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2\"/>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<sst xmlns="http://schemas.openxmlformats.org/spreadsheetml/2006/main" count="1058" uniqueCount="180">
  <si>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</si>
  <si>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</si>
  <si>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</si>
  <si>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</si>
  <si>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</si>
  <si>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</si>
  <si>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</si>
  <si>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</si>
  <si>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</si>
  <si>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</si>
  <si>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</si>
  <si>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</si>
  <si>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</si>
  <si>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</si>
  <si>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</si>
  <si>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</si>
  <si>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</si>
  <si>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</si>
  <si>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</si>
  <si>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</si>
  <si>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</si>
  <si>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</si>
  <si>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</si>
  <si>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</si>
  <si>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</si>
  <si>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</si>
  <si>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</si>
  <si>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</si>
  <si>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</si>
  <si>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</si>
  <si>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</si>
  <si>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</si>
  <si>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</si>
  <si>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</si>
  <si>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</si>
  <si>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</si>
  <si>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</si>
  <si>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</si>
  <si>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</si>
  <si>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</si>
  <si>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</si>
  <si>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</si>
  <si>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</si>
  <si>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</si>
  <si>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</si>
  <si>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</si>
  <si>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</si>
  <si>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</si>
  <si>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</si>
  <si>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</si>
  <si>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</si>
  <si>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</si>
  <si>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</si>
  <si>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</si>
  <si>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</si>
  <si>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</si>
  <si>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</si>
  <si>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</si>
  <si>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</si>
  <si>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</si>
  <si>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</si>
  <si>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</si>
  <si>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</si>
  <si>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</si>
  <si>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</si>
  <si>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</si>
  <si>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</si>
  <si>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</si>
  <si>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</si>
  <si>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</si>
  <si>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</si>
  <si>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</si>
  <si>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</si>
  <si>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</si>
  <si>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</si>
  <si>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</si>
  <si>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</si>
  <si>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</si>
  <si>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</si>
  <si>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</si>
  <si>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</si>
  <si>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</si>
  <si>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</si>
  <si>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</si>
  <si>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</si>
  <si>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</si>
  <si>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</si>
  <si>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</si>
  <si>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</si>
  <si>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</si>
  <si>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</si>
  <si>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</si>
  <si>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</si>
  <si>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</si>
  <si>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</si>
  <si>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</si>
  <si>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</si>
  <si>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</si>
  <si>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</si>
  <si>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</si>
  <si>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</si>
  <si>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</si>
  <si>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</si>
  <si>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</si>
  <si>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</si>
  <si>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</si>
  <si>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</si>
  <si>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</si>
  <si>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</si>
  <si>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</si>
  <si>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</si>
  <si>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</si>
  <si>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</si>
  <si>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</si>
  <si>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</si>
  <si>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</si>
  <si>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</si>
  <si>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</si>
  <si>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</si>
  <si>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</si>
  <si>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</si>
  <si>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</si>
  <si>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</si>
  <si>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</si>
  <si>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</si>
  <si>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</si>
  <si>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</si>
  <si>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</si>
  <si>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</si>
  <si>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</si>
  <si>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</si>
  <si>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</si>
  <si>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</si>
  <si>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</si>
  <si>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</si>
  <si>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</si>
  <si>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</si>
  <si>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</si>
  <si>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</si>
  <si>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</si>
  <si>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 xml:space="preserve">Постановление Правления ГКЦ РС(Я) № 365 от 30 декабря 2020 г. </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</si>
  <si>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</si>
  <si>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</si>
  <si>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</si>
  <si>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</si>
  <si>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</si>
  <si>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</si>
  <si>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2021г.</t>
  </si>
  <si>
    <t>декабрь 2021 года</t>
  </si>
  <si>
    <t>01.12.2021</t>
  </si>
  <si>
    <t>02.12.2021</t>
  </si>
  <si>
    <t>03.12.2021</t>
  </si>
  <si>
    <t>04.12.2021</t>
  </si>
  <si>
    <t>05.12.2021</t>
  </si>
  <si>
    <t>06.12.2021</t>
  </si>
  <si>
    <t>07.12.2021</t>
  </si>
  <si>
    <t>08.12.2021</t>
  </si>
  <si>
    <t>09.12.2021</t>
  </si>
  <si>
    <t>10.12.2021</t>
  </si>
  <si>
    <t>11.12.2021</t>
  </si>
  <si>
    <t>12.12.2021</t>
  </si>
  <si>
    <t>13.12.2021</t>
  </si>
  <si>
    <t>14.12.2021</t>
  </si>
  <si>
    <t>15.12.2021</t>
  </si>
  <si>
    <t>16.12.2021</t>
  </si>
  <si>
    <t>17.12.2021</t>
  </si>
  <si>
    <t>18.12.2021</t>
  </si>
  <si>
    <t>19.12.2021</t>
  </si>
  <si>
    <t>20.12.2021</t>
  </si>
  <si>
    <t>21.12.2021</t>
  </si>
  <si>
    <t>22.12.2021</t>
  </si>
  <si>
    <t>23.12.2021</t>
  </si>
  <si>
    <t>24.12.2021</t>
  </si>
  <si>
    <t>25.12.2021</t>
  </si>
  <si>
    <t>26.12.2021</t>
  </si>
  <si>
    <t>27.12.2021</t>
  </si>
  <si>
    <t>28.12.2021</t>
  </si>
  <si>
    <t>29.12.2021</t>
  </si>
  <si>
    <t>30.12.2021</t>
  </si>
  <si>
    <t>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</si>
</sst>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8">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228600</xdr:rowOff>
        </xdr:from>
        <xdr:to>
          <xdr:col>2</xdr:col>
          <xdr:colOff>1047750</xdr:colOff>
          <xdr:row>20</xdr:row>
          <xdr:rowOff>457200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219075</xdr:rowOff>
        </xdr:from>
        <xdr:to>
          <xdr:col>2</xdr:col>
          <xdr:colOff>1047750</xdr:colOff>
          <xdr:row>21</xdr:row>
          <xdr:rowOff>447675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200025</xdr:rowOff>
        </xdr:from>
        <xdr:to>
          <xdr:col>2</xdr:col>
          <xdr:colOff>923925</xdr:colOff>
          <xdr:row>22</xdr:row>
          <xdr:rowOff>457200</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F23" sqref="F23"/>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4" t="s">
        <v>147</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07" t="s">
        <v>48</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47</v>
      </c>
      <c r="B7" s="109"/>
      <c r="C7" s="4">
        <f>$F$12+'СЕТ СН'!F5+СВЦЭМ!$D$10+'СЕТ СН'!F8-'СЕТ СН'!F$15</f>
        <v>4690.31663217</v>
      </c>
      <c r="D7" s="4">
        <f>$F$12+'СЕТ СН'!G5+СВЦЭМ!$D$10+'СЕТ СН'!G8-'СЕТ СН'!G$15</f>
        <v>4902.2066321699995</v>
      </c>
      <c r="E7" s="4">
        <f>$F$12+'СЕТ СН'!H5+СВЦЭМ!$D$10+'СЕТ СН'!H8-'СЕТ СН'!H$15</f>
        <v>4975.7066321699995</v>
      </c>
      <c r="F7" s="4">
        <f>$F$12+'СЕТ СН'!I5+СВЦЭМ!$D$10+'СЕТ СН'!I8-'СЕТ СН'!I$15</f>
        <v>4975.7066321699995</v>
      </c>
      <c r="G7" s="5"/>
    </row>
    <row r="8" spans="1:8" x14ac:dyDescent="0.25">
      <c r="F8" s="8"/>
    </row>
    <row r="9" spans="1:8" ht="45.75" customHeight="1" x14ac:dyDescent="0.25">
      <c r="A9" s="99" t="s">
        <v>49</v>
      </c>
      <c r="B9" s="99"/>
      <c r="C9" s="99"/>
      <c r="D9" s="99"/>
      <c r="E9" s="99"/>
      <c r="F9" s="99"/>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98" t="s">
        <v>50</v>
      </c>
      <c r="C12" s="98"/>
      <c r="D12" s="98"/>
      <c r="E12" s="13" t="s">
        <v>22</v>
      </c>
      <c r="F12" s="11">
        <f>ROUND(F13+F14*F15,8)+F34</f>
        <v>2052.7154437099998</v>
      </c>
      <c r="H12" s="2" t="s">
        <v>41</v>
      </c>
    </row>
    <row r="13" spans="1:8" ht="31.5" x14ac:dyDescent="0.25">
      <c r="A13" s="12">
        <v>2</v>
      </c>
      <c r="B13" s="98" t="s">
        <v>51</v>
      </c>
      <c r="C13" s="98"/>
      <c r="D13" s="98"/>
      <c r="E13" s="13" t="s">
        <v>22</v>
      </c>
      <c r="F13" s="11">
        <f>СВЦЭМ!$D$11</f>
        <v>1267.7790482400001</v>
      </c>
    </row>
    <row r="14" spans="1:8" ht="36" customHeight="1" x14ac:dyDescent="0.25">
      <c r="A14" s="12">
        <v>3</v>
      </c>
      <c r="B14" s="98" t="s">
        <v>52</v>
      </c>
      <c r="C14" s="98"/>
      <c r="D14" s="98"/>
      <c r="E14" s="13" t="s">
        <v>23</v>
      </c>
      <c r="F14" s="11">
        <f>СВЦЭМ!$D$12</f>
        <v>429819.09450677125</v>
      </c>
    </row>
    <row r="15" spans="1:8" ht="30.75" customHeight="1" x14ac:dyDescent="0.25">
      <c r="A15" s="12">
        <v>4</v>
      </c>
      <c r="B15" s="98" t="s">
        <v>53</v>
      </c>
      <c r="C15" s="98" t="s">
        <v>24</v>
      </c>
      <c r="D15" s="98" t="s">
        <v>24</v>
      </c>
      <c r="E15" s="14" t="s">
        <v>54</v>
      </c>
      <c r="F15" s="15">
        <f>ROUND(IF(F25-(F26+F33)&lt;=0,0,MAX(0,(F16-(F17+F24))/(F25-(F26+F33)))),11)</f>
        <v>1.8262017800000001E-3</v>
      </c>
    </row>
    <row r="16" spans="1:8" ht="36" customHeight="1" x14ac:dyDescent="0.25">
      <c r="A16" s="12">
        <v>5</v>
      </c>
      <c r="B16" s="98" t="s">
        <v>55</v>
      </c>
      <c r="C16" s="98" t="s">
        <v>25</v>
      </c>
      <c r="D16" s="98" t="s">
        <v>6</v>
      </c>
      <c r="E16" s="13" t="s">
        <v>6</v>
      </c>
      <c r="F16" s="16">
        <f>СВЦЭМ!$D$27</f>
        <v>27.542999999999999</v>
      </c>
    </row>
    <row r="17" spans="1:6" ht="33" customHeight="1" x14ac:dyDescent="0.25">
      <c r="A17" s="12">
        <v>6</v>
      </c>
      <c r="B17" s="98" t="s">
        <v>56</v>
      </c>
      <c r="C17" s="98" t="s">
        <v>25</v>
      </c>
      <c r="D17" s="98" t="s">
        <v>6</v>
      </c>
      <c r="E17" s="13" t="s">
        <v>6</v>
      </c>
      <c r="F17" s="16">
        <f>SUM(F19:F23)</f>
        <v>27.413</v>
      </c>
    </row>
    <row r="18" spans="1:6" ht="13.5" customHeight="1" x14ac:dyDescent="0.25">
      <c r="A18" s="12"/>
      <c r="B18" s="101" t="s">
        <v>57</v>
      </c>
      <c r="C18" s="102"/>
      <c r="D18" s="102"/>
      <c r="E18" s="102"/>
      <c r="F18" s="103"/>
    </row>
    <row r="19" spans="1:6" x14ac:dyDescent="0.25">
      <c r="A19" s="12">
        <v>6.1</v>
      </c>
      <c r="B19" s="98" t="s">
        <v>58</v>
      </c>
      <c r="C19" s="98"/>
      <c r="D19" s="98"/>
      <c r="E19" s="13" t="s">
        <v>6</v>
      </c>
      <c r="F19" s="16">
        <v>0</v>
      </c>
    </row>
    <row r="20" spans="1:6" x14ac:dyDescent="0.25">
      <c r="A20" s="12">
        <v>6.2</v>
      </c>
      <c r="B20" s="98" t="s">
        <v>59</v>
      </c>
      <c r="C20" s="98"/>
      <c r="D20" s="98"/>
      <c r="E20" s="13" t="s">
        <v>6</v>
      </c>
      <c r="F20" s="16">
        <v>0</v>
      </c>
    </row>
    <row r="21" spans="1:6" x14ac:dyDescent="0.25">
      <c r="A21" s="12">
        <v>6.3</v>
      </c>
      <c r="B21" s="98" t="s">
        <v>60</v>
      </c>
      <c r="C21" s="98"/>
      <c r="D21" s="98"/>
      <c r="E21" s="13" t="s">
        <v>6</v>
      </c>
      <c r="F21" s="16">
        <v>0</v>
      </c>
    </row>
    <row r="22" spans="1:6" x14ac:dyDescent="0.25">
      <c r="A22" s="12">
        <v>6.4</v>
      </c>
      <c r="B22" s="98" t="s">
        <v>61</v>
      </c>
      <c r="C22" s="98"/>
      <c r="D22" s="98"/>
      <c r="E22" s="13" t="s">
        <v>6</v>
      </c>
      <c r="F22" s="16">
        <v>0</v>
      </c>
    </row>
    <row r="23" spans="1:6" x14ac:dyDescent="0.25">
      <c r="A23" s="12">
        <v>6.5</v>
      </c>
      <c r="B23" s="98" t="s">
        <v>62</v>
      </c>
      <c r="C23" s="98"/>
      <c r="D23" s="98"/>
      <c r="E23" s="13" t="s">
        <v>6</v>
      </c>
      <c r="F23" s="16">
        <v>27.413</v>
      </c>
    </row>
    <row r="24" spans="1:6" ht="31.5" customHeight="1" x14ac:dyDescent="0.25">
      <c r="A24" s="12">
        <v>7</v>
      </c>
      <c r="B24" s="98" t="s">
        <v>26</v>
      </c>
      <c r="C24" s="98" t="s">
        <v>25</v>
      </c>
      <c r="D24" s="98" t="s">
        <v>6</v>
      </c>
      <c r="E24" s="13" t="s">
        <v>6</v>
      </c>
      <c r="F24" s="16">
        <v>0</v>
      </c>
    </row>
    <row r="25" spans="1:6" ht="30" customHeight="1" x14ac:dyDescent="0.25">
      <c r="A25" s="12">
        <v>8</v>
      </c>
      <c r="B25" s="98" t="s">
        <v>63</v>
      </c>
      <c r="C25" s="98" t="s">
        <v>27</v>
      </c>
      <c r="D25" s="98" t="s">
        <v>28</v>
      </c>
      <c r="E25" s="13" t="s">
        <v>64</v>
      </c>
      <c r="F25" s="16">
        <f>СВЦЭМ!$D$26</f>
        <v>19087.822</v>
      </c>
    </row>
    <row r="26" spans="1:6" ht="30.75" customHeight="1" x14ac:dyDescent="0.25">
      <c r="A26" s="12">
        <v>9</v>
      </c>
      <c r="B26" s="98" t="s">
        <v>65</v>
      </c>
      <c r="C26" s="98" t="s">
        <v>27</v>
      </c>
      <c r="D26" s="98" t="s">
        <v>28</v>
      </c>
      <c r="E26" s="13" t="s">
        <v>64</v>
      </c>
      <c r="F26" s="16">
        <f>SUM(F28:F32)</f>
        <v>19016.636000000017</v>
      </c>
    </row>
    <row r="27" spans="1:6" x14ac:dyDescent="0.25">
      <c r="A27" s="12"/>
      <c r="B27" s="101" t="s">
        <v>57</v>
      </c>
      <c r="C27" s="102"/>
      <c r="D27" s="102"/>
      <c r="E27" s="102"/>
      <c r="F27" s="103"/>
    </row>
    <row r="28" spans="1:6" x14ac:dyDescent="0.25">
      <c r="A28" s="12">
        <v>9.1</v>
      </c>
      <c r="B28" s="98" t="s">
        <v>58</v>
      </c>
      <c r="C28" s="98"/>
      <c r="D28" s="98"/>
      <c r="E28" s="13" t="s">
        <v>64</v>
      </c>
      <c r="F28" s="16">
        <v>0</v>
      </c>
    </row>
    <row r="29" spans="1:6" x14ac:dyDescent="0.25">
      <c r="A29" s="12">
        <v>9.1999999999999993</v>
      </c>
      <c r="B29" s="98" t="s">
        <v>59</v>
      </c>
      <c r="C29" s="98"/>
      <c r="D29" s="98"/>
      <c r="E29" s="13" t="s">
        <v>64</v>
      </c>
      <c r="F29" s="86">
        <v>0</v>
      </c>
    </row>
    <row r="30" spans="1:6" x14ac:dyDescent="0.25">
      <c r="A30" s="12">
        <v>9.3000000000000007</v>
      </c>
      <c r="B30" s="98" t="s">
        <v>60</v>
      </c>
      <c r="C30" s="98"/>
      <c r="D30" s="98"/>
      <c r="E30" s="13" t="s">
        <v>64</v>
      </c>
      <c r="F30" s="16">
        <v>0</v>
      </c>
    </row>
    <row r="31" spans="1:6" x14ac:dyDescent="0.25">
      <c r="A31" s="12">
        <v>9.4</v>
      </c>
      <c r="B31" s="98" t="s">
        <v>61</v>
      </c>
      <c r="C31" s="98"/>
      <c r="D31" s="98"/>
      <c r="E31" s="13" t="s">
        <v>64</v>
      </c>
      <c r="F31" s="16">
        <v>0</v>
      </c>
    </row>
    <row r="32" spans="1:6" x14ac:dyDescent="0.25">
      <c r="A32" s="12">
        <v>9.5</v>
      </c>
      <c r="B32" s="98" t="s">
        <v>62</v>
      </c>
      <c r="C32" s="98"/>
      <c r="D32" s="98"/>
      <c r="E32" s="13" t="s">
        <v>64</v>
      </c>
      <c r="F32" s="86">
        <v>19016.636000000017</v>
      </c>
    </row>
    <row r="33" spans="1:6" ht="34.5" customHeight="1" x14ac:dyDescent="0.25">
      <c r="A33" s="12">
        <v>10</v>
      </c>
      <c r="B33" s="98" t="s">
        <v>66</v>
      </c>
      <c r="C33" s="98" t="s">
        <v>27</v>
      </c>
      <c r="D33" s="98" t="s">
        <v>28</v>
      </c>
      <c r="E33" s="13" t="s">
        <v>64</v>
      </c>
      <c r="F33" s="16">
        <v>0</v>
      </c>
    </row>
    <row r="34" spans="1:6" ht="42" customHeight="1" x14ac:dyDescent="0.25">
      <c r="A34" s="12">
        <v>11</v>
      </c>
      <c r="B34" s="98" t="s">
        <v>67</v>
      </c>
      <c r="C34" s="98"/>
      <c r="D34" s="98" t="s">
        <v>22</v>
      </c>
      <c r="E34" s="17" t="s">
        <v>22</v>
      </c>
      <c r="F34" s="11">
        <v>0</v>
      </c>
    </row>
    <row r="36" spans="1:6" ht="15.75" customHeight="1" x14ac:dyDescent="0.25">
      <c r="A36" s="100" t="s">
        <v>68</v>
      </c>
      <c r="B36" s="100"/>
      <c r="C36" s="100"/>
      <c r="D36" s="100"/>
      <c r="E36" s="100"/>
      <c r="F36" s="100"/>
    </row>
    <row r="37" spans="1:6" x14ac:dyDescent="0.25">
      <c r="A37" s="100"/>
      <c r="B37" s="100"/>
      <c r="C37" s="100"/>
      <c r="D37" s="100"/>
      <c r="E37" s="100"/>
      <c r="F37" s="100"/>
    </row>
    <row r="38" spans="1:6" x14ac:dyDescent="0.25">
      <c r="A38" s="100"/>
      <c r="B38" s="100"/>
      <c r="C38" s="100"/>
      <c r="D38" s="100"/>
      <c r="E38" s="100"/>
      <c r="F38" s="100"/>
    </row>
    <row r="39" spans="1:6" x14ac:dyDescent="0.25">
      <c r="A39" s="100"/>
      <c r="B39" s="100"/>
      <c r="C39" s="100"/>
      <c r="D39" s="100"/>
      <c r="E39" s="100"/>
      <c r="F39" s="100"/>
    </row>
    <row r="40" spans="1:6" x14ac:dyDescent="0.25">
      <c r="A40" s="100"/>
      <c r="B40" s="100"/>
      <c r="C40" s="100"/>
      <c r="D40" s="100"/>
      <c r="E40" s="100"/>
      <c r="F40" s="100"/>
    </row>
    <row r="41" spans="1:6" x14ac:dyDescent="0.25">
      <c r="A41" s="100"/>
      <c r="B41" s="100"/>
      <c r="C41" s="100"/>
      <c r="D41" s="100"/>
      <c r="E41" s="100"/>
      <c r="F41" s="100"/>
    </row>
  </sheetData>
  <sheetProtection algorithmName="SHA-512" hashValue="FVT2lMsSBXSCpg5DoCZw0vllmri6ers9veCuZ3jgN2cBmDBMDKGjSTAuHFgBbcxJ/PP5oVBzkW4r30x4WA3KUQ==" saltValue="brLa7eeb2es3rqxleH5JTg=="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2021г.</v>
      </c>
      <c r="B1" s="115"/>
      <c r="C1" s="115"/>
      <c r="D1" s="115"/>
      <c r="E1" s="115"/>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69</v>
      </c>
      <c r="B6" s="23"/>
    </row>
    <row r="7" spans="1:6" x14ac:dyDescent="0.25">
      <c r="A7" s="118" t="s">
        <v>70</v>
      </c>
      <c r="B7" s="116" t="s">
        <v>29</v>
      </c>
      <c r="C7" s="116"/>
      <c r="D7" s="116"/>
      <c r="E7" s="116"/>
      <c r="F7" s="24"/>
    </row>
    <row r="8" spans="1:6" x14ac:dyDescent="0.25">
      <c r="A8" s="119"/>
      <c r="B8" s="25" t="s">
        <v>0</v>
      </c>
      <c r="C8" s="25" t="s">
        <v>32</v>
      </c>
      <c r="D8" s="25" t="s">
        <v>33</v>
      </c>
      <c r="E8" s="25" t="s">
        <v>3</v>
      </c>
    </row>
    <row r="9" spans="1:6" x14ac:dyDescent="0.25">
      <c r="A9" s="26" t="s">
        <v>34</v>
      </c>
      <c r="B9" s="4">
        <f>СВЦЭМ!$D$14+'СЕТ СН'!F5+СВЦЭМ!$D$10+'СЕТ СН'!F8-'СЕТ СН'!F$16</f>
        <v>3910.5903892000001</v>
      </c>
      <c r="C9" s="4">
        <f>СВЦЭМ!$D$14+'СЕТ СН'!G5+СВЦЭМ!$D$10+'СЕТ СН'!G8-'СЕТ СН'!G$16</f>
        <v>4122.4803892</v>
      </c>
      <c r="D9" s="4">
        <f>СВЦЭМ!$D$14+'СЕТ СН'!H5+СВЦЭМ!$D$10+'СЕТ СН'!H8-'СЕТ СН'!H$16</f>
        <v>4195.9803891999991</v>
      </c>
      <c r="E9" s="4">
        <f>СВЦЭМ!$D$14+'СЕТ СН'!I5+СВЦЭМ!$D$10+'СЕТ СН'!I8-'СЕТ СН'!I$16</f>
        <v>4195.9803891999991</v>
      </c>
    </row>
    <row r="10" spans="1:6" x14ac:dyDescent="0.25">
      <c r="A10" s="26" t="s">
        <v>35</v>
      </c>
      <c r="B10" s="4">
        <f>СВЦЭМ!$D$15+'СЕТ СН'!F5+СВЦЭМ!$D$10+'СЕТ СН'!F8-'СЕТ СН'!F$16</f>
        <v>4596.65071386</v>
      </c>
      <c r="C10" s="4">
        <f>СВЦЭМ!$D$15+'СЕТ СН'!G5+СВЦЭМ!$D$10+'СЕТ СН'!G8-'СЕТ СН'!G$16</f>
        <v>4808.5407138599994</v>
      </c>
      <c r="D10" s="4">
        <f>СВЦЭМ!$D$15+'СЕТ СН'!H5+СВЦЭМ!$D$10+'СЕТ СН'!H8-'СЕТ СН'!H$16</f>
        <v>4882.0407138599994</v>
      </c>
      <c r="E10" s="4">
        <f>СВЦЭМ!$D$15+'СЕТ СН'!I5+СВЦЭМ!$D$10+'СЕТ СН'!I8-'СЕТ СН'!I$16</f>
        <v>4882.0407138599994</v>
      </c>
    </row>
    <row r="11" spans="1:6" x14ac:dyDescent="0.25">
      <c r="A11" s="26" t="s">
        <v>36</v>
      </c>
      <c r="B11" s="4">
        <f>СВЦЭМ!$D$16+'СЕТ СН'!F5+СВЦЭМ!$D$10+'СЕТ СН'!F8-'СЕТ СН'!F$16</f>
        <v>5331.2668641699993</v>
      </c>
      <c r="C11" s="4">
        <f>СВЦЭМ!$D$16+'СЕТ СН'!G5+СВЦЭМ!$D$10+'СЕТ СН'!G8-'СЕТ СН'!G$16</f>
        <v>5543.1568641699996</v>
      </c>
      <c r="D11" s="4">
        <f>СВЦЭМ!$D$16+'СЕТ СН'!H5+СВЦЭМ!$D$10+'СЕТ СН'!H8-'СЕТ СН'!H$16</f>
        <v>5616.6568641699996</v>
      </c>
      <c r="E11" s="4">
        <f>СВЦЭМ!$D$16+'СЕТ СН'!I5+СВЦЭМ!$D$10+'СЕТ СН'!I8-'СЕТ СН'!I$16</f>
        <v>5616.6568641699996</v>
      </c>
    </row>
    <row r="12" spans="1:6" x14ac:dyDescent="0.25">
      <c r="A12" s="117"/>
      <c r="B12" s="117"/>
      <c r="C12" s="117"/>
      <c r="D12" s="117"/>
      <c r="E12" s="117"/>
    </row>
    <row r="13" spans="1:6" x14ac:dyDescent="0.25">
      <c r="A13" s="27" t="s">
        <v>71</v>
      </c>
      <c r="B13" s="23"/>
    </row>
    <row r="14" spans="1:6" x14ac:dyDescent="0.25">
      <c r="A14" s="118" t="s">
        <v>70</v>
      </c>
      <c r="B14" s="116" t="s">
        <v>29</v>
      </c>
      <c r="C14" s="116"/>
      <c r="D14" s="116"/>
      <c r="E14" s="116"/>
    </row>
    <row r="15" spans="1:6" x14ac:dyDescent="0.25">
      <c r="A15" s="119"/>
      <c r="B15" s="25" t="s">
        <v>0</v>
      </c>
      <c r="C15" s="25" t="s">
        <v>32</v>
      </c>
      <c r="D15" s="25" t="s">
        <v>33</v>
      </c>
      <c r="E15" s="25" t="s">
        <v>3</v>
      </c>
    </row>
    <row r="16" spans="1:6" x14ac:dyDescent="0.25">
      <c r="A16" s="26" t="s">
        <v>34</v>
      </c>
      <c r="B16" s="28">
        <f>СВЦЭМ!$D$14+'СЕТ СН'!F5+СВЦЭМ!$D$10+'СЕТ СН'!F8-'СЕТ СН'!F$16</f>
        <v>3910.5903892000001</v>
      </c>
      <c r="C16" s="28">
        <f>СВЦЭМ!$D$14+'СЕТ СН'!G5+СВЦЭМ!$D$10+'СЕТ СН'!G8-'СЕТ СН'!G$16</f>
        <v>4122.4803892</v>
      </c>
      <c r="D16" s="28">
        <f>СВЦЭМ!$D$14+'СЕТ СН'!H5+СВЦЭМ!$D$10+'СЕТ СН'!H8-'СЕТ СН'!H$16</f>
        <v>4195.9803891999991</v>
      </c>
      <c r="E16" s="28">
        <f>СВЦЭМ!$D$14+'СЕТ СН'!I5+СВЦЭМ!$D$10+'СЕТ СН'!I8-'СЕТ СН'!I$16</f>
        <v>4195.9803891999991</v>
      </c>
    </row>
    <row r="17" spans="1:5" x14ac:dyDescent="0.25">
      <c r="A17" s="26" t="s">
        <v>37</v>
      </c>
      <c r="B17" s="28">
        <f>СВЦЭМ!$D$17+'СЕТ СН'!F5+СВЦЭМ!$D$10+'СЕТ СН'!F8-'СЕТ СН'!F$16</f>
        <v>4887.7281412499997</v>
      </c>
      <c r="C17" s="28">
        <f>СВЦЭМ!$D$17+'СЕТ СН'!G5+СВЦЭМ!$D$10+'СЕТ СН'!G8-'СЕТ СН'!G$16</f>
        <v>5099.61814125</v>
      </c>
      <c r="D17" s="28">
        <f>СВЦЭМ!$D$17+'СЕТ СН'!H5+СВЦЭМ!$D$10+'СЕТ СН'!H8-'СЕТ СН'!H$16</f>
        <v>5173.11814125</v>
      </c>
      <c r="E17" s="28">
        <f>СВЦЭМ!$D$17+'СЕТ СН'!I5+СВЦЭМ!$D$10+'СЕТ СН'!I8-'СЕТ СН'!I$16</f>
        <v>5173.11814125</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2021г.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7" t="s">
        <v>38</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15.75" x14ac:dyDescent="0.2">
      <c r="A4" s="137" t="s">
        <v>8</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01.12.2021</v>
      </c>
      <c r="B12" s="36">
        <f>SUMIFS(СВЦЭМ!$C$39:$C$782,СВЦЭМ!$A$39:$A$782,$A12,СВЦЭМ!$B$39:$B$782,B$11)+'СЕТ СН'!$F$9+СВЦЭМ!$D$10+'СЕТ СН'!$F$5-'СЕТ СН'!$F$17</f>
        <v>3859.1240480900005</v>
      </c>
      <c r="C12" s="36">
        <f>SUMIFS(СВЦЭМ!$C$39:$C$782,СВЦЭМ!$A$39:$A$782,$A12,СВЦЭМ!$B$39:$B$782,C$11)+'СЕТ СН'!$F$9+СВЦЭМ!$D$10+'СЕТ СН'!$F$5-'СЕТ СН'!$F$17</f>
        <v>3872.5408745700001</v>
      </c>
      <c r="D12" s="36">
        <f>SUMIFS(СВЦЭМ!$C$39:$C$782,СВЦЭМ!$A$39:$A$782,$A12,СВЦЭМ!$B$39:$B$782,D$11)+'СЕТ СН'!$F$9+СВЦЭМ!$D$10+'СЕТ СН'!$F$5-'СЕТ СН'!$F$17</f>
        <v>3910.33672768</v>
      </c>
      <c r="E12" s="36">
        <f>SUMIFS(СВЦЭМ!$C$39:$C$782,СВЦЭМ!$A$39:$A$782,$A12,СВЦЭМ!$B$39:$B$782,E$11)+'СЕТ СН'!$F$9+СВЦЭМ!$D$10+'СЕТ СН'!$F$5-'СЕТ СН'!$F$17</f>
        <v>3912.33127694</v>
      </c>
      <c r="F12" s="36">
        <f>SUMIFS(СВЦЭМ!$C$39:$C$782,СВЦЭМ!$A$39:$A$782,$A12,СВЦЭМ!$B$39:$B$782,F$11)+'СЕТ СН'!$F$9+СВЦЭМ!$D$10+'СЕТ СН'!$F$5-'СЕТ СН'!$F$17</f>
        <v>3931.4245048600005</v>
      </c>
      <c r="G12" s="36">
        <f>SUMIFS(СВЦЭМ!$C$39:$C$782,СВЦЭМ!$A$39:$A$782,$A12,СВЦЭМ!$B$39:$B$782,G$11)+'СЕТ СН'!$F$9+СВЦЭМ!$D$10+'СЕТ СН'!$F$5-'СЕТ СН'!$F$17</f>
        <v>3909.6658138600005</v>
      </c>
      <c r="H12" s="36">
        <f>SUMIFS(СВЦЭМ!$C$39:$C$782,СВЦЭМ!$A$39:$A$782,$A12,СВЦЭМ!$B$39:$B$782,H$11)+'СЕТ СН'!$F$9+СВЦЭМ!$D$10+'СЕТ СН'!$F$5-'СЕТ СН'!$F$17</f>
        <v>3874.4758159100002</v>
      </c>
      <c r="I12" s="36">
        <f>SUMIFS(СВЦЭМ!$C$39:$C$782,СВЦЭМ!$A$39:$A$782,$A12,СВЦЭМ!$B$39:$B$782,I$11)+'СЕТ СН'!$F$9+СВЦЭМ!$D$10+'СЕТ СН'!$F$5-'СЕТ СН'!$F$17</f>
        <v>3858.9317490200001</v>
      </c>
      <c r="J12" s="36">
        <f>SUMIFS(СВЦЭМ!$C$39:$C$782,СВЦЭМ!$A$39:$A$782,$A12,СВЦЭМ!$B$39:$B$782,J$11)+'СЕТ СН'!$F$9+СВЦЭМ!$D$10+'СЕТ СН'!$F$5-'СЕТ СН'!$F$17</f>
        <v>3845.4128236200004</v>
      </c>
      <c r="K12" s="36">
        <f>SUMIFS(СВЦЭМ!$C$39:$C$782,СВЦЭМ!$A$39:$A$782,$A12,СВЦЭМ!$B$39:$B$782,K$11)+'СЕТ СН'!$F$9+СВЦЭМ!$D$10+'СЕТ СН'!$F$5-'СЕТ СН'!$F$17</f>
        <v>3854.3686383800004</v>
      </c>
      <c r="L12" s="36">
        <f>SUMIFS(СВЦЭМ!$C$39:$C$782,СВЦЭМ!$A$39:$A$782,$A12,СВЦЭМ!$B$39:$B$782,L$11)+'СЕТ СН'!$F$9+СВЦЭМ!$D$10+'СЕТ СН'!$F$5-'СЕТ СН'!$F$17</f>
        <v>3811.7550150500001</v>
      </c>
      <c r="M12" s="36">
        <f>SUMIFS(СВЦЭМ!$C$39:$C$782,СВЦЭМ!$A$39:$A$782,$A12,СВЦЭМ!$B$39:$B$782,M$11)+'СЕТ СН'!$F$9+СВЦЭМ!$D$10+'СЕТ СН'!$F$5-'СЕТ СН'!$F$17</f>
        <v>3813.0537079400001</v>
      </c>
      <c r="N12" s="36">
        <f>SUMIFS(СВЦЭМ!$C$39:$C$782,СВЦЭМ!$A$39:$A$782,$A12,СВЦЭМ!$B$39:$B$782,N$11)+'СЕТ СН'!$F$9+СВЦЭМ!$D$10+'СЕТ СН'!$F$5-'СЕТ СН'!$F$17</f>
        <v>3831.93212313</v>
      </c>
      <c r="O12" s="36">
        <f>SUMIFS(СВЦЭМ!$C$39:$C$782,СВЦЭМ!$A$39:$A$782,$A12,СВЦЭМ!$B$39:$B$782,O$11)+'СЕТ СН'!$F$9+СВЦЭМ!$D$10+'СЕТ СН'!$F$5-'СЕТ СН'!$F$17</f>
        <v>3830.9890009999999</v>
      </c>
      <c r="P12" s="36">
        <f>SUMIFS(СВЦЭМ!$C$39:$C$782,СВЦЭМ!$A$39:$A$782,$A12,СВЦЭМ!$B$39:$B$782,P$11)+'СЕТ СН'!$F$9+СВЦЭМ!$D$10+'СЕТ СН'!$F$5-'СЕТ СН'!$F$17</f>
        <v>3839.0571391000003</v>
      </c>
      <c r="Q12" s="36">
        <f>SUMIFS(СВЦЭМ!$C$39:$C$782,СВЦЭМ!$A$39:$A$782,$A12,СВЦЭМ!$B$39:$B$782,Q$11)+'СЕТ СН'!$F$9+СВЦЭМ!$D$10+'СЕТ СН'!$F$5-'СЕТ СН'!$F$17</f>
        <v>3847.5559471200004</v>
      </c>
      <c r="R12" s="36">
        <f>SUMIFS(СВЦЭМ!$C$39:$C$782,СВЦЭМ!$A$39:$A$782,$A12,СВЦЭМ!$B$39:$B$782,R$11)+'СЕТ СН'!$F$9+СВЦЭМ!$D$10+'СЕТ СН'!$F$5-'СЕТ СН'!$F$17</f>
        <v>3845.4287779100005</v>
      </c>
      <c r="S12" s="36">
        <f>SUMIFS(СВЦЭМ!$C$39:$C$782,СВЦЭМ!$A$39:$A$782,$A12,СВЦЭМ!$B$39:$B$782,S$11)+'СЕТ СН'!$F$9+СВЦЭМ!$D$10+'СЕТ СН'!$F$5-'СЕТ СН'!$F$17</f>
        <v>3824.6192812899999</v>
      </c>
      <c r="T12" s="36">
        <f>SUMIFS(СВЦЭМ!$C$39:$C$782,СВЦЭМ!$A$39:$A$782,$A12,СВЦЭМ!$B$39:$B$782,T$11)+'СЕТ СН'!$F$9+СВЦЭМ!$D$10+'СЕТ СН'!$F$5-'СЕТ СН'!$F$17</f>
        <v>3793.7904275400006</v>
      </c>
      <c r="U12" s="36">
        <f>SUMIFS(СВЦЭМ!$C$39:$C$782,СВЦЭМ!$A$39:$A$782,$A12,СВЦЭМ!$B$39:$B$782,U$11)+'СЕТ СН'!$F$9+СВЦЭМ!$D$10+'СЕТ СН'!$F$5-'СЕТ СН'!$F$17</f>
        <v>3810.4950771800004</v>
      </c>
      <c r="V12" s="36">
        <f>SUMIFS(СВЦЭМ!$C$39:$C$782,СВЦЭМ!$A$39:$A$782,$A12,СВЦЭМ!$B$39:$B$782,V$11)+'СЕТ СН'!$F$9+СВЦЭМ!$D$10+'СЕТ СН'!$F$5-'СЕТ СН'!$F$17</f>
        <v>3820.4586864900002</v>
      </c>
      <c r="W12" s="36">
        <f>SUMIFS(СВЦЭМ!$C$39:$C$782,СВЦЭМ!$A$39:$A$782,$A12,СВЦЭМ!$B$39:$B$782,W$11)+'СЕТ СН'!$F$9+СВЦЭМ!$D$10+'СЕТ СН'!$F$5-'СЕТ СН'!$F$17</f>
        <v>3825.6059729799999</v>
      </c>
      <c r="X12" s="36">
        <f>SUMIFS(СВЦЭМ!$C$39:$C$782,СВЦЭМ!$A$39:$A$782,$A12,СВЦЭМ!$B$39:$B$782,X$11)+'СЕТ СН'!$F$9+СВЦЭМ!$D$10+'СЕТ СН'!$F$5-'СЕТ СН'!$F$17</f>
        <v>3820.5568868800001</v>
      </c>
      <c r="Y12" s="36">
        <f>SUMIFS(СВЦЭМ!$C$39:$C$782,СВЦЭМ!$A$39:$A$782,$A12,СВЦЭМ!$B$39:$B$782,Y$11)+'СЕТ СН'!$F$9+СВЦЭМ!$D$10+'СЕТ СН'!$F$5-'СЕТ СН'!$F$17</f>
        <v>3835.0380421500004</v>
      </c>
      <c r="AA12" s="37"/>
    </row>
    <row r="13" spans="1:27" ht="15.75" x14ac:dyDescent="0.2">
      <c r="A13" s="35">
        <f>A12+1</f>
        <v>44532</v>
      </c>
      <c r="B13" s="36">
        <f>SUMIFS(СВЦЭМ!$C$39:$C$782,СВЦЭМ!$A$39:$A$782,$A13,СВЦЭМ!$B$39:$B$782,B$11)+'СЕТ СН'!$F$9+СВЦЭМ!$D$10+'СЕТ СН'!$F$5-'СЕТ СН'!$F$17</f>
        <v>3875.3154417100004</v>
      </c>
      <c r="C13" s="36">
        <f>SUMIFS(СВЦЭМ!$C$39:$C$782,СВЦЭМ!$A$39:$A$782,$A13,СВЦЭМ!$B$39:$B$782,C$11)+'СЕТ СН'!$F$9+СВЦЭМ!$D$10+'СЕТ СН'!$F$5-'СЕТ СН'!$F$17</f>
        <v>3865.2196176000002</v>
      </c>
      <c r="D13" s="36">
        <f>SUMIFS(СВЦЭМ!$C$39:$C$782,СВЦЭМ!$A$39:$A$782,$A13,СВЦЭМ!$B$39:$B$782,D$11)+'СЕТ СН'!$F$9+СВЦЭМ!$D$10+'СЕТ СН'!$F$5-'СЕТ СН'!$F$17</f>
        <v>3836.95518498</v>
      </c>
      <c r="E13" s="36">
        <f>SUMIFS(СВЦЭМ!$C$39:$C$782,СВЦЭМ!$A$39:$A$782,$A13,СВЦЭМ!$B$39:$B$782,E$11)+'СЕТ СН'!$F$9+СВЦЭМ!$D$10+'СЕТ СН'!$F$5-'СЕТ СН'!$F$17</f>
        <v>3854.76444868</v>
      </c>
      <c r="F13" s="36">
        <f>SUMIFS(СВЦЭМ!$C$39:$C$782,СВЦЭМ!$A$39:$A$782,$A13,СВЦЭМ!$B$39:$B$782,F$11)+'СЕТ СН'!$F$9+СВЦЭМ!$D$10+'СЕТ СН'!$F$5-'СЕТ СН'!$F$17</f>
        <v>3866.7946734699999</v>
      </c>
      <c r="G13" s="36">
        <f>SUMIFS(СВЦЭМ!$C$39:$C$782,СВЦЭМ!$A$39:$A$782,$A13,СВЦЭМ!$B$39:$B$782,G$11)+'СЕТ СН'!$F$9+СВЦЭМ!$D$10+'СЕТ СН'!$F$5-'СЕТ СН'!$F$17</f>
        <v>3859.7300335100003</v>
      </c>
      <c r="H13" s="36">
        <f>SUMIFS(СВЦЭМ!$C$39:$C$782,СВЦЭМ!$A$39:$A$782,$A13,СВЦЭМ!$B$39:$B$782,H$11)+'СЕТ СН'!$F$9+СВЦЭМ!$D$10+'СЕТ СН'!$F$5-'СЕТ СН'!$F$17</f>
        <v>3882.7165297300003</v>
      </c>
      <c r="I13" s="36">
        <f>SUMIFS(СВЦЭМ!$C$39:$C$782,СВЦЭМ!$A$39:$A$782,$A13,СВЦЭМ!$B$39:$B$782,I$11)+'СЕТ СН'!$F$9+СВЦЭМ!$D$10+'СЕТ СН'!$F$5-'СЕТ СН'!$F$17</f>
        <v>3944.0482511200003</v>
      </c>
      <c r="J13" s="36">
        <f>SUMIFS(СВЦЭМ!$C$39:$C$782,СВЦЭМ!$A$39:$A$782,$A13,СВЦЭМ!$B$39:$B$782,J$11)+'СЕТ СН'!$F$9+СВЦЭМ!$D$10+'СЕТ СН'!$F$5-'СЕТ СН'!$F$17</f>
        <v>3947.2493888700001</v>
      </c>
      <c r="K13" s="36">
        <f>SUMIFS(СВЦЭМ!$C$39:$C$782,СВЦЭМ!$A$39:$A$782,$A13,СВЦЭМ!$B$39:$B$782,K$11)+'СЕТ СН'!$F$9+СВЦЭМ!$D$10+'СЕТ СН'!$F$5-'СЕТ СН'!$F$17</f>
        <v>3971.67705011</v>
      </c>
      <c r="L13" s="36">
        <f>SUMIFS(СВЦЭМ!$C$39:$C$782,СВЦЭМ!$A$39:$A$782,$A13,СВЦЭМ!$B$39:$B$782,L$11)+'СЕТ СН'!$F$9+СВЦЭМ!$D$10+'СЕТ СН'!$F$5-'СЕТ СН'!$F$17</f>
        <v>3985.6939753300003</v>
      </c>
      <c r="M13" s="36">
        <f>SUMIFS(СВЦЭМ!$C$39:$C$782,СВЦЭМ!$A$39:$A$782,$A13,СВЦЭМ!$B$39:$B$782,M$11)+'СЕТ СН'!$F$9+СВЦЭМ!$D$10+'СЕТ СН'!$F$5-'СЕТ СН'!$F$17</f>
        <v>3986.1289287500003</v>
      </c>
      <c r="N13" s="36">
        <f>SUMIFS(СВЦЭМ!$C$39:$C$782,СВЦЭМ!$A$39:$A$782,$A13,СВЦЭМ!$B$39:$B$782,N$11)+'СЕТ СН'!$F$9+СВЦЭМ!$D$10+'СЕТ СН'!$F$5-'СЕТ СН'!$F$17</f>
        <v>3976.16828885</v>
      </c>
      <c r="O13" s="36">
        <f>SUMIFS(СВЦЭМ!$C$39:$C$782,СВЦЭМ!$A$39:$A$782,$A13,СВЦЭМ!$B$39:$B$782,O$11)+'СЕТ СН'!$F$9+СВЦЭМ!$D$10+'СЕТ СН'!$F$5-'СЕТ СН'!$F$17</f>
        <v>4048.1058043500002</v>
      </c>
      <c r="P13" s="36">
        <f>SUMIFS(СВЦЭМ!$C$39:$C$782,СВЦЭМ!$A$39:$A$782,$A13,СВЦЭМ!$B$39:$B$782,P$11)+'СЕТ СН'!$F$9+СВЦЭМ!$D$10+'СЕТ СН'!$F$5-'СЕТ СН'!$F$17</f>
        <v>4034.6237804299999</v>
      </c>
      <c r="Q13" s="36">
        <f>SUMIFS(СВЦЭМ!$C$39:$C$782,СВЦЭМ!$A$39:$A$782,$A13,СВЦЭМ!$B$39:$B$782,Q$11)+'СЕТ СН'!$F$9+СВЦЭМ!$D$10+'СЕТ СН'!$F$5-'СЕТ СН'!$F$17</f>
        <v>4028.4694175500003</v>
      </c>
      <c r="R13" s="36">
        <f>SUMIFS(СВЦЭМ!$C$39:$C$782,СВЦЭМ!$A$39:$A$782,$A13,СВЦЭМ!$B$39:$B$782,R$11)+'СЕТ СН'!$F$9+СВЦЭМ!$D$10+'СЕТ СН'!$F$5-'СЕТ СН'!$F$17</f>
        <v>3954.5507976600002</v>
      </c>
      <c r="S13" s="36">
        <f>SUMIFS(СВЦЭМ!$C$39:$C$782,СВЦЭМ!$A$39:$A$782,$A13,СВЦЭМ!$B$39:$B$782,S$11)+'СЕТ СН'!$F$9+СВЦЭМ!$D$10+'СЕТ СН'!$F$5-'СЕТ СН'!$F$17</f>
        <v>3944.9431940200002</v>
      </c>
      <c r="T13" s="36">
        <f>SUMIFS(СВЦЭМ!$C$39:$C$782,СВЦЭМ!$A$39:$A$782,$A13,СВЦЭМ!$B$39:$B$782,T$11)+'СЕТ СН'!$F$9+СВЦЭМ!$D$10+'СЕТ СН'!$F$5-'СЕТ СН'!$F$17</f>
        <v>3886.8896081800003</v>
      </c>
      <c r="U13" s="36">
        <f>SUMIFS(СВЦЭМ!$C$39:$C$782,СВЦЭМ!$A$39:$A$782,$A13,СВЦЭМ!$B$39:$B$782,U$11)+'СЕТ СН'!$F$9+СВЦЭМ!$D$10+'СЕТ СН'!$F$5-'СЕТ СН'!$F$17</f>
        <v>3924.2579462700005</v>
      </c>
      <c r="V13" s="36">
        <f>SUMIFS(СВЦЭМ!$C$39:$C$782,СВЦЭМ!$A$39:$A$782,$A13,СВЦЭМ!$B$39:$B$782,V$11)+'СЕТ СН'!$F$9+СВЦЭМ!$D$10+'СЕТ СН'!$F$5-'СЕТ СН'!$F$17</f>
        <v>3938.6972687000002</v>
      </c>
      <c r="W13" s="36">
        <f>SUMIFS(СВЦЭМ!$C$39:$C$782,СВЦЭМ!$A$39:$A$782,$A13,СВЦЭМ!$B$39:$B$782,W$11)+'СЕТ СН'!$F$9+СВЦЭМ!$D$10+'СЕТ СН'!$F$5-'СЕТ СН'!$F$17</f>
        <v>3946.2693169500003</v>
      </c>
      <c r="X13" s="36">
        <f>SUMIFS(СВЦЭМ!$C$39:$C$782,СВЦЭМ!$A$39:$A$782,$A13,СВЦЭМ!$B$39:$B$782,X$11)+'СЕТ СН'!$F$9+СВЦЭМ!$D$10+'СЕТ СН'!$F$5-'СЕТ СН'!$F$17</f>
        <v>4017.0168383500004</v>
      </c>
      <c r="Y13" s="36">
        <f>SUMIFS(СВЦЭМ!$C$39:$C$782,СВЦЭМ!$A$39:$A$782,$A13,СВЦЭМ!$B$39:$B$782,Y$11)+'СЕТ СН'!$F$9+СВЦЭМ!$D$10+'СЕТ СН'!$F$5-'СЕТ СН'!$F$17</f>
        <v>4024.7989256500005</v>
      </c>
    </row>
    <row r="14" spans="1:27" ht="15.75" x14ac:dyDescent="0.2">
      <c r="A14" s="35">
        <f t="shared" ref="A14:A42" si="0">A13+1</f>
        <v>44533</v>
      </c>
      <c r="B14" s="36">
        <f>SUMIFS(СВЦЭМ!$C$39:$C$782,СВЦЭМ!$A$39:$A$782,$A14,СВЦЭМ!$B$39:$B$782,B$11)+'СЕТ СН'!$F$9+СВЦЭМ!$D$10+'СЕТ СН'!$F$5-'СЕТ СН'!$F$17</f>
        <v>4046.4636072100002</v>
      </c>
      <c r="C14" s="36">
        <f>SUMIFS(СВЦЭМ!$C$39:$C$782,СВЦЭМ!$A$39:$A$782,$A14,СВЦЭМ!$B$39:$B$782,C$11)+'СЕТ СН'!$F$9+СВЦЭМ!$D$10+'СЕТ СН'!$F$5-'СЕТ СН'!$F$17</f>
        <v>4037.8119021700004</v>
      </c>
      <c r="D14" s="36">
        <f>SUMIFS(СВЦЭМ!$C$39:$C$782,СВЦЭМ!$A$39:$A$782,$A14,СВЦЭМ!$B$39:$B$782,D$11)+'СЕТ СН'!$F$9+СВЦЭМ!$D$10+'СЕТ СН'!$F$5-'СЕТ СН'!$F$17</f>
        <v>4010.4191456300005</v>
      </c>
      <c r="E14" s="36">
        <f>SUMIFS(СВЦЭМ!$C$39:$C$782,СВЦЭМ!$A$39:$A$782,$A14,СВЦЭМ!$B$39:$B$782,E$11)+'СЕТ СН'!$F$9+СВЦЭМ!$D$10+'СЕТ СН'!$F$5-'СЕТ СН'!$F$17</f>
        <v>4007.8795417199999</v>
      </c>
      <c r="F14" s="36">
        <f>SUMIFS(СВЦЭМ!$C$39:$C$782,СВЦЭМ!$A$39:$A$782,$A14,СВЦЭМ!$B$39:$B$782,F$11)+'СЕТ СН'!$F$9+СВЦЭМ!$D$10+'СЕТ СН'!$F$5-'СЕТ СН'!$F$17</f>
        <v>4011.0461853400002</v>
      </c>
      <c r="G14" s="36">
        <f>SUMIFS(СВЦЭМ!$C$39:$C$782,СВЦЭМ!$A$39:$A$782,$A14,СВЦЭМ!$B$39:$B$782,G$11)+'СЕТ СН'!$F$9+СВЦЭМ!$D$10+'СЕТ СН'!$F$5-'СЕТ СН'!$F$17</f>
        <v>3937.89329834</v>
      </c>
      <c r="H14" s="36">
        <f>SUMIFS(СВЦЭМ!$C$39:$C$782,СВЦЭМ!$A$39:$A$782,$A14,СВЦЭМ!$B$39:$B$782,H$11)+'СЕТ СН'!$F$9+СВЦЭМ!$D$10+'СЕТ СН'!$F$5-'СЕТ СН'!$F$17</f>
        <v>3943.0144160400005</v>
      </c>
      <c r="I14" s="36">
        <f>SUMIFS(СВЦЭМ!$C$39:$C$782,СВЦЭМ!$A$39:$A$782,$A14,СВЦЭМ!$B$39:$B$782,I$11)+'СЕТ СН'!$F$9+СВЦЭМ!$D$10+'СЕТ СН'!$F$5-'СЕТ СН'!$F$17</f>
        <v>3967.8078401700004</v>
      </c>
      <c r="J14" s="36">
        <f>SUMIFS(СВЦЭМ!$C$39:$C$782,СВЦЭМ!$A$39:$A$782,$A14,СВЦЭМ!$B$39:$B$782,J$11)+'СЕТ СН'!$F$9+СВЦЭМ!$D$10+'СЕТ СН'!$F$5-'СЕТ СН'!$F$17</f>
        <v>3954.5413349099999</v>
      </c>
      <c r="K14" s="36">
        <f>SUMIFS(СВЦЭМ!$C$39:$C$782,СВЦЭМ!$A$39:$A$782,$A14,СВЦЭМ!$B$39:$B$782,K$11)+'СЕТ СН'!$F$9+СВЦЭМ!$D$10+'СЕТ СН'!$F$5-'СЕТ СН'!$F$17</f>
        <v>3957.1860910900004</v>
      </c>
      <c r="L14" s="36">
        <f>SUMIFS(СВЦЭМ!$C$39:$C$782,СВЦЭМ!$A$39:$A$782,$A14,СВЦЭМ!$B$39:$B$782,L$11)+'СЕТ СН'!$F$9+СВЦЭМ!$D$10+'СЕТ СН'!$F$5-'СЕТ СН'!$F$17</f>
        <v>3952.76198647</v>
      </c>
      <c r="M14" s="36">
        <f>SUMIFS(СВЦЭМ!$C$39:$C$782,СВЦЭМ!$A$39:$A$782,$A14,СВЦЭМ!$B$39:$B$782,M$11)+'СЕТ СН'!$F$9+СВЦЭМ!$D$10+'СЕТ СН'!$F$5-'СЕТ СН'!$F$17</f>
        <v>3968.3982564800003</v>
      </c>
      <c r="N14" s="36">
        <f>SUMIFS(СВЦЭМ!$C$39:$C$782,СВЦЭМ!$A$39:$A$782,$A14,СВЦЭМ!$B$39:$B$782,N$11)+'СЕТ СН'!$F$9+СВЦЭМ!$D$10+'СЕТ СН'!$F$5-'СЕТ СН'!$F$17</f>
        <v>3962.0514128600003</v>
      </c>
      <c r="O14" s="36">
        <f>SUMIFS(СВЦЭМ!$C$39:$C$782,СВЦЭМ!$A$39:$A$782,$A14,СВЦЭМ!$B$39:$B$782,O$11)+'СЕТ СН'!$F$9+СВЦЭМ!$D$10+'СЕТ СН'!$F$5-'СЕТ СН'!$F$17</f>
        <v>3967.0889754700002</v>
      </c>
      <c r="P14" s="36">
        <f>SUMIFS(СВЦЭМ!$C$39:$C$782,СВЦЭМ!$A$39:$A$782,$A14,СВЦЭМ!$B$39:$B$782,P$11)+'СЕТ СН'!$F$9+СВЦЭМ!$D$10+'СЕТ СН'!$F$5-'СЕТ СН'!$F$17</f>
        <v>3970.1643471800003</v>
      </c>
      <c r="Q14" s="36">
        <f>SUMIFS(СВЦЭМ!$C$39:$C$782,СВЦЭМ!$A$39:$A$782,$A14,СВЦЭМ!$B$39:$B$782,Q$11)+'СЕТ СН'!$F$9+СВЦЭМ!$D$10+'СЕТ СН'!$F$5-'СЕТ СН'!$F$17</f>
        <v>3967.6707501400006</v>
      </c>
      <c r="R14" s="36">
        <f>SUMIFS(СВЦЭМ!$C$39:$C$782,СВЦЭМ!$A$39:$A$782,$A14,СВЦЭМ!$B$39:$B$782,R$11)+'СЕТ СН'!$F$9+СВЦЭМ!$D$10+'СЕТ СН'!$F$5-'СЕТ СН'!$F$17</f>
        <v>3974.8265064300003</v>
      </c>
      <c r="S14" s="36">
        <f>SUMIFS(СВЦЭМ!$C$39:$C$782,СВЦЭМ!$A$39:$A$782,$A14,СВЦЭМ!$B$39:$B$782,S$11)+'СЕТ СН'!$F$9+СВЦЭМ!$D$10+'СЕТ СН'!$F$5-'СЕТ СН'!$F$17</f>
        <v>3966.1138415600003</v>
      </c>
      <c r="T14" s="36">
        <f>SUMIFS(СВЦЭМ!$C$39:$C$782,СВЦЭМ!$A$39:$A$782,$A14,СВЦЭМ!$B$39:$B$782,T$11)+'СЕТ СН'!$F$9+СВЦЭМ!$D$10+'СЕТ СН'!$F$5-'СЕТ СН'!$F$17</f>
        <v>3973.5849507900002</v>
      </c>
      <c r="U14" s="36">
        <f>SUMIFS(СВЦЭМ!$C$39:$C$782,СВЦЭМ!$A$39:$A$782,$A14,СВЦЭМ!$B$39:$B$782,U$11)+'СЕТ СН'!$F$9+СВЦЭМ!$D$10+'СЕТ СН'!$F$5-'СЕТ СН'!$F$17</f>
        <v>3961.1192914100002</v>
      </c>
      <c r="V14" s="36">
        <f>SUMIFS(СВЦЭМ!$C$39:$C$782,СВЦЭМ!$A$39:$A$782,$A14,СВЦЭМ!$B$39:$B$782,V$11)+'СЕТ СН'!$F$9+СВЦЭМ!$D$10+'СЕТ СН'!$F$5-'СЕТ СН'!$F$17</f>
        <v>3972.7931516300005</v>
      </c>
      <c r="W14" s="36">
        <f>SUMIFS(СВЦЭМ!$C$39:$C$782,СВЦЭМ!$A$39:$A$782,$A14,СВЦЭМ!$B$39:$B$782,W$11)+'СЕТ СН'!$F$9+СВЦЭМ!$D$10+'СЕТ СН'!$F$5-'СЕТ СН'!$F$17</f>
        <v>3986.3085474300005</v>
      </c>
      <c r="X14" s="36">
        <f>SUMIFS(СВЦЭМ!$C$39:$C$782,СВЦЭМ!$A$39:$A$782,$A14,СВЦЭМ!$B$39:$B$782,X$11)+'СЕТ СН'!$F$9+СВЦЭМ!$D$10+'СЕТ СН'!$F$5-'СЕТ СН'!$F$17</f>
        <v>3971.9943972200003</v>
      </c>
      <c r="Y14" s="36">
        <f>SUMIFS(СВЦЭМ!$C$39:$C$782,СВЦЭМ!$A$39:$A$782,$A14,СВЦЭМ!$B$39:$B$782,Y$11)+'СЕТ СН'!$F$9+СВЦЭМ!$D$10+'СЕТ СН'!$F$5-'СЕТ СН'!$F$17</f>
        <v>3923.5463041700004</v>
      </c>
    </row>
    <row r="15" spans="1:27" ht="15.75" x14ac:dyDescent="0.2">
      <c r="A15" s="35">
        <f t="shared" si="0"/>
        <v>44534</v>
      </c>
      <c r="B15" s="36">
        <f>SUMIFS(СВЦЭМ!$C$39:$C$782,СВЦЭМ!$A$39:$A$782,$A15,СВЦЭМ!$B$39:$B$782,B$11)+'СЕТ СН'!$F$9+СВЦЭМ!$D$10+'СЕТ СН'!$F$5-'СЕТ СН'!$F$17</f>
        <v>3903.7961128900001</v>
      </c>
      <c r="C15" s="36">
        <f>SUMIFS(СВЦЭМ!$C$39:$C$782,СВЦЭМ!$A$39:$A$782,$A15,СВЦЭМ!$B$40:$B$783,C$11)+'СЕТ СН'!$F$9+СВЦЭМ!$D$10+'СЕТ СН'!$F$5-'СЕТ СН'!$F$17</f>
        <v>3903.7961128900001</v>
      </c>
      <c r="D15" s="36">
        <f>SUMIFS(СВЦЭМ!$C$39:$C$782,СВЦЭМ!$A$39:$A$782,$A15,СВЦЭМ!$B$39:$B$782,D$11)+'СЕТ СН'!$F$9+СВЦЭМ!$D$10+'СЕТ СН'!$F$5-'СЕТ СН'!$F$17</f>
        <v>3865.9355377700003</v>
      </c>
      <c r="E15" s="36">
        <f>SUMIFS(СВЦЭМ!$C$39:$C$782,СВЦЭМ!$A$39:$A$782,$A15,СВЦЭМ!$B$39:$B$782,E$11)+'СЕТ СН'!$F$9+СВЦЭМ!$D$10+'СЕТ СН'!$F$5-'СЕТ СН'!$F$17</f>
        <v>3864.68223579</v>
      </c>
      <c r="F15" s="36">
        <f>SUMIFS(СВЦЭМ!$C$39:$C$782,СВЦЭМ!$A$39:$A$782,$A15,СВЦЭМ!$B$39:$B$782,F$11)+'СЕТ СН'!$F$9+СВЦЭМ!$D$10+'СЕТ СН'!$F$5-'СЕТ СН'!$F$17</f>
        <v>3861.70688746</v>
      </c>
      <c r="G15" s="36">
        <f>SUMIFS(СВЦЭМ!$C$39:$C$782,СВЦЭМ!$A$39:$A$782,$A15,СВЦЭМ!$B$39:$B$782,G$11)+'СЕТ СН'!$F$9+СВЦЭМ!$D$10+'СЕТ СН'!$F$5-'СЕТ СН'!$F$17</f>
        <v>3844.14555578</v>
      </c>
      <c r="H15" s="36">
        <f>SUMIFS(СВЦЭМ!$C$39:$C$782,СВЦЭМ!$A$39:$A$782,$A15,СВЦЭМ!$B$39:$B$782,H$11)+'СЕТ СН'!$F$9+СВЦЭМ!$D$10+'СЕТ СН'!$F$5-'СЕТ СН'!$F$17</f>
        <v>3839.3090864100004</v>
      </c>
      <c r="I15" s="36">
        <f>SUMIFS(СВЦЭМ!$C$39:$C$782,СВЦЭМ!$A$39:$A$782,$A15,СВЦЭМ!$B$39:$B$782,I$11)+'СЕТ СН'!$F$9+СВЦЭМ!$D$10+'СЕТ СН'!$F$5-'СЕТ СН'!$F$17</f>
        <v>3810.9795521100004</v>
      </c>
      <c r="J15" s="36">
        <f>SUMIFS(СВЦЭМ!$C$39:$C$782,СВЦЭМ!$A$39:$A$782,$A15,СВЦЭМ!$B$39:$B$782,J$11)+'СЕТ СН'!$F$9+СВЦЭМ!$D$10+'СЕТ СН'!$F$5-'СЕТ СН'!$F$17</f>
        <v>3813.9849630300005</v>
      </c>
      <c r="K15" s="36">
        <f>SUMIFS(СВЦЭМ!$C$39:$C$782,СВЦЭМ!$A$39:$A$782,$A15,СВЦЭМ!$B$39:$B$782,K$11)+'СЕТ СН'!$F$9+СВЦЭМ!$D$10+'СЕТ СН'!$F$5-'СЕТ СН'!$F$17</f>
        <v>3844.2661721700001</v>
      </c>
      <c r="L15" s="36">
        <f>SUMIFS(СВЦЭМ!$C$39:$C$782,СВЦЭМ!$A$39:$A$782,$A15,СВЦЭМ!$B$39:$B$782,L$11)+'СЕТ СН'!$F$9+СВЦЭМ!$D$10+'СЕТ СН'!$F$5-'СЕТ СН'!$F$17</f>
        <v>3855.7132675299999</v>
      </c>
      <c r="M15" s="36">
        <f>SUMIFS(СВЦЭМ!$C$39:$C$782,СВЦЭМ!$A$39:$A$782,$A15,СВЦЭМ!$B$39:$B$782,M$11)+'СЕТ СН'!$F$9+СВЦЭМ!$D$10+'СЕТ СН'!$F$5-'СЕТ СН'!$F$17</f>
        <v>3848.6478758700005</v>
      </c>
      <c r="N15" s="36">
        <f>SUMIFS(СВЦЭМ!$C$39:$C$782,СВЦЭМ!$A$39:$A$782,$A15,СВЦЭМ!$B$39:$B$782,N$11)+'СЕТ СН'!$F$9+СВЦЭМ!$D$10+'СЕТ СН'!$F$5-'СЕТ СН'!$F$17</f>
        <v>3883.8991660800002</v>
      </c>
      <c r="O15" s="36">
        <f>SUMIFS(СВЦЭМ!$C$39:$C$782,СВЦЭМ!$A$39:$A$782,$A15,СВЦЭМ!$B$39:$B$782,O$11)+'СЕТ СН'!$F$9+СВЦЭМ!$D$10+'СЕТ СН'!$F$5-'СЕТ СН'!$F$17</f>
        <v>3908.68527447</v>
      </c>
      <c r="P15" s="36">
        <f>SUMIFS(СВЦЭМ!$C$39:$C$782,СВЦЭМ!$A$39:$A$782,$A15,СВЦЭМ!$B$39:$B$782,P$11)+'СЕТ СН'!$F$9+СВЦЭМ!$D$10+'СЕТ СН'!$F$5-'СЕТ СН'!$F$17</f>
        <v>3903.5046831500003</v>
      </c>
      <c r="Q15" s="36">
        <f>SUMIFS(СВЦЭМ!$C$39:$C$782,СВЦЭМ!$A$39:$A$782,$A15,СВЦЭМ!$B$39:$B$782,Q$11)+'СЕТ СН'!$F$9+СВЦЭМ!$D$10+'СЕТ СН'!$F$5-'СЕТ СН'!$F$17</f>
        <v>3896.9285626300002</v>
      </c>
      <c r="R15" s="36">
        <f>SUMIFS(СВЦЭМ!$C$39:$C$782,СВЦЭМ!$A$39:$A$782,$A15,СВЦЭМ!$B$39:$B$782,R$11)+'СЕТ СН'!$F$9+СВЦЭМ!$D$10+'СЕТ СН'!$F$5-'СЕТ СН'!$F$17</f>
        <v>3865.6001242400002</v>
      </c>
      <c r="S15" s="36">
        <f>SUMIFS(СВЦЭМ!$C$39:$C$782,СВЦЭМ!$A$39:$A$782,$A15,СВЦЭМ!$B$39:$B$782,S$11)+'СЕТ СН'!$F$9+СВЦЭМ!$D$10+'СЕТ СН'!$F$5-'СЕТ СН'!$F$17</f>
        <v>3835.1164416400002</v>
      </c>
      <c r="T15" s="36">
        <f>SUMIFS(СВЦЭМ!$C$39:$C$782,СВЦЭМ!$A$39:$A$782,$A15,СВЦЭМ!$B$39:$B$782,T$11)+'СЕТ СН'!$F$9+СВЦЭМ!$D$10+'СЕТ СН'!$F$5-'СЕТ СН'!$F$17</f>
        <v>3855.7911887800001</v>
      </c>
      <c r="U15" s="36">
        <f>SUMIFS(СВЦЭМ!$C$39:$C$782,СВЦЭМ!$A$39:$A$782,$A15,СВЦЭМ!$B$39:$B$782,U$11)+'СЕТ СН'!$F$9+СВЦЭМ!$D$10+'СЕТ СН'!$F$5-'СЕТ СН'!$F$17</f>
        <v>3862.7142949300005</v>
      </c>
      <c r="V15" s="36">
        <f>SUMIFS(СВЦЭМ!$C$39:$C$782,СВЦЭМ!$A$39:$A$782,$A15,СВЦЭМ!$B$39:$B$782,V$11)+'СЕТ СН'!$F$9+СВЦЭМ!$D$10+'СЕТ СН'!$F$5-'СЕТ СН'!$F$17</f>
        <v>3852.9410789100002</v>
      </c>
      <c r="W15" s="36">
        <f>SUMIFS(СВЦЭМ!$C$39:$C$782,СВЦЭМ!$A$39:$A$782,$A15,СВЦЭМ!$B$39:$B$782,W$11)+'СЕТ СН'!$F$9+СВЦЭМ!$D$10+'СЕТ СН'!$F$5-'СЕТ СН'!$F$17</f>
        <v>3842.1523219400005</v>
      </c>
      <c r="X15" s="36">
        <f>SUMIFS(СВЦЭМ!$C$39:$C$782,СВЦЭМ!$A$39:$A$782,$A15,СВЦЭМ!$B$39:$B$782,X$11)+'СЕТ СН'!$F$9+СВЦЭМ!$D$10+'СЕТ СН'!$F$5-'СЕТ СН'!$F$17</f>
        <v>3897.4322804200001</v>
      </c>
      <c r="Y15" s="36">
        <f>SUMIFS(СВЦЭМ!$C$39:$C$782,СВЦЭМ!$A$39:$A$782,$A15,СВЦЭМ!$B$39:$B$782,Y$11)+'СЕТ СН'!$F$9+СВЦЭМ!$D$10+'СЕТ СН'!$F$5-'СЕТ СН'!$F$17</f>
        <v>3875.2944691500002</v>
      </c>
    </row>
    <row r="16" spans="1:27" ht="15.75" x14ac:dyDescent="0.2">
      <c r="A16" s="35">
        <f t="shared" si="0"/>
        <v>44535</v>
      </c>
      <c r="B16" s="36">
        <f>SUMIFS(СВЦЭМ!$C$39:$C$782,СВЦЭМ!$A$39:$A$782,$A16,СВЦЭМ!$B$39:$B$782,B$11)+'СЕТ СН'!$F$9+СВЦЭМ!$D$10+'СЕТ СН'!$F$5-'СЕТ СН'!$F$17</f>
        <v>3871.5728667200001</v>
      </c>
      <c r="C16" s="36">
        <f>SUMIFS(СВЦЭМ!$C$39:$C$782,СВЦЭМ!$A$39:$A$782,$A16,СВЦЭМ!$B$39:$B$782,C$11)+'СЕТ СН'!$F$9+СВЦЭМ!$D$10+'СЕТ СН'!$F$5-'СЕТ СН'!$F$17</f>
        <v>3894.1953645500002</v>
      </c>
      <c r="D16" s="36">
        <f>SUMIFS(СВЦЭМ!$C$39:$C$782,СВЦЭМ!$A$39:$A$782,$A16,СВЦЭМ!$B$39:$B$782,D$11)+'СЕТ СН'!$F$9+СВЦЭМ!$D$10+'СЕТ СН'!$F$5-'СЕТ СН'!$F$17</f>
        <v>3926.1214535700001</v>
      </c>
      <c r="E16" s="36">
        <f>SUMIFS(СВЦЭМ!$C$39:$C$782,СВЦЭМ!$A$39:$A$782,$A16,СВЦЭМ!$B$39:$B$782,E$11)+'СЕТ СН'!$F$9+СВЦЭМ!$D$10+'СЕТ СН'!$F$5-'СЕТ СН'!$F$17</f>
        <v>3935.2427114500006</v>
      </c>
      <c r="F16" s="36">
        <f>SUMIFS(СВЦЭМ!$C$39:$C$782,СВЦЭМ!$A$39:$A$782,$A16,СВЦЭМ!$B$39:$B$782,F$11)+'СЕТ СН'!$F$9+СВЦЭМ!$D$10+'СЕТ СН'!$F$5-'СЕТ СН'!$F$17</f>
        <v>3927.6645081400002</v>
      </c>
      <c r="G16" s="36">
        <f>SUMIFS(СВЦЭМ!$C$39:$C$782,СВЦЭМ!$A$39:$A$782,$A16,СВЦЭМ!$B$39:$B$782,G$11)+'СЕТ СН'!$F$9+СВЦЭМ!$D$10+'СЕТ СН'!$F$5-'СЕТ СН'!$F$17</f>
        <v>3920.1467339300002</v>
      </c>
      <c r="H16" s="36">
        <f>SUMIFS(СВЦЭМ!$C$39:$C$782,СВЦЭМ!$A$39:$A$782,$A16,СВЦЭМ!$B$39:$B$782,H$11)+'СЕТ СН'!$F$9+СВЦЭМ!$D$10+'СЕТ СН'!$F$5-'СЕТ СН'!$F$17</f>
        <v>3882.93131791</v>
      </c>
      <c r="I16" s="36">
        <f>SUMIFS(СВЦЭМ!$C$39:$C$782,СВЦЭМ!$A$39:$A$782,$A16,СВЦЭМ!$B$39:$B$782,I$11)+'СЕТ СН'!$F$9+СВЦЭМ!$D$10+'СЕТ СН'!$F$5-'СЕТ СН'!$F$17</f>
        <v>3875.5235707300003</v>
      </c>
      <c r="J16" s="36">
        <f>SUMIFS(СВЦЭМ!$C$39:$C$782,СВЦЭМ!$A$39:$A$782,$A16,СВЦЭМ!$B$39:$B$782,J$11)+'СЕТ СН'!$F$9+СВЦЭМ!$D$10+'СЕТ СН'!$F$5-'СЕТ СН'!$F$17</f>
        <v>3834.2418578400002</v>
      </c>
      <c r="K16" s="36">
        <f>SUMIFS(СВЦЭМ!$C$39:$C$782,СВЦЭМ!$A$39:$A$782,$A16,СВЦЭМ!$B$39:$B$782,K$11)+'СЕТ СН'!$F$9+СВЦЭМ!$D$10+'СЕТ СН'!$F$5-'СЕТ СН'!$F$17</f>
        <v>3819.3445622700001</v>
      </c>
      <c r="L16" s="36">
        <f>SUMIFS(СВЦЭМ!$C$39:$C$782,СВЦЭМ!$A$39:$A$782,$A16,СВЦЭМ!$B$39:$B$782,L$11)+'СЕТ СН'!$F$9+СВЦЭМ!$D$10+'СЕТ СН'!$F$5-'СЕТ СН'!$F$17</f>
        <v>3823.0851232000005</v>
      </c>
      <c r="M16" s="36">
        <f>SUMIFS(СВЦЭМ!$C$39:$C$782,СВЦЭМ!$A$39:$A$782,$A16,СВЦЭМ!$B$39:$B$782,M$11)+'СЕТ СН'!$F$9+СВЦЭМ!$D$10+'СЕТ СН'!$F$5-'СЕТ СН'!$F$17</f>
        <v>3854.4102572100001</v>
      </c>
      <c r="N16" s="36">
        <f>SUMIFS(СВЦЭМ!$C$39:$C$782,СВЦЭМ!$A$39:$A$782,$A16,СВЦЭМ!$B$39:$B$782,N$11)+'СЕТ СН'!$F$9+СВЦЭМ!$D$10+'СЕТ СН'!$F$5-'СЕТ СН'!$F$17</f>
        <v>3882.2219703200003</v>
      </c>
      <c r="O16" s="36">
        <f>SUMIFS(СВЦЭМ!$C$39:$C$782,СВЦЭМ!$A$39:$A$782,$A16,СВЦЭМ!$B$39:$B$782,O$11)+'СЕТ СН'!$F$9+СВЦЭМ!$D$10+'СЕТ СН'!$F$5-'СЕТ СН'!$F$17</f>
        <v>3870.7391210200003</v>
      </c>
      <c r="P16" s="36">
        <f>SUMIFS(СВЦЭМ!$C$39:$C$782,СВЦЭМ!$A$39:$A$782,$A16,СВЦЭМ!$B$39:$B$782,P$11)+'СЕТ СН'!$F$9+СВЦЭМ!$D$10+'СЕТ СН'!$F$5-'СЕТ СН'!$F$17</f>
        <v>3857.95878257</v>
      </c>
      <c r="Q16" s="36">
        <f>SUMIFS(СВЦЭМ!$C$39:$C$782,СВЦЭМ!$A$39:$A$782,$A16,СВЦЭМ!$B$39:$B$782,Q$11)+'СЕТ СН'!$F$9+СВЦЭМ!$D$10+'СЕТ СН'!$F$5-'СЕТ СН'!$F$17</f>
        <v>3857.9502226100003</v>
      </c>
      <c r="R16" s="36">
        <f>SUMIFS(СВЦЭМ!$C$39:$C$782,СВЦЭМ!$A$39:$A$782,$A16,СВЦЭМ!$B$39:$B$782,R$11)+'СЕТ СН'!$F$9+СВЦЭМ!$D$10+'СЕТ СН'!$F$5-'СЕТ СН'!$F$17</f>
        <v>3845.1170683200003</v>
      </c>
      <c r="S16" s="36">
        <f>SUMIFS(СВЦЭМ!$C$39:$C$782,СВЦЭМ!$A$39:$A$782,$A16,СВЦЭМ!$B$39:$B$782,S$11)+'СЕТ СН'!$F$9+СВЦЭМ!$D$10+'СЕТ СН'!$F$5-'СЕТ СН'!$F$17</f>
        <v>3797.0405547200003</v>
      </c>
      <c r="T16" s="36">
        <f>SUMIFS(СВЦЭМ!$C$39:$C$782,СВЦЭМ!$A$39:$A$782,$A16,СВЦЭМ!$B$39:$B$782,T$11)+'СЕТ СН'!$F$9+СВЦЭМ!$D$10+'СЕТ СН'!$F$5-'СЕТ СН'!$F$17</f>
        <v>3807.36342986</v>
      </c>
      <c r="U16" s="36">
        <f>SUMIFS(СВЦЭМ!$C$39:$C$782,СВЦЭМ!$A$39:$A$782,$A16,СВЦЭМ!$B$39:$B$782,U$11)+'СЕТ СН'!$F$9+СВЦЭМ!$D$10+'СЕТ СН'!$F$5-'СЕТ СН'!$F$17</f>
        <v>3816.1238877400001</v>
      </c>
      <c r="V16" s="36">
        <f>SUMIFS(СВЦЭМ!$C$39:$C$782,СВЦЭМ!$A$39:$A$782,$A16,СВЦЭМ!$B$39:$B$782,V$11)+'СЕТ СН'!$F$9+СВЦЭМ!$D$10+'СЕТ СН'!$F$5-'СЕТ СН'!$F$17</f>
        <v>3817.2808115800003</v>
      </c>
      <c r="W16" s="36">
        <f>SUMIFS(СВЦЭМ!$C$39:$C$782,СВЦЭМ!$A$39:$A$782,$A16,СВЦЭМ!$B$39:$B$782,W$11)+'СЕТ СН'!$F$9+СВЦЭМ!$D$10+'СЕТ СН'!$F$5-'СЕТ СН'!$F$17</f>
        <v>3827.9795209900003</v>
      </c>
      <c r="X16" s="36">
        <f>SUMIFS(СВЦЭМ!$C$39:$C$782,СВЦЭМ!$A$39:$A$782,$A16,СВЦЭМ!$B$39:$B$782,X$11)+'СЕТ СН'!$F$9+СВЦЭМ!$D$10+'СЕТ СН'!$F$5-'СЕТ СН'!$F$17</f>
        <v>3851.4236040800001</v>
      </c>
      <c r="Y16" s="36">
        <f>SUMIFS(СВЦЭМ!$C$39:$C$782,СВЦЭМ!$A$39:$A$782,$A16,СВЦЭМ!$B$39:$B$782,Y$11)+'СЕТ СН'!$F$9+СВЦЭМ!$D$10+'СЕТ СН'!$F$5-'СЕТ СН'!$F$17</f>
        <v>3884.8851263300003</v>
      </c>
    </row>
    <row r="17" spans="1:25" ht="15.75" x14ac:dyDescent="0.2">
      <c r="A17" s="35">
        <f t="shared" si="0"/>
        <v>44536</v>
      </c>
      <c r="B17" s="36">
        <f>SUMIFS(СВЦЭМ!$C$39:$C$782,СВЦЭМ!$A$39:$A$782,$A17,СВЦЭМ!$B$39:$B$782,B$11)+'СЕТ СН'!$F$9+СВЦЭМ!$D$10+'СЕТ СН'!$F$5-'СЕТ СН'!$F$17</f>
        <v>3916.7951278</v>
      </c>
      <c r="C17" s="36">
        <f>SUMIFS(СВЦЭМ!$C$39:$C$782,СВЦЭМ!$A$39:$A$782,$A17,СВЦЭМ!$B$39:$B$782,C$11)+'СЕТ СН'!$F$9+СВЦЭМ!$D$10+'СЕТ СН'!$F$5-'СЕТ СН'!$F$17</f>
        <v>3934.0575254900004</v>
      </c>
      <c r="D17" s="36">
        <f>SUMIFS(СВЦЭМ!$C$39:$C$782,СВЦЭМ!$A$39:$A$782,$A17,СВЦЭМ!$B$39:$B$782,D$11)+'СЕТ СН'!$F$9+СВЦЭМ!$D$10+'СЕТ СН'!$F$5-'СЕТ СН'!$F$17</f>
        <v>3934.3970615300004</v>
      </c>
      <c r="E17" s="36">
        <f>SUMIFS(СВЦЭМ!$C$39:$C$782,СВЦЭМ!$A$39:$A$782,$A17,СВЦЭМ!$B$39:$B$782,E$11)+'СЕТ СН'!$F$9+СВЦЭМ!$D$10+'СЕТ СН'!$F$5-'СЕТ СН'!$F$17</f>
        <v>3941.9405819700005</v>
      </c>
      <c r="F17" s="36">
        <f>SUMIFS(СВЦЭМ!$C$39:$C$782,СВЦЭМ!$A$39:$A$782,$A17,СВЦЭМ!$B$39:$B$782,F$11)+'СЕТ СН'!$F$9+СВЦЭМ!$D$10+'СЕТ СН'!$F$5-'СЕТ СН'!$F$17</f>
        <v>3935.5319273499999</v>
      </c>
      <c r="G17" s="36">
        <f>SUMIFS(СВЦЭМ!$C$39:$C$782,СВЦЭМ!$A$39:$A$782,$A17,СВЦЭМ!$B$39:$B$782,G$11)+'СЕТ СН'!$F$9+СВЦЭМ!$D$10+'СЕТ СН'!$F$5-'СЕТ СН'!$F$17</f>
        <v>3906.2213054700005</v>
      </c>
      <c r="H17" s="36">
        <f>SUMIFS(СВЦЭМ!$C$39:$C$782,СВЦЭМ!$A$39:$A$782,$A17,СВЦЭМ!$B$39:$B$782,H$11)+'СЕТ СН'!$F$9+СВЦЭМ!$D$10+'СЕТ СН'!$F$5-'СЕТ СН'!$F$17</f>
        <v>3880.9369373899999</v>
      </c>
      <c r="I17" s="36">
        <f>SUMIFS(СВЦЭМ!$C$39:$C$782,СВЦЭМ!$A$39:$A$782,$A17,СВЦЭМ!$B$39:$B$782,I$11)+'СЕТ СН'!$F$9+СВЦЭМ!$D$10+'СЕТ СН'!$F$5-'СЕТ СН'!$F$17</f>
        <v>3860.0187412700002</v>
      </c>
      <c r="J17" s="36">
        <f>SUMIFS(СВЦЭМ!$C$39:$C$782,СВЦЭМ!$A$39:$A$782,$A17,СВЦЭМ!$B$39:$B$782,J$11)+'СЕТ СН'!$F$9+СВЦЭМ!$D$10+'СЕТ СН'!$F$5-'СЕТ СН'!$F$17</f>
        <v>3855.05076156</v>
      </c>
      <c r="K17" s="36">
        <f>SUMIFS(СВЦЭМ!$C$39:$C$782,СВЦЭМ!$A$39:$A$782,$A17,СВЦЭМ!$B$39:$B$782,K$11)+'СЕТ СН'!$F$9+СВЦЭМ!$D$10+'СЕТ СН'!$F$5-'СЕТ СН'!$F$17</f>
        <v>3873.0785551600002</v>
      </c>
      <c r="L17" s="36">
        <f>SUMIFS(СВЦЭМ!$C$39:$C$782,СВЦЭМ!$A$39:$A$782,$A17,СВЦЭМ!$B$39:$B$782,L$11)+'СЕТ СН'!$F$9+СВЦЭМ!$D$10+'СЕТ СН'!$F$5-'СЕТ СН'!$F$17</f>
        <v>3877.5014482900006</v>
      </c>
      <c r="M17" s="36">
        <f>SUMIFS(СВЦЭМ!$C$39:$C$782,СВЦЭМ!$A$39:$A$782,$A17,СВЦЭМ!$B$39:$B$782,M$11)+'СЕТ СН'!$F$9+СВЦЭМ!$D$10+'СЕТ СН'!$F$5-'СЕТ СН'!$F$17</f>
        <v>3885.0533691300002</v>
      </c>
      <c r="N17" s="36">
        <f>SUMIFS(СВЦЭМ!$C$39:$C$782,СВЦЭМ!$A$39:$A$782,$A17,СВЦЭМ!$B$39:$B$782,N$11)+'СЕТ СН'!$F$9+СВЦЭМ!$D$10+'СЕТ СН'!$F$5-'СЕТ СН'!$F$17</f>
        <v>3917.8065708200002</v>
      </c>
      <c r="O17" s="36">
        <f>SUMIFS(СВЦЭМ!$C$39:$C$782,СВЦЭМ!$A$39:$A$782,$A17,СВЦЭМ!$B$39:$B$782,O$11)+'СЕТ СН'!$F$9+СВЦЭМ!$D$10+'СЕТ СН'!$F$5-'СЕТ СН'!$F$17</f>
        <v>3943.49232115</v>
      </c>
      <c r="P17" s="36">
        <f>SUMIFS(СВЦЭМ!$C$39:$C$782,СВЦЭМ!$A$39:$A$782,$A17,СВЦЭМ!$B$39:$B$782,P$11)+'СЕТ СН'!$F$9+СВЦЭМ!$D$10+'СЕТ СН'!$F$5-'СЕТ СН'!$F$17</f>
        <v>3948.4734467000003</v>
      </c>
      <c r="Q17" s="36">
        <f>SUMIFS(СВЦЭМ!$C$39:$C$782,СВЦЭМ!$A$39:$A$782,$A17,СВЦЭМ!$B$39:$B$782,Q$11)+'СЕТ СН'!$F$9+СВЦЭМ!$D$10+'СЕТ СН'!$F$5-'СЕТ СН'!$F$17</f>
        <v>3931.6931379300004</v>
      </c>
      <c r="R17" s="36">
        <f>SUMIFS(СВЦЭМ!$C$39:$C$782,СВЦЭМ!$A$39:$A$782,$A17,СВЦЭМ!$B$39:$B$782,R$11)+'СЕТ СН'!$F$9+СВЦЭМ!$D$10+'СЕТ СН'!$F$5-'СЕТ СН'!$F$17</f>
        <v>3859.1895158900002</v>
      </c>
      <c r="S17" s="36">
        <f>SUMIFS(СВЦЭМ!$C$39:$C$782,СВЦЭМ!$A$39:$A$782,$A17,СВЦЭМ!$B$39:$B$782,S$11)+'СЕТ СН'!$F$9+СВЦЭМ!$D$10+'СЕТ СН'!$F$5-'СЕТ СН'!$F$17</f>
        <v>3872.4379954900005</v>
      </c>
      <c r="T17" s="36">
        <f>SUMIFS(СВЦЭМ!$C$39:$C$782,СВЦЭМ!$A$39:$A$782,$A17,СВЦЭМ!$B$39:$B$782,T$11)+'СЕТ СН'!$F$9+СВЦЭМ!$D$10+'СЕТ СН'!$F$5-'СЕТ СН'!$F$17</f>
        <v>3883.0862555600002</v>
      </c>
      <c r="U17" s="36">
        <f>SUMIFS(СВЦЭМ!$C$39:$C$782,СВЦЭМ!$A$39:$A$782,$A17,СВЦЭМ!$B$39:$B$782,U$11)+'СЕТ СН'!$F$9+СВЦЭМ!$D$10+'СЕТ СН'!$F$5-'СЕТ СН'!$F$17</f>
        <v>3867.9960771599999</v>
      </c>
      <c r="V17" s="36">
        <f>SUMIFS(СВЦЭМ!$C$39:$C$782,СВЦЭМ!$A$39:$A$782,$A17,СВЦЭМ!$B$39:$B$782,V$11)+'СЕТ СН'!$F$9+СВЦЭМ!$D$10+'СЕТ СН'!$F$5-'СЕТ СН'!$F$17</f>
        <v>3881.9530590600002</v>
      </c>
      <c r="W17" s="36">
        <f>SUMIFS(СВЦЭМ!$C$39:$C$782,СВЦЭМ!$A$39:$A$782,$A17,СВЦЭМ!$B$39:$B$782,W$11)+'СЕТ СН'!$F$9+СВЦЭМ!$D$10+'СЕТ СН'!$F$5-'СЕТ СН'!$F$17</f>
        <v>3876.5809627000003</v>
      </c>
      <c r="X17" s="36">
        <f>SUMIFS(СВЦЭМ!$C$39:$C$782,СВЦЭМ!$A$39:$A$782,$A17,СВЦЭМ!$B$39:$B$782,X$11)+'СЕТ СН'!$F$9+СВЦЭМ!$D$10+'СЕТ СН'!$F$5-'СЕТ СН'!$F$17</f>
        <v>3942.4481991900002</v>
      </c>
      <c r="Y17" s="36">
        <f>SUMIFS(СВЦЭМ!$C$39:$C$782,СВЦЭМ!$A$39:$A$782,$A17,СВЦЭМ!$B$39:$B$782,Y$11)+'СЕТ СН'!$F$9+СВЦЭМ!$D$10+'СЕТ СН'!$F$5-'СЕТ СН'!$F$17</f>
        <v>3935.81352522</v>
      </c>
    </row>
    <row r="18" spans="1:25" ht="15.75" x14ac:dyDescent="0.2">
      <c r="A18" s="35">
        <f t="shared" si="0"/>
        <v>44537</v>
      </c>
      <c r="B18" s="36">
        <f>SUMIFS(СВЦЭМ!$C$39:$C$782,СВЦЭМ!$A$39:$A$782,$A18,СВЦЭМ!$B$39:$B$782,B$11)+'СЕТ СН'!$F$9+СВЦЭМ!$D$10+'СЕТ СН'!$F$5-'СЕТ СН'!$F$17</f>
        <v>3939.5747240000001</v>
      </c>
      <c r="C18" s="36">
        <f>SUMIFS(СВЦЭМ!$C$39:$C$782,СВЦЭМ!$A$39:$A$782,$A18,СВЦЭМ!$B$39:$B$782,C$11)+'СЕТ СН'!$F$9+СВЦЭМ!$D$10+'СЕТ СН'!$F$5-'СЕТ СН'!$F$17</f>
        <v>3884.2003410400002</v>
      </c>
      <c r="D18" s="36">
        <f>SUMIFS(СВЦЭМ!$C$39:$C$782,СВЦЭМ!$A$39:$A$782,$A18,СВЦЭМ!$B$39:$B$782,D$11)+'СЕТ СН'!$F$9+СВЦЭМ!$D$10+'СЕТ СН'!$F$5-'СЕТ СН'!$F$17</f>
        <v>3925.3330739500002</v>
      </c>
      <c r="E18" s="36">
        <f>SUMIFS(СВЦЭМ!$C$39:$C$782,СВЦЭМ!$A$39:$A$782,$A18,СВЦЭМ!$B$39:$B$782,E$11)+'СЕТ СН'!$F$9+СВЦЭМ!$D$10+'СЕТ СН'!$F$5-'СЕТ СН'!$F$17</f>
        <v>3956.7228827600002</v>
      </c>
      <c r="F18" s="36">
        <f>SUMIFS(СВЦЭМ!$C$39:$C$782,СВЦЭМ!$A$39:$A$782,$A18,СВЦЭМ!$B$39:$B$782,F$11)+'СЕТ СН'!$F$9+СВЦЭМ!$D$10+'СЕТ СН'!$F$5-'СЕТ СН'!$F$17</f>
        <v>3945.4812648900001</v>
      </c>
      <c r="G18" s="36">
        <f>SUMIFS(СВЦЭМ!$C$39:$C$782,СВЦЭМ!$A$39:$A$782,$A18,СВЦЭМ!$B$39:$B$782,G$11)+'СЕТ СН'!$F$9+СВЦЭМ!$D$10+'СЕТ СН'!$F$5-'СЕТ СН'!$F$17</f>
        <v>3910.3604692700001</v>
      </c>
      <c r="H18" s="36">
        <f>SUMIFS(СВЦЭМ!$C$39:$C$782,СВЦЭМ!$A$39:$A$782,$A18,СВЦЭМ!$B$39:$B$782,H$11)+'СЕТ СН'!$F$9+СВЦЭМ!$D$10+'СЕТ СН'!$F$5-'СЕТ СН'!$F$17</f>
        <v>3875.2749471000002</v>
      </c>
      <c r="I18" s="36">
        <f>SUMIFS(СВЦЭМ!$C$39:$C$782,СВЦЭМ!$A$39:$A$782,$A18,СВЦЭМ!$B$39:$B$782,I$11)+'СЕТ СН'!$F$9+СВЦЭМ!$D$10+'СЕТ СН'!$F$5-'СЕТ СН'!$F$17</f>
        <v>3859.4383223499999</v>
      </c>
      <c r="J18" s="36">
        <f>SUMIFS(СВЦЭМ!$C$39:$C$782,СВЦЭМ!$A$39:$A$782,$A18,СВЦЭМ!$B$39:$B$782,J$11)+'СЕТ СН'!$F$9+СВЦЭМ!$D$10+'СЕТ СН'!$F$5-'СЕТ СН'!$F$17</f>
        <v>3861.3448524900004</v>
      </c>
      <c r="K18" s="36">
        <f>SUMIFS(СВЦЭМ!$C$39:$C$782,СВЦЭМ!$A$39:$A$782,$A18,СВЦЭМ!$B$39:$B$782,K$11)+'СЕТ СН'!$F$9+СВЦЭМ!$D$10+'СЕТ СН'!$F$5-'СЕТ СН'!$F$17</f>
        <v>3874.6693310400005</v>
      </c>
      <c r="L18" s="36">
        <f>SUMIFS(СВЦЭМ!$C$39:$C$782,СВЦЭМ!$A$39:$A$782,$A18,СВЦЭМ!$B$39:$B$782,L$11)+'СЕТ СН'!$F$9+СВЦЭМ!$D$10+'СЕТ СН'!$F$5-'СЕТ СН'!$F$17</f>
        <v>3898.0990763100003</v>
      </c>
      <c r="M18" s="36">
        <f>SUMIFS(СВЦЭМ!$C$39:$C$782,СВЦЭМ!$A$39:$A$782,$A18,СВЦЭМ!$B$39:$B$782,M$11)+'СЕТ СН'!$F$9+СВЦЭМ!$D$10+'СЕТ СН'!$F$5-'СЕТ СН'!$F$17</f>
        <v>3906.7419588100001</v>
      </c>
      <c r="N18" s="36">
        <f>SUMIFS(СВЦЭМ!$C$39:$C$782,СВЦЭМ!$A$39:$A$782,$A18,СВЦЭМ!$B$39:$B$782,N$11)+'СЕТ СН'!$F$9+СВЦЭМ!$D$10+'СЕТ СН'!$F$5-'СЕТ СН'!$F$17</f>
        <v>3900.5209519400005</v>
      </c>
      <c r="O18" s="36">
        <f>SUMIFS(СВЦЭМ!$C$39:$C$782,СВЦЭМ!$A$39:$A$782,$A18,СВЦЭМ!$B$39:$B$782,O$11)+'СЕТ СН'!$F$9+СВЦЭМ!$D$10+'СЕТ СН'!$F$5-'СЕТ СН'!$F$17</f>
        <v>3976.6237847100001</v>
      </c>
      <c r="P18" s="36">
        <f>SUMIFS(СВЦЭМ!$C$39:$C$782,СВЦЭМ!$A$39:$A$782,$A18,СВЦЭМ!$B$39:$B$782,P$11)+'СЕТ СН'!$F$9+СВЦЭМ!$D$10+'СЕТ СН'!$F$5-'СЕТ СН'!$F$17</f>
        <v>3995.9572689400002</v>
      </c>
      <c r="Q18" s="36">
        <f>SUMIFS(СВЦЭМ!$C$39:$C$782,СВЦЭМ!$A$39:$A$782,$A18,СВЦЭМ!$B$39:$B$782,Q$11)+'СЕТ СН'!$F$9+СВЦЭМ!$D$10+'СЕТ СН'!$F$5-'СЕТ СН'!$F$17</f>
        <v>3992.90229172</v>
      </c>
      <c r="R18" s="36">
        <f>SUMIFS(СВЦЭМ!$C$39:$C$782,СВЦЭМ!$A$39:$A$782,$A18,СВЦЭМ!$B$39:$B$782,R$11)+'СЕТ СН'!$F$9+СВЦЭМ!$D$10+'СЕТ СН'!$F$5-'СЕТ СН'!$F$17</f>
        <v>3920.8145763500002</v>
      </c>
      <c r="S18" s="36">
        <f>SUMIFS(СВЦЭМ!$C$39:$C$782,СВЦЭМ!$A$39:$A$782,$A18,СВЦЭМ!$B$39:$B$782,S$11)+'СЕТ СН'!$F$9+СВЦЭМ!$D$10+'СЕТ СН'!$F$5-'СЕТ СН'!$F$17</f>
        <v>3905.1697938300003</v>
      </c>
      <c r="T18" s="36">
        <f>SUMIFS(СВЦЭМ!$C$39:$C$782,СВЦЭМ!$A$39:$A$782,$A18,СВЦЭМ!$B$39:$B$782,T$11)+'СЕТ СН'!$F$9+СВЦЭМ!$D$10+'СЕТ СН'!$F$5-'СЕТ СН'!$F$17</f>
        <v>3894.4185386300005</v>
      </c>
      <c r="U18" s="36">
        <f>SUMIFS(СВЦЭМ!$C$39:$C$782,СВЦЭМ!$A$39:$A$782,$A18,СВЦЭМ!$B$39:$B$782,U$11)+'СЕТ СН'!$F$9+СВЦЭМ!$D$10+'СЕТ СН'!$F$5-'СЕТ СН'!$F$17</f>
        <v>3890.3998148000001</v>
      </c>
      <c r="V18" s="36">
        <f>SUMIFS(СВЦЭМ!$C$39:$C$782,СВЦЭМ!$A$39:$A$782,$A18,СВЦЭМ!$B$39:$B$782,V$11)+'СЕТ СН'!$F$9+СВЦЭМ!$D$10+'СЕТ СН'!$F$5-'СЕТ СН'!$F$17</f>
        <v>3873.9122100700001</v>
      </c>
      <c r="W18" s="36">
        <f>SUMIFS(СВЦЭМ!$C$39:$C$782,СВЦЭМ!$A$39:$A$782,$A18,СВЦЭМ!$B$39:$B$782,W$11)+'СЕТ СН'!$F$9+СВЦЭМ!$D$10+'СЕТ СН'!$F$5-'СЕТ СН'!$F$17</f>
        <v>3886.2613340400003</v>
      </c>
      <c r="X18" s="36">
        <f>SUMIFS(СВЦЭМ!$C$39:$C$782,СВЦЭМ!$A$39:$A$782,$A18,СВЦЭМ!$B$39:$B$782,X$11)+'СЕТ СН'!$F$9+СВЦЭМ!$D$10+'СЕТ СН'!$F$5-'СЕТ СН'!$F$17</f>
        <v>3886.0089092300004</v>
      </c>
      <c r="Y18" s="36">
        <f>SUMIFS(СВЦЭМ!$C$39:$C$782,СВЦЭМ!$A$39:$A$782,$A18,СВЦЭМ!$B$39:$B$782,Y$11)+'СЕТ СН'!$F$9+СВЦЭМ!$D$10+'СЕТ СН'!$F$5-'СЕТ СН'!$F$17</f>
        <v>3936.6225377999999</v>
      </c>
    </row>
    <row r="19" spans="1:25" ht="15.75" x14ac:dyDescent="0.2">
      <c r="A19" s="35">
        <f t="shared" si="0"/>
        <v>44538</v>
      </c>
      <c r="B19" s="36">
        <f>SUMIFS(СВЦЭМ!$C$39:$C$782,СВЦЭМ!$A$39:$A$782,$A19,СВЦЭМ!$B$39:$B$782,B$11)+'СЕТ СН'!$F$9+СВЦЭМ!$D$10+'СЕТ СН'!$F$5-'СЕТ СН'!$F$17</f>
        <v>3915.8413427900005</v>
      </c>
      <c r="C19" s="36">
        <f>SUMIFS(СВЦЭМ!$C$39:$C$782,СВЦЭМ!$A$39:$A$782,$A19,СВЦЭМ!$B$39:$B$782,C$11)+'СЕТ СН'!$F$9+СВЦЭМ!$D$10+'СЕТ СН'!$F$5-'СЕТ СН'!$F$17</f>
        <v>3914.3574638099999</v>
      </c>
      <c r="D19" s="36">
        <f>SUMIFS(СВЦЭМ!$C$39:$C$782,СВЦЭМ!$A$39:$A$782,$A19,СВЦЭМ!$B$39:$B$782,D$11)+'СЕТ СН'!$F$9+СВЦЭМ!$D$10+'СЕТ СН'!$F$5-'СЕТ СН'!$F$17</f>
        <v>3916.8048284700003</v>
      </c>
      <c r="E19" s="36">
        <f>SUMIFS(СВЦЭМ!$C$39:$C$782,СВЦЭМ!$A$39:$A$782,$A19,СВЦЭМ!$B$39:$B$782,E$11)+'СЕТ СН'!$F$9+СВЦЭМ!$D$10+'СЕТ СН'!$F$5-'СЕТ СН'!$F$17</f>
        <v>3933.9350846300003</v>
      </c>
      <c r="F19" s="36">
        <f>SUMIFS(СВЦЭМ!$C$39:$C$782,СВЦЭМ!$A$39:$A$782,$A19,СВЦЭМ!$B$39:$B$782,F$11)+'СЕТ СН'!$F$9+СВЦЭМ!$D$10+'СЕТ СН'!$F$5-'СЕТ СН'!$F$17</f>
        <v>3922.6670340000001</v>
      </c>
      <c r="G19" s="36">
        <f>SUMIFS(СВЦЭМ!$C$39:$C$782,СВЦЭМ!$A$39:$A$782,$A19,СВЦЭМ!$B$39:$B$782,G$11)+'СЕТ СН'!$F$9+СВЦЭМ!$D$10+'СЕТ СН'!$F$5-'СЕТ СН'!$F$17</f>
        <v>3894.20882927</v>
      </c>
      <c r="H19" s="36">
        <f>SUMIFS(СВЦЭМ!$C$39:$C$782,СВЦЭМ!$A$39:$A$782,$A19,СВЦЭМ!$B$39:$B$782,H$11)+'СЕТ СН'!$F$9+СВЦЭМ!$D$10+'СЕТ СН'!$F$5-'СЕТ СН'!$F$17</f>
        <v>3880.9194601500003</v>
      </c>
      <c r="I19" s="36">
        <f>SUMIFS(СВЦЭМ!$C$39:$C$782,СВЦЭМ!$A$39:$A$782,$A19,СВЦЭМ!$B$39:$B$782,I$11)+'СЕТ СН'!$F$9+СВЦЭМ!$D$10+'СЕТ СН'!$F$5-'СЕТ СН'!$F$17</f>
        <v>3855.44729207</v>
      </c>
      <c r="J19" s="36">
        <f>SUMIFS(СВЦЭМ!$C$39:$C$782,СВЦЭМ!$A$39:$A$782,$A19,СВЦЭМ!$B$39:$B$782,J$11)+'СЕТ СН'!$F$9+СВЦЭМ!$D$10+'СЕТ СН'!$F$5-'СЕТ СН'!$F$17</f>
        <v>3910.1892731300004</v>
      </c>
      <c r="K19" s="36">
        <f>SUMIFS(СВЦЭМ!$C$39:$C$782,СВЦЭМ!$A$39:$A$782,$A19,СВЦЭМ!$B$39:$B$782,K$11)+'СЕТ СН'!$F$9+СВЦЭМ!$D$10+'СЕТ СН'!$F$5-'СЕТ СН'!$F$17</f>
        <v>3898.1938720799999</v>
      </c>
      <c r="L19" s="36">
        <f>SUMIFS(СВЦЭМ!$C$39:$C$782,СВЦЭМ!$A$39:$A$782,$A19,СВЦЭМ!$B$39:$B$782,L$11)+'СЕТ СН'!$F$9+СВЦЭМ!$D$10+'СЕТ СН'!$F$5-'СЕТ СН'!$F$17</f>
        <v>3907.2325121000003</v>
      </c>
      <c r="M19" s="36">
        <f>SUMIFS(СВЦЭМ!$C$39:$C$782,СВЦЭМ!$A$39:$A$782,$A19,СВЦЭМ!$B$39:$B$782,M$11)+'СЕТ СН'!$F$9+СВЦЭМ!$D$10+'СЕТ СН'!$F$5-'СЕТ СН'!$F$17</f>
        <v>3901.8147868599999</v>
      </c>
      <c r="N19" s="36">
        <f>SUMIFS(СВЦЭМ!$C$39:$C$782,СВЦЭМ!$A$39:$A$782,$A19,СВЦЭМ!$B$39:$B$782,N$11)+'СЕТ СН'!$F$9+СВЦЭМ!$D$10+'СЕТ СН'!$F$5-'СЕТ СН'!$F$17</f>
        <v>3896.4031520100002</v>
      </c>
      <c r="O19" s="36">
        <f>SUMIFS(СВЦЭМ!$C$39:$C$782,СВЦЭМ!$A$39:$A$782,$A19,СВЦЭМ!$B$39:$B$782,O$11)+'СЕТ СН'!$F$9+СВЦЭМ!$D$10+'СЕТ СН'!$F$5-'СЕТ СН'!$F$17</f>
        <v>3898.8949091000004</v>
      </c>
      <c r="P19" s="36">
        <f>SUMIFS(СВЦЭМ!$C$39:$C$782,СВЦЭМ!$A$39:$A$782,$A19,СВЦЭМ!$B$39:$B$782,P$11)+'СЕТ СН'!$F$9+СВЦЭМ!$D$10+'СЕТ СН'!$F$5-'СЕТ СН'!$F$17</f>
        <v>3901.4919377400001</v>
      </c>
      <c r="Q19" s="36">
        <f>SUMIFS(СВЦЭМ!$C$39:$C$782,СВЦЭМ!$A$39:$A$782,$A19,СВЦЭМ!$B$39:$B$782,Q$11)+'СЕТ СН'!$F$9+СВЦЭМ!$D$10+'СЕТ СН'!$F$5-'СЕТ СН'!$F$17</f>
        <v>3885.5690363800004</v>
      </c>
      <c r="R19" s="36">
        <f>SUMIFS(СВЦЭМ!$C$39:$C$782,СВЦЭМ!$A$39:$A$782,$A19,СВЦЭМ!$B$39:$B$782,R$11)+'СЕТ СН'!$F$9+СВЦЭМ!$D$10+'СЕТ СН'!$F$5-'СЕТ СН'!$F$17</f>
        <v>3895.9630342200003</v>
      </c>
      <c r="S19" s="36">
        <f>SUMIFS(СВЦЭМ!$C$39:$C$782,СВЦЭМ!$A$39:$A$782,$A19,СВЦЭМ!$B$39:$B$782,S$11)+'СЕТ СН'!$F$9+СВЦЭМ!$D$10+'СЕТ СН'!$F$5-'СЕТ СН'!$F$17</f>
        <v>3887.2349349700003</v>
      </c>
      <c r="T19" s="36">
        <f>SUMIFS(СВЦЭМ!$C$39:$C$782,СВЦЭМ!$A$39:$A$782,$A19,СВЦЭМ!$B$39:$B$782,T$11)+'СЕТ СН'!$F$9+СВЦЭМ!$D$10+'СЕТ СН'!$F$5-'СЕТ СН'!$F$17</f>
        <v>3879.7938076700002</v>
      </c>
      <c r="U19" s="36">
        <f>SUMIFS(СВЦЭМ!$C$39:$C$782,СВЦЭМ!$A$39:$A$782,$A19,СВЦЭМ!$B$39:$B$782,U$11)+'СЕТ СН'!$F$9+СВЦЭМ!$D$10+'СЕТ СН'!$F$5-'СЕТ СН'!$F$17</f>
        <v>3920.51133261</v>
      </c>
      <c r="V19" s="36">
        <f>SUMIFS(СВЦЭМ!$C$39:$C$782,СВЦЭМ!$A$39:$A$782,$A19,СВЦЭМ!$B$39:$B$782,V$11)+'СЕТ СН'!$F$9+СВЦЭМ!$D$10+'СЕТ СН'!$F$5-'СЕТ СН'!$F$17</f>
        <v>3890.9617154300004</v>
      </c>
      <c r="W19" s="36">
        <f>SUMIFS(СВЦЭМ!$C$39:$C$782,СВЦЭМ!$A$39:$A$782,$A19,СВЦЭМ!$B$39:$B$782,W$11)+'СЕТ СН'!$F$9+СВЦЭМ!$D$10+'СЕТ СН'!$F$5-'СЕТ СН'!$F$17</f>
        <v>3958.9963529200004</v>
      </c>
      <c r="X19" s="36">
        <f>SUMIFS(СВЦЭМ!$C$39:$C$782,СВЦЭМ!$A$39:$A$782,$A19,СВЦЭМ!$B$39:$B$782,X$11)+'СЕТ СН'!$F$9+СВЦЭМ!$D$10+'СЕТ СН'!$F$5-'СЕТ СН'!$F$17</f>
        <v>3967.4303861400003</v>
      </c>
      <c r="Y19" s="36">
        <f>SUMIFS(СВЦЭМ!$C$39:$C$782,СВЦЭМ!$A$39:$A$782,$A19,СВЦЭМ!$B$39:$B$782,Y$11)+'СЕТ СН'!$F$9+СВЦЭМ!$D$10+'СЕТ СН'!$F$5-'СЕТ СН'!$F$17</f>
        <v>3975.3683482800002</v>
      </c>
    </row>
    <row r="20" spans="1:25" ht="15.75" x14ac:dyDescent="0.2">
      <c r="A20" s="35">
        <f t="shared" si="0"/>
        <v>44539</v>
      </c>
      <c r="B20" s="36">
        <f>SUMIFS(СВЦЭМ!$C$39:$C$782,СВЦЭМ!$A$39:$A$782,$A20,СВЦЭМ!$B$39:$B$782,B$11)+'СЕТ СН'!$F$9+СВЦЭМ!$D$10+'СЕТ СН'!$F$5-'СЕТ СН'!$F$17</f>
        <v>3936.0613467400003</v>
      </c>
      <c r="C20" s="36">
        <f>SUMIFS(СВЦЭМ!$C$39:$C$782,СВЦЭМ!$A$39:$A$782,$A20,СВЦЭМ!$B$39:$B$782,C$11)+'СЕТ СН'!$F$9+СВЦЭМ!$D$10+'СЕТ СН'!$F$5-'СЕТ СН'!$F$17</f>
        <v>3886.90568248</v>
      </c>
      <c r="D20" s="36">
        <f>SUMIFS(СВЦЭМ!$C$39:$C$782,СВЦЭМ!$A$39:$A$782,$A20,СВЦЭМ!$B$39:$B$782,D$11)+'СЕТ СН'!$F$9+СВЦЭМ!$D$10+'СЕТ СН'!$F$5-'СЕТ СН'!$F$17</f>
        <v>3898.0198807400002</v>
      </c>
      <c r="E20" s="36">
        <f>SUMIFS(СВЦЭМ!$C$39:$C$782,СВЦЭМ!$A$39:$A$782,$A20,СВЦЭМ!$B$39:$B$782,E$11)+'СЕТ СН'!$F$9+СВЦЭМ!$D$10+'СЕТ СН'!$F$5-'СЕТ СН'!$F$17</f>
        <v>3913.64918261</v>
      </c>
      <c r="F20" s="36">
        <f>SUMIFS(СВЦЭМ!$C$39:$C$782,СВЦЭМ!$A$39:$A$782,$A20,СВЦЭМ!$B$39:$B$782,F$11)+'СЕТ СН'!$F$9+СВЦЭМ!$D$10+'СЕТ СН'!$F$5-'СЕТ СН'!$F$17</f>
        <v>3913.92701055</v>
      </c>
      <c r="G20" s="36">
        <f>SUMIFS(СВЦЭМ!$C$39:$C$782,СВЦЭМ!$A$39:$A$782,$A20,СВЦЭМ!$B$39:$B$782,G$11)+'СЕТ СН'!$F$9+СВЦЭМ!$D$10+'СЕТ СН'!$F$5-'СЕТ СН'!$F$17</f>
        <v>3880.6948487100003</v>
      </c>
      <c r="H20" s="36">
        <f>SUMIFS(СВЦЭМ!$C$39:$C$782,СВЦЭМ!$A$39:$A$782,$A20,СВЦЭМ!$B$39:$B$782,H$11)+'СЕТ СН'!$F$9+СВЦЭМ!$D$10+'СЕТ СН'!$F$5-'СЕТ СН'!$F$17</f>
        <v>3858.5527745400004</v>
      </c>
      <c r="I20" s="36">
        <f>SUMIFS(СВЦЭМ!$C$39:$C$782,СВЦЭМ!$A$39:$A$782,$A20,СВЦЭМ!$B$39:$B$782,I$11)+'СЕТ СН'!$F$9+СВЦЭМ!$D$10+'СЕТ СН'!$F$5-'СЕТ СН'!$F$17</f>
        <v>3848.7010772399999</v>
      </c>
      <c r="J20" s="36">
        <f>SUMIFS(СВЦЭМ!$C$39:$C$782,СВЦЭМ!$A$39:$A$782,$A20,СВЦЭМ!$B$39:$B$782,J$11)+'СЕТ СН'!$F$9+СВЦЭМ!$D$10+'СЕТ СН'!$F$5-'СЕТ СН'!$F$17</f>
        <v>3880.3931162900003</v>
      </c>
      <c r="K20" s="36">
        <f>SUMIFS(СВЦЭМ!$C$39:$C$782,СВЦЭМ!$A$39:$A$782,$A20,СВЦЭМ!$B$39:$B$782,K$11)+'СЕТ СН'!$F$9+СВЦЭМ!$D$10+'СЕТ СН'!$F$5-'СЕТ СН'!$F$17</f>
        <v>3902.6486988800002</v>
      </c>
      <c r="L20" s="36">
        <f>SUMIFS(СВЦЭМ!$C$39:$C$782,СВЦЭМ!$A$39:$A$782,$A20,СВЦЭМ!$B$39:$B$782,L$11)+'СЕТ СН'!$F$9+СВЦЭМ!$D$10+'СЕТ СН'!$F$5-'СЕТ СН'!$F$17</f>
        <v>3901.4390651800004</v>
      </c>
      <c r="M20" s="36">
        <f>SUMIFS(СВЦЭМ!$C$39:$C$782,СВЦЭМ!$A$39:$A$782,$A20,СВЦЭМ!$B$39:$B$782,M$11)+'СЕТ СН'!$F$9+СВЦЭМ!$D$10+'СЕТ СН'!$F$5-'СЕТ СН'!$F$17</f>
        <v>3888.9114798700002</v>
      </c>
      <c r="N20" s="36">
        <f>SUMIFS(СВЦЭМ!$C$39:$C$782,СВЦЭМ!$A$39:$A$782,$A20,СВЦЭМ!$B$39:$B$782,N$11)+'СЕТ СН'!$F$9+СВЦЭМ!$D$10+'СЕТ СН'!$F$5-'СЕТ СН'!$F$17</f>
        <v>3929.6496425700002</v>
      </c>
      <c r="O20" s="36">
        <f>SUMIFS(СВЦЭМ!$C$39:$C$782,СВЦЭМ!$A$39:$A$782,$A20,СВЦЭМ!$B$39:$B$782,O$11)+'СЕТ СН'!$F$9+СВЦЭМ!$D$10+'СЕТ СН'!$F$5-'СЕТ СН'!$F$17</f>
        <v>3918.3852508400005</v>
      </c>
      <c r="P20" s="36">
        <f>SUMIFS(СВЦЭМ!$C$39:$C$782,СВЦЭМ!$A$39:$A$782,$A20,СВЦЭМ!$B$39:$B$782,P$11)+'СЕТ СН'!$F$9+СВЦЭМ!$D$10+'СЕТ СН'!$F$5-'СЕТ СН'!$F$17</f>
        <v>3917.8035270700002</v>
      </c>
      <c r="Q20" s="36">
        <f>SUMIFS(СВЦЭМ!$C$39:$C$782,СВЦЭМ!$A$39:$A$782,$A20,СВЦЭМ!$B$39:$B$782,Q$11)+'СЕТ СН'!$F$9+СВЦЭМ!$D$10+'СЕТ СН'!$F$5-'СЕТ СН'!$F$17</f>
        <v>3916.4930561800002</v>
      </c>
      <c r="R20" s="36">
        <f>SUMIFS(СВЦЭМ!$C$39:$C$782,СВЦЭМ!$A$39:$A$782,$A20,СВЦЭМ!$B$39:$B$782,R$11)+'СЕТ СН'!$F$9+СВЦЭМ!$D$10+'СЕТ СН'!$F$5-'СЕТ СН'!$F$17</f>
        <v>3904.3536049000004</v>
      </c>
      <c r="S20" s="36">
        <f>SUMIFS(СВЦЭМ!$C$39:$C$782,СВЦЭМ!$A$39:$A$782,$A20,СВЦЭМ!$B$39:$B$782,S$11)+'СЕТ СН'!$F$9+СВЦЭМ!$D$10+'СЕТ СН'!$F$5-'СЕТ СН'!$F$17</f>
        <v>3907.0158808599999</v>
      </c>
      <c r="T20" s="36">
        <f>SUMIFS(СВЦЭМ!$C$39:$C$782,СВЦЭМ!$A$39:$A$782,$A20,СВЦЭМ!$B$39:$B$782,T$11)+'СЕТ СН'!$F$9+СВЦЭМ!$D$10+'СЕТ СН'!$F$5-'СЕТ СН'!$F$17</f>
        <v>3905.0323041600004</v>
      </c>
      <c r="U20" s="36">
        <f>SUMIFS(СВЦЭМ!$C$39:$C$782,СВЦЭМ!$A$39:$A$782,$A20,СВЦЭМ!$B$39:$B$782,U$11)+'СЕТ СН'!$F$9+СВЦЭМ!$D$10+'СЕТ СН'!$F$5-'СЕТ СН'!$F$17</f>
        <v>3915.6369945200004</v>
      </c>
      <c r="V20" s="36">
        <f>SUMIFS(СВЦЭМ!$C$39:$C$782,СВЦЭМ!$A$39:$A$782,$A20,СВЦЭМ!$B$39:$B$782,V$11)+'СЕТ СН'!$F$9+СВЦЭМ!$D$10+'СЕТ СН'!$F$5-'СЕТ СН'!$F$17</f>
        <v>3917.0359979000004</v>
      </c>
      <c r="W20" s="36">
        <f>SUMIFS(СВЦЭМ!$C$39:$C$782,СВЦЭМ!$A$39:$A$782,$A20,СВЦЭМ!$B$39:$B$782,W$11)+'СЕТ СН'!$F$9+СВЦЭМ!$D$10+'СЕТ СН'!$F$5-'СЕТ СН'!$F$17</f>
        <v>3910.3065468300001</v>
      </c>
      <c r="X20" s="36">
        <f>SUMIFS(СВЦЭМ!$C$39:$C$782,СВЦЭМ!$A$39:$A$782,$A20,СВЦЭМ!$B$39:$B$782,X$11)+'СЕТ СН'!$F$9+СВЦЭМ!$D$10+'СЕТ СН'!$F$5-'СЕТ СН'!$F$17</f>
        <v>3907.31427188</v>
      </c>
      <c r="Y20" s="36">
        <f>SUMIFS(СВЦЭМ!$C$39:$C$782,СВЦЭМ!$A$39:$A$782,$A20,СВЦЭМ!$B$39:$B$782,Y$11)+'СЕТ СН'!$F$9+СВЦЭМ!$D$10+'СЕТ СН'!$F$5-'СЕТ СН'!$F$17</f>
        <v>3923.7908133700003</v>
      </c>
    </row>
    <row r="21" spans="1:25" ht="15.75" x14ac:dyDescent="0.2">
      <c r="A21" s="35">
        <f t="shared" si="0"/>
        <v>44540</v>
      </c>
      <c r="B21" s="36">
        <f>SUMIFS(СВЦЭМ!$C$39:$C$782,СВЦЭМ!$A$39:$A$782,$A21,СВЦЭМ!$B$39:$B$782,B$11)+'СЕТ СН'!$F$9+СВЦЭМ!$D$10+'СЕТ СН'!$F$5-'СЕТ СН'!$F$17</f>
        <v>3960.4322964200001</v>
      </c>
      <c r="C21" s="36">
        <f>SUMIFS(СВЦЭМ!$C$39:$C$782,СВЦЭМ!$A$39:$A$782,$A21,СВЦЭМ!$B$39:$B$782,C$11)+'СЕТ СН'!$F$9+СВЦЭМ!$D$10+'СЕТ СН'!$F$5-'СЕТ СН'!$F$17</f>
        <v>3947.0446285800003</v>
      </c>
      <c r="D21" s="36">
        <f>SUMIFS(СВЦЭМ!$C$39:$C$782,СВЦЭМ!$A$39:$A$782,$A21,СВЦЭМ!$B$39:$B$782,D$11)+'СЕТ СН'!$F$9+СВЦЭМ!$D$10+'СЕТ СН'!$F$5-'СЕТ СН'!$F$17</f>
        <v>3954.8752058400005</v>
      </c>
      <c r="E21" s="36">
        <f>SUMIFS(СВЦЭМ!$C$39:$C$782,СВЦЭМ!$A$39:$A$782,$A21,СВЦЭМ!$B$39:$B$782,E$11)+'СЕТ СН'!$F$9+СВЦЭМ!$D$10+'СЕТ СН'!$F$5-'СЕТ СН'!$F$17</f>
        <v>3953.9176055800003</v>
      </c>
      <c r="F21" s="36">
        <f>SUMIFS(СВЦЭМ!$C$39:$C$782,СВЦЭМ!$A$39:$A$782,$A21,СВЦЭМ!$B$39:$B$782,F$11)+'СЕТ СН'!$F$9+СВЦЭМ!$D$10+'СЕТ СН'!$F$5-'СЕТ СН'!$F$17</f>
        <v>3943.2483133100004</v>
      </c>
      <c r="G21" s="36">
        <f>SUMIFS(СВЦЭМ!$C$39:$C$782,СВЦЭМ!$A$39:$A$782,$A21,СВЦЭМ!$B$39:$B$782,G$11)+'СЕТ СН'!$F$9+СВЦЭМ!$D$10+'СЕТ СН'!$F$5-'СЕТ СН'!$F$17</f>
        <v>3913.3370714000002</v>
      </c>
      <c r="H21" s="36">
        <f>SUMIFS(СВЦЭМ!$C$39:$C$782,СВЦЭМ!$A$39:$A$782,$A21,СВЦЭМ!$B$39:$B$782,H$11)+'СЕТ СН'!$F$9+СВЦЭМ!$D$10+'СЕТ СН'!$F$5-'СЕТ СН'!$F$17</f>
        <v>3874.0084323999999</v>
      </c>
      <c r="I21" s="36">
        <f>SUMIFS(СВЦЭМ!$C$39:$C$782,СВЦЭМ!$A$39:$A$782,$A21,СВЦЭМ!$B$39:$B$782,I$11)+'СЕТ СН'!$F$9+СВЦЭМ!$D$10+'СЕТ СН'!$F$5-'СЕТ СН'!$F$17</f>
        <v>3878.9023319500002</v>
      </c>
      <c r="J21" s="36">
        <f>SUMIFS(СВЦЭМ!$C$39:$C$782,СВЦЭМ!$A$39:$A$782,$A21,СВЦЭМ!$B$39:$B$782,J$11)+'СЕТ СН'!$F$9+СВЦЭМ!$D$10+'СЕТ СН'!$F$5-'СЕТ СН'!$F$17</f>
        <v>3853.8108704900005</v>
      </c>
      <c r="K21" s="36">
        <f>SUMIFS(СВЦЭМ!$C$39:$C$782,СВЦЭМ!$A$39:$A$782,$A21,СВЦЭМ!$B$39:$B$782,K$11)+'СЕТ СН'!$F$9+СВЦЭМ!$D$10+'СЕТ СН'!$F$5-'СЕТ СН'!$F$17</f>
        <v>3875.0863416800003</v>
      </c>
      <c r="L21" s="36">
        <f>SUMIFS(СВЦЭМ!$C$39:$C$782,СВЦЭМ!$A$39:$A$782,$A21,СВЦЭМ!$B$39:$B$782,L$11)+'СЕТ СН'!$F$9+СВЦЭМ!$D$10+'СЕТ СН'!$F$5-'СЕТ СН'!$F$17</f>
        <v>3900.4220307200003</v>
      </c>
      <c r="M21" s="36">
        <f>SUMIFS(СВЦЭМ!$C$39:$C$782,СВЦЭМ!$A$39:$A$782,$A21,СВЦЭМ!$B$39:$B$782,M$11)+'СЕТ СН'!$F$9+СВЦЭМ!$D$10+'СЕТ СН'!$F$5-'СЕТ СН'!$F$17</f>
        <v>3917.4115356299999</v>
      </c>
      <c r="N21" s="36">
        <f>SUMIFS(СВЦЭМ!$C$39:$C$782,СВЦЭМ!$A$39:$A$782,$A21,СВЦЭМ!$B$39:$B$782,N$11)+'СЕТ СН'!$F$9+СВЦЭМ!$D$10+'СЕТ СН'!$F$5-'СЕТ СН'!$F$17</f>
        <v>3957.7931565700001</v>
      </c>
      <c r="O21" s="36">
        <f>SUMIFS(СВЦЭМ!$C$39:$C$782,СВЦЭМ!$A$39:$A$782,$A21,СВЦЭМ!$B$39:$B$782,O$11)+'СЕТ СН'!$F$9+СВЦЭМ!$D$10+'СЕТ СН'!$F$5-'СЕТ СН'!$F$17</f>
        <v>3946.0588472600002</v>
      </c>
      <c r="P21" s="36">
        <f>SUMIFS(СВЦЭМ!$C$39:$C$782,СВЦЭМ!$A$39:$A$782,$A21,СВЦЭМ!$B$39:$B$782,P$11)+'СЕТ СН'!$F$9+СВЦЭМ!$D$10+'СЕТ СН'!$F$5-'СЕТ СН'!$F$17</f>
        <v>3930.2894835100005</v>
      </c>
      <c r="Q21" s="36">
        <f>SUMIFS(СВЦЭМ!$C$39:$C$782,СВЦЭМ!$A$39:$A$782,$A21,СВЦЭМ!$B$39:$B$782,Q$11)+'СЕТ СН'!$F$9+СВЦЭМ!$D$10+'СЕТ СН'!$F$5-'СЕТ СН'!$F$17</f>
        <v>3925.1038592000004</v>
      </c>
      <c r="R21" s="36">
        <f>SUMIFS(СВЦЭМ!$C$39:$C$782,СВЦЭМ!$A$39:$A$782,$A21,СВЦЭМ!$B$39:$B$782,R$11)+'СЕТ СН'!$F$9+СВЦЭМ!$D$10+'СЕТ СН'!$F$5-'СЕТ СН'!$F$17</f>
        <v>3911.1038465600004</v>
      </c>
      <c r="S21" s="36">
        <f>SUMIFS(СВЦЭМ!$C$39:$C$782,СВЦЭМ!$A$39:$A$782,$A21,СВЦЭМ!$B$39:$B$782,S$11)+'СЕТ СН'!$F$9+СВЦЭМ!$D$10+'СЕТ СН'!$F$5-'СЕТ СН'!$F$17</f>
        <v>3872.9092312900002</v>
      </c>
      <c r="T21" s="36">
        <f>SUMIFS(СВЦЭМ!$C$39:$C$782,СВЦЭМ!$A$39:$A$782,$A21,СВЦЭМ!$B$39:$B$782,T$11)+'СЕТ СН'!$F$9+СВЦЭМ!$D$10+'СЕТ СН'!$F$5-'СЕТ СН'!$F$17</f>
        <v>3870.7252263200003</v>
      </c>
      <c r="U21" s="36">
        <f>SUMIFS(СВЦЭМ!$C$39:$C$782,СВЦЭМ!$A$39:$A$782,$A21,СВЦЭМ!$B$39:$B$782,U$11)+'СЕТ СН'!$F$9+СВЦЭМ!$D$10+'СЕТ СН'!$F$5-'СЕТ СН'!$F$17</f>
        <v>3878.92645421</v>
      </c>
      <c r="V21" s="36">
        <f>SUMIFS(СВЦЭМ!$C$39:$C$782,СВЦЭМ!$A$39:$A$782,$A21,СВЦЭМ!$B$39:$B$782,V$11)+'СЕТ СН'!$F$9+СВЦЭМ!$D$10+'СЕТ СН'!$F$5-'СЕТ СН'!$F$17</f>
        <v>3884.6358884400001</v>
      </c>
      <c r="W21" s="36">
        <f>SUMIFS(СВЦЭМ!$C$39:$C$782,СВЦЭМ!$A$39:$A$782,$A21,СВЦЭМ!$B$39:$B$782,W$11)+'СЕТ СН'!$F$9+СВЦЭМ!$D$10+'СЕТ СН'!$F$5-'СЕТ СН'!$F$17</f>
        <v>3902.3861802400002</v>
      </c>
      <c r="X21" s="36">
        <f>SUMIFS(СВЦЭМ!$C$39:$C$782,СВЦЭМ!$A$39:$A$782,$A21,СВЦЭМ!$B$39:$B$782,X$11)+'СЕТ СН'!$F$9+СВЦЭМ!$D$10+'СЕТ СН'!$F$5-'СЕТ СН'!$F$17</f>
        <v>3885.5402932900001</v>
      </c>
      <c r="Y21" s="36">
        <f>SUMIFS(СВЦЭМ!$C$39:$C$782,СВЦЭМ!$A$39:$A$782,$A21,СВЦЭМ!$B$39:$B$782,Y$11)+'СЕТ СН'!$F$9+СВЦЭМ!$D$10+'СЕТ СН'!$F$5-'СЕТ СН'!$F$17</f>
        <v>3938.1366982100003</v>
      </c>
    </row>
    <row r="22" spans="1:25" ht="15.75" x14ac:dyDescent="0.2">
      <c r="A22" s="35">
        <f t="shared" si="0"/>
        <v>44541</v>
      </c>
      <c r="B22" s="36">
        <f>SUMIFS(СВЦЭМ!$C$39:$C$782,СВЦЭМ!$A$39:$A$782,$A22,СВЦЭМ!$B$39:$B$782,B$11)+'СЕТ СН'!$F$9+СВЦЭМ!$D$10+'СЕТ СН'!$F$5-'СЕТ СН'!$F$17</f>
        <v>3963.2873166700001</v>
      </c>
      <c r="C22" s="36">
        <f>SUMIFS(СВЦЭМ!$C$39:$C$782,СВЦЭМ!$A$39:$A$782,$A22,СВЦЭМ!$B$39:$B$782,C$11)+'СЕТ СН'!$F$9+СВЦЭМ!$D$10+'СЕТ СН'!$F$5-'СЕТ СН'!$F$17</f>
        <v>3954.1741025500005</v>
      </c>
      <c r="D22" s="36">
        <f>SUMIFS(СВЦЭМ!$C$39:$C$782,СВЦЭМ!$A$39:$A$782,$A22,СВЦЭМ!$B$39:$B$782,D$11)+'СЕТ СН'!$F$9+СВЦЭМ!$D$10+'СЕТ СН'!$F$5-'СЕТ СН'!$F$17</f>
        <v>3956.9391631900003</v>
      </c>
      <c r="E22" s="36">
        <f>SUMIFS(СВЦЭМ!$C$39:$C$782,СВЦЭМ!$A$39:$A$782,$A22,СВЦЭМ!$B$39:$B$782,E$11)+'СЕТ СН'!$F$9+СВЦЭМ!$D$10+'СЕТ СН'!$F$5-'СЕТ СН'!$F$17</f>
        <v>3962.1650316800005</v>
      </c>
      <c r="F22" s="36">
        <f>SUMIFS(СВЦЭМ!$C$39:$C$782,СВЦЭМ!$A$39:$A$782,$A22,СВЦЭМ!$B$39:$B$782,F$11)+'СЕТ СН'!$F$9+СВЦЭМ!$D$10+'СЕТ СН'!$F$5-'СЕТ СН'!$F$17</f>
        <v>3954.0046903299999</v>
      </c>
      <c r="G22" s="36">
        <f>SUMIFS(СВЦЭМ!$C$39:$C$782,СВЦЭМ!$A$39:$A$782,$A22,СВЦЭМ!$B$39:$B$782,G$11)+'СЕТ СН'!$F$9+СВЦЭМ!$D$10+'СЕТ СН'!$F$5-'СЕТ СН'!$F$17</f>
        <v>3935.6060415800002</v>
      </c>
      <c r="H22" s="36">
        <f>SUMIFS(СВЦЭМ!$C$39:$C$782,СВЦЭМ!$A$39:$A$782,$A22,СВЦЭМ!$B$39:$B$782,H$11)+'СЕТ СН'!$F$9+СВЦЭМ!$D$10+'СЕТ СН'!$F$5-'СЕТ СН'!$F$17</f>
        <v>3912.3302558300002</v>
      </c>
      <c r="I22" s="36">
        <f>SUMIFS(СВЦЭМ!$C$39:$C$782,СВЦЭМ!$A$39:$A$782,$A22,СВЦЭМ!$B$39:$B$782,I$11)+'СЕТ СН'!$F$9+СВЦЭМ!$D$10+'СЕТ СН'!$F$5-'СЕТ СН'!$F$17</f>
        <v>3888.61642321</v>
      </c>
      <c r="J22" s="36">
        <f>SUMIFS(СВЦЭМ!$C$39:$C$782,СВЦЭМ!$A$39:$A$782,$A22,СВЦЭМ!$B$39:$B$782,J$11)+'СЕТ СН'!$F$9+СВЦЭМ!$D$10+'СЕТ СН'!$F$5-'СЕТ СН'!$F$17</f>
        <v>3862.1324053000003</v>
      </c>
      <c r="K22" s="36">
        <f>SUMIFS(СВЦЭМ!$C$39:$C$782,СВЦЭМ!$A$39:$A$782,$A22,СВЦЭМ!$B$39:$B$782,K$11)+'СЕТ СН'!$F$9+СВЦЭМ!$D$10+'СЕТ СН'!$F$5-'СЕТ СН'!$F$17</f>
        <v>3848.2161797400004</v>
      </c>
      <c r="L22" s="36">
        <f>SUMIFS(СВЦЭМ!$C$39:$C$782,СВЦЭМ!$A$39:$A$782,$A22,СВЦЭМ!$B$39:$B$782,L$11)+'СЕТ СН'!$F$9+СВЦЭМ!$D$10+'СЕТ СН'!$F$5-'СЕТ СН'!$F$17</f>
        <v>3862.4368005000001</v>
      </c>
      <c r="M22" s="36">
        <f>SUMIFS(СВЦЭМ!$C$39:$C$782,СВЦЭМ!$A$39:$A$782,$A22,СВЦЭМ!$B$39:$B$782,M$11)+'СЕТ СН'!$F$9+СВЦЭМ!$D$10+'СЕТ СН'!$F$5-'СЕТ СН'!$F$17</f>
        <v>3869.1387555199999</v>
      </c>
      <c r="N22" s="36">
        <f>SUMIFS(СВЦЭМ!$C$39:$C$782,СВЦЭМ!$A$39:$A$782,$A22,СВЦЭМ!$B$39:$B$782,N$11)+'СЕТ СН'!$F$9+СВЦЭМ!$D$10+'СЕТ СН'!$F$5-'СЕТ СН'!$F$17</f>
        <v>3923.2645975800006</v>
      </c>
      <c r="O22" s="36">
        <f>SUMIFS(СВЦЭМ!$C$39:$C$782,СВЦЭМ!$A$39:$A$782,$A22,СВЦЭМ!$B$39:$B$782,O$11)+'СЕТ СН'!$F$9+СВЦЭМ!$D$10+'СЕТ СН'!$F$5-'СЕТ СН'!$F$17</f>
        <v>3947.6217234200003</v>
      </c>
      <c r="P22" s="36">
        <f>SUMIFS(СВЦЭМ!$C$39:$C$782,СВЦЭМ!$A$39:$A$782,$A22,СВЦЭМ!$B$39:$B$782,P$11)+'СЕТ СН'!$F$9+СВЦЭМ!$D$10+'СЕТ СН'!$F$5-'СЕТ СН'!$F$17</f>
        <v>3946.0755880300003</v>
      </c>
      <c r="Q22" s="36">
        <f>SUMIFS(СВЦЭМ!$C$39:$C$782,СВЦЭМ!$A$39:$A$782,$A22,СВЦЭМ!$B$39:$B$782,Q$11)+'СЕТ СН'!$F$9+СВЦЭМ!$D$10+'СЕТ СН'!$F$5-'СЕТ СН'!$F$17</f>
        <v>3938.7563946300002</v>
      </c>
      <c r="R22" s="36">
        <f>SUMIFS(СВЦЭМ!$C$39:$C$782,СВЦЭМ!$A$39:$A$782,$A22,СВЦЭМ!$B$39:$B$782,R$11)+'СЕТ СН'!$F$9+СВЦЭМ!$D$10+'СЕТ СН'!$F$5-'СЕТ СН'!$F$17</f>
        <v>3922.3534783100004</v>
      </c>
      <c r="S22" s="36">
        <f>SUMIFS(СВЦЭМ!$C$39:$C$782,СВЦЭМ!$A$39:$A$782,$A22,СВЦЭМ!$B$39:$B$782,S$11)+'СЕТ СН'!$F$9+СВЦЭМ!$D$10+'СЕТ СН'!$F$5-'СЕТ СН'!$F$17</f>
        <v>3847.9749763500004</v>
      </c>
      <c r="T22" s="36">
        <f>SUMIFS(СВЦЭМ!$C$39:$C$782,СВЦЭМ!$A$39:$A$782,$A22,СВЦЭМ!$B$39:$B$782,T$11)+'СЕТ СН'!$F$9+СВЦЭМ!$D$10+'СЕТ СН'!$F$5-'СЕТ СН'!$F$17</f>
        <v>3879.1972053899999</v>
      </c>
      <c r="U22" s="36">
        <f>SUMIFS(СВЦЭМ!$C$39:$C$782,СВЦЭМ!$A$39:$A$782,$A22,СВЦЭМ!$B$39:$B$782,U$11)+'СЕТ СН'!$F$9+СВЦЭМ!$D$10+'СЕТ СН'!$F$5-'СЕТ СН'!$F$17</f>
        <v>3867.4606236400004</v>
      </c>
      <c r="V22" s="36">
        <f>SUMIFS(СВЦЭМ!$C$39:$C$782,СВЦЭМ!$A$39:$A$782,$A22,СВЦЭМ!$B$39:$B$782,V$11)+'СЕТ СН'!$F$9+СВЦЭМ!$D$10+'СЕТ СН'!$F$5-'СЕТ СН'!$F$17</f>
        <v>3874.9910513900004</v>
      </c>
      <c r="W22" s="36">
        <f>SUMIFS(СВЦЭМ!$C$39:$C$782,СВЦЭМ!$A$39:$A$782,$A22,СВЦЭМ!$B$39:$B$782,W$11)+'СЕТ СН'!$F$9+СВЦЭМ!$D$10+'СЕТ СН'!$F$5-'СЕТ СН'!$F$17</f>
        <v>3927.7028871800003</v>
      </c>
      <c r="X22" s="36">
        <f>SUMIFS(СВЦЭМ!$C$39:$C$782,СВЦЭМ!$A$39:$A$782,$A22,СВЦЭМ!$B$39:$B$782,X$11)+'СЕТ СН'!$F$9+СВЦЭМ!$D$10+'СЕТ СН'!$F$5-'СЕТ СН'!$F$17</f>
        <v>3949.8920961800004</v>
      </c>
      <c r="Y22" s="36">
        <f>SUMIFS(СВЦЭМ!$C$39:$C$782,СВЦЭМ!$A$39:$A$782,$A22,СВЦЭМ!$B$39:$B$782,Y$11)+'СЕТ СН'!$F$9+СВЦЭМ!$D$10+'СЕТ СН'!$F$5-'СЕТ СН'!$F$17</f>
        <v>3949.5845014500001</v>
      </c>
    </row>
    <row r="23" spans="1:25" ht="15.75" x14ac:dyDescent="0.2">
      <c r="A23" s="35">
        <f t="shared" si="0"/>
        <v>44542</v>
      </c>
      <c r="B23" s="36">
        <f>SUMIFS(СВЦЭМ!$C$39:$C$782,СВЦЭМ!$A$39:$A$782,$A23,СВЦЭМ!$B$39:$B$782,B$11)+'СЕТ СН'!$F$9+СВЦЭМ!$D$10+'СЕТ СН'!$F$5-'СЕТ СН'!$F$17</f>
        <v>3926.6015448900002</v>
      </c>
      <c r="C23" s="36">
        <f>SUMIFS(СВЦЭМ!$C$39:$C$782,СВЦЭМ!$A$39:$A$782,$A23,СВЦЭМ!$B$39:$B$782,C$11)+'СЕТ СН'!$F$9+СВЦЭМ!$D$10+'СЕТ СН'!$F$5-'СЕТ СН'!$F$17</f>
        <v>3951.1202639000003</v>
      </c>
      <c r="D23" s="36">
        <f>SUMIFS(СВЦЭМ!$C$39:$C$782,СВЦЭМ!$A$39:$A$782,$A23,СВЦЭМ!$B$39:$B$782,D$11)+'СЕТ СН'!$F$9+СВЦЭМ!$D$10+'СЕТ СН'!$F$5-'СЕТ СН'!$F$17</f>
        <v>3980.4424063300003</v>
      </c>
      <c r="E23" s="36">
        <f>SUMIFS(СВЦЭМ!$C$39:$C$782,СВЦЭМ!$A$39:$A$782,$A23,СВЦЭМ!$B$39:$B$782,E$11)+'СЕТ СН'!$F$9+СВЦЭМ!$D$10+'СЕТ СН'!$F$5-'СЕТ СН'!$F$17</f>
        <v>3980.0106940900005</v>
      </c>
      <c r="F23" s="36">
        <f>SUMIFS(СВЦЭМ!$C$39:$C$782,СВЦЭМ!$A$39:$A$782,$A23,СВЦЭМ!$B$39:$B$782,F$11)+'СЕТ СН'!$F$9+СВЦЭМ!$D$10+'СЕТ СН'!$F$5-'СЕТ СН'!$F$17</f>
        <v>3974.0595284600004</v>
      </c>
      <c r="G23" s="36">
        <f>SUMIFS(СВЦЭМ!$C$39:$C$782,СВЦЭМ!$A$39:$A$782,$A23,СВЦЭМ!$B$39:$B$782,G$11)+'СЕТ СН'!$F$9+СВЦЭМ!$D$10+'СЕТ СН'!$F$5-'СЕТ СН'!$F$17</f>
        <v>3962.5795571300005</v>
      </c>
      <c r="H23" s="36">
        <f>SUMIFS(СВЦЭМ!$C$39:$C$782,СВЦЭМ!$A$39:$A$782,$A23,СВЦЭМ!$B$39:$B$782,H$11)+'СЕТ СН'!$F$9+СВЦЭМ!$D$10+'СЕТ СН'!$F$5-'СЕТ СН'!$F$17</f>
        <v>3933.1088027300002</v>
      </c>
      <c r="I23" s="36">
        <f>SUMIFS(СВЦЭМ!$C$39:$C$782,СВЦЭМ!$A$39:$A$782,$A23,СВЦЭМ!$B$39:$B$782,I$11)+'СЕТ СН'!$F$9+СВЦЭМ!$D$10+'СЕТ СН'!$F$5-'СЕТ СН'!$F$17</f>
        <v>3939.0610630199999</v>
      </c>
      <c r="J23" s="36">
        <f>SUMIFS(СВЦЭМ!$C$39:$C$782,СВЦЭМ!$A$39:$A$782,$A23,СВЦЭМ!$B$39:$B$782,J$11)+'СЕТ СН'!$F$9+СВЦЭМ!$D$10+'СЕТ СН'!$F$5-'СЕТ СН'!$F$17</f>
        <v>3908.9040708800003</v>
      </c>
      <c r="K23" s="36">
        <f>SUMIFS(СВЦЭМ!$C$39:$C$782,СВЦЭМ!$A$39:$A$782,$A23,СВЦЭМ!$B$39:$B$782,K$11)+'СЕТ СН'!$F$9+СВЦЭМ!$D$10+'СЕТ СН'!$F$5-'СЕТ СН'!$F$17</f>
        <v>3879.8248124400002</v>
      </c>
      <c r="L23" s="36">
        <f>SUMIFS(СВЦЭМ!$C$39:$C$782,СВЦЭМ!$A$39:$A$782,$A23,СВЦЭМ!$B$39:$B$782,L$11)+'СЕТ СН'!$F$9+СВЦЭМ!$D$10+'СЕТ СН'!$F$5-'СЕТ СН'!$F$17</f>
        <v>3880.4315196699999</v>
      </c>
      <c r="M23" s="36">
        <f>SUMIFS(СВЦЭМ!$C$39:$C$782,СВЦЭМ!$A$39:$A$782,$A23,СВЦЭМ!$B$39:$B$782,M$11)+'СЕТ СН'!$F$9+СВЦЭМ!$D$10+'СЕТ СН'!$F$5-'СЕТ СН'!$F$17</f>
        <v>3886.90597815</v>
      </c>
      <c r="N23" s="36">
        <f>SUMIFS(СВЦЭМ!$C$39:$C$782,СВЦЭМ!$A$39:$A$782,$A23,СВЦЭМ!$B$39:$B$782,N$11)+'СЕТ СН'!$F$9+СВЦЭМ!$D$10+'СЕТ СН'!$F$5-'СЕТ СН'!$F$17</f>
        <v>3914.7301988500003</v>
      </c>
      <c r="O23" s="36">
        <f>SUMIFS(СВЦЭМ!$C$39:$C$782,СВЦЭМ!$A$39:$A$782,$A23,СВЦЭМ!$B$39:$B$782,O$11)+'СЕТ СН'!$F$9+СВЦЭМ!$D$10+'СЕТ СН'!$F$5-'СЕТ СН'!$F$17</f>
        <v>3939.32253098</v>
      </c>
      <c r="P23" s="36">
        <f>SUMIFS(СВЦЭМ!$C$39:$C$782,СВЦЭМ!$A$39:$A$782,$A23,СВЦЭМ!$B$39:$B$782,P$11)+'СЕТ СН'!$F$9+СВЦЭМ!$D$10+'СЕТ СН'!$F$5-'СЕТ СН'!$F$17</f>
        <v>3951.4574227500002</v>
      </c>
      <c r="Q23" s="36">
        <f>SUMIFS(СВЦЭМ!$C$39:$C$782,СВЦЭМ!$A$39:$A$782,$A23,СВЦЭМ!$B$39:$B$782,Q$11)+'СЕТ СН'!$F$9+СВЦЭМ!$D$10+'СЕТ СН'!$F$5-'СЕТ СН'!$F$17</f>
        <v>3936.6829688800003</v>
      </c>
      <c r="R23" s="36">
        <f>SUMIFS(СВЦЭМ!$C$39:$C$782,СВЦЭМ!$A$39:$A$782,$A23,СВЦЭМ!$B$39:$B$782,R$11)+'СЕТ СН'!$F$9+СВЦЭМ!$D$10+'СЕТ СН'!$F$5-'СЕТ СН'!$F$17</f>
        <v>3906.7793834399999</v>
      </c>
      <c r="S23" s="36">
        <f>SUMIFS(СВЦЭМ!$C$39:$C$782,СВЦЭМ!$A$39:$A$782,$A23,СВЦЭМ!$B$39:$B$782,S$11)+'СЕТ СН'!$F$9+СВЦЭМ!$D$10+'СЕТ СН'!$F$5-'СЕТ СН'!$F$17</f>
        <v>3843.7253487100002</v>
      </c>
      <c r="T23" s="36">
        <f>SUMIFS(СВЦЭМ!$C$39:$C$782,СВЦЭМ!$A$39:$A$782,$A23,СВЦЭМ!$B$39:$B$782,T$11)+'СЕТ СН'!$F$9+СВЦЭМ!$D$10+'СЕТ СН'!$F$5-'СЕТ СН'!$F$17</f>
        <v>3850.6502233000001</v>
      </c>
      <c r="U23" s="36">
        <f>SUMIFS(СВЦЭМ!$C$39:$C$782,СВЦЭМ!$A$39:$A$782,$A23,СВЦЭМ!$B$39:$B$782,U$11)+'СЕТ СН'!$F$9+СВЦЭМ!$D$10+'СЕТ СН'!$F$5-'СЕТ СН'!$F$17</f>
        <v>3873.9787087000004</v>
      </c>
      <c r="V23" s="36">
        <f>SUMIFS(СВЦЭМ!$C$39:$C$782,СВЦЭМ!$A$39:$A$782,$A23,СВЦЭМ!$B$39:$B$782,V$11)+'СЕТ СН'!$F$9+СВЦЭМ!$D$10+'СЕТ СН'!$F$5-'СЕТ СН'!$F$17</f>
        <v>3877.3330365000002</v>
      </c>
      <c r="W23" s="36">
        <f>SUMIFS(СВЦЭМ!$C$39:$C$782,СВЦЭМ!$A$39:$A$782,$A23,СВЦЭМ!$B$39:$B$782,W$11)+'СЕТ СН'!$F$9+СВЦЭМ!$D$10+'СЕТ СН'!$F$5-'СЕТ СН'!$F$17</f>
        <v>3896.2683877400004</v>
      </c>
      <c r="X23" s="36">
        <f>SUMIFS(СВЦЭМ!$C$39:$C$782,СВЦЭМ!$A$39:$A$782,$A23,СВЦЭМ!$B$39:$B$782,X$11)+'СЕТ СН'!$F$9+СВЦЭМ!$D$10+'СЕТ СН'!$F$5-'СЕТ СН'!$F$17</f>
        <v>3914.6431757</v>
      </c>
      <c r="Y23" s="36">
        <f>SUMIFS(СВЦЭМ!$C$39:$C$782,СВЦЭМ!$A$39:$A$782,$A23,СВЦЭМ!$B$39:$B$782,Y$11)+'СЕТ СН'!$F$9+СВЦЭМ!$D$10+'СЕТ СН'!$F$5-'СЕТ СН'!$F$17</f>
        <v>3929.90842625</v>
      </c>
    </row>
    <row r="24" spans="1:25" ht="15.75" x14ac:dyDescent="0.2">
      <c r="A24" s="35">
        <f t="shared" si="0"/>
        <v>44543</v>
      </c>
      <c r="B24" s="36">
        <f>SUMIFS(СВЦЭМ!$C$39:$C$782,СВЦЭМ!$A$39:$A$782,$A24,СВЦЭМ!$B$39:$B$782,B$11)+'СЕТ СН'!$F$9+СВЦЭМ!$D$10+'СЕТ СН'!$F$5-'СЕТ СН'!$F$17</f>
        <v>3943.2916191700006</v>
      </c>
      <c r="C24" s="36">
        <f>SUMIFS(СВЦЭМ!$C$39:$C$782,СВЦЭМ!$A$39:$A$782,$A24,СВЦЭМ!$B$39:$B$782,C$11)+'СЕТ СН'!$F$9+СВЦЭМ!$D$10+'СЕТ СН'!$F$5-'СЕТ СН'!$F$17</f>
        <v>3929.6741795200005</v>
      </c>
      <c r="D24" s="36">
        <f>SUMIFS(СВЦЭМ!$C$39:$C$782,СВЦЭМ!$A$39:$A$782,$A24,СВЦЭМ!$B$39:$B$782,D$11)+'СЕТ СН'!$F$9+СВЦЭМ!$D$10+'СЕТ СН'!$F$5-'СЕТ СН'!$F$17</f>
        <v>3932.8804536600001</v>
      </c>
      <c r="E24" s="36">
        <f>SUMIFS(СВЦЭМ!$C$39:$C$782,СВЦЭМ!$A$39:$A$782,$A24,СВЦЭМ!$B$39:$B$782,E$11)+'СЕТ СН'!$F$9+СВЦЭМ!$D$10+'СЕТ СН'!$F$5-'СЕТ СН'!$F$17</f>
        <v>3938.2417490600001</v>
      </c>
      <c r="F24" s="36">
        <f>SUMIFS(СВЦЭМ!$C$39:$C$782,СВЦЭМ!$A$39:$A$782,$A24,СВЦЭМ!$B$39:$B$782,F$11)+'СЕТ СН'!$F$9+СВЦЭМ!$D$10+'СЕТ СН'!$F$5-'СЕТ СН'!$F$17</f>
        <v>3928.9184662100001</v>
      </c>
      <c r="G24" s="36">
        <f>SUMIFS(СВЦЭМ!$C$39:$C$782,СВЦЭМ!$A$39:$A$782,$A24,СВЦЭМ!$B$39:$B$782,G$11)+'СЕТ СН'!$F$9+СВЦЭМ!$D$10+'СЕТ СН'!$F$5-'СЕТ СН'!$F$17</f>
        <v>3907.6427157500002</v>
      </c>
      <c r="H24" s="36">
        <f>SUMIFS(СВЦЭМ!$C$39:$C$782,СВЦЭМ!$A$39:$A$782,$A24,СВЦЭМ!$B$39:$B$782,H$11)+'СЕТ СН'!$F$9+СВЦЭМ!$D$10+'СЕТ СН'!$F$5-'СЕТ СН'!$F$17</f>
        <v>3870.33554981</v>
      </c>
      <c r="I24" s="36">
        <f>SUMIFS(СВЦЭМ!$C$39:$C$782,СВЦЭМ!$A$39:$A$782,$A24,СВЦЭМ!$B$39:$B$782,I$11)+'СЕТ СН'!$F$9+СВЦЭМ!$D$10+'СЕТ СН'!$F$5-'СЕТ СН'!$F$17</f>
        <v>3866.6041743400001</v>
      </c>
      <c r="J24" s="36">
        <f>SUMIFS(СВЦЭМ!$C$39:$C$782,СВЦЭМ!$A$39:$A$782,$A24,СВЦЭМ!$B$39:$B$782,J$11)+'СЕТ СН'!$F$9+СВЦЭМ!$D$10+'СЕТ СН'!$F$5-'СЕТ СН'!$F$17</f>
        <v>3870.3683527500002</v>
      </c>
      <c r="K24" s="36">
        <f>SUMIFS(СВЦЭМ!$C$39:$C$782,СВЦЭМ!$A$39:$A$782,$A24,СВЦЭМ!$B$39:$B$782,K$11)+'СЕТ СН'!$F$9+СВЦЭМ!$D$10+'СЕТ СН'!$F$5-'СЕТ СН'!$F$17</f>
        <v>3884.9678032000002</v>
      </c>
      <c r="L24" s="36">
        <f>SUMIFS(СВЦЭМ!$C$39:$C$782,СВЦЭМ!$A$39:$A$782,$A24,СВЦЭМ!$B$39:$B$782,L$11)+'СЕТ СН'!$F$9+СВЦЭМ!$D$10+'СЕТ СН'!$F$5-'СЕТ СН'!$F$17</f>
        <v>3900.5879755200003</v>
      </c>
      <c r="M24" s="36">
        <f>SUMIFS(СВЦЭМ!$C$39:$C$782,СВЦЭМ!$A$39:$A$782,$A24,СВЦЭМ!$B$39:$B$782,M$11)+'СЕТ СН'!$F$9+СВЦЭМ!$D$10+'СЕТ СН'!$F$5-'СЕТ СН'!$F$17</f>
        <v>3911.8548195600001</v>
      </c>
      <c r="N24" s="36">
        <f>SUMIFS(СВЦЭМ!$C$39:$C$782,СВЦЭМ!$A$39:$A$782,$A24,СВЦЭМ!$B$39:$B$782,N$11)+'СЕТ СН'!$F$9+СВЦЭМ!$D$10+'СЕТ СН'!$F$5-'СЕТ СН'!$F$17</f>
        <v>3926.9849323799999</v>
      </c>
      <c r="O24" s="36">
        <f>SUMIFS(СВЦЭМ!$C$39:$C$782,СВЦЭМ!$A$39:$A$782,$A24,СВЦЭМ!$B$39:$B$782,O$11)+'СЕТ СН'!$F$9+СВЦЭМ!$D$10+'СЕТ СН'!$F$5-'СЕТ СН'!$F$17</f>
        <v>3929.6556976900001</v>
      </c>
      <c r="P24" s="36">
        <f>SUMIFS(СВЦЭМ!$C$39:$C$782,СВЦЭМ!$A$39:$A$782,$A24,СВЦЭМ!$B$39:$B$782,P$11)+'СЕТ СН'!$F$9+СВЦЭМ!$D$10+'СЕТ СН'!$F$5-'СЕТ СН'!$F$17</f>
        <v>3945.2025984600004</v>
      </c>
      <c r="Q24" s="36">
        <f>SUMIFS(СВЦЭМ!$C$39:$C$782,СВЦЭМ!$A$39:$A$782,$A24,СВЦЭМ!$B$39:$B$782,Q$11)+'СЕТ СН'!$F$9+СВЦЭМ!$D$10+'СЕТ СН'!$F$5-'СЕТ СН'!$F$17</f>
        <v>3946.7304529000003</v>
      </c>
      <c r="R24" s="36">
        <f>SUMIFS(СВЦЭМ!$C$39:$C$782,СВЦЭМ!$A$39:$A$782,$A24,СВЦЭМ!$B$39:$B$782,R$11)+'СЕТ СН'!$F$9+СВЦЭМ!$D$10+'СЕТ СН'!$F$5-'СЕТ СН'!$F$17</f>
        <v>3928.8735273000002</v>
      </c>
      <c r="S24" s="36">
        <f>SUMIFS(СВЦЭМ!$C$39:$C$782,СВЦЭМ!$A$39:$A$782,$A24,СВЦЭМ!$B$39:$B$782,S$11)+'СЕТ СН'!$F$9+СВЦЭМ!$D$10+'СЕТ СН'!$F$5-'СЕТ СН'!$F$17</f>
        <v>3889.3469750100003</v>
      </c>
      <c r="T24" s="36">
        <f>SUMIFS(СВЦЭМ!$C$39:$C$782,СВЦЭМ!$A$39:$A$782,$A24,СВЦЭМ!$B$39:$B$782,T$11)+'СЕТ СН'!$F$9+СВЦЭМ!$D$10+'СЕТ СН'!$F$5-'СЕТ СН'!$F$17</f>
        <v>3877.78486049</v>
      </c>
      <c r="U24" s="36">
        <f>SUMIFS(СВЦЭМ!$C$39:$C$782,СВЦЭМ!$A$39:$A$782,$A24,СВЦЭМ!$B$39:$B$782,U$11)+'СЕТ СН'!$F$9+СВЦЭМ!$D$10+'СЕТ СН'!$F$5-'СЕТ СН'!$F$17</f>
        <v>3857.5663139900003</v>
      </c>
      <c r="V24" s="36">
        <f>SUMIFS(СВЦЭМ!$C$39:$C$782,СВЦЭМ!$A$39:$A$782,$A24,СВЦЭМ!$B$39:$B$782,V$11)+'СЕТ СН'!$F$9+СВЦЭМ!$D$10+'СЕТ СН'!$F$5-'СЕТ СН'!$F$17</f>
        <v>3887.2740793900002</v>
      </c>
      <c r="W24" s="36">
        <f>SUMIFS(СВЦЭМ!$C$39:$C$782,СВЦЭМ!$A$39:$A$782,$A24,СВЦЭМ!$B$39:$B$782,W$11)+'СЕТ СН'!$F$9+СВЦЭМ!$D$10+'СЕТ СН'!$F$5-'СЕТ СН'!$F$17</f>
        <v>3906.8633212700001</v>
      </c>
      <c r="X24" s="36">
        <f>SUMIFS(СВЦЭМ!$C$39:$C$782,СВЦЭМ!$A$39:$A$782,$A24,СВЦЭМ!$B$39:$B$782,X$11)+'СЕТ СН'!$F$9+СВЦЭМ!$D$10+'СЕТ СН'!$F$5-'СЕТ СН'!$F$17</f>
        <v>3921.6856267000003</v>
      </c>
      <c r="Y24" s="36">
        <f>SUMIFS(СВЦЭМ!$C$39:$C$782,СВЦЭМ!$A$39:$A$782,$A24,СВЦЭМ!$B$39:$B$782,Y$11)+'СЕТ СН'!$F$9+СВЦЭМ!$D$10+'СЕТ СН'!$F$5-'СЕТ СН'!$F$17</f>
        <v>3931.5736589400003</v>
      </c>
    </row>
    <row r="25" spans="1:25" ht="15.75" x14ac:dyDescent="0.2">
      <c r="A25" s="35">
        <f t="shared" si="0"/>
        <v>44544</v>
      </c>
      <c r="B25" s="36">
        <f>SUMIFS(СВЦЭМ!$C$39:$C$782,СВЦЭМ!$A$39:$A$782,$A25,СВЦЭМ!$B$39:$B$782,B$11)+'СЕТ СН'!$F$9+СВЦЭМ!$D$10+'СЕТ СН'!$F$5-'СЕТ СН'!$F$17</f>
        <v>3923.4116129500003</v>
      </c>
      <c r="C25" s="36">
        <f>SUMIFS(СВЦЭМ!$C$39:$C$782,СВЦЭМ!$A$39:$A$782,$A25,СВЦЭМ!$B$39:$B$782,C$11)+'СЕТ СН'!$F$9+СВЦЭМ!$D$10+'СЕТ СН'!$F$5-'СЕТ СН'!$F$17</f>
        <v>3926.4141415600002</v>
      </c>
      <c r="D25" s="36">
        <f>SUMIFS(СВЦЭМ!$C$39:$C$782,СВЦЭМ!$A$39:$A$782,$A25,СВЦЭМ!$B$39:$B$782,D$11)+'СЕТ СН'!$F$9+СВЦЭМ!$D$10+'СЕТ СН'!$F$5-'СЕТ СН'!$F$17</f>
        <v>3954.8659595300005</v>
      </c>
      <c r="E25" s="36">
        <f>SUMIFS(СВЦЭМ!$C$39:$C$782,СВЦЭМ!$A$39:$A$782,$A25,СВЦЭМ!$B$39:$B$782,E$11)+'СЕТ СН'!$F$9+СВЦЭМ!$D$10+'СЕТ СН'!$F$5-'СЕТ СН'!$F$17</f>
        <v>3957.5267983399999</v>
      </c>
      <c r="F25" s="36">
        <f>SUMIFS(СВЦЭМ!$C$39:$C$782,СВЦЭМ!$A$39:$A$782,$A25,СВЦЭМ!$B$39:$B$782,F$11)+'СЕТ СН'!$F$9+СВЦЭМ!$D$10+'СЕТ СН'!$F$5-'СЕТ СН'!$F$17</f>
        <v>3942.2276291200005</v>
      </c>
      <c r="G25" s="36">
        <f>SUMIFS(СВЦЭМ!$C$39:$C$782,СВЦЭМ!$A$39:$A$782,$A25,СВЦЭМ!$B$39:$B$782,G$11)+'СЕТ СН'!$F$9+СВЦЭМ!$D$10+'СЕТ СН'!$F$5-'СЕТ СН'!$F$17</f>
        <v>3901.1045206000003</v>
      </c>
      <c r="H25" s="36">
        <f>SUMIFS(СВЦЭМ!$C$39:$C$782,СВЦЭМ!$A$39:$A$782,$A25,СВЦЭМ!$B$39:$B$782,H$11)+'СЕТ СН'!$F$9+СВЦЭМ!$D$10+'СЕТ СН'!$F$5-'СЕТ СН'!$F$17</f>
        <v>3840.9437340300001</v>
      </c>
      <c r="I25" s="36">
        <f>SUMIFS(СВЦЭМ!$C$39:$C$782,СВЦЭМ!$A$39:$A$782,$A25,СВЦЭМ!$B$39:$B$782,I$11)+'СЕТ СН'!$F$9+СВЦЭМ!$D$10+'СЕТ СН'!$F$5-'СЕТ СН'!$F$17</f>
        <v>3853.3866052400003</v>
      </c>
      <c r="J25" s="36">
        <f>SUMIFS(СВЦЭМ!$C$39:$C$782,СВЦЭМ!$A$39:$A$782,$A25,СВЦЭМ!$B$39:$B$782,J$11)+'СЕТ СН'!$F$9+СВЦЭМ!$D$10+'СЕТ СН'!$F$5-'СЕТ СН'!$F$17</f>
        <v>3859.5596384300002</v>
      </c>
      <c r="K25" s="36">
        <f>SUMIFS(СВЦЭМ!$C$39:$C$782,СВЦЭМ!$A$39:$A$782,$A25,СВЦЭМ!$B$39:$B$782,K$11)+'СЕТ СН'!$F$9+СВЦЭМ!$D$10+'СЕТ СН'!$F$5-'СЕТ СН'!$F$17</f>
        <v>3859.5291032200003</v>
      </c>
      <c r="L25" s="36">
        <f>SUMIFS(СВЦЭМ!$C$39:$C$782,СВЦЭМ!$A$39:$A$782,$A25,СВЦЭМ!$B$39:$B$782,L$11)+'СЕТ СН'!$F$9+СВЦЭМ!$D$10+'СЕТ СН'!$F$5-'СЕТ СН'!$F$17</f>
        <v>3874.4258473</v>
      </c>
      <c r="M25" s="36">
        <f>SUMIFS(СВЦЭМ!$C$39:$C$782,СВЦЭМ!$A$39:$A$782,$A25,СВЦЭМ!$B$39:$B$782,M$11)+'СЕТ СН'!$F$9+СВЦЭМ!$D$10+'СЕТ СН'!$F$5-'СЕТ СН'!$F$17</f>
        <v>3879.7397034100004</v>
      </c>
      <c r="N25" s="36">
        <f>SUMIFS(СВЦЭМ!$C$39:$C$782,СВЦЭМ!$A$39:$A$782,$A25,СВЦЭМ!$B$39:$B$782,N$11)+'СЕТ СН'!$F$9+СВЦЭМ!$D$10+'СЕТ СН'!$F$5-'СЕТ СН'!$F$17</f>
        <v>3898.3771552799999</v>
      </c>
      <c r="O25" s="36">
        <f>SUMIFS(СВЦЭМ!$C$39:$C$782,СВЦЭМ!$A$39:$A$782,$A25,СВЦЭМ!$B$39:$B$782,O$11)+'СЕТ СН'!$F$9+СВЦЭМ!$D$10+'СЕТ СН'!$F$5-'СЕТ СН'!$F$17</f>
        <v>3911.5823766000003</v>
      </c>
      <c r="P25" s="36">
        <f>SUMIFS(СВЦЭМ!$C$39:$C$782,СВЦЭМ!$A$39:$A$782,$A25,СВЦЭМ!$B$39:$B$782,P$11)+'СЕТ СН'!$F$9+СВЦЭМ!$D$10+'СЕТ СН'!$F$5-'СЕТ СН'!$F$17</f>
        <v>3905.8933181600005</v>
      </c>
      <c r="Q25" s="36">
        <f>SUMIFS(СВЦЭМ!$C$39:$C$782,СВЦЭМ!$A$39:$A$782,$A25,СВЦЭМ!$B$39:$B$782,Q$11)+'СЕТ СН'!$F$9+СВЦЭМ!$D$10+'СЕТ СН'!$F$5-'СЕТ СН'!$F$17</f>
        <v>3913.99536051</v>
      </c>
      <c r="R25" s="36">
        <f>SUMIFS(СВЦЭМ!$C$39:$C$782,СВЦЭМ!$A$39:$A$782,$A25,СВЦЭМ!$B$39:$B$782,R$11)+'СЕТ СН'!$F$9+СВЦЭМ!$D$10+'СЕТ СН'!$F$5-'СЕТ СН'!$F$17</f>
        <v>3897.2061334099999</v>
      </c>
      <c r="S25" s="36">
        <f>SUMIFS(СВЦЭМ!$C$39:$C$782,СВЦЭМ!$A$39:$A$782,$A25,СВЦЭМ!$B$39:$B$782,S$11)+'СЕТ СН'!$F$9+СВЦЭМ!$D$10+'СЕТ СН'!$F$5-'СЕТ СН'!$F$17</f>
        <v>3872.1924538800004</v>
      </c>
      <c r="T25" s="36">
        <f>SUMIFS(СВЦЭМ!$C$39:$C$782,СВЦЭМ!$A$39:$A$782,$A25,СВЦЭМ!$B$39:$B$782,T$11)+'СЕТ СН'!$F$9+СВЦЭМ!$D$10+'СЕТ СН'!$F$5-'СЕТ СН'!$F$17</f>
        <v>3864.83249935</v>
      </c>
      <c r="U25" s="36">
        <f>SUMIFS(СВЦЭМ!$C$39:$C$782,СВЦЭМ!$A$39:$A$782,$A25,СВЦЭМ!$B$39:$B$782,U$11)+'СЕТ СН'!$F$9+СВЦЭМ!$D$10+'СЕТ СН'!$F$5-'СЕТ СН'!$F$17</f>
        <v>3869.3865763900003</v>
      </c>
      <c r="V25" s="36">
        <f>SUMIFS(СВЦЭМ!$C$39:$C$782,СВЦЭМ!$A$39:$A$782,$A25,СВЦЭМ!$B$39:$B$782,V$11)+'СЕТ СН'!$F$9+СВЦЭМ!$D$10+'СЕТ СН'!$F$5-'СЕТ СН'!$F$17</f>
        <v>3886.6028521400003</v>
      </c>
      <c r="W25" s="36">
        <f>SUMIFS(СВЦЭМ!$C$39:$C$782,СВЦЭМ!$A$39:$A$782,$A25,СВЦЭМ!$B$39:$B$782,W$11)+'СЕТ СН'!$F$9+СВЦЭМ!$D$10+'СЕТ СН'!$F$5-'СЕТ СН'!$F$17</f>
        <v>3929.3596452100001</v>
      </c>
      <c r="X25" s="36">
        <f>SUMIFS(СВЦЭМ!$C$39:$C$782,СВЦЭМ!$A$39:$A$782,$A25,СВЦЭМ!$B$39:$B$782,X$11)+'СЕТ СН'!$F$9+СВЦЭМ!$D$10+'СЕТ СН'!$F$5-'СЕТ СН'!$F$17</f>
        <v>3923.7048061800006</v>
      </c>
      <c r="Y25" s="36">
        <f>SUMIFS(СВЦЭМ!$C$39:$C$782,СВЦЭМ!$A$39:$A$782,$A25,СВЦЭМ!$B$39:$B$782,Y$11)+'СЕТ СН'!$F$9+СВЦЭМ!$D$10+'СЕТ СН'!$F$5-'СЕТ СН'!$F$17</f>
        <v>3918.8053174700003</v>
      </c>
    </row>
    <row r="26" spans="1:25" ht="15.75" x14ac:dyDescent="0.2">
      <c r="A26" s="35">
        <f t="shared" si="0"/>
        <v>44545</v>
      </c>
      <c r="B26" s="36">
        <f>SUMIFS(СВЦЭМ!$C$39:$C$782,СВЦЭМ!$A$39:$A$782,$A26,СВЦЭМ!$B$39:$B$782,B$11)+'СЕТ СН'!$F$9+СВЦЭМ!$D$10+'СЕТ СН'!$F$5-'СЕТ СН'!$F$17</f>
        <v>3832.6108357100002</v>
      </c>
      <c r="C26" s="36">
        <f>SUMIFS(СВЦЭМ!$C$39:$C$782,СВЦЭМ!$A$39:$A$782,$A26,СВЦЭМ!$B$39:$B$782,C$11)+'СЕТ СН'!$F$9+СВЦЭМ!$D$10+'СЕТ СН'!$F$5-'СЕТ СН'!$F$17</f>
        <v>3845.1636453700003</v>
      </c>
      <c r="D26" s="36">
        <f>SUMIFS(СВЦЭМ!$C$39:$C$782,СВЦЭМ!$A$39:$A$782,$A26,СВЦЭМ!$B$39:$B$782,D$11)+'СЕТ СН'!$F$9+СВЦЭМ!$D$10+'СЕТ СН'!$F$5-'СЕТ СН'!$F$17</f>
        <v>3859.3150783200003</v>
      </c>
      <c r="E26" s="36">
        <f>SUMIFS(СВЦЭМ!$C$39:$C$782,СВЦЭМ!$A$39:$A$782,$A26,СВЦЭМ!$B$39:$B$782,E$11)+'СЕТ СН'!$F$9+СВЦЭМ!$D$10+'СЕТ СН'!$F$5-'СЕТ СН'!$F$17</f>
        <v>3846.6485276800004</v>
      </c>
      <c r="F26" s="36">
        <f>SUMIFS(СВЦЭМ!$C$39:$C$782,СВЦЭМ!$A$39:$A$782,$A26,СВЦЭМ!$B$39:$B$782,F$11)+'СЕТ СН'!$F$9+СВЦЭМ!$D$10+'СЕТ СН'!$F$5-'СЕТ СН'!$F$17</f>
        <v>3851.0046504800002</v>
      </c>
      <c r="G26" s="36">
        <f>SUMIFS(СВЦЭМ!$C$39:$C$782,СВЦЭМ!$A$39:$A$782,$A26,СВЦЭМ!$B$39:$B$782,G$11)+'СЕТ СН'!$F$9+СВЦЭМ!$D$10+'СЕТ СН'!$F$5-'СЕТ СН'!$F$17</f>
        <v>3829.3405964200001</v>
      </c>
      <c r="H26" s="36">
        <f>SUMIFS(СВЦЭМ!$C$39:$C$782,СВЦЭМ!$A$39:$A$782,$A26,СВЦЭМ!$B$39:$B$782,H$11)+'СЕТ СН'!$F$9+СВЦЭМ!$D$10+'СЕТ СН'!$F$5-'СЕТ СН'!$F$17</f>
        <v>3873.4755435200004</v>
      </c>
      <c r="I26" s="36">
        <f>SUMIFS(СВЦЭМ!$C$39:$C$782,СВЦЭМ!$A$39:$A$782,$A26,СВЦЭМ!$B$39:$B$782,I$11)+'СЕТ СН'!$F$9+СВЦЭМ!$D$10+'СЕТ СН'!$F$5-'СЕТ СН'!$F$17</f>
        <v>3943.1341688500002</v>
      </c>
      <c r="J26" s="36">
        <f>SUMIFS(СВЦЭМ!$C$39:$C$782,СВЦЭМ!$A$39:$A$782,$A26,СВЦЭМ!$B$39:$B$782,J$11)+'СЕТ СН'!$F$9+СВЦЭМ!$D$10+'СЕТ СН'!$F$5-'СЕТ СН'!$F$17</f>
        <v>3924.7538629000001</v>
      </c>
      <c r="K26" s="36">
        <f>SUMIFS(СВЦЭМ!$C$39:$C$782,СВЦЭМ!$A$39:$A$782,$A26,СВЦЭМ!$B$39:$B$782,K$11)+'СЕТ СН'!$F$9+СВЦЭМ!$D$10+'СЕТ СН'!$F$5-'СЕТ СН'!$F$17</f>
        <v>3907.9980306800003</v>
      </c>
      <c r="L26" s="36">
        <f>SUMIFS(СВЦЭМ!$C$39:$C$782,СВЦЭМ!$A$39:$A$782,$A26,СВЦЭМ!$B$39:$B$782,L$11)+'СЕТ СН'!$F$9+СВЦЭМ!$D$10+'СЕТ СН'!$F$5-'СЕТ СН'!$F$17</f>
        <v>3915.4992374800004</v>
      </c>
      <c r="M26" s="36">
        <f>SUMIFS(СВЦЭМ!$C$39:$C$782,СВЦЭМ!$A$39:$A$782,$A26,СВЦЭМ!$B$39:$B$782,M$11)+'СЕТ СН'!$F$9+СВЦЭМ!$D$10+'СЕТ СН'!$F$5-'СЕТ СН'!$F$17</f>
        <v>3903.7209252299999</v>
      </c>
      <c r="N26" s="36">
        <f>SUMIFS(СВЦЭМ!$C$39:$C$782,СВЦЭМ!$A$39:$A$782,$A26,СВЦЭМ!$B$39:$B$782,N$11)+'СЕТ СН'!$F$9+СВЦЭМ!$D$10+'СЕТ СН'!$F$5-'СЕТ СН'!$F$17</f>
        <v>3931.9587089100005</v>
      </c>
      <c r="O26" s="36">
        <f>SUMIFS(СВЦЭМ!$C$39:$C$782,СВЦЭМ!$A$39:$A$782,$A26,СВЦЭМ!$B$39:$B$782,O$11)+'СЕТ СН'!$F$9+СВЦЭМ!$D$10+'СЕТ СН'!$F$5-'СЕТ СН'!$F$17</f>
        <v>4013.0349254700004</v>
      </c>
      <c r="P26" s="36">
        <f>SUMIFS(СВЦЭМ!$C$39:$C$782,СВЦЭМ!$A$39:$A$782,$A26,СВЦЭМ!$B$39:$B$782,P$11)+'СЕТ СН'!$F$9+СВЦЭМ!$D$10+'СЕТ СН'!$F$5-'СЕТ СН'!$F$17</f>
        <v>4013.9418697300002</v>
      </c>
      <c r="Q26" s="36">
        <f>SUMIFS(СВЦЭМ!$C$39:$C$782,СВЦЭМ!$A$39:$A$782,$A26,СВЦЭМ!$B$39:$B$782,Q$11)+'СЕТ СН'!$F$9+СВЦЭМ!$D$10+'СЕТ СН'!$F$5-'СЕТ СН'!$F$17</f>
        <v>4014.4397943600002</v>
      </c>
      <c r="R26" s="36">
        <f>SUMIFS(СВЦЭМ!$C$39:$C$782,СВЦЭМ!$A$39:$A$782,$A26,СВЦЭМ!$B$39:$B$782,R$11)+'СЕТ СН'!$F$9+СВЦЭМ!$D$10+'СЕТ СН'!$F$5-'СЕТ СН'!$F$17</f>
        <v>3920.9228815700003</v>
      </c>
      <c r="S26" s="36">
        <f>SUMIFS(СВЦЭМ!$C$39:$C$782,СВЦЭМ!$A$39:$A$782,$A26,СВЦЭМ!$B$39:$B$782,S$11)+'СЕТ СН'!$F$9+СВЦЭМ!$D$10+'СЕТ СН'!$F$5-'СЕТ СН'!$F$17</f>
        <v>3881.78888491</v>
      </c>
      <c r="T26" s="36">
        <f>SUMIFS(СВЦЭМ!$C$39:$C$782,СВЦЭМ!$A$39:$A$782,$A26,СВЦЭМ!$B$39:$B$782,T$11)+'СЕТ СН'!$F$9+СВЦЭМ!$D$10+'СЕТ СН'!$F$5-'СЕТ СН'!$F$17</f>
        <v>3904.1225946000004</v>
      </c>
      <c r="U26" s="36">
        <f>SUMIFS(СВЦЭМ!$C$39:$C$782,СВЦЭМ!$A$39:$A$782,$A26,СВЦЭМ!$B$39:$B$782,U$11)+'СЕТ СН'!$F$9+СВЦЭМ!$D$10+'СЕТ СН'!$F$5-'СЕТ СН'!$F$17</f>
        <v>3900.4274081399999</v>
      </c>
      <c r="V26" s="36">
        <f>SUMIFS(СВЦЭМ!$C$39:$C$782,СВЦЭМ!$A$39:$A$782,$A26,СВЦЭМ!$B$39:$B$782,V$11)+'СЕТ СН'!$F$9+СВЦЭМ!$D$10+'СЕТ СН'!$F$5-'СЕТ СН'!$F$17</f>
        <v>3908.2131304000004</v>
      </c>
      <c r="W26" s="36">
        <f>SUMIFS(СВЦЭМ!$C$39:$C$782,СВЦЭМ!$A$39:$A$782,$A26,СВЦЭМ!$B$39:$B$782,W$11)+'СЕТ СН'!$F$9+СВЦЭМ!$D$10+'СЕТ СН'!$F$5-'СЕТ СН'!$F$17</f>
        <v>3910.4372973</v>
      </c>
      <c r="X26" s="36">
        <f>SUMIFS(СВЦЭМ!$C$39:$C$782,СВЦЭМ!$A$39:$A$782,$A26,СВЦЭМ!$B$39:$B$782,X$11)+'СЕТ СН'!$F$9+СВЦЭМ!$D$10+'СЕТ СН'!$F$5-'СЕТ СН'!$F$17</f>
        <v>3965.8586280899999</v>
      </c>
      <c r="Y26" s="36">
        <f>SUMIFS(СВЦЭМ!$C$39:$C$782,СВЦЭМ!$A$39:$A$782,$A26,СВЦЭМ!$B$39:$B$782,Y$11)+'СЕТ СН'!$F$9+СВЦЭМ!$D$10+'СЕТ СН'!$F$5-'СЕТ СН'!$F$17</f>
        <v>3948.3795826800006</v>
      </c>
    </row>
    <row r="27" spans="1:25" ht="15.75" x14ac:dyDescent="0.2">
      <c r="A27" s="35">
        <f t="shared" si="0"/>
        <v>44546</v>
      </c>
      <c r="B27" s="36">
        <f>SUMIFS(СВЦЭМ!$C$39:$C$782,СВЦЭМ!$A$39:$A$782,$A27,СВЦЭМ!$B$39:$B$782,B$11)+'СЕТ СН'!$F$9+СВЦЭМ!$D$10+'СЕТ СН'!$F$5-'СЕТ СН'!$F$17</f>
        <v>3949.4653604800005</v>
      </c>
      <c r="C27" s="36">
        <f>SUMIFS(СВЦЭМ!$C$39:$C$782,СВЦЭМ!$A$39:$A$782,$A27,СВЦЭМ!$B$39:$B$782,C$11)+'СЕТ СН'!$F$9+СВЦЭМ!$D$10+'СЕТ СН'!$F$5-'СЕТ СН'!$F$17</f>
        <v>3945.0874232100005</v>
      </c>
      <c r="D27" s="36">
        <f>SUMIFS(СВЦЭМ!$C$39:$C$782,СВЦЭМ!$A$39:$A$782,$A27,СВЦЭМ!$B$39:$B$782,D$11)+'СЕТ СН'!$F$9+СВЦЭМ!$D$10+'СЕТ СН'!$F$5-'СЕТ СН'!$F$17</f>
        <v>3926.5860982900003</v>
      </c>
      <c r="E27" s="36">
        <f>SUMIFS(СВЦЭМ!$C$39:$C$782,СВЦЭМ!$A$39:$A$782,$A27,СВЦЭМ!$B$39:$B$782,E$11)+'СЕТ СН'!$F$9+СВЦЭМ!$D$10+'СЕТ СН'!$F$5-'СЕТ СН'!$F$17</f>
        <v>3922.6024439100001</v>
      </c>
      <c r="F27" s="36">
        <f>SUMIFS(СВЦЭМ!$C$39:$C$782,СВЦЭМ!$A$39:$A$782,$A27,СВЦЭМ!$B$39:$B$782,F$11)+'СЕТ СН'!$F$9+СВЦЭМ!$D$10+'СЕТ СН'!$F$5-'СЕТ СН'!$F$17</f>
        <v>3922.68242973</v>
      </c>
      <c r="G27" s="36">
        <f>SUMIFS(СВЦЭМ!$C$39:$C$782,СВЦЭМ!$A$39:$A$782,$A27,СВЦЭМ!$B$39:$B$782,G$11)+'СЕТ СН'!$F$9+СВЦЭМ!$D$10+'СЕТ СН'!$F$5-'СЕТ СН'!$F$17</f>
        <v>3884.4910347000005</v>
      </c>
      <c r="H27" s="36">
        <f>SUMIFS(СВЦЭМ!$C$39:$C$782,СВЦЭМ!$A$39:$A$782,$A27,СВЦЭМ!$B$39:$B$782,H$11)+'СЕТ СН'!$F$9+СВЦЭМ!$D$10+'СЕТ СН'!$F$5-'СЕТ СН'!$F$17</f>
        <v>3865.7085763700002</v>
      </c>
      <c r="I27" s="36">
        <f>SUMIFS(СВЦЭМ!$C$39:$C$782,СВЦЭМ!$A$39:$A$782,$A27,СВЦЭМ!$B$39:$B$782,I$11)+'СЕТ СН'!$F$9+СВЦЭМ!$D$10+'СЕТ СН'!$F$5-'СЕТ СН'!$F$17</f>
        <v>3894.8320914599999</v>
      </c>
      <c r="J27" s="36">
        <f>SUMIFS(СВЦЭМ!$C$39:$C$782,СВЦЭМ!$A$39:$A$782,$A27,СВЦЭМ!$B$39:$B$782,J$11)+'СЕТ СН'!$F$9+СВЦЭМ!$D$10+'СЕТ СН'!$F$5-'СЕТ СН'!$F$17</f>
        <v>3902.6513309800002</v>
      </c>
      <c r="K27" s="36">
        <f>SUMIFS(СВЦЭМ!$C$39:$C$782,СВЦЭМ!$A$39:$A$782,$A27,СВЦЭМ!$B$39:$B$782,K$11)+'СЕТ СН'!$F$9+СВЦЭМ!$D$10+'СЕТ СН'!$F$5-'СЕТ СН'!$F$17</f>
        <v>3923.6769352300003</v>
      </c>
      <c r="L27" s="36">
        <f>SUMIFS(СВЦЭМ!$C$39:$C$782,СВЦЭМ!$A$39:$A$782,$A27,СВЦЭМ!$B$39:$B$782,L$11)+'СЕТ СН'!$F$9+СВЦЭМ!$D$10+'СЕТ СН'!$F$5-'СЕТ СН'!$F$17</f>
        <v>3944.83758588</v>
      </c>
      <c r="M27" s="36">
        <f>SUMIFS(СВЦЭМ!$C$39:$C$782,СВЦЭМ!$A$39:$A$782,$A27,СВЦЭМ!$B$39:$B$782,M$11)+'СЕТ СН'!$F$9+СВЦЭМ!$D$10+'СЕТ СН'!$F$5-'СЕТ СН'!$F$17</f>
        <v>3944.8464809699999</v>
      </c>
      <c r="N27" s="36">
        <f>SUMIFS(СВЦЭМ!$C$39:$C$782,СВЦЭМ!$A$39:$A$782,$A27,СВЦЭМ!$B$39:$B$782,N$11)+'СЕТ СН'!$F$9+СВЦЭМ!$D$10+'СЕТ СН'!$F$5-'СЕТ СН'!$F$17</f>
        <v>3944.8481681600006</v>
      </c>
      <c r="O27" s="36">
        <f>SUMIFS(СВЦЭМ!$C$39:$C$782,СВЦЭМ!$A$39:$A$782,$A27,СВЦЭМ!$B$39:$B$782,O$11)+'СЕТ СН'!$F$9+СВЦЭМ!$D$10+'СЕТ СН'!$F$5-'СЕТ СН'!$F$17</f>
        <v>3964.6481589499999</v>
      </c>
      <c r="P27" s="36">
        <f>SUMIFS(СВЦЭМ!$C$39:$C$782,СВЦЭМ!$A$39:$A$782,$A27,СВЦЭМ!$B$39:$B$782,P$11)+'СЕТ СН'!$F$9+СВЦЭМ!$D$10+'СЕТ СН'!$F$5-'СЕТ СН'!$F$17</f>
        <v>3988.0043831500002</v>
      </c>
      <c r="Q27" s="36">
        <f>SUMIFS(СВЦЭМ!$C$39:$C$782,СВЦЭМ!$A$39:$A$782,$A27,СВЦЭМ!$B$39:$B$782,Q$11)+'СЕТ СН'!$F$9+СВЦЭМ!$D$10+'СЕТ СН'!$F$5-'СЕТ СН'!$F$17</f>
        <v>3989.82480416</v>
      </c>
      <c r="R27" s="36">
        <f>SUMIFS(СВЦЭМ!$C$39:$C$782,СВЦЭМ!$A$39:$A$782,$A27,СВЦЭМ!$B$39:$B$782,R$11)+'СЕТ СН'!$F$9+СВЦЭМ!$D$10+'СЕТ СН'!$F$5-'СЕТ СН'!$F$17</f>
        <v>3990.9042181100003</v>
      </c>
      <c r="S27" s="36">
        <f>SUMIFS(СВЦЭМ!$C$39:$C$782,СВЦЭМ!$A$39:$A$782,$A27,СВЦЭМ!$B$39:$B$782,S$11)+'СЕТ СН'!$F$9+СВЦЭМ!$D$10+'СЕТ СН'!$F$5-'СЕТ СН'!$F$17</f>
        <v>3940.0776787100003</v>
      </c>
      <c r="T27" s="36">
        <f>SUMIFS(СВЦЭМ!$C$39:$C$782,СВЦЭМ!$A$39:$A$782,$A27,СВЦЭМ!$B$39:$B$782,T$11)+'СЕТ СН'!$F$9+СВЦЭМ!$D$10+'СЕТ СН'!$F$5-'СЕТ СН'!$F$17</f>
        <v>3951.2260586500001</v>
      </c>
      <c r="U27" s="36">
        <f>SUMIFS(СВЦЭМ!$C$39:$C$782,СВЦЭМ!$A$39:$A$782,$A27,СВЦЭМ!$B$39:$B$782,U$11)+'СЕТ СН'!$F$9+СВЦЭМ!$D$10+'СЕТ СН'!$F$5-'СЕТ СН'!$F$17</f>
        <v>3922.9455861500001</v>
      </c>
      <c r="V27" s="36">
        <f>SUMIFS(СВЦЭМ!$C$39:$C$782,СВЦЭМ!$A$39:$A$782,$A27,СВЦЭМ!$B$39:$B$782,V$11)+'СЕТ СН'!$F$9+СВЦЭМ!$D$10+'СЕТ СН'!$F$5-'СЕТ СН'!$F$17</f>
        <v>3920.3175801300004</v>
      </c>
      <c r="W27" s="36">
        <f>SUMIFS(СВЦЭМ!$C$39:$C$782,СВЦЭМ!$A$39:$A$782,$A27,СВЦЭМ!$B$39:$B$782,W$11)+'СЕТ СН'!$F$9+СВЦЭМ!$D$10+'СЕТ СН'!$F$5-'СЕТ СН'!$F$17</f>
        <v>3917.9199612600005</v>
      </c>
      <c r="X27" s="36">
        <f>SUMIFS(СВЦЭМ!$C$39:$C$782,СВЦЭМ!$A$39:$A$782,$A27,СВЦЭМ!$B$39:$B$782,X$11)+'СЕТ СН'!$F$9+СВЦЭМ!$D$10+'СЕТ СН'!$F$5-'СЕТ СН'!$F$17</f>
        <v>3966.8986621399999</v>
      </c>
      <c r="Y27" s="36">
        <f>SUMIFS(СВЦЭМ!$C$39:$C$782,СВЦЭМ!$A$39:$A$782,$A27,СВЦЭМ!$B$39:$B$782,Y$11)+'СЕТ СН'!$F$9+СВЦЭМ!$D$10+'СЕТ СН'!$F$5-'СЕТ СН'!$F$17</f>
        <v>3970.3648629600002</v>
      </c>
    </row>
    <row r="28" spans="1:25" ht="15.75" x14ac:dyDescent="0.2">
      <c r="A28" s="35">
        <f t="shared" si="0"/>
        <v>44547</v>
      </c>
      <c r="B28" s="36">
        <f>SUMIFS(СВЦЭМ!$C$39:$C$782,СВЦЭМ!$A$39:$A$782,$A28,СВЦЭМ!$B$39:$B$782,B$11)+'СЕТ СН'!$F$9+СВЦЭМ!$D$10+'СЕТ СН'!$F$5-'СЕТ СН'!$F$17</f>
        <v>3947.4197796000003</v>
      </c>
      <c r="C28" s="36">
        <f>SUMIFS(СВЦЭМ!$C$39:$C$782,СВЦЭМ!$A$39:$A$782,$A28,СВЦЭМ!$B$39:$B$782,C$11)+'СЕТ СН'!$F$9+СВЦЭМ!$D$10+'СЕТ СН'!$F$5-'СЕТ СН'!$F$17</f>
        <v>3946.4431737700002</v>
      </c>
      <c r="D28" s="36">
        <f>SUMIFS(СВЦЭМ!$C$39:$C$782,СВЦЭМ!$A$39:$A$782,$A28,СВЦЭМ!$B$39:$B$782,D$11)+'СЕТ СН'!$F$9+СВЦЭМ!$D$10+'СЕТ СН'!$F$5-'СЕТ СН'!$F$17</f>
        <v>3930.5043045800003</v>
      </c>
      <c r="E28" s="36">
        <f>SUMIFS(СВЦЭМ!$C$39:$C$782,СВЦЭМ!$A$39:$A$782,$A28,СВЦЭМ!$B$39:$B$782,E$11)+'СЕТ СН'!$F$9+СВЦЭМ!$D$10+'СЕТ СН'!$F$5-'СЕТ СН'!$F$17</f>
        <v>3925.3591379100003</v>
      </c>
      <c r="F28" s="36">
        <f>SUMIFS(СВЦЭМ!$C$39:$C$782,СВЦЭМ!$A$39:$A$782,$A28,СВЦЭМ!$B$39:$B$782,F$11)+'СЕТ СН'!$F$9+СВЦЭМ!$D$10+'СЕТ СН'!$F$5-'СЕТ СН'!$F$17</f>
        <v>3920.9562138199999</v>
      </c>
      <c r="G28" s="36">
        <f>SUMIFS(СВЦЭМ!$C$39:$C$782,СВЦЭМ!$A$39:$A$782,$A28,СВЦЭМ!$B$39:$B$782,G$11)+'СЕТ СН'!$F$9+СВЦЭМ!$D$10+'СЕТ СН'!$F$5-'СЕТ СН'!$F$17</f>
        <v>3903.26436672</v>
      </c>
      <c r="H28" s="36">
        <f>SUMIFS(СВЦЭМ!$C$39:$C$782,СВЦЭМ!$A$39:$A$782,$A28,СВЦЭМ!$B$39:$B$782,H$11)+'СЕТ СН'!$F$9+СВЦЭМ!$D$10+'СЕТ СН'!$F$5-'СЕТ СН'!$F$17</f>
        <v>3876.1647161400006</v>
      </c>
      <c r="I28" s="36">
        <f>SUMIFS(СВЦЭМ!$C$39:$C$782,СВЦЭМ!$A$39:$A$782,$A28,СВЦЭМ!$B$39:$B$782,I$11)+'СЕТ СН'!$F$9+СВЦЭМ!$D$10+'СЕТ СН'!$F$5-'СЕТ СН'!$F$17</f>
        <v>3875.6701222000002</v>
      </c>
      <c r="J28" s="36">
        <f>SUMIFS(СВЦЭМ!$C$39:$C$782,СВЦЭМ!$A$39:$A$782,$A28,СВЦЭМ!$B$39:$B$782,J$11)+'СЕТ СН'!$F$9+СВЦЭМ!$D$10+'СЕТ СН'!$F$5-'СЕТ СН'!$F$17</f>
        <v>3921.8828332800003</v>
      </c>
      <c r="K28" s="36">
        <f>SUMIFS(СВЦЭМ!$C$39:$C$782,СВЦЭМ!$A$39:$A$782,$A28,СВЦЭМ!$B$39:$B$782,K$11)+'СЕТ СН'!$F$9+СВЦЭМ!$D$10+'СЕТ СН'!$F$5-'СЕТ СН'!$F$17</f>
        <v>3936.9494080200002</v>
      </c>
      <c r="L28" s="36">
        <f>SUMIFS(СВЦЭМ!$C$39:$C$782,СВЦЭМ!$A$39:$A$782,$A28,СВЦЭМ!$B$39:$B$782,L$11)+'СЕТ СН'!$F$9+СВЦЭМ!$D$10+'СЕТ СН'!$F$5-'СЕТ СН'!$F$17</f>
        <v>3936.6599534800002</v>
      </c>
      <c r="M28" s="36">
        <f>SUMIFS(СВЦЭМ!$C$39:$C$782,СВЦЭМ!$A$39:$A$782,$A28,СВЦЭМ!$B$39:$B$782,M$11)+'СЕТ СН'!$F$9+СВЦЭМ!$D$10+'СЕТ СН'!$F$5-'СЕТ СН'!$F$17</f>
        <v>3926.0426732000005</v>
      </c>
      <c r="N28" s="36">
        <f>SUMIFS(СВЦЭМ!$C$39:$C$782,СВЦЭМ!$A$39:$A$782,$A28,СВЦЭМ!$B$39:$B$782,N$11)+'СЕТ СН'!$F$9+СВЦЭМ!$D$10+'СЕТ СН'!$F$5-'СЕТ СН'!$F$17</f>
        <v>3928.71184971</v>
      </c>
      <c r="O28" s="36">
        <f>SUMIFS(СВЦЭМ!$C$39:$C$782,СВЦЭМ!$A$39:$A$782,$A28,СВЦЭМ!$B$39:$B$782,O$11)+'СЕТ СН'!$F$9+СВЦЭМ!$D$10+'СЕТ СН'!$F$5-'СЕТ СН'!$F$17</f>
        <v>3931.2981889100001</v>
      </c>
      <c r="P28" s="36">
        <f>SUMIFS(СВЦЭМ!$C$39:$C$782,СВЦЭМ!$A$39:$A$782,$A28,СВЦЭМ!$B$39:$B$782,P$11)+'СЕТ СН'!$F$9+СВЦЭМ!$D$10+'СЕТ СН'!$F$5-'СЕТ СН'!$F$17</f>
        <v>3970.7197682599999</v>
      </c>
      <c r="Q28" s="36">
        <f>SUMIFS(СВЦЭМ!$C$39:$C$782,СВЦЭМ!$A$39:$A$782,$A28,СВЦЭМ!$B$39:$B$782,Q$11)+'СЕТ СН'!$F$9+СВЦЭМ!$D$10+'СЕТ СН'!$F$5-'СЕТ СН'!$F$17</f>
        <v>3962.9618126400001</v>
      </c>
      <c r="R28" s="36">
        <f>SUMIFS(СВЦЭМ!$C$39:$C$782,СВЦЭМ!$A$39:$A$782,$A28,СВЦЭМ!$B$39:$B$782,R$11)+'СЕТ СН'!$F$9+СВЦЭМ!$D$10+'СЕТ СН'!$F$5-'СЕТ СН'!$F$17</f>
        <v>3957.1093485900001</v>
      </c>
      <c r="S28" s="36">
        <f>SUMIFS(СВЦЭМ!$C$39:$C$782,СВЦЭМ!$A$39:$A$782,$A28,СВЦЭМ!$B$39:$B$782,S$11)+'СЕТ СН'!$F$9+СВЦЭМ!$D$10+'СЕТ СН'!$F$5-'СЕТ СН'!$F$17</f>
        <v>3917.5628754400004</v>
      </c>
      <c r="T28" s="36">
        <f>SUMIFS(СВЦЭМ!$C$39:$C$782,СВЦЭМ!$A$39:$A$782,$A28,СВЦЭМ!$B$39:$B$782,T$11)+'СЕТ СН'!$F$9+СВЦЭМ!$D$10+'СЕТ СН'!$F$5-'СЕТ СН'!$F$17</f>
        <v>3938.7616009100002</v>
      </c>
      <c r="U28" s="36">
        <f>SUMIFS(СВЦЭМ!$C$39:$C$782,СВЦЭМ!$A$39:$A$782,$A28,СВЦЭМ!$B$39:$B$782,U$11)+'СЕТ СН'!$F$9+СВЦЭМ!$D$10+'СЕТ СН'!$F$5-'СЕТ СН'!$F$17</f>
        <v>3933.4482735199999</v>
      </c>
      <c r="V28" s="36">
        <f>SUMIFS(СВЦЭМ!$C$39:$C$782,СВЦЭМ!$A$39:$A$782,$A28,СВЦЭМ!$B$39:$B$782,V$11)+'СЕТ СН'!$F$9+СВЦЭМ!$D$10+'СЕТ СН'!$F$5-'СЕТ СН'!$F$17</f>
        <v>3909.0931593100004</v>
      </c>
      <c r="W28" s="36">
        <f>SUMIFS(СВЦЭМ!$C$39:$C$782,СВЦЭМ!$A$39:$A$782,$A28,СВЦЭМ!$B$39:$B$782,W$11)+'СЕТ СН'!$F$9+СВЦЭМ!$D$10+'СЕТ СН'!$F$5-'СЕТ СН'!$F$17</f>
        <v>3930.8323993900003</v>
      </c>
      <c r="X28" s="36">
        <f>SUMIFS(СВЦЭМ!$C$39:$C$782,СВЦЭМ!$A$39:$A$782,$A28,СВЦЭМ!$B$39:$B$782,X$11)+'СЕТ СН'!$F$9+СВЦЭМ!$D$10+'СЕТ СН'!$F$5-'СЕТ СН'!$F$17</f>
        <v>3951.8214416200003</v>
      </c>
      <c r="Y28" s="36">
        <f>SUMIFS(СВЦЭМ!$C$39:$C$782,СВЦЭМ!$A$39:$A$782,$A28,СВЦЭМ!$B$39:$B$782,Y$11)+'СЕТ СН'!$F$9+СВЦЭМ!$D$10+'СЕТ СН'!$F$5-'СЕТ СН'!$F$17</f>
        <v>3942.1396174000001</v>
      </c>
    </row>
    <row r="29" spans="1:25" ht="15.75" x14ac:dyDescent="0.2">
      <c r="A29" s="35">
        <f t="shared" si="0"/>
        <v>44548</v>
      </c>
      <c r="B29" s="36">
        <f>SUMIFS(СВЦЭМ!$C$39:$C$782,СВЦЭМ!$A$39:$A$782,$A29,СВЦЭМ!$B$39:$B$782,B$11)+'СЕТ СН'!$F$9+СВЦЭМ!$D$10+'СЕТ СН'!$F$5-'СЕТ СН'!$F$17</f>
        <v>3949.2754903200002</v>
      </c>
      <c r="C29" s="36">
        <f>SUMIFS(СВЦЭМ!$C$39:$C$782,СВЦЭМ!$A$39:$A$782,$A29,СВЦЭМ!$B$39:$B$782,C$11)+'СЕТ СН'!$F$9+СВЦЭМ!$D$10+'СЕТ СН'!$F$5-'СЕТ СН'!$F$17</f>
        <v>3982.7718068900003</v>
      </c>
      <c r="D29" s="36">
        <f>SUMIFS(СВЦЭМ!$C$39:$C$782,СВЦЭМ!$A$39:$A$782,$A29,СВЦЭМ!$B$39:$B$782,D$11)+'СЕТ СН'!$F$9+СВЦЭМ!$D$10+'СЕТ СН'!$F$5-'СЕТ СН'!$F$17</f>
        <v>4002.2747639200002</v>
      </c>
      <c r="E29" s="36">
        <f>SUMIFS(СВЦЭМ!$C$39:$C$782,СВЦЭМ!$A$39:$A$782,$A29,СВЦЭМ!$B$39:$B$782,E$11)+'СЕТ СН'!$F$9+СВЦЭМ!$D$10+'СЕТ СН'!$F$5-'СЕТ СН'!$F$17</f>
        <v>4002.6206522100001</v>
      </c>
      <c r="F29" s="36">
        <f>SUMIFS(СВЦЭМ!$C$39:$C$782,СВЦЭМ!$A$39:$A$782,$A29,СВЦЭМ!$B$39:$B$782,F$11)+'СЕТ СН'!$F$9+СВЦЭМ!$D$10+'СЕТ СН'!$F$5-'СЕТ СН'!$F$17</f>
        <v>3997.8661031199999</v>
      </c>
      <c r="G29" s="36">
        <f>SUMIFS(СВЦЭМ!$C$39:$C$782,СВЦЭМ!$A$39:$A$782,$A29,СВЦЭМ!$B$39:$B$782,G$11)+'СЕТ СН'!$F$9+СВЦЭМ!$D$10+'СЕТ СН'!$F$5-'СЕТ СН'!$F$17</f>
        <v>3950.8019047800003</v>
      </c>
      <c r="H29" s="36">
        <f>SUMIFS(СВЦЭМ!$C$39:$C$782,СВЦЭМ!$A$39:$A$782,$A29,СВЦЭМ!$B$39:$B$782,H$11)+'СЕТ СН'!$F$9+СВЦЭМ!$D$10+'СЕТ СН'!$F$5-'СЕТ СН'!$F$17</f>
        <v>3908.4253084300003</v>
      </c>
      <c r="I29" s="36">
        <f>SUMIFS(СВЦЭМ!$C$39:$C$782,СВЦЭМ!$A$39:$A$782,$A29,СВЦЭМ!$B$39:$B$782,I$11)+'СЕТ СН'!$F$9+СВЦЭМ!$D$10+'СЕТ СН'!$F$5-'СЕТ СН'!$F$17</f>
        <v>3890.1414361200004</v>
      </c>
      <c r="J29" s="36">
        <f>SUMIFS(СВЦЭМ!$C$39:$C$782,СВЦЭМ!$A$39:$A$782,$A29,СВЦЭМ!$B$39:$B$782,J$11)+'СЕТ СН'!$F$9+СВЦЭМ!$D$10+'СЕТ СН'!$F$5-'СЕТ СН'!$F$17</f>
        <v>3859.2653696300004</v>
      </c>
      <c r="K29" s="36">
        <f>SUMIFS(СВЦЭМ!$C$39:$C$782,СВЦЭМ!$A$39:$A$782,$A29,СВЦЭМ!$B$39:$B$782,K$11)+'СЕТ СН'!$F$9+СВЦЭМ!$D$10+'СЕТ СН'!$F$5-'СЕТ СН'!$F$17</f>
        <v>3898.8080173000003</v>
      </c>
      <c r="L29" s="36">
        <f>SUMIFS(СВЦЭМ!$C$39:$C$782,СВЦЭМ!$A$39:$A$782,$A29,СВЦЭМ!$B$39:$B$782,L$11)+'СЕТ СН'!$F$9+СВЦЭМ!$D$10+'СЕТ СН'!$F$5-'СЕТ СН'!$F$17</f>
        <v>3898.4568794400002</v>
      </c>
      <c r="M29" s="36">
        <f>SUMIFS(СВЦЭМ!$C$39:$C$782,СВЦЭМ!$A$39:$A$782,$A29,СВЦЭМ!$B$39:$B$782,M$11)+'СЕТ СН'!$F$9+СВЦЭМ!$D$10+'СЕТ СН'!$F$5-'СЕТ СН'!$F$17</f>
        <v>3881.5202119600003</v>
      </c>
      <c r="N29" s="36">
        <f>SUMIFS(СВЦЭМ!$C$39:$C$782,СВЦЭМ!$A$39:$A$782,$A29,СВЦЭМ!$B$39:$B$782,N$11)+'СЕТ СН'!$F$9+СВЦЭМ!$D$10+'СЕТ СН'!$F$5-'СЕТ СН'!$F$17</f>
        <v>3872.6366250000001</v>
      </c>
      <c r="O29" s="36">
        <f>SUMIFS(СВЦЭМ!$C$39:$C$782,СВЦЭМ!$A$39:$A$782,$A29,СВЦЭМ!$B$39:$B$782,O$11)+'СЕТ СН'!$F$9+СВЦЭМ!$D$10+'СЕТ СН'!$F$5-'СЕТ СН'!$F$17</f>
        <v>3898.5515223100001</v>
      </c>
      <c r="P29" s="36">
        <f>SUMIFS(СВЦЭМ!$C$39:$C$782,СВЦЭМ!$A$39:$A$782,$A29,СВЦЭМ!$B$39:$B$782,P$11)+'СЕТ СН'!$F$9+СВЦЭМ!$D$10+'СЕТ СН'!$F$5-'СЕТ СН'!$F$17</f>
        <v>3937.2997070800002</v>
      </c>
      <c r="Q29" s="36">
        <f>SUMIFS(СВЦЭМ!$C$39:$C$782,СВЦЭМ!$A$39:$A$782,$A29,СВЦЭМ!$B$39:$B$782,Q$11)+'СЕТ СН'!$F$9+СВЦЭМ!$D$10+'СЕТ СН'!$F$5-'СЕТ СН'!$F$17</f>
        <v>3947.2924877000005</v>
      </c>
      <c r="R29" s="36">
        <f>SUMIFS(СВЦЭМ!$C$39:$C$782,СВЦЭМ!$A$39:$A$782,$A29,СВЦЭМ!$B$39:$B$782,R$11)+'СЕТ СН'!$F$9+СВЦЭМ!$D$10+'СЕТ СН'!$F$5-'СЕТ СН'!$F$17</f>
        <v>3935.3829414900001</v>
      </c>
      <c r="S29" s="36">
        <f>SUMIFS(СВЦЭМ!$C$39:$C$782,СВЦЭМ!$A$39:$A$782,$A29,СВЦЭМ!$B$39:$B$782,S$11)+'СЕТ СН'!$F$9+СВЦЭМ!$D$10+'СЕТ СН'!$F$5-'СЕТ СН'!$F$17</f>
        <v>3900.5455737800003</v>
      </c>
      <c r="T29" s="36">
        <f>SUMIFS(СВЦЭМ!$C$39:$C$782,СВЦЭМ!$A$39:$A$782,$A29,СВЦЭМ!$B$39:$B$782,T$11)+'СЕТ СН'!$F$9+СВЦЭМ!$D$10+'СЕТ СН'!$F$5-'СЕТ СН'!$F$17</f>
        <v>3892.5732772600004</v>
      </c>
      <c r="U29" s="36">
        <f>SUMIFS(СВЦЭМ!$C$39:$C$782,СВЦЭМ!$A$39:$A$782,$A29,СВЦЭМ!$B$39:$B$782,U$11)+'СЕТ СН'!$F$9+СВЦЭМ!$D$10+'СЕТ СН'!$F$5-'СЕТ СН'!$F$17</f>
        <v>3893.09630294</v>
      </c>
      <c r="V29" s="36">
        <f>SUMIFS(СВЦЭМ!$C$39:$C$782,СВЦЭМ!$A$39:$A$782,$A29,СВЦЭМ!$B$39:$B$782,V$11)+'СЕТ СН'!$F$9+СВЦЭМ!$D$10+'СЕТ СН'!$F$5-'СЕТ СН'!$F$17</f>
        <v>3894.1027116700002</v>
      </c>
      <c r="W29" s="36">
        <f>SUMIFS(СВЦЭМ!$C$39:$C$782,СВЦЭМ!$A$39:$A$782,$A29,СВЦЭМ!$B$39:$B$782,W$11)+'СЕТ СН'!$F$9+СВЦЭМ!$D$10+'СЕТ СН'!$F$5-'СЕТ СН'!$F$17</f>
        <v>3915.4904436700003</v>
      </c>
      <c r="X29" s="36">
        <f>SUMIFS(СВЦЭМ!$C$39:$C$782,СВЦЭМ!$A$39:$A$782,$A29,СВЦЭМ!$B$39:$B$782,X$11)+'СЕТ СН'!$F$9+СВЦЭМ!$D$10+'СЕТ СН'!$F$5-'СЕТ СН'!$F$17</f>
        <v>3937.1027530800002</v>
      </c>
      <c r="Y29" s="36">
        <f>SUMIFS(СВЦЭМ!$C$39:$C$782,СВЦЭМ!$A$39:$A$782,$A29,СВЦЭМ!$B$39:$B$782,Y$11)+'СЕТ СН'!$F$9+СВЦЭМ!$D$10+'СЕТ СН'!$F$5-'СЕТ СН'!$F$17</f>
        <v>3958.1171690400001</v>
      </c>
    </row>
    <row r="30" spans="1:25" ht="15.75" x14ac:dyDescent="0.2">
      <c r="A30" s="35">
        <f t="shared" si="0"/>
        <v>44549</v>
      </c>
      <c r="B30" s="36">
        <f>SUMIFS(СВЦЭМ!$C$39:$C$782,СВЦЭМ!$A$39:$A$782,$A30,СВЦЭМ!$B$39:$B$782,B$11)+'СЕТ СН'!$F$9+СВЦЭМ!$D$10+'СЕТ СН'!$F$5-'СЕТ СН'!$F$17</f>
        <v>3910.8314983700002</v>
      </c>
      <c r="C30" s="36">
        <f>SUMIFS(СВЦЭМ!$C$39:$C$782,СВЦЭМ!$A$39:$A$782,$A30,СВЦЭМ!$B$39:$B$782,C$11)+'СЕТ СН'!$F$9+СВЦЭМ!$D$10+'СЕТ СН'!$F$5-'СЕТ СН'!$F$17</f>
        <v>3916.4420075200005</v>
      </c>
      <c r="D30" s="36">
        <f>SUMIFS(СВЦЭМ!$C$39:$C$782,СВЦЭМ!$A$39:$A$782,$A30,СВЦЭМ!$B$39:$B$782,D$11)+'СЕТ СН'!$F$9+СВЦЭМ!$D$10+'СЕТ СН'!$F$5-'СЕТ СН'!$F$17</f>
        <v>3954.0111920500003</v>
      </c>
      <c r="E30" s="36">
        <f>SUMIFS(СВЦЭМ!$C$39:$C$782,СВЦЭМ!$A$39:$A$782,$A30,СВЦЭМ!$B$39:$B$782,E$11)+'СЕТ СН'!$F$9+СВЦЭМ!$D$10+'СЕТ СН'!$F$5-'СЕТ СН'!$F$17</f>
        <v>3961.4722264800002</v>
      </c>
      <c r="F30" s="36">
        <f>SUMIFS(СВЦЭМ!$C$39:$C$782,СВЦЭМ!$A$39:$A$782,$A30,СВЦЭМ!$B$39:$B$782,F$11)+'СЕТ СН'!$F$9+СВЦЭМ!$D$10+'СЕТ СН'!$F$5-'СЕТ СН'!$F$17</f>
        <v>3947.3452232300006</v>
      </c>
      <c r="G30" s="36">
        <f>SUMIFS(СВЦЭМ!$C$39:$C$782,СВЦЭМ!$A$39:$A$782,$A30,СВЦЭМ!$B$39:$B$782,G$11)+'СЕТ СН'!$F$9+СВЦЭМ!$D$10+'СЕТ СН'!$F$5-'СЕТ СН'!$F$17</f>
        <v>3936.6497070200003</v>
      </c>
      <c r="H30" s="36">
        <f>SUMIFS(СВЦЭМ!$C$39:$C$782,СВЦЭМ!$A$39:$A$782,$A30,СВЦЭМ!$B$39:$B$782,H$11)+'СЕТ СН'!$F$9+СВЦЭМ!$D$10+'СЕТ СН'!$F$5-'СЕТ СН'!$F$17</f>
        <v>3911.5292672000005</v>
      </c>
      <c r="I30" s="36">
        <f>SUMIFS(СВЦЭМ!$C$39:$C$782,СВЦЭМ!$A$39:$A$782,$A30,СВЦЭМ!$B$39:$B$782,I$11)+'СЕТ СН'!$F$9+СВЦЭМ!$D$10+'СЕТ СН'!$F$5-'СЕТ СН'!$F$17</f>
        <v>3893.6846274</v>
      </c>
      <c r="J30" s="36">
        <f>SUMIFS(СВЦЭМ!$C$39:$C$782,СВЦЭМ!$A$39:$A$782,$A30,СВЦЭМ!$B$39:$B$782,J$11)+'СЕТ СН'!$F$9+СВЦЭМ!$D$10+'СЕТ СН'!$F$5-'СЕТ СН'!$F$17</f>
        <v>3879.9785279500002</v>
      </c>
      <c r="K30" s="36">
        <f>SUMIFS(СВЦЭМ!$C$39:$C$782,СВЦЭМ!$A$39:$A$782,$A30,СВЦЭМ!$B$39:$B$782,K$11)+'СЕТ СН'!$F$9+СВЦЭМ!$D$10+'СЕТ СН'!$F$5-'СЕТ СН'!$F$17</f>
        <v>3869.0780040400005</v>
      </c>
      <c r="L30" s="36">
        <f>SUMIFS(СВЦЭМ!$C$39:$C$782,СВЦЭМ!$A$39:$A$782,$A30,СВЦЭМ!$B$39:$B$782,L$11)+'СЕТ СН'!$F$9+СВЦЭМ!$D$10+'СЕТ СН'!$F$5-'СЕТ СН'!$F$17</f>
        <v>3881.7474651700004</v>
      </c>
      <c r="M30" s="36">
        <f>SUMIFS(СВЦЭМ!$C$39:$C$782,СВЦЭМ!$A$39:$A$782,$A30,СВЦЭМ!$B$39:$B$782,M$11)+'СЕТ СН'!$F$9+СВЦЭМ!$D$10+'СЕТ СН'!$F$5-'СЕТ СН'!$F$17</f>
        <v>3874.22422009</v>
      </c>
      <c r="N30" s="36">
        <f>SUMIFS(СВЦЭМ!$C$39:$C$782,СВЦЭМ!$A$39:$A$782,$A30,СВЦЭМ!$B$39:$B$782,N$11)+'СЕТ СН'!$F$9+СВЦЭМ!$D$10+'СЕТ СН'!$F$5-'СЕТ СН'!$F$17</f>
        <v>3870.6911410800003</v>
      </c>
      <c r="O30" s="36">
        <f>SUMIFS(СВЦЭМ!$C$39:$C$782,СВЦЭМ!$A$39:$A$782,$A30,СВЦЭМ!$B$39:$B$782,O$11)+'СЕТ СН'!$F$9+СВЦЭМ!$D$10+'СЕТ СН'!$F$5-'СЕТ СН'!$F$17</f>
        <v>3892.0796147900001</v>
      </c>
      <c r="P30" s="36">
        <f>SUMIFS(СВЦЭМ!$C$39:$C$782,СВЦЭМ!$A$39:$A$782,$A30,СВЦЭМ!$B$39:$B$782,P$11)+'СЕТ СН'!$F$9+СВЦЭМ!$D$10+'СЕТ СН'!$F$5-'СЕТ СН'!$F$17</f>
        <v>3912.2944152200002</v>
      </c>
      <c r="Q30" s="36">
        <f>SUMIFS(СВЦЭМ!$C$39:$C$782,СВЦЭМ!$A$39:$A$782,$A30,СВЦЭМ!$B$39:$B$782,Q$11)+'СЕТ СН'!$F$9+СВЦЭМ!$D$10+'СЕТ СН'!$F$5-'СЕТ СН'!$F$17</f>
        <v>3911.2618704800002</v>
      </c>
      <c r="R30" s="36">
        <f>SUMIFS(СВЦЭМ!$C$39:$C$782,СВЦЭМ!$A$39:$A$782,$A30,СВЦЭМ!$B$39:$B$782,R$11)+'СЕТ СН'!$F$9+СВЦЭМ!$D$10+'СЕТ СН'!$F$5-'СЕТ СН'!$F$17</f>
        <v>3891.6097630200002</v>
      </c>
      <c r="S30" s="36">
        <f>SUMIFS(СВЦЭМ!$C$39:$C$782,СВЦЭМ!$A$39:$A$782,$A30,СВЦЭМ!$B$39:$B$782,S$11)+'СЕТ СН'!$F$9+СВЦЭМ!$D$10+'СЕТ СН'!$F$5-'СЕТ СН'!$F$17</f>
        <v>3869.2261127700003</v>
      </c>
      <c r="T30" s="36">
        <f>SUMIFS(СВЦЭМ!$C$39:$C$782,СВЦЭМ!$A$39:$A$782,$A30,СВЦЭМ!$B$39:$B$782,T$11)+'СЕТ СН'!$F$9+СВЦЭМ!$D$10+'СЕТ СН'!$F$5-'СЕТ СН'!$F$17</f>
        <v>3869.1782731500002</v>
      </c>
      <c r="U30" s="36">
        <f>SUMIFS(СВЦЭМ!$C$39:$C$782,СВЦЭМ!$A$39:$A$782,$A30,СВЦЭМ!$B$39:$B$782,U$11)+'СЕТ СН'!$F$9+СВЦЭМ!$D$10+'СЕТ СН'!$F$5-'СЕТ СН'!$F$17</f>
        <v>3869.6274680400002</v>
      </c>
      <c r="V30" s="36">
        <f>SUMIFS(СВЦЭМ!$C$39:$C$782,СВЦЭМ!$A$39:$A$782,$A30,СВЦЭМ!$B$39:$B$782,V$11)+'СЕТ СН'!$F$9+СВЦЭМ!$D$10+'СЕТ СН'!$F$5-'СЕТ СН'!$F$17</f>
        <v>3876.5394493000003</v>
      </c>
      <c r="W30" s="36">
        <f>SUMIFS(СВЦЭМ!$C$39:$C$782,СВЦЭМ!$A$39:$A$782,$A30,СВЦЭМ!$B$39:$B$782,W$11)+'СЕТ СН'!$F$9+СВЦЭМ!$D$10+'СЕТ СН'!$F$5-'СЕТ СН'!$F$17</f>
        <v>3897.5672167800003</v>
      </c>
      <c r="X30" s="36">
        <f>SUMIFS(СВЦЭМ!$C$39:$C$782,СВЦЭМ!$A$39:$A$782,$A30,СВЦЭМ!$B$39:$B$782,X$11)+'СЕТ СН'!$F$9+СВЦЭМ!$D$10+'СЕТ СН'!$F$5-'СЕТ СН'!$F$17</f>
        <v>3919.70465401</v>
      </c>
      <c r="Y30" s="36">
        <f>SUMIFS(СВЦЭМ!$C$39:$C$782,СВЦЭМ!$A$39:$A$782,$A30,СВЦЭМ!$B$39:$B$782,Y$11)+'СЕТ СН'!$F$9+СВЦЭМ!$D$10+'СЕТ СН'!$F$5-'СЕТ СН'!$F$17</f>
        <v>3944.86225448</v>
      </c>
    </row>
    <row r="31" spans="1:25" ht="15.75" x14ac:dyDescent="0.2">
      <c r="A31" s="35">
        <f t="shared" si="0"/>
        <v>44550</v>
      </c>
      <c r="B31" s="36">
        <f>SUMIFS(СВЦЭМ!$C$39:$C$782,СВЦЭМ!$A$39:$A$782,$A31,СВЦЭМ!$B$39:$B$782,B$11)+'СЕТ СН'!$F$9+СВЦЭМ!$D$10+'СЕТ СН'!$F$5-'СЕТ СН'!$F$17</f>
        <v>3954.3893472600002</v>
      </c>
      <c r="C31" s="36">
        <f>SUMIFS(СВЦЭМ!$C$39:$C$782,СВЦЭМ!$A$39:$A$782,$A31,СВЦЭМ!$B$39:$B$782,C$11)+'СЕТ СН'!$F$9+СВЦЭМ!$D$10+'СЕТ СН'!$F$5-'СЕТ СН'!$F$17</f>
        <v>3954.0634336800003</v>
      </c>
      <c r="D31" s="36">
        <f>SUMIFS(СВЦЭМ!$C$39:$C$782,СВЦЭМ!$A$39:$A$782,$A31,СВЦЭМ!$B$39:$B$782,D$11)+'СЕТ СН'!$F$9+СВЦЭМ!$D$10+'СЕТ СН'!$F$5-'СЕТ СН'!$F$17</f>
        <v>3961.1186243300003</v>
      </c>
      <c r="E31" s="36">
        <f>SUMIFS(СВЦЭМ!$C$39:$C$782,СВЦЭМ!$A$39:$A$782,$A31,СВЦЭМ!$B$39:$B$782,E$11)+'СЕТ СН'!$F$9+СВЦЭМ!$D$10+'СЕТ СН'!$F$5-'СЕТ СН'!$F$17</f>
        <v>3967.2657325</v>
      </c>
      <c r="F31" s="36">
        <f>SUMIFS(СВЦЭМ!$C$39:$C$782,СВЦЭМ!$A$39:$A$782,$A31,СВЦЭМ!$B$39:$B$782,F$11)+'СЕТ СН'!$F$9+СВЦЭМ!$D$10+'СЕТ СН'!$F$5-'СЕТ СН'!$F$17</f>
        <v>3957.9500655100001</v>
      </c>
      <c r="G31" s="36">
        <f>SUMIFS(СВЦЭМ!$C$39:$C$782,СВЦЭМ!$A$39:$A$782,$A31,СВЦЭМ!$B$39:$B$782,G$11)+'СЕТ СН'!$F$9+СВЦЭМ!$D$10+'СЕТ СН'!$F$5-'СЕТ СН'!$F$17</f>
        <v>3933.7486975800002</v>
      </c>
      <c r="H31" s="36">
        <f>SUMIFS(СВЦЭМ!$C$39:$C$782,СВЦЭМ!$A$39:$A$782,$A31,СВЦЭМ!$B$39:$B$782,H$11)+'СЕТ СН'!$F$9+СВЦЭМ!$D$10+'СЕТ СН'!$F$5-'СЕТ СН'!$F$17</f>
        <v>3876.0871943100001</v>
      </c>
      <c r="I31" s="36">
        <f>SUMIFS(СВЦЭМ!$C$39:$C$782,СВЦЭМ!$A$39:$A$782,$A31,СВЦЭМ!$B$39:$B$782,I$11)+'СЕТ СН'!$F$9+СВЦЭМ!$D$10+'СЕТ СН'!$F$5-'СЕТ СН'!$F$17</f>
        <v>3887.3503144700003</v>
      </c>
      <c r="J31" s="36">
        <f>SUMIFS(СВЦЭМ!$C$39:$C$782,СВЦЭМ!$A$39:$A$782,$A31,СВЦЭМ!$B$39:$B$782,J$11)+'СЕТ СН'!$F$9+СВЦЭМ!$D$10+'СЕТ СН'!$F$5-'СЕТ СН'!$F$17</f>
        <v>3901.60392194</v>
      </c>
      <c r="K31" s="36">
        <f>SUMIFS(СВЦЭМ!$C$39:$C$782,СВЦЭМ!$A$39:$A$782,$A31,СВЦЭМ!$B$39:$B$782,K$11)+'СЕТ СН'!$F$9+СВЦЭМ!$D$10+'СЕТ СН'!$F$5-'СЕТ СН'!$F$17</f>
        <v>3904.9061401700001</v>
      </c>
      <c r="L31" s="36">
        <f>SUMIFS(СВЦЭМ!$C$39:$C$782,СВЦЭМ!$A$39:$A$782,$A31,СВЦЭМ!$B$39:$B$782,L$11)+'СЕТ СН'!$F$9+СВЦЭМ!$D$10+'СЕТ СН'!$F$5-'СЕТ СН'!$F$17</f>
        <v>3912.97522596</v>
      </c>
      <c r="M31" s="36">
        <f>SUMIFS(СВЦЭМ!$C$39:$C$782,СВЦЭМ!$A$39:$A$782,$A31,СВЦЭМ!$B$39:$B$782,M$11)+'СЕТ СН'!$F$9+СВЦЭМ!$D$10+'СЕТ СН'!$F$5-'СЕТ СН'!$F$17</f>
        <v>3913.5761271500005</v>
      </c>
      <c r="N31" s="36">
        <f>SUMIFS(СВЦЭМ!$C$39:$C$782,СВЦЭМ!$A$39:$A$782,$A31,СВЦЭМ!$B$39:$B$782,N$11)+'СЕТ СН'!$F$9+СВЦЭМ!$D$10+'СЕТ СН'!$F$5-'СЕТ СН'!$F$17</f>
        <v>3911.2128551100004</v>
      </c>
      <c r="O31" s="36">
        <f>SUMIFS(СВЦЭМ!$C$39:$C$782,СВЦЭМ!$A$39:$A$782,$A31,СВЦЭМ!$B$39:$B$782,O$11)+'СЕТ СН'!$F$9+СВЦЭМ!$D$10+'СЕТ СН'!$F$5-'СЕТ СН'!$F$17</f>
        <v>3919.4003102100005</v>
      </c>
      <c r="P31" s="36">
        <f>SUMIFS(СВЦЭМ!$C$39:$C$782,СВЦЭМ!$A$39:$A$782,$A31,СВЦЭМ!$B$39:$B$782,P$11)+'СЕТ СН'!$F$9+СВЦЭМ!$D$10+'СЕТ СН'!$F$5-'СЕТ СН'!$F$17</f>
        <v>3917.9394016700003</v>
      </c>
      <c r="Q31" s="36">
        <f>SUMIFS(СВЦЭМ!$C$39:$C$782,СВЦЭМ!$A$39:$A$782,$A31,СВЦЭМ!$B$39:$B$782,Q$11)+'СЕТ СН'!$F$9+СВЦЭМ!$D$10+'СЕТ СН'!$F$5-'СЕТ СН'!$F$17</f>
        <v>3899.3950713600002</v>
      </c>
      <c r="R31" s="36">
        <f>SUMIFS(СВЦЭМ!$C$39:$C$782,СВЦЭМ!$A$39:$A$782,$A31,СВЦЭМ!$B$39:$B$782,R$11)+'СЕТ СН'!$F$9+СВЦЭМ!$D$10+'СЕТ СН'!$F$5-'СЕТ СН'!$F$17</f>
        <v>3890.0049295200001</v>
      </c>
      <c r="S31" s="36">
        <f>SUMIFS(СВЦЭМ!$C$39:$C$782,СВЦЭМ!$A$39:$A$782,$A31,СВЦЭМ!$B$39:$B$782,S$11)+'СЕТ СН'!$F$9+СВЦЭМ!$D$10+'СЕТ СН'!$F$5-'СЕТ СН'!$F$17</f>
        <v>3906.7275341500003</v>
      </c>
      <c r="T31" s="36">
        <f>SUMIFS(СВЦЭМ!$C$39:$C$782,СВЦЭМ!$A$39:$A$782,$A31,СВЦЭМ!$B$39:$B$782,T$11)+'СЕТ СН'!$F$9+СВЦЭМ!$D$10+'СЕТ СН'!$F$5-'СЕТ СН'!$F$17</f>
        <v>3907.8730779100001</v>
      </c>
      <c r="U31" s="36">
        <f>SUMIFS(СВЦЭМ!$C$39:$C$782,СВЦЭМ!$A$39:$A$782,$A31,СВЦЭМ!$B$39:$B$782,U$11)+'СЕТ СН'!$F$9+СВЦЭМ!$D$10+'СЕТ СН'!$F$5-'СЕТ СН'!$F$17</f>
        <v>3906.6244066900003</v>
      </c>
      <c r="V31" s="36">
        <f>SUMIFS(СВЦЭМ!$C$39:$C$782,СВЦЭМ!$A$39:$A$782,$A31,СВЦЭМ!$B$39:$B$782,V$11)+'СЕТ СН'!$F$9+СВЦЭМ!$D$10+'СЕТ СН'!$F$5-'СЕТ СН'!$F$17</f>
        <v>3912.2655563799999</v>
      </c>
      <c r="W31" s="36">
        <f>SUMIFS(СВЦЭМ!$C$39:$C$782,СВЦЭМ!$A$39:$A$782,$A31,СВЦЭМ!$B$39:$B$782,W$11)+'СЕТ СН'!$F$9+СВЦЭМ!$D$10+'СЕТ СН'!$F$5-'СЕТ СН'!$F$17</f>
        <v>3927.7720226000001</v>
      </c>
      <c r="X31" s="36">
        <f>SUMIFS(СВЦЭМ!$C$39:$C$782,СВЦЭМ!$A$39:$A$782,$A31,СВЦЭМ!$B$39:$B$782,X$11)+'СЕТ СН'!$F$9+СВЦЭМ!$D$10+'СЕТ СН'!$F$5-'СЕТ СН'!$F$17</f>
        <v>3998.7029042600002</v>
      </c>
      <c r="Y31" s="36">
        <f>SUMIFS(СВЦЭМ!$C$39:$C$782,СВЦЭМ!$A$39:$A$782,$A31,СВЦЭМ!$B$39:$B$782,Y$11)+'СЕТ СН'!$F$9+СВЦЭМ!$D$10+'СЕТ СН'!$F$5-'СЕТ СН'!$F$17</f>
        <v>3991.6694536100003</v>
      </c>
    </row>
    <row r="32" spans="1:25" ht="15.75" x14ac:dyDescent="0.2">
      <c r="A32" s="35">
        <f t="shared" si="0"/>
        <v>44551</v>
      </c>
      <c r="B32" s="36">
        <f>SUMIFS(СВЦЭМ!$C$39:$C$782,СВЦЭМ!$A$39:$A$782,$A32,СВЦЭМ!$B$39:$B$782,B$11)+'СЕТ СН'!$F$9+СВЦЭМ!$D$10+'СЕТ СН'!$F$5-'СЕТ СН'!$F$17</f>
        <v>3960.4639507500005</v>
      </c>
      <c r="C32" s="36">
        <f>SUMIFS(СВЦЭМ!$C$39:$C$782,СВЦЭМ!$A$39:$A$782,$A32,СВЦЭМ!$B$39:$B$782,C$11)+'СЕТ СН'!$F$9+СВЦЭМ!$D$10+'СЕТ СН'!$F$5-'СЕТ СН'!$F$17</f>
        <v>3949.2453028</v>
      </c>
      <c r="D32" s="36">
        <f>SUMIFS(СВЦЭМ!$C$39:$C$782,СВЦЭМ!$A$39:$A$782,$A32,СВЦЭМ!$B$39:$B$782,D$11)+'СЕТ СН'!$F$9+СВЦЭМ!$D$10+'СЕТ СН'!$F$5-'СЕТ СН'!$F$17</f>
        <v>3940.4842688000003</v>
      </c>
      <c r="E32" s="36">
        <f>SUMIFS(СВЦЭМ!$C$39:$C$782,СВЦЭМ!$A$39:$A$782,$A32,СВЦЭМ!$B$39:$B$782,E$11)+'СЕТ СН'!$F$9+СВЦЭМ!$D$10+'СЕТ СН'!$F$5-'СЕТ СН'!$F$17</f>
        <v>3887.6411516100002</v>
      </c>
      <c r="F32" s="36">
        <f>SUMIFS(СВЦЭМ!$C$39:$C$782,СВЦЭМ!$A$39:$A$782,$A32,СВЦЭМ!$B$39:$B$782,F$11)+'СЕТ СН'!$F$9+СВЦЭМ!$D$10+'СЕТ СН'!$F$5-'СЕТ СН'!$F$17</f>
        <v>3897.14031927</v>
      </c>
      <c r="G32" s="36">
        <f>SUMIFS(СВЦЭМ!$C$39:$C$782,СВЦЭМ!$A$39:$A$782,$A32,СВЦЭМ!$B$39:$B$782,G$11)+'СЕТ СН'!$F$9+СВЦЭМ!$D$10+'СЕТ СН'!$F$5-'СЕТ СН'!$F$17</f>
        <v>3870.3642235300003</v>
      </c>
      <c r="H32" s="36">
        <f>SUMIFS(СВЦЭМ!$C$39:$C$782,СВЦЭМ!$A$39:$A$782,$A32,СВЦЭМ!$B$39:$B$782,H$11)+'СЕТ СН'!$F$9+СВЦЭМ!$D$10+'СЕТ СН'!$F$5-'СЕТ СН'!$F$17</f>
        <v>3834.1504994900001</v>
      </c>
      <c r="I32" s="36">
        <f>SUMIFS(СВЦЭМ!$C$39:$C$782,СВЦЭМ!$A$39:$A$782,$A32,СВЦЭМ!$B$39:$B$782,I$11)+'СЕТ СН'!$F$9+СВЦЭМ!$D$10+'СЕТ СН'!$F$5-'СЕТ СН'!$F$17</f>
        <v>3876.1418008300002</v>
      </c>
      <c r="J32" s="36">
        <f>SUMIFS(СВЦЭМ!$C$39:$C$782,СВЦЭМ!$A$39:$A$782,$A32,СВЦЭМ!$B$39:$B$782,J$11)+'СЕТ СН'!$F$9+СВЦЭМ!$D$10+'СЕТ СН'!$F$5-'СЕТ СН'!$F$17</f>
        <v>3881.9127533800001</v>
      </c>
      <c r="K32" s="36">
        <f>SUMIFS(СВЦЭМ!$C$39:$C$782,СВЦЭМ!$A$39:$A$782,$A32,СВЦЭМ!$B$39:$B$782,K$11)+'СЕТ СН'!$F$9+СВЦЭМ!$D$10+'СЕТ СН'!$F$5-'СЕТ СН'!$F$17</f>
        <v>3840.11891457</v>
      </c>
      <c r="L32" s="36">
        <f>SUMIFS(СВЦЭМ!$C$39:$C$782,СВЦЭМ!$A$39:$A$782,$A32,СВЦЭМ!$B$39:$B$782,L$11)+'СЕТ СН'!$F$9+СВЦЭМ!$D$10+'СЕТ СН'!$F$5-'СЕТ СН'!$F$17</f>
        <v>3856.0678138900003</v>
      </c>
      <c r="M32" s="36">
        <f>SUMIFS(СВЦЭМ!$C$39:$C$782,СВЦЭМ!$A$39:$A$782,$A32,СВЦЭМ!$B$39:$B$782,M$11)+'СЕТ СН'!$F$9+СВЦЭМ!$D$10+'СЕТ СН'!$F$5-'СЕТ СН'!$F$17</f>
        <v>3916.4977142900002</v>
      </c>
      <c r="N32" s="36">
        <f>SUMIFS(СВЦЭМ!$C$39:$C$782,СВЦЭМ!$A$39:$A$782,$A32,СВЦЭМ!$B$39:$B$782,N$11)+'СЕТ СН'!$F$9+СВЦЭМ!$D$10+'СЕТ СН'!$F$5-'СЕТ СН'!$F$17</f>
        <v>3925.2155007000001</v>
      </c>
      <c r="O32" s="36">
        <f>SUMIFS(СВЦЭМ!$C$39:$C$782,СВЦЭМ!$A$39:$A$782,$A32,СВЦЭМ!$B$39:$B$782,O$11)+'СЕТ СН'!$F$9+СВЦЭМ!$D$10+'СЕТ СН'!$F$5-'СЕТ СН'!$F$17</f>
        <v>3935.1419002600005</v>
      </c>
      <c r="P32" s="36">
        <f>SUMIFS(СВЦЭМ!$C$39:$C$782,СВЦЭМ!$A$39:$A$782,$A32,СВЦЭМ!$B$39:$B$782,P$11)+'СЕТ СН'!$F$9+СВЦЭМ!$D$10+'СЕТ СН'!$F$5-'СЕТ СН'!$F$17</f>
        <v>3929.2993677800005</v>
      </c>
      <c r="Q32" s="36">
        <f>SUMIFS(СВЦЭМ!$C$39:$C$782,СВЦЭМ!$A$39:$A$782,$A32,СВЦЭМ!$B$39:$B$782,Q$11)+'СЕТ СН'!$F$9+СВЦЭМ!$D$10+'СЕТ СН'!$F$5-'СЕТ СН'!$F$17</f>
        <v>3921.8395713300001</v>
      </c>
      <c r="R32" s="36">
        <f>SUMIFS(СВЦЭМ!$C$39:$C$782,СВЦЭМ!$A$39:$A$782,$A32,СВЦЭМ!$B$39:$B$782,R$11)+'СЕТ СН'!$F$9+СВЦЭМ!$D$10+'СЕТ СН'!$F$5-'СЕТ СН'!$F$17</f>
        <v>3914.8505011100006</v>
      </c>
      <c r="S32" s="36">
        <f>SUMIFS(СВЦЭМ!$C$39:$C$782,СВЦЭМ!$A$39:$A$782,$A32,СВЦЭМ!$B$39:$B$782,S$11)+'СЕТ СН'!$F$9+СВЦЭМ!$D$10+'СЕТ СН'!$F$5-'СЕТ СН'!$F$17</f>
        <v>3857.6261652000003</v>
      </c>
      <c r="T32" s="36">
        <f>SUMIFS(СВЦЭМ!$C$39:$C$782,СВЦЭМ!$A$39:$A$782,$A32,СВЦЭМ!$B$39:$B$782,T$11)+'СЕТ СН'!$F$9+СВЦЭМ!$D$10+'СЕТ СН'!$F$5-'СЕТ СН'!$F$17</f>
        <v>3882.4615920800002</v>
      </c>
      <c r="U32" s="36">
        <f>SUMIFS(СВЦЭМ!$C$39:$C$782,СВЦЭМ!$A$39:$A$782,$A32,СВЦЭМ!$B$39:$B$782,U$11)+'СЕТ СН'!$F$9+СВЦЭМ!$D$10+'СЕТ СН'!$F$5-'СЕТ СН'!$F$17</f>
        <v>3896.8577938799999</v>
      </c>
      <c r="V32" s="36">
        <f>SUMIFS(СВЦЭМ!$C$39:$C$782,СВЦЭМ!$A$39:$A$782,$A32,СВЦЭМ!$B$39:$B$782,V$11)+'СЕТ СН'!$F$9+СВЦЭМ!$D$10+'СЕТ СН'!$F$5-'СЕТ СН'!$F$17</f>
        <v>3896.9007741600003</v>
      </c>
      <c r="W32" s="36">
        <f>SUMIFS(СВЦЭМ!$C$39:$C$782,СВЦЭМ!$A$39:$A$782,$A32,СВЦЭМ!$B$39:$B$782,W$11)+'СЕТ СН'!$F$9+СВЦЭМ!$D$10+'СЕТ СН'!$F$5-'СЕТ СН'!$F$17</f>
        <v>3917.6839281400003</v>
      </c>
      <c r="X32" s="36">
        <f>SUMIFS(СВЦЭМ!$C$39:$C$782,СВЦЭМ!$A$39:$A$782,$A32,СВЦЭМ!$B$39:$B$782,X$11)+'СЕТ СН'!$F$9+СВЦЭМ!$D$10+'СЕТ СН'!$F$5-'СЕТ СН'!$F$17</f>
        <v>3933.6272883400002</v>
      </c>
      <c r="Y32" s="36">
        <f>SUMIFS(СВЦЭМ!$C$39:$C$782,СВЦЭМ!$A$39:$A$782,$A32,СВЦЭМ!$B$39:$B$782,Y$11)+'СЕТ СН'!$F$9+СВЦЭМ!$D$10+'СЕТ СН'!$F$5-'СЕТ СН'!$F$17</f>
        <v>3985.0246021400003</v>
      </c>
    </row>
    <row r="33" spans="1:25" ht="15.75" x14ac:dyDescent="0.2">
      <c r="A33" s="35">
        <f t="shared" si="0"/>
        <v>44552</v>
      </c>
      <c r="B33" s="36">
        <f>SUMIFS(СВЦЭМ!$C$39:$C$782,СВЦЭМ!$A$39:$A$782,$A33,СВЦЭМ!$B$39:$B$782,B$11)+'СЕТ СН'!$F$9+СВЦЭМ!$D$10+'СЕТ СН'!$F$5-'СЕТ СН'!$F$17</f>
        <v>3959.4300323300004</v>
      </c>
      <c r="C33" s="36">
        <f>SUMIFS(СВЦЭМ!$C$39:$C$782,СВЦЭМ!$A$39:$A$782,$A33,СВЦЭМ!$B$39:$B$782,C$11)+'СЕТ СН'!$F$9+СВЦЭМ!$D$10+'СЕТ СН'!$F$5-'СЕТ СН'!$F$17</f>
        <v>3940.7102187400005</v>
      </c>
      <c r="D33" s="36">
        <f>SUMIFS(СВЦЭМ!$C$39:$C$782,СВЦЭМ!$A$39:$A$782,$A33,СВЦЭМ!$B$39:$B$782,D$11)+'СЕТ СН'!$F$9+СВЦЭМ!$D$10+'СЕТ СН'!$F$5-'СЕТ СН'!$F$17</f>
        <v>3886.0348302299999</v>
      </c>
      <c r="E33" s="36">
        <f>SUMIFS(СВЦЭМ!$C$39:$C$782,СВЦЭМ!$A$39:$A$782,$A33,СВЦЭМ!$B$39:$B$782,E$11)+'СЕТ СН'!$F$9+СВЦЭМ!$D$10+'СЕТ СН'!$F$5-'СЕТ СН'!$F$17</f>
        <v>3878.6980632900004</v>
      </c>
      <c r="F33" s="36">
        <f>SUMIFS(СВЦЭМ!$C$39:$C$782,СВЦЭМ!$A$39:$A$782,$A33,СВЦЭМ!$B$39:$B$782,F$11)+'СЕТ СН'!$F$9+СВЦЭМ!$D$10+'СЕТ СН'!$F$5-'СЕТ СН'!$F$17</f>
        <v>3859.8026633600002</v>
      </c>
      <c r="G33" s="36">
        <f>SUMIFS(СВЦЭМ!$C$39:$C$782,СВЦЭМ!$A$39:$A$782,$A33,СВЦЭМ!$B$39:$B$782,G$11)+'СЕТ СН'!$F$9+СВЦЭМ!$D$10+'СЕТ СН'!$F$5-'СЕТ СН'!$F$17</f>
        <v>3814.0469698300003</v>
      </c>
      <c r="H33" s="36">
        <f>SUMIFS(СВЦЭМ!$C$39:$C$782,СВЦЭМ!$A$39:$A$782,$A33,СВЦЭМ!$B$39:$B$782,H$11)+'СЕТ СН'!$F$9+СВЦЭМ!$D$10+'СЕТ СН'!$F$5-'СЕТ СН'!$F$17</f>
        <v>3827.0174934000001</v>
      </c>
      <c r="I33" s="36">
        <f>SUMIFS(СВЦЭМ!$C$39:$C$782,СВЦЭМ!$A$39:$A$782,$A33,СВЦЭМ!$B$39:$B$782,I$11)+'СЕТ СН'!$F$9+СВЦЭМ!$D$10+'СЕТ СН'!$F$5-'СЕТ СН'!$F$17</f>
        <v>3831.3261319700005</v>
      </c>
      <c r="J33" s="36">
        <f>SUMIFS(СВЦЭМ!$C$39:$C$782,СВЦЭМ!$A$39:$A$782,$A33,СВЦЭМ!$B$39:$B$782,J$11)+'СЕТ СН'!$F$9+СВЦЭМ!$D$10+'СЕТ СН'!$F$5-'СЕТ СН'!$F$17</f>
        <v>3866.1249863700004</v>
      </c>
      <c r="K33" s="36">
        <f>SUMIFS(СВЦЭМ!$C$39:$C$782,СВЦЭМ!$A$39:$A$782,$A33,СВЦЭМ!$B$39:$B$782,K$11)+'СЕТ СН'!$F$9+СВЦЭМ!$D$10+'СЕТ СН'!$F$5-'СЕТ СН'!$F$17</f>
        <v>3880.1167157</v>
      </c>
      <c r="L33" s="36">
        <f>SUMIFS(СВЦЭМ!$C$39:$C$782,СВЦЭМ!$A$39:$A$782,$A33,СВЦЭМ!$B$39:$B$782,L$11)+'СЕТ СН'!$F$9+СВЦЭМ!$D$10+'СЕТ СН'!$F$5-'СЕТ СН'!$F$17</f>
        <v>3905.4533450400004</v>
      </c>
      <c r="M33" s="36">
        <f>SUMIFS(СВЦЭМ!$C$39:$C$782,СВЦЭМ!$A$39:$A$782,$A33,СВЦЭМ!$B$39:$B$782,M$11)+'СЕТ СН'!$F$9+СВЦЭМ!$D$10+'СЕТ СН'!$F$5-'СЕТ СН'!$F$17</f>
        <v>3964.5456446500002</v>
      </c>
      <c r="N33" s="36">
        <f>SUMIFS(СВЦЭМ!$C$39:$C$782,СВЦЭМ!$A$39:$A$782,$A33,СВЦЭМ!$B$39:$B$782,N$11)+'СЕТ СН'!$F$9+СВЦЭМ!$D$10+'СЕТ СН'!$F$5-'СЕТ СН'!$F$17</f>
        <v>3971.9556562000002</v>
      </c>
      <c r="O33" s="36">
        <f>SUMIFS(СВЦЭМ!$C$39:$C$782,СВЦЭМ!$A$39:$A$782,$A33,СВЦЭМ!$B$39:$B$782,O$11)+'СЕТ СН'!$F$9+СВЦЭМ!$D$10+'СЕТ СН'!$F$5-'СЕТ СН'!$F$17</f>
        <v>3975.15787783</v>
      </c>
      <c r="P33" s="36">
        <f>SUMIFS(СВЦЭМ!$C$39:$C$782,СВЦЭМ!$A$39:$A$782,$A33,СВЦЭМ!$B$39:$B$782,P$11)+'СЕТ СН'!$F$9+СВЦЭМ!$D$10+'СЕТ СН'!$F$5-'СЕТ СН'!$F$17</f>
        <v>3968.3082384899999</v>
      </c>
      <c r="Q33" s="36">
        <f>SUMIFS(СВЦЭМ!$C$39:$C$782,СВЦЭМ!$A$39:$A$782,$A33,СВЦЭМ!$B$39:$B$782,Q$11)+'СЕТ СН'!$F$9+СВЦЭМ!$D$10+'СЕТ СН'!$F$5-'СЕТ СН'!$F$17</f>
        <v>3959.9610057800001</v>
      </c>
      <c r="R33" s="36">
        <f>SUMIFS(СВЦЭМ!$C$39:$C$782,СВЦЭМ!$A$39:$A$782,$A33,СВЦЭМ!$B$39:$B$782,R$11)+'СЕТ СН'!$F$9+СВЦЭМ!$D$10+'СЕТ СН'!$F$5-'СЕТ СН'!$F$17</f>
        <v>3958.4232742600002</v>
      </c>
      <c r="S33" s="36">
        <f>SUMIFS(СВЦЭМ!$C$39:$C$782,СВЦЭМ!$A$39:$A$782,$A33,СВЦЭМ!$B$39:$B$782,S$11)+'СЕТ СН'!$F$9+СВЦЭМ!$D$10+'СЕТ СН'!$F$5-'СЕТ СН'!$F$17</f>
        <v>3892.81817753</v>
      </c>
      <c r="T33" s="36">
        <f>SUMIFS(СВЦЭМ!$C$39:$C$782,СВЦЭМ!$A$39:$A$782,$A33,СВЦЭМ!$B$39:$B$782,T$11)+'СЕТ СН'!$F$9+СВЦЭМ!$D$10+'СЕТ СН'!$F$5-'СЕТ СН'!$F$17</f>
        <v>3867.42119017</v>
      </c>
      <c r="U33" s="36">
        <f>SUMIFS(СВЦЭМ!$C$39:$C$782,СВЦЭМ!$A$39:$A$782,$A33,СВЦЭМ!$B$39:$B$782,U$11)+'СЕТ СН'!$F$9+СВЦЭМ!$D$10+'СЕТ СН'!$F$5-'СЕТ СН'!$F$17</f>
        <v>3866.3357436300003</v>
      </c>
      <c r="V33" s="36">
        <f>SUMIFS(СВЦЭМ!$C$39:$C$782,СВЦЭМ!$A$39:$A$782,$A33,СВЦЭМ!$B$39:$B$782,V$11)+'СЕТ СН'!$F$9+СВЦЭМ!$D$10+'СЕТ СН'!$F$5-'СЕТ СН'!$F$17</f>
        <v>3926.7026092200003</v>
      </c>
      <c r="W33" s="36">
        <f>SUMIFS(СВЦЭМ!$C$39:$C$782,СВЦЭМ!$A$39:$A$782,$A33,СВЦЭМ!$B$39:$B$782,W$11)+'СЕТ СН'!$F$9+СВЦЭМ!$D$10+'СЕТ СН'!$F$5-'СЕТ СН'!$F$17</f>
        <v>3945.6638608000003</v>
      </c>
      <c r="X33" s="36">
        <f>SUMIFS(СВЦЭМ!$C$39:$C$782,СВЦЭМ!$A$39:$A$782,$A33,СВЦЭМ!$B$39:$B$782,X$11)+'СЕТ СН'!$F$9+СВЦЭМ!$D$10+'СЕТ СН'!$F$5-'СЕТ СН'!$F$17</f>
        <v>3934.9025088100002</v>
      </c>
      <c r="Y33" s="36">
        <f>SUMIFS(СВЦЭМ!$C$39:$C$782,СВЦЭМ!$A$39:$A$782,$A33,СВЦЭМ!$B$39:$B$782,Y$11)+'СЕТ СН'!$F$9+СВЦЭМ!$D$10+'СЕТ СН'!$F$5-'СЕТ СН'!$F$17</f>
        <v>3988.7465497100002</v>
      </c>
    </row>
    <row r="34" spans="1:25" ht="15.75" x14ac:dyDescent="0.2">
      <c r="A34" s="35">
        <f t="shared" si="0"/>
        <v>44553</v>
      </c>
      <c r="B34" s="36">
        <f>SUMIFS(СВЦЭМ!$C$39:$C$782,СВЦЭМ!$A$39:$A$782,$A34,СВЦЭМ!$B$39:$B$782,B$11)+'СЕТ СН'!$F$9+СВЦЭМ!$D$10+'СЕТ СН'!$F$5-'СЕТ СН'!$F$17</f>
        <v>3931.1296493200002</v>
      </c>
      <c r="C34" s="36">
        <f>SUMIFS(СВЦЭМ!$C$39:$C$782,СВЦЭМ!$A$39:$A$782,$A34,СВЦЭМ!$B$39:$B$782,C$11)+'СЕТ СН'!$F$9+СВЦЭМ!$D$10+'СЕТ СН'!$F$5-'СЕТ СН'!$F$17</f>
        <v>3935.13073575</v>
      </c>
      <c r="D34" s="36">
        <f>SUMIFS(СВЦЭМ!$C$39:$C$782,СВЦЭМ!$A$39:$A$782,$A34,СВЦЭМ!$B$39:$B$782,D$11)+'СЕТ СН'!$F$9+СВЦЭМ!$D$10+'СЕТ СН'!$F$5-'СЕТ СН'!$F$17</f>
        <v>3962.6800508700003</v>
      </c>
      <c r="E34" s="36">
        <f>SUMIFS(СВЦЭМ!$C$39:$C$782,СВЦЭМ!$A$39:$A$782,$A34,СВЦЭМ!$B$39:$B$782,E$11)+'СЕТ СН'!$F$9+СВЦЭМ!$D$10+'СЕТ СН'!$F$5-'СЕТ СН'!$F$17</f>
        <v>3957.9763095200005</v>
      </c>
      <c r="F34" s="36">
        <f>SUMIFS(СВЦЭМ!$C$39:$C$782,СВЦЭМ!$A$39:$A$782,$A34,СВЦЭМ!$B$39:$B$782,F$11)+'СЕТ СН'!$F$9+СВЦЭМ!$D$10+'СЕТ СН'!$F$5-'СЕТ СН'!$F$17</f>
        <v>3937.3408582400002</v>
      </c>
      <c r="G34" s="36">
        <f>SUMIFS(СВЦЭМ!$C$39:$C$782,СВЦЭМ!$A$39:$A$782,$A34,СВЦЭМ!$B$39:$B$782,G$11)+'СЕТ СН'!$F$9+СВЦЭМ!$D$10+'СЕТ СН'!$F$5-'СЕТ СН'!$F$17</f>
        <v>3905.1108363800004</v>
      </c>
      <c r="H34" s="36">
        <f>SUMIFS(СВЦЭМ!$C$39:$C$782,СВЦЭМ!$A$39:$A$782,$A34,СВЦЭМ!$B$39:$B$782,H$11)+'СЕТ СН'!$F$9+СВЦЭМ!$D$10+'СЕТ СН'!$F$5-'СЕТ СН'!$F$17</f>
        <v>3874.23035686</v>
      </c>
      <c r="I34" s="36">
        <f>SUMIFS(СВЦЭМ!$C$39:$C$782,СВЦЭМ!$A$39:$A$782,$A34,СВЦЭМ!$B$39:$B$782,I$11)+'СЕТ СН'!$F$9+СВЦЭМ!$D$10+'СЕТ СН'!$F$5-'СЕТ СН'!$F$17</f>
        <v>3907.0654110700002</v>
      </c>
      <c r="J34" s="36">
        <f>SUMIFS(СВЦЭМ!$C$39:$C$782,СВЦЭМ!$A$39:$A$782,$A34,СВЦЭМ!$B$39:$B$782,J$11)+'СЕТ СН'!$F$9+СВЦЭМ!$D$10+'СЕТ СН'!$F$5-'СЕТ СН'!$F$17</f>
        <v>3874.64086314</v>
      </c>
      <c r="K34" s="36">
        <f>SUMIFS(СВЦЭМ!$C$39:$C$782,СВЦЭМ!$A$39:$A$782,$A34,СВЦЭМ!$B$39:$B$782,K$11)+'СЕТ СН'!$F$9+СВЦЭМ!$D$10+'СЕТ СН'!$F$5-'СЕТ СН'!$F$17</f>
        <v>3885.09421535</v>
      </c>
      <c r="L34" s="36">
        <f>SUMIFS(СВЦЭМ!$C$39:$C$782,СВЦЭМ!$A$39:$A$782,$A34,СВЦЭМ!$B$39:$B$782,L$11)+'СЕТ СН'!$F$9+СВЦЭМ!$D$10+'СЕТ СН'!$F$5-'СЕТ СН'!$F$17</f>
        <v>3905.7502740700002</v>
      </c>
      <c r="M34" s="36">
        <f>SUMIFS(СВЦЭМ!$C$39:$C$782,СВЦЭМ!$A$39:$A$782,$A34,СВЦЭМ!$B$39:$B$782,M$11)+'СЕТ СН'!$F$9+СВЦЭМ!$D$10+'СЕТ СН'!$F$5-'СЕТ СН'!$F$17</f>
        <v>3925.4118611000004</v>
      </c>
      <c r="N34" s="36">
        <f>SUMIFS(СВЦЭМ!$C$39:$C$782,СВЦЭМ!$A$39:$A$782,$A34,СВЦЭМ!$B$39:$B$782,N$11)+'СЕТ СН'!$F$9+СВЦЭМ!$D$10+'СЕТ СН'!$F$5-'СЕТ СН'!$F$17</f>
        <v>3930.0951824000003</v>
      </c>
      <c r="O34" s="36">
        <f>SUMIFS(СВЦЭМ!$C$39:$C$782,СВЦЭМ!$A$39:$A$782,$A34,СВЦЭМ!$B$39:$B$782,O$11)+'СЕТ СН'!$F$9+СВЦЭМ!$D$10+'СЕТ СН'!$F$5-'СЕТ СН'!$F$17</f>
        <v>3939.3167407400006</v>
      </c>
      <c r="P34" s="36">
        <f>SUMIFS(СВЦЭМ!$C$39:$C$782,СВЦЭМ!$A$39:$A$782,$A34,СВЦЭМ!$B$39:$B$782,P$11)+'СЕТ СН'!$F$9+СВЦЭМ!$D$10+'СЕТ СН'!$F$5-'СЕТ СН'!$F$17</f>
        <v>3933.8287279800002</v>
      </c>
      <c r="Q34" s="36">
        <f>SUMIFS(СВЦЭМ!$C$39:$C$782,СВЦЭМ!$A$39:$A$782,$A34,СВЦЭМ!$B$39:$B$782,Q$11)+'СЕТ СН'!$F$9+СВЦЭМ!$D$10+'СЕТ СН'!$F$5-'СЕТ СН'!$F$17</f>
        <v>3940.3493541800003</v>
      </c>
      <c r="R34" s="36">
        <f>SUMIFS(СВЦЭМ!$C$39:$C$782,СВЦЭМ!$A$39:$A$782,$A34,СВЦЭМ!$B$39:$B$782,R$11)+'СЕТ СН'!$F$9+СВЦЭМ!$D$10+'СЕТ СН'!$F$5-'СЕТ СН'!$F$17</f>
        <v>3935.5405082000002</v>
      </c>
      <c r="S34" s="36">
        <f>SUMIFS(СВЦЭМ!$C$39:$C$782,СВЦЭМ!$A$39:$A$782,$A34,СВЦЭМ!$B$39:$B$782,S$11)+'СЕТ СН'!$F$9+СВЦЭМ!$D$10+'СЕТ СН'!$F$5-'СЕТ СН'!$F$17</f>
        <v>3890.6146879500002</v>
      </c>
      <c r="T34" s="36">
        <f>SUMIFS(СВЦЭМ!$C$39:$C$782,СВЦЭМ!$A$39:$A$782,$A34,СВЦЭМ!$B$39:$B$782,T$11)+'СЕТ СН'!$F$9+СВЦЭМ!$D$10+'СЕТ СН'!$F$5-'СЕТ СН'!$F$17</f>
        <v>3866.0604915900003</v>
      </c>
      <c r="U34" s="36">
        <f>SUMIFS(СВЦЭМ!$C$39:$C$782,СВЦЭМ!$A$39:$A$782,$A34,СВЦЭМ!$B$39:$B$782,U$11)+'СЕТ СН'!$F$9+СВЦЭМ!$D$10+'СЕТ СН'!$F$5-'СЕТ СН'!$F$17</f>
        <v>3865.9394177500003</v>
      </c>
      <c r="V34" s="36">
        <f>SUMIFS(СВЦЭМ!$C$39:$C$782,СВЦЭМ!$A$39:$A$782,$A34,СВЦЭМ!$B$39:$B$782,V$11)+'СЕТ СН'!$F$9+СВЦЭМ!$D$10+'СЕТ СН'!$F$5-'СЕТ СН'!$F$17</f>
        <v>3885.63730811</v>
      </c>
      <c r="W34" s="36">
        <f>SUMIFS(СВЦЭМ!$C$39:$C$782,СВЦЭМ!$A$39:$A$782,$A34,СВЦЭМ!$B$39:$B$782,W$11)+'СЕТ СН'!$F$9+СВЦЭМ!$D$10+'СЕТ СН'!$F$5-'СЕТ СН'!$F$17</f>
        <v>3906.4511049400003</v>
      </c>
      <c r="X34" s="36">
        <f>SUMIFS(СВЦЭМ!$C$39:$C$782,СВЦЭМ!$A$39:$A$782,$A34,СВЦЭМ!$B$39:$B$782,X$11)+'СЕТ СН'!$F$9+СВЦЭМ!$D$10+'СЕТ СН'!$F$5-'СЕТ СН'!$F$17</f>
        <v>3902.0649745999999</v>
      </c>
      <c r="Y34" s="36">
        <f>SUMIFS(СВЦЭМ!$C$39:$C$782,СВЦЭМ!$A$39:$A$782,$A34,СВЦЭМ!$B$39:$B$782,Y$11)+'СЕТ СН'!$F$9+СВЦЭМ!$D$10+'СЕТ СН'!$F$5-'СЕТ СН'!$F$17</f>
        <v>3964.1044970500002</v>
      </c>
    </row>
    <row r="35" spans="1:25" ht="15.75" x14ac:dyDescent="0.2">
      <c r="A35" s="35">
        <f t="shared" si="0"/>
        <v>44554</v>
      </c>
      <c r="B35" s="36">
        <f>SUMIFS(СВЦЭМ!$C$39:$C$782,СВЦЭМ!$A$39:$A$782,$A35,СВЦЭМ!$B$39:$B$782,B$11)+'СЕТ СН'!$F$9+СВЦЭМ!$D$10+'СЕТ СН'!$F$5-'СЕТ СН'!$F$17</f>
        <v>3989.5664899600001</v>
      </c>
      <c r="C35" s="36">
        <f>SUMIFS(СВЦЭМ!$C$39:$C$782,СВЦЭМ!$A$39:$A$782,$A35,СВЦЭМ!$B$39:$B$782,C$11)+'СЕТ СН'!$F$9+СВЦЭМ!$D$10+'СЕТ СН'!$F$5-'СЕТ СН'!$F$17</f>
        <v>3998.31151391</v>
      </c>
      <c r="D35" s="36">
        <f>SUMIFS(СВЦЭМ!$C$39:$C$782,СВЦЭМ!$A$39:$A$782,$A35,СВЦЭМ!$B$39:$B$782,D$11)+'СЕТ СН'!$F$9+СВЦЭМ!$D$10+'СЕТ СН'!$F$5-'СЕТ СН'!$F$17</f>
        <v>4002.7935511200003</v>
      </c>
      <c r="E35" s="36">
        <f>SUMIFS(СВЦЭМ!$C$39:$C$782,СВЦЭМ!$A$39:$A$782,$A35,СВЦЭМ!$B$39:$B$782,E$11)+'СЕТ СН'!$F$9+СВЦЭМ!$D$10+'СЕТ СН'!$F$5-'СЕТ СН'!$F$17</f>
        <v>4001.9361951999999</v>
      </c>
      <c r="F35" s="36">
        <f>SUMIFS(СВЦЭМ!$C$39:$C$782,СВЦЭМ!$A$39:$A$782,$A35,СВЦЭМ!$B$39:$B$782,F$11)+'СЕТ СН'!$F$9+СВЦЭМ!$D$10+'СЕТ СН'!$F$5-'СЕТ СН'!$F$17</f>
        <v>3975.8017069000002</v>
      </c>
      <c r="G35" s="36">
        <f>SUMIFS(СВЦЭМ!$C$39:$C$782,СВЦЭМ!$A$39:$A$782,$A35,СВЦЭМ!$B$39:$B$782,G$11)+'СЕТ СН'!$F$9+СВЦЭМ!$D$10+'СЕТ СН'!$F$5-'СЕТ СН'!$F$17</f>
        <v>3927.8303479400001</v>
      </c>
      <c r="H35" s="36">
        <f>SUMIFS(СВЦЭМ!$C$39:$C$782,СВЦЭМ!$A$39:$A$782,$A35,СВЦЭМ!$B$39:$B$782,H$11)+'СЕТ СН'!$F$9+СВЦЭМ!$D$10+'СЕТ СН'!$F$5-'СЕТ СН'!$F$17</f>
        <v>3928.6154725100005</v>
      </c>
      <c r="I35" s="36">
        <f>SUMIFS(СВЦЭМ!$C$39:$C$782,СВЦЭМ!$A$39:$A$782,$A35,СВЦЭМ!$B$39:$B$782,I$11)+'СЕТ СН'!$F$9+СВЦЭМ!$D$10+'СЕТ СН'!$F$5-'СЕТ СН'!$F$17</f>
        <v>3925.6436736800001</v>
      </c>
      <c r="J35" s="36">
        <f>SUMIFS(СВЦЭМ!$C$39:$C$782,СВЦЭМ!$A$39:$A$782,$A35,СВЦЭМ!$B$39:$B$782,J$11)+'СЕТ СН'!$F$9+СВЦЭМ!$D$10+'СЕТ СН'!$F$5-'СЕТ СН'!$F$17</f>
        <v>3940.3781075200004</v>
      </c>
      <c r="K35" s="36">
        <f>SUMIFS(СВЦЭМ!$C$39:$C$782,СВЦЭМ!$A$39:$A$782,$A35,СВЦЭМ!$B$39:$B$782,K$11)+'СЕТ СН'!$F$9+СВЦЭМ!$D$10+'СЕТ СН'!$F$5-'СЕТ СН'!$F$17</f>
        <v>3933.5120875400003</v>
      </c>
      <c r="L35" s="36">
        <f>SUMIFS(СВЦЭМ!$C$39:$C$782,СВЦЭМ!$A$39:$A$782,$A35,СВЦЭМ!$B$39:$B$782,L$11)+'СЕТ СН'!$F$9+СВЦЭМ!$D$10+'СЕТ СН'!$F$5-'СЕТ СН'!$F$17</f>
        <v>3934.1341836400002</v>
      </c>
      <c r="M35" s="36">
        <f>SUMIFS(СВЦЭМ!$C$39:$C$782,СВЦЭМ!$A$39:$A$782,$A35,СВЦЭМ!$B$39:$B$782,M$11)+'СЕТ СН'!$F$9+СВЦЭМ!$D$10+'СЕТ СН'!$F$5-'СЕТ СН'!$F$17</f>
        <v>3941.3059252600005</v>
      </c>
      <c r="N35" s="36">
        <f>SUMIFS(СВЦЭМ!$C$39:$C$782,СВЦЭМ!$A$39:$A$782,$A35,СВЦЭМ!$B$39:$B$782,N$11)+'СЕТ СН'!$F$9+СВЦЭМ!$D$10+'СЕТ СН'!$F$5-'СЕТ СН'!$F$17</f>
        <v>3955.4991934700001</v>
      </c>
      <c r="O35" s="36">
        <f>SUMIFS(СВЦЭМ!$C$39:$C$782,СВЦЭМ!$A$39:$A$782,$A35,СВЦЭМ!$B$39:$B$782,O$11)+'СЕТ СН'!$F$9+СВЦЭМ!$D$10+'СЕТ СН'!$F$5-'СЕТ СН'!$F$17</f>
        <v>3976.2829555400003</v>
      </c>
      <c r="P35" s="36">
        <f>SUMIFS(СВЦЭМ!$C$39:$C$782,СВЦЭМ!$A$39:$A$782,$A35,СВЦЭМ!$B$39:$B$782,P$11)+'СЕТ СН'!$F$9+СВЦЭМ!$D$10+'СЕТ СН'!$F$5-'СЕТ СН'!$F$17</f>
        <v>3977.8002330400004</v>
      </c>
      <c r="Q35" s="36">
        <f>SUMIFS(СВЦЭМ!$C$39:$C$782,СВЦЭМ!$A$39:$A$782,$A35,СВЦЭМ!$B$39:$B$782,Q$11)+'СЕТ СН'!$F$9+СВЦЭМ!$D$10+'СЕТ СН'!$F$5-'СЕТ СН'!$F$17</f>
        <v>3996.3825216800005</v>
      </c>
      <c r="R35" s="36">
        <f>SUMIFS(СВЦЭМ!$C$39:$C$782,СВЦЭМ!$A$39:$A$782,$A35,СВЦЭМ!$B$39:$B$782,R$11)+'СЕТ СН'!$F$9+СВЦЭМ!$D$10+'СЕТ СН'!$F$5-'СЕТ СН'!$F$17</f>
        <v>3990.6856127700003</v>
      </c>
      <c r="S35" s="36">
        <f>SUMIFS(СВЦЭМ!$C$39:$C$782,СВЦЭМ!$A$39:$A$782,$A35,СВЦЭМ!$B$39:$B$782,S$11)+'СЕТ СН'!$F$9+СВЦЭМ!$D$10+'СЕТ СН'!$F$5-'СЕТ СН'!$F$17</f>
        <v>3942.1433347700004</v>
      </c>
      <c r="T35" s="36">
        <f>SUMIFS(СВЦЭМ!$C$39:$C$782,СВЦЭМ!$A$39:$A$782,$A35,СВЦЭМ!$B$39:$B$782,T$11)+'СЕТ СН'!$F$9+СВЦЭМ!$D$10+'СЕТ СН'!$F$5-'СЕТ СН'!$F$17</f>
        <v>3913.2597292400005</v>
      </c>
      <c r="U35" s="36">
        <f>SUMIFS(СВЦЭМ!$C$39:$C$782,СВЦЭМ!$A$39:$A$782,$A35,СВЦЭМ!$B$39:$B$782,U$11)+'СЕТ СН'!$F$9+СВЦЭМ!$D$10+'СЕТ СН'!$F$5-'СЕТ СН'!$F$17</f>
        <v>3935.3970553400004</v>
      </c>
      <c r="V35" s="36">
        <f>SUMIFS(СВЦЭМ!$C$39:$C$782,СВЦЭМ!$A$39:$A$782,$A35,СВЦЭМ!$B$39:$B$782,V$11)+'СЕТ СН'!$F$9+СВЦЭМ!$D$10+'СЕТ СН'!$F$5-'СЕТ СН'!$F$17</f>
        <v>3942.7910827700002</v>
      </c>
      <c r="W35" s="36">
        <f>SUMIFS(СВЦЭМ!$C$39:$C$782,СВЦЭМ!$A$39:$A$782,$A35,СВЦЭМ!$B$39:$B$782,W$11)+'СЕТ СН'!$F$9+СВЦЭМ!$D$10+'СЕТ СН'!$F$5-'СЕТ СН'!$F$17</f>
        <v>3960.1536418600003</v>
      </c>
      <c r="X35" s="36">
        <f>SUMIFS(СВЦЭМ!$C$39:$C$782,СВЦЭМ!$A$39:$A$782,$A35,СВЦЭМ!$B$39:$B$782,X$11)+'СЕТ СН'!$F$9+СВЦЭМ!$D$10+'СЕТ СН'!$F$5-'СЕТ СН'!$F$17</f>
        <v>3981.9216551300005</v>
      </c>
      <c r="Y35" s="36">
        <f>SUMIFS(СВЦЭМ!$C$39:$C$782,СВЦЭМ!$A$39:$A$782,$A35,СВЦЭМ!$B$39:$B$782,Y$11)+'СЕТ СН'!$F$9+СВЦЭМ!$D$10+'СЕТ СН'!$F$5-'СЕТ СН'!$F$17</f>
        <v>4024.0364772299999</v>
      </c>
    </row>
    <row r="36" spans="1:25" ht="15.75" x14ac:dyDescent="0.2">
      <c r="A36" s="35">
        <f t="shared" si="0"/>
        <v>44555</v>
      </c>
      <c r="B36" s="36">
        <f>SUMIFS(СВЦЭМ!$C$39:$C$782,СВЦЭМ!$A$39:$A$782,$A36,СВЦЭМ!$B$39:$B$782,B$11)+'СЕТ СН'!$F$9+СВЦЭМ!$D$10+'СЕТ СН'!$F$5-'СЕТ СН'!$F$17</f>
        <v>3954.0006704000002</v>
      </c>
      <c r="C36" s="36">
        <f>SUMIFS(СВЦЭМ!$C$39:$C$782,СВЦЭМ!$A$39:$A$782,$A36,СВЦЭМ!$B$39:$B$782,C$11)+'СЕТ СН'!$F$9+СВЦЭМ!$D$10+'СЕТ СН'!$F$5-'СЕТ СН'!$F$17</f>
        <v>3961.1814929300003</v>
      </c>
      <c r="D36" s="36">
        <f>SUMIFS(СВЦЭМ!$C$39:$C$782,СВЦЭМ!$A$39:$A$782,$A36,СВЦЭМ!$B$39:$B$782,D$11)+'СЕТ СН'!$F$9+СВЦЭМ!$D$10+'СЕТ СН'!$F$5-'СЕТ СН'!$F$17</f>
        <v>3977.9477712000003</v>
      </c>
      <c r="E36" s="36">
        <f>SUMIFS(СВЦЭМ!$C$39:$C$782,СВЦЭМ!$A$39:$A$782,$A36,СВЦЭМ!$B$39:$B$782,E$11)+'СЕТ СН'!$F$9+СВЦЭМ!$D$10+'СЕТ СН'!$F$5-'СЕТ СН'!$F$17</f>
        <v>3976.5852451999999</v>
      </c>
      <c r="F36" s="36">
        <f>SUMIFS(СВЦЭМ!$C$39:$C$782,СВЦЭМ!$A$39:$A$782,$A36,СВЦЭМ!$B$39:$B$782,F$11)+'СЕТ СН'!$F$9+СВЦЭМ!$D$10+'СЕТ СН'!$F$5-'СЕТ СН'!$F$17</f>
        <v>3967.4867931700001</v>
      </c>
      <c r="G36" s="36">
        <f>SUMIFS(СВЦЭМ!$C$39:$C$782,СВЦЭМ!$A$39:$A$782,$A36,СВЦЭМ!$B$39:$B$782,G$11)+'СЕТ СН'!$F$9+СВЦЭМ!$D$10+'СЕТ СН'!$F$5-'СЕТ СН'!$F$17</f>
        <v>3947.1282841900002</v>
      </c>
      <c r="H36" s="36">
        <f>SUMIFS(СВЦЭМ!$C$39:$C$782,СВЦЭМ!$A$39:$A$782,$A36,СВЦЭМ!$B$39:$B$782,H$11)+'СЕТ СН'!$F$9+СВЦЭМ!$D$10+'СЕТ СН'!$F$5-'СЕТ СН'!$F$17</f>
        <v>3930.0311629800003</v>
      </c>
      <c r="I36" s="36">
        <f>SUMIFS(СВЦЭМ!$C$39:$C$782,СВЦЭМ!$A$39:$A$782,$A36,СВЦЭМ!$B$39:$B$782,I$11)+'СЕТ СН'!$F$9+СВЦЭМ!$D$10+'СЕТ СН'!$F$5-'СЕТ СН'!$F$17</f>
        <v>3947.9922477700002</v>
      </c>
      <c r="J36" s="36">
        <f>SUMIFS(СВЦЭМ!$C$39:$C$782,СВЦЭМ!$A$39:$A$782,$A36,СВЦЭМ!$B$39:$B$782,J$11)+'СЕТ СН'!$F$9+СВЦЭМ!$D$10+'СЕТ СН'!$F$5-'СЕТ СН'!$F$17</f>
        <v>3913.7823166900002</v>
      </c>
      <c r="K36" s="36">
        <f>SUMIFS(СВЦЭМ!$C$39:$C$782,СВЦЭМ!$A$39:$A$782,$A36,СВЦЭМ!$B$39:$B$782,K$11)+'СЕТ СН'!$F$9+СВЦЭМ!$D$10+'СЕТ СН'!$F$5-'СЕТ СН'!$F$17</f>
        <v>3894.5102407500003</v>
      </c>
      <c r="L36" s="36">
        <f>SUMIFS(СВЦЭМ!$C$39:$C$782,СВЦЭМ!$A$39:$A$782,$A36,СВЦЭМ!$B$39:$B$782,L$11)+'СЕТ СН'!$F$9+СВЦЭМ!$D$10+'СЕТ СН'!$F$5-'СЕТ СН'!$F$17</f>
        <v>3889.9839617400003</v>
      </c>
      <c r="M36" s="36">
        <f>SUMIFS(СВЦЭМ!$C$39:$C$782,СВЦЭМ!$A$39:$A$782,$A36,СВЦЭМ!$B$39:$B$782,M$11)+'СЕТ СН'!$F$9+СВЦЭМ!$D$10+'СЕТ СН'!$F$5-'СЕТ СН'!$F$17</f>
        <v>3882.7523983500005</v>
      </c>
      <c r="N36" s="36">
        <f>SUMIFS(СВЦЭМ!$C$39:$C$782,СВЦЭМ!$A$39:$A$782,$A36,СВЦЭМ!$B$39:$B$782,N$11)+'СЕТ СН'!$F$9+СВЦЭМ!$D$10+'СЕТ СН'!$F$5-'СЕТ СН'!$F$17</f>
        <v>3893.6252950200005</v>
      </c>
      <c r="O36" s="36">
        <f>SUMIFS(СВЦЭМ!$C$39:$C$782,СВЦЭМ!$A$39:$A$782,$A36,СВЦЭМ!$B$39:$B$782,O$11)+'СЕТ СН'!$F$9+СВЦЭМ!$D$10+'СЕТ СН'!$F$5-'СЕТ СН'!$F$17</f>
        <v>3892.1354432799999</v>
      </c>
      <c r="P36" s="36">
        <f>SUMIFS(СВЦЭМ!$C$39:$C$782,СВЦЭМ!$A$39:$A$782,$A36,СВЦЭМ!$B$39:$B$782,P$11)+'СЕТ СН'!$F$9+СВЦЭМ!$D$10+'СЕТ СН'!$F$5-'СЕТ СН'!$F$17</f>
        <v>3912.7877455900002</v>
      </c>
      <c r="Q36" s="36">
        <f>SUMIFS(СВЦЭМ!$C$39:$C$782,СВЦЭМ!$A$39:$A$782,$A36,СВЦЭМ!$B$39:$B$782,Q$11)+'СЕТ СН'!$F$9+СВЦЭМ!$D$10+'СЕТ СН'!$F$5-'СЕТ СН'!$F$17</f>
        <v>3928.49851339</v>
      </c>
      <c r="R36" s="36">
        <f>SUMIFS(СВЦЭМ!$C$39:$C$782,СВЦЭМ!$A$39:$A$782,$A36,СВЦЭМ!$B$39:$B$782,R$11)+'СЕТ СН'!$F$9+СВЦЭМ!$D$10+'СЕТ СН'!$F$5-'СЕТ СН'!$F$17</f>
        <v>3915.5668707000004</v>
      </c>
      <c r="S36" s="36">
        <f>SUMIFS(СВЦЭМ!$C$39:$C$782,СВЦЭМ!$A$39:$A$782,$A36,СВЦЭМ!$B$39:$B$782,S$11)+'СЕТ СН'!$F$9+СВЦЭМ!$D$10+'СЕТ СН'!$F$5-'СЕТ СН'!$F$17</f>
        <v>3894.7920857600002</v>
      </c>
      <c r="T36" s="36">
        <f>SUMIFS(СВЦЭМ!$C$39:$C$782,СВЦЭМ!$A$39:$A$782,$A36,СВЦЭМ!$B$39:$B$782,T$11)+'СЕТ СН'!$F$9+СВЦЭМ!$D$10+'СЕТ СН'!$F$5-'СЕТ СН'!$F$17</f>
        <v>3888.3280122300002</v>
      </c>
      <c r="U36" s="36">
        <f>SUMIFS(СВЦЭМ!$C$39:$C$782,СВЦЭМ!$A$39:$A$782,$A36,СВЦЭМ!$B$39:$B$782,U$11)+'СЕТ СН'!$F$9+СВЦЭМ!$D$10+'СЕТ СН'!$F$5-'СЕТ СН'!$F$17</f>
        <v>3900.2388797700005</v>
      </c>
      <c r="V36" s="36">
        <f>SUMIFS(СВЦЭМ!$C$39:$C$782,СВЦЭМ!$A$39:$A$782,$A36,СВЦЭМ!$B$39:$B$782,V$11)+'СЕТ СН'!$F$9+СВЦЭМ!$D$10+'СЕТ СН'!$F$5-'СЕТ СН'!$F$17</f>
        <v>3898.4073312</v>
      </c>
      <c r="W36" s="36">
        <f>SUMIFS(СВЦЭМ!$C$39:$C$782,СВЦЭМ!$A$39:$A$782,$A36,СВЦЭМ!$B$39:$B$782,W$11)+'СЕТ СН'!$F$9+СВЦЭМ!$D$10+'СЕТ СН'!$F$5-'СЕТ СН'!$F$17</f>
        <v>3929.27505956</v>
      </c>
      <c r="X36" s="36">
        <f>SUMIFS(СВЦЭМ!$C$39:$C$782,СВЦЭМ!$A$39:$A$782,$A36,СВЦЭМ!$B$39:$B$782,X$11)+'СЕТ СН'!$F$9+СВЦЭМ!$D$10+'СЕТ СН'!$F$5-'СЕТ СН'!$F$17</f>
        <v>3928.5283976300002</v>
      </c>
      <c r="Y36" s="36">
        <f>SUMIFS(СВЦЭМ!$C$39:$C$782,СВЦЭМ!$A$39:$A$782,$A36,СВЦЭМ!$B$39:$B$782,Y$11)+'СЕТ СН'!$F$9+СВЦЭМ!$D$10+'СЕТ СН'!$F$5-'СЕТ СН'!$F$17</f>
        <v>3937.6838297500003</v>
      </c>
    </row>
    <row r="37" spans="1:25" ht="15.75" x14ac:dyDescent="0.2">
      <c r="A37" s="35">
        <f t="shared" si="0"/>
        <v>44556</v>
      </c>
      <c r="B37" s="36">
        <f>SUMIFS(СВЦЭМ!$C$39:$C$782,СВЦЭМ!$A$39:$A$782,$A37,СВЦЭМ!$B$39:$B$782,B$11)+'СЕТ СН'!$F$9+СВЦЭМ!$D$10+'СЕТ СН'!$F$5-'СЕТ СН'!$F$17</f>
        <v>3832.9159797600005</v>
      </c>
      <c r="C37" s="36">
        <f>SUMIFS(СВЦЭМ!$C$39:$C$782,СВЦЭМ!$A$39:$A$782,$A37,СВЦЭМ!$B$39:$B$782,C$11)+'СЕТ СН'!$F$9+СВЦЭМ!$D$10+'СЕТ СН'!$F$5-'СЕТ СН'!$F$17</f>
        <v>3820.1495563000003</v>
      </c>
      <c r="D37" s="36">
        <f>SUMIFS(СВЦЭМ!$C$39:$C$782,СВЦЭМ!$A$39:$A$782,$A37,СВЦЭМ!$B$39:$B$782,D$11)+'СЕТ СН'!$F$9+СВЦЭМ!$D$10+'СЕТ СН'!$F$5-'СЕТ СН'!$F$17</f>
        <v>3813.5782953300004</v>
      </c>
      <c r="E37" s="36">
        <f>SUMIFS(СВЦЭМ!$C$39:$C$782,СВЦЭМ!$A$39:$A$782,$A37,СВЦЭМ!$B$39:$B$782,E$11)+'СЕТ СН'!$F$9+СВЦЭМ!$D$10+'СЕТ СН'!$F$5-'СЕТ СН'!$F$17</f>
        <v>3812.1049798000004</v>
      </c>
      <c r="F37" s="36">
        <f>SUMIFS(СВЦЭМ!$C$39:$C$782,СВЦЭМ!$A$39:$A$782,$A37,СВЦЭМ!$B$39:$B$782,F$11)+'СЕТ СН'!$F$9+СВЦЭМ!$D$10+'СЕТ СН'!$F$5-'СЕТ СН'!$F$17</f>
        <v>3809.45480744</v>
      </c>
      <c r="G37" s="36">
        <f>SUMIFS(СВЦЭМ!$C$39:$C$782,СВЦЭМ!$A$39:$A$782,$A37,СВЦЭМ!$B$39:$B$782,G$11)+'СЕТ СН'!$F$9+СВЦЭМ!$D$10+'СЕТ СН'!$F$5-'СЕТ СН'!$F$17</f>
        <v>3804.9219624900002</v>
      </c>
      <c r="H37" s="36">
        <f>SUMIFS(СВЦЭМ!$C$39:$C$782,СВЦЭМ!$A$39:$A$782,$A37,СВЦЭМ!$B$39:$B$782,H$11)+'СЕТ СН'!$F$9+СВЦЭМ!$D$10+'СЕТ СН'!$F$5-'СЕТ СН'!$F$17</f>
        <v>3827.1354091600006</v>
      </c>
      <c r="I37" s="36">
        <f>SUMIFS(СВЦЭМ!$C$39:$C$782,СВЦЭМ!$A$39:$A$782,$A37,СВЦЭМ!$B$39:$B$782,I$11)+'СЕТ СН'!$F$9+СВЦЭМ!$D$10+'СЕТ СН'!$F$5-'СЕТ СН'!$F$17</f>
        <v>3914.70695067</v>
      </c>
      <c r="J37" s="36">
        <f>SUMIFS(СВЦЭМ!$C$39:$C$782,СВЦЭМ!$A$39:$A$782,$A37,СВЦЭМ!$B$39:$B$782,J$11)+'СЕТ СН'!$F$9+СВЦЭМ!$D$10+'СЕТ СН'!$F$5-'СЕТ СН'!$F$17</f>
        <v>3910.98079349</v>
      </c>
      <c r="K37" s="36">
        <f>SUMIFS(СВЦЭМ!$C$39:$C$782,СВЦЭМ!$A$39:$A$782,$A37,СВЦЭМ!$B$39:$B$782,K$11)+'СЕТ СН'!$F$9+СВЦЭМ!$D$10+'СЕТ СН'!$F$5-'СЕТ СН'!$F$17</f>
        <v>3861.0741254000004</v>
      </c>
      <c r="L37" s="36">
        <f>SUMIFS(СВЦЭМ!$C$39:$C$782,СВЦЭМ!$A$39:$A$782,$A37,СВЦЭМ!$B$39:$B$782,L$11)+'СЕТ СН'!$F$9+СВЦЭМ!$D$10+'СЕТ СН'!$F$5-'СЕТ СН'!$F$17</f>
        <v>3854.0943433100001</v>
      </c>
      <c r="M37" s="36">
        <f>SUMIFS(СВЦЭМ!$C$39:$C$782,СВЦЭМ!$A$39:$A$782,$A37,СВЦЭМ!$B$39:$B$782,M$11)+'СЕТ СН'!$F$9+СВЦЭМ!$D$10+'СЕТ СН'!$F$5-'СЕТ СН'!$F$17</f>
        <v>3860.3415811700002</v>
      </c>
      <c r="N37" s="36">
        <f>SUMIFS(СВЦЭМ!$C$39:$C$782,СВЦЭМ!$A$39:$A$782,$A37,СВЦЭМ!$B$39:$B$782,N$11)+'СЕТ СН'!$F$9+СВЦЭМ!$D$10+'СЕТ СН'!$F$5-'СЕТ СН'!$F$17</f>
        <v>3867.04440471</v>
      </c>
      <c r="O37" s="36">
        <f>SUMIFS(СВЦЭМ!$C$39:$C$782,СВЦЭМ!$A$39:$A$782,$A37,СВЦЭМ!$B$39:$B$782,O$11)+'СЕТ СН'!$F$9+СВЦЭМ!$D$10+'СЕТ СН'!$F$5-'СЕТ СН'!$F$17</f>
        <v>3899.3849294700003</v>
      </c>
      <c r="P37" s="36">
        <f>SUMIFS(СВЦЭМ!$C$39:$C$782,СВЦЭМ!$A$39:$A$782,$A37,СВЦЭМ!$B$39:$B$782,P$11)+'СЕТ СН'!$F$9+СВЦЭМ!$D$10+'СЕТ СН'!$F$5-'СЕТ СН'!$F$17</f>
        <v>3915.4845134699999</v>
      </c>
      <c r="Q37" s="36">
        <f>SUMIFS(СВЦЭМ!$C$39:$C$782,СВЦЭМ!$A$39:$A$782,$A37,СВЦЭМ!$B$39:$B$782,Q$11)+'СЕТ СН'!$F$9+СВЦЭМ!$D$10+'СЕТ СН'!$F$5-'СЕТ СН'!$F$17</f>
        <v>3917.6754321600001</v>
      </c>
      <c r="R37" s="36">
        <f>SUMIFS(СВЦЭМ!$C$39:$C$782,СВЦЭМ!$A$39:$A$782,$A37,СВЦЭМ!$B$39:$B$782,R$11)+'СЕТ СН'!$F$9+СВЦЭМ!$D$10+'СЕТ СН'!$F$5-'СЕТ СН'!$F$17</f>
        <v>3904.0171078400003</v>
      </c>
      <c r="S37" s="36">
        <f>SUMIFS(СВЦЭМ!$C$39:$C$782,СВЦЭМ!$A$39:$A$782,$A37,СВЦЭМ!$B$39:$B$782,S$11)+'СЕТ СН'!$F$9+СВЦЭМ!$D$10+'СЕТ СН'!$F$5-'СЕТ СН'!$F$17</f>
        <v>3853.4955734200003</v>
      </c>
      <c r="T37" s="36">
        <f>SUMIFS(СВЦЭМ!$C$39:$C$782,СВЦЭМ!$A$39:$A$782,$A37,СВЦЭМ!$B$39:$B$782,T$11)+'СЕТ СН'!$F$9+СВЦЭМ!$D$10+'СЕТ СН'!$F$5-'СЕТ СН'!$F$17</f>
        <v>3849.26671446</v>
      </c>
      <c r="U37" s="36">
        <f>SUMIFS(СВЦЭМ!$C$39:$C$782,СВЦЭМ!$A$39:$A$782,$A37,СВЦЭМ!$B$39:$B$782,U$11)+'СЕТ СН'!$F$9+СВЦЭМ!$D$10+'СЕТ СН'!$F$5-'СЕТ СН'!$F$17</f>
        <v>3876.5004968100002</v>
      </c>
      <c r="V37" s="36">
        <f>SUMIFS(СВЦЭМ!$C$39:$C$782,СВЦЭМ!$A$39:$A$782,$A37,СВЦЭМ!$B$39:$B$782,V$11)+'СЕТ СН'!$F$9+СВЦЭМ!$D$10+'СЕТ СН'!$F$5-'СЕТ СН'!$F$17</f>
        <v>3893.6394348399999</v>
      </c>
      <c r="W37" s="36">
        <f>SUMIFS(СВЦЭМ!$C$39:$C$782,СВЦЭМ!$A$39:$A$782,$A37,СВЦЭМ!$B$39:$B$782,W$11)+'СЕТ СН'!$F$9+СВЦЭМ!$D$10+'СЕТ СН'!$F$5-'СЕТ СН'!$F$17</f>
        <v>3877.0768014499999</v>
      </c>
      <c r="X37" s="36">
        <f>SUMIFS(СВЦЭМ!$C$39:$C$782,СВЦЭМ!$A$39:$A$782,$A37,СВЦЭМ!$B$39:$B$782,X$11)+'СЕТ СН'!$F$9+СВЦЭМ!$D$10+'СЕТ СН'!$F$5-'СЕТ СН'!$F$17</f>
        <v>3895.52611308</v>
      </c>
      <c r="Y37" s="36">
        <f>SUMIFS(СВЦЭМ!$C$39:$C$782,СВЦЭМ!$A$39:$A$782,$A37,СВЦЭМ!$B$39:$B$782,Y$11)+'СЕТ СН'!$F$9+СВЦЭМ!$D$10+'СЕТ СН'!$F$5-'СЕТ СН'!$F$17</f>
        <v>3898.0200944100002</v>
      </c>
    </row>
    <row r="38" spans="1:25" ht="15.75" x14ac:dyDescent="0.2">
      <c r="A38" s="35">
        <f t="shared" si="0"/>
        <v>44557</v>
      </c>
      <c r="B38" s="36">
        <f>SUMIFS(СВЦЭМ!$C$39:$C$782,СВЦЭМ!$A$39:$A$782,$A38,СВЦЭМ!$B$39:$B$782,B$11)+'СЕТ СН'!$F$9+СВЦЭМ!$D$10+'СЕТ СН'!$F$5-'СЕТ СН'!$F$17</f>
        <v>3918.24385282</v>
      </c>
      <c r="C38" s="36">
        <f>SUMIFS(СВЦЭМ!$C$39:$C$782,СВЦЭМ!$A$39:$A$782,$A38,СВЦЭМ!$B$39:$B$782,C$11)+'СЕТ СН'!$F$9+СВЦЭМ!$D$10+'СЕТ СН'!$F$5-'СЕТ СН'!$F$17</f>
        <v>3910.9228595000004</v>
      </c>
      <c r="D38" s="36">
        <f>SUMIFS(СВЦЭМ!$C$39:$C$782,СВЦЭМ!$A$39:$A$782,$A38,СВЦЭМ!$B$39:$B$782,D$11)+'СЕТ СН'!$F$9+СВЦЭМ!$D$10+'СЕТ СН'!$F$5-'СЕТ СН'!$F$17</f>
        <v>3867.8652110500002</v>
      </c>
      <c r="E38" s="36">
        <f>SUMIFS(СВЦЭМ!$C$39:$C$782,СВЦЭМ!$A$39:$A$782,$A38,СВЦЭМ!$B$39:$B$782,E$11)+'СЕТ СН'!$F$9+СВЦЭМ!$D$10+'СЕТ СН'!$F$5-'СЕТ СН'!$F$17</f>
        <v>3864.5971395700003</v>
      </c>
      <c r="F38" s="36">
        <f>SUMIFS(СВЦЭМ!$C$39:$C$782,СВЦЭМ!$A$39:$A$782,$A38,СВЦЭМ!$B$39:$B$782,F$11)+'СЕТ СН'!$F$9+СВЦЭМ!$D$10+'СЕТ СН'!$F$5-'СЕТ СН'!$F$17</f>
        <v>3867.99895354</v>
      </c>
      <c r="G38" s="36">
        <f>SUMIFS(СВЦЭМ!$C$39:$C$782,СВЦЭМ!$A$39:$A$782,$A38,СВЦЭМ!$B$39:$B$782,G$11)+'СЕТ СН'!$F$9+СВЦЭМ!$D$10+'СЕТ СН'!$F$5-'СЕТ СН'!$F$17</f>
        <v>3854.3193834399999</v>
      </c>
      <c r="H38" s="36">
        <f>SUMIFS(СВЦЭМ!$C$39:$C$782,СВЦЭМ!$A$39:$A$782,$A38,СВЦЭМ!$B$39:$B$782,H$11)+'СЕТ СН'!$F$9+СВЦЭМ!$D$10+'СЕТ СН'!$F$5-'СЕТ СН'!$F$17</f>
        <v>3861.2147153700002</v>
      </c>
      <c r="I38" s="36">
        <f>SUMIFS(СВЦЭМ!$C$39:$C$782,СВЦЭМ!$A$39:$A$782,$A38,СВЦЭМ!$B$39:$B$782,I$11)+'СЕТ СН'!$F$9+СВЦЭМ!$D$10+'СЕТ СН'!$F$5-'СЕТ СН'!$F$17</f>
        <v>3854.0853258699999</v>
      </c>
      <c r="J38" s="36">
        <f>SUMIFS(СВЦЭМ!$C$39:$C$782,СВЦЭМ!$A$39:$A$782,$A38,СВЦЭМ!$B$39:$B$782,J$11)+'СЕТ СН'!$F$9+СВЦЭМ!$D$10+'СЕТ СН'!$F$5-'СЕТ СН'!$F$17</f>
        <v>3873.6547305200002</v>
      </c>
      <c r="K38" s="36">
        <f>SUMIFS(СВЦЭМ!$C$39:$C$782,СВЦЭМ!$A$39:$A$782,$A38,СВЦЭМ!$B$39:$B$782,K$11)+'СЕТ СН'!$F$9+СВЦЭМ!$D$10+'СЕТ СН'!$F$5-'СЕТ СН'!$F$17</f>
        <v>3794.7851361200001</v>
      </c>
      <c r="L38" s="36">
        <f>SUMIFS(СВЦЭМ!$C$39:$C$782,СВЦЭМ!$A$39:$A$782,$A38,СВЦЭМ!$B$39:$B$782,L$11)+'СЕТ СН'!$F$9+СВЦЭМ!$D$10+'СЕТ СН'!$F$5-'СЕТ СН'!$F$17</f>
        <v>3815.8062882000004</v>
      </c>
      <c r="M38" s="36">
        <f>SUMIFS(СВЦЭМ!$C$39:$C$782,СВЦЭМ!$A$39:$A$782,$A38,СВЦЭМ!$B$39:$B$782,M$11)+'СЕТ СН'!$F$9+СВЦЭМ!$D$10+'СЕТ СН'!$F$5-'СЕТ СН'!$F$17</f>
        <v>3809.5483668200004</v>
      </c>
      <c r="N38" s="36">
        <f>SUMIFS(СВЦЭМ!$C$39:$C$782,СВЦЭМ!$A$39:$A$782,$A38,СВЦЭМ!$B$39:$B$782,N$11)+'СЕТ СН'!$F$9+СВЦЭМ!$D$10+'СЕТ СН'!$F$5-'СЕТ СН'!$F$17</f>
        <v>3886.7423665599999</v>
      </c>
      <c r="O38" s="36">
        <f>SUMIFS(СВЦЭМ!$C$39:$C$782,СВЦЭМ!$A$39:$A$782,$A38,СВЦЭМ!$B$39:$B$782,O$11)+'СЕТ СН'!$F$9+СВЦЭМ!$D$10+'СЕТ СН'!$F$5-'СЕТ СН'!$F$17</f>
        <v>3936.7886195200003</v>
      </c>
      <c r="P38" s="36">
        <f>SUMIFS(СВЦЭМ!$C$39:$C$782,СВЦЭМ!$A$39:$A$782,$A38,СВЦЭМ!$B$39:$B$782,P$11)+'СЕТ СН'!$F$9+СВЦЭМ!$D$10+'СЕТ СН'!$F$5-'СЕТ СН'!$F$17</f>
        <v>3954.6366800900005</v>
      </c>
      <c r="Q38" s="36">
        <f>SUMIFS(СВЦЭМ!$C$39:$C$782,СВЦЭМ!$A$39:$A$782,$A38,СВЦЭМ!$B$39:$B$782,Q$11)+'СЕТ СН'!$F$9+СВЦЭМ!$D$10+'СЕТ СН'!$F$5-'СЕТ СН'!$F$17</f>
        <v>3941.7413400100004</v>
      </c>
      <c r="R38" s="36">
        <f>SUMIFS(СВЦЭМ!$C$39:$C$782,СВЦЭМ!$A$39:$A$782,$A38,СВЦЭМ!$B$39:$B$782,R$11)+'СЕТ СН'!$F$9+СВЦЭМ!$D$10+'СЕТ СН'!$F$5-'СЕТ СН'!$F$17</f>
        <v>3866.2701582300006</v>
      </c>
      <c r="S38" s="36">
        <f>SUMIFS(СВЦЭМ!$C$39:$C$782,СВЦЭМ!$A$39:$A$782,$A38,СВЦЭМ!$B$39:$B$782,S$11)+'СЕТ СН'!$F$9+СВЦЭМ!$D$10+'СЕТ СН'!$F$5-'СЕТ СН'!$F$17</f>
        <v>3885.5469732400002</v>
      </c>
      <c r="T38" s="36">
        <f>SUMIFS(СВЦЭМ!$C$39:$C$782,СВЦЭМ!$A$39:$A$782,$A38,СВЦЭМ!$B$39:$B$782,T$11)+'СЕТ СН'!$F$9+СВЦЭМ!$D$10+'СЕТ СН'!$F$5-'СЕТ СН'!$F$17</f>
        <v>3859.3798672200001</v>
      </c>
      <c r="U38" s="36">
        <f>SUMIFS(СВЦЭМ!$C$39:$C$782,СВЦЭМ!$A$39:$A$782,$A38,СВЦЭМ!$B$39:$B$782,U$11)+'СЕТ СН'!$F$9+СВЦЭМ!$D$10+'СЕТ СН'!$F$5-'СЕТ СН'!$F$17</f>
        <v>3884.9980649700001</v>
      </c>
      <c r="V38" s="36">
        <f>SUMIFS(СВЦЭМ!$C$39:$C$782,СВЦЭМ!$A$39:$A$782,$A38,СВЦЭМ!$B$39:$B$782,V$11)+'СЕТ СН'!$F$9+СВЦЭМ!$D$10+'СЕТ СН'!$F$5-'СЕТ СН'!$F$17</f>
        <v>3882.1001864700002</v>
      </c>
      <c r="W38" s="36">
        <f>SUMIFS(СВЦЭМ!$C$39:$C$782,СВЦЭМ!$A$39:$A$782,$A38,СВЦЭМ!$B$39:$B$782,W$11)+'СЕТ СН'!$F$9+СВЦЭМ!$D$10+'СЕТ СН'!$F$5-'СЕТ СН'!$F$17</f>
        <v>3878.0477708100002</v>
      </c>
      <c r="X38" s="36">
        <f>SUMIFS(СВЦЭМ!$C$39:$C$782,СВЦЭМ!$A$39:$A$782,$A38,СВЦЭМ!$B$39:$B$782,X$11)+'СЕТ СН'!$F$9+СВЦЭМ!$D$10+'СЕТ СН'!$F$5-'СЕТ СН'!$F$17</f>
        <v>3873.5500318600002</v>
      </c>
      <c r="Y38" s="36">
        <f>SUMIFS(СВЦЭМ!$C$39:$C$782,СВЦЭМ!$A$39:$A$782,$A38,СВЦЭМ!$B$39:$B$782,Y$11)+'СЕТ СН'!$F$9+СВЦЭМ!$D$10+'СЕТ СН'!$F$5-'СЕТ СН'!$F$17</f>
        <v>3925.5398589300003</v>
      </c>
    </row>
    <row r="39" spans="1:25" ht="15.75" x14ac:dyDescent="0.2">
      <c r="A39" s="35">
        <f t="shared" si="0"/>
        <v>44558</v>
      </c>
      <c r="B39" s="36">
        <f>SUMIFS(СВЦЭМ!$C$39:$C$782,СВЦЭМ!$A$39:$A$782,$A39,СВЦЭМ!$B$39:$B$782,B$11)+'СЕТ СН'!$F$9+СВЦЭМ!$D$10+'СЕТ СН'!$F$5-'СЕТ СН'!$F$17</f>
        <v>3896.1923482600005</v>
      </c>
      <c r="C39" s="36">
        <f>SUMIFS(СВЦЭМ!$C$39:$C$782,СВЦЭМ!$A$39:$A$782,$A39,СВЦЭМ!$B$39:$B$782,C$11)+'СЕТ СН'!$F$9+СВЦЭМ!$D$10+'СЕТ СН'!$F$5-'СЕТ СН'!$F$17</f>
        <v>3902.843132</v>
      </c>
      <c r="D39" s="36">
        <f>SUMIFS(СВЦЭМ!$C$39:$C$782,СВЦЭМ!$A$39:$A$782,$A39,СВЦЭМ!$B$39:$B$782,D$11)+'СЕТ СН'!$F$9+СВЦЭМ!$D$10+'СЕТ СН'!$F$5-'СЕТ СН'!$F$17</f>
        <v>3931.5073724100002</v>
      </c>
      <c r="E39" s="36">
        <f>SUMIFS(СВЦЭМ!$C$39:$C$782,СВЦЭМ!$A$39:$A$782,$A39,СВЦЭМ!$B$39:$B$782,E$11)+'СЕТ СН'!$F$9+СВЦЭМ!$D$10+'СЕТ СН'!$F$5-'СЕТ СН'!$F$17</f>
        <v>3943.0050455500004</v>
      </c>
      <c r="F39" s="36">
        <f>SUMIFS(СВЦЭМ!$C$39:$C$782,СВЦЭМ!$A$39:$A$782,$A39,СВЦЭМ!$B$39:$B$782,F$11)+'СЕТ СН'!$F$9+СВЦЭМ!$D$10+'СЕТ СН'!$F$5-'СЕТ СН'!$F$17</f>
        <v>3913.6444227800002</v>
      </c>
      <c r="G39" s="36">
        <f>SUMIFS(СВЦЭМ!$C$39:$C$782,СВЦЭМ!$A$39:$A$782,$A39,СВЦЭМ!$B$39:$B$782,G$11)+'СЕТ СН'!$F$9+СВЦЭМ!$D$10+'СЕТ СН'!$F$5-'СЕТ СН'!$F$17</f>
        <v>3815.4072017200006</v>
      </c>
      <c r="H39" s="36">
        <f>SUMIFS(СВЦЭМ!$C$39:$C$782,СВЦЭМ!$A$39:$A$782,$A39,СВЦЭМ!$B$39:$B$782,H$11)+'СЕТ СН'!$F$9+СВЦЭМ!$D$10+'СЕТ СН'!$F$5-'СЕТ СН'!$F$17</f>
        <v>3834.2401474100002</v>
      </c>
      <c r="I39" s="36">
        <f>SUMIFS(СВЦЭМ!$C$39:$C$782,СВЦЭМ!$A$39:$A$782,$A39,СВЦЭМ!$B$39:$B$782,I$11)+'СЕТ СН'!$F$9+СВЦЭМ!$D$10+'СЕТ СН'!$F$5-'СЕТ СН'!$F$17</f>
        <v>3827.8286141200006</v>
      </c>
      <c r="J39" s="36">
        <f>SUMIFS(СВЦЭМ!$C$39:$C$782,СВЦЭМ!$A$39:$A$782,$A39,СВЦЭМ!$B$39:$B$782,J$11)+'СЕТ СН'!$F$9+СВЦЭМ!$D$10+'СЕТ СН'!$F$5-'СЕТ СН'!$F$17</f>
        <v>3846.5854153400005</v>
      </c>
      <c r="K39" s="36">
        <f>SUMIFS(СВЦЭМ!$C$39:$C$782,СВЦЭМ!$A$39:$A$782,$A39,СВЦЭМ!$B$39:$B$782,K$11)+'СЕТ СН'!$F$9+СВЦЭМ!$D$10+'СЕТ СН'!$F$5-'СЕТ СН'!$F$17</f>
        <v>3800.6415678700005</v>
      </c>
      <c r="L39" s="36">
        <f>SUMIFS(СВЦЭМ!$C$39:$C$782,СВЦЭМ!$A$39:$A$782,$A39,СВЦЭМ!$B$39:$B$782,L$11)+'СЕТ СН'!$F$9+СВЦЭМ!$D$10+'СЕТ СН'!$F$5-'СЕТ СН'!$F$17</f>
        <v>3811.1153490400002</v>
      </c>
      <c r="M39" s="36">
        <f>SUMIFS(СВЦЭМ!$C$39:$C$782,СВЦЭМ!$A$39:$A$782,$A39,СВЦЭМ!$B$39:$B$782,M$11)+'СЕТ СН'!$F$9+СВЦЭМ!$D$10+'СЕТ СН'!$F$5-'СЕТ СН'!$F$17</f>
        <v>3826.3643192500003</v>
      </c>
      <c r="N39" s="36">
        <f>SUMIFS(СВЦЭМ!$C$39:$C$782,СВЦЭМ!$A$39:$A$782,$A39,СВЦЭМ!$B$39:$B$782,N$11)+'СЕТ СН'!$F$9+СВЦЭМ!$D$10+'СЕТ СН'!$F$5-'СЕТ СН'!$F$17</f>
        <v>3826.6828158400003</v>
      </c>
      <c r="O39" s="36">
        <f>SUMIFS(СВЦЭМ!$C$39:$C$782,СВЦЭМ!$A$39:$A$782,$A39,СВЦЭМ!$B$39:$B$782,O$11)+'СЕТ СН'!$F$9+СВЦЭМ!$D$10+'СЕТ СН'!$F$5-'СЕТ СН'!$F$17</f>
        <v>3881.5507558700001</v>
      </c>
      <c r="P39" s="36">
        <f>SUMIFS(СВЦЭМ!$C$39:$C$782,СВЦЭМ!$A$39:$A$782,$A39,СВЦЭМ!$B$39:$B$782,P$11)+'СЕТ СН'!$F$9+СВЦЭМ!$D$10+'СЕТ СН'!$F$5-'СЕТ СН'!$F$17</f>
        <v>3878.7356385400003</v>
      </c>
      <c r="Q39" s="36">
        <f>SUMIFS(СВЦЭМ!$C$39:$C$782,СВЦЭМ!$A$39:$A$782,$A39,СВЦЭМ!$B$39:$B$782,Q$11)+'СЕТ СН'!$F$9+СВЦЭМ!$D$10+'СЕТ СН'!$F$5-'СЕТ СН'!$F$17</f>
        <v>3871.4428161100004</v>
      </c>
      <c r="R39" s="36">
        <f>SUMIFS(СВЦЭМ!$C$39:$C$782,СВЦЭМ!$A$39:$A$782,$A39,СВЦЭМ!$B$39:$B$782,R$11)+'СЕТ СН'!$F$9+СВЦЭМ!$D$10+'СЕТ СН'!$F$5-'СЕТ СН'!$F$17</f>
        <v>3872.3964385600002</v>
      </c>
      <c r="S39" s="36">
        <f>SUMIFS(СВЦЭМ!$C$39:$C$782,СВЦЭМ!$A$39:$A$782,$A39,СВЦЭМ!$B$39:$B$782,S$11)+'СЕТ СН'!$F$9+СВЦЭМ!$D$10+'СЕТ СН'!$F$5-'СЕТ СН'!$F$17</f>
        <v>3870.6130873600005</v>
      </c>
      <c r="T39" s="36">
        <f>SUMIFS(СВЦЭМ!$C$39:$C$782,СВЦЭМ!$A$39:$A$782,$A39,СВЦЭМ!$B$39:$B$782,T$11)+'СЕТ СН'!$F$9+СВЦЭМ!$D$10+'СЕТ СН'!$F$5-'СЕТ СН'!$F$17</f>
        <v>3848.8677273000003</v>
      </c>
      <c r="U39" s="36">
        <f>SUMIFS(СВЦЭМ!$C$39:$C$782,СВЦЭМ!$A$39:$A$782,$A39,СВЦЭМ!$B$39:$B$782,U$11)+'СЕТ СН'!$F$9+СВЦЭМ!$D$10+'СЕТ СН'!$F$5-'СЕТ СН'!$F$17</f>
        <v>3875.96483601</v>
      </c>
      <c r="V39" s="36">
        <f>SUMIFS(СВЦЭМ!$C$39:$C$782,СВЦЭМ!$A$39:$A$782,$A39,СВЦЭМ!$B$39:$B$782,V$11)+'СЕТ СН'!$F$9+СВЦЭМ!$D$10+'СЕТ СН'!$F$5-'СЕТ СН'!$F$17</f>
        <v>3863.7585054900001</v>
      </c>
      <c r="W39" s="36">
        <f>SUMIFS(СВЦЭМ!$C$39:$C$782,СВЦЭМ!$A$39:$A$782,$A39,СВЦЭМ!$B$39:$B$782,W$11)+'СЕТ СН'!$F$9+СВЦЭМ!$D$10+'СЕТ СН'!$F$5-'СЕТ СН'!$F$17</f>
        <v>3866.9701859100005</v>
      </c>
      <c r="X39" s="36">
        <f>SUMIFS(СВЦЭМ!$C$39:$C$782,СВЦЭМ!$A$39:$A$782,$A39,СВЦЭМ!$B$39:$B$782,X$11)+'СЕТ СН'!$F$9+СВЦЭМ!$D$10+'СЕТ СН'!$F$5-'СЕТ СН'!$F$17</f>
        <v>3907.0701203900003</v>
      </c>
      <c r="Y39" s="36">
        <f>SUMIFS(СВЦЭМ!$C$39:$C$782,СВЦЭМ!$A$39:$A$782,$A39,СВЦЭМ!$B$39:$B$782,Y$11)+'СЕТ СН'!$F$9+СВЦЭМ!$D$10+'СЕТ СН'!$F$5-'СЕТ СН'!$F$17</f>
        <v>3911.3282959600001</v>
      </c>
    </row>
    <row r="40" spans="1:25" ht="15.75" x14ac:dyDescent="0.2">
      <c r="A40" s="35">
        <f t="shared" si="0"/>
        <v>44559</v>
      </c>
      <c r="B40" s="36">
        <f>SUMIFS(СВЦЭМ!$C$39:$C$782,СВЦЭМ!$A$39:$A$782,$A40,СВЦЭМ!$B$39:$B$782,B$11)+'СЕТ СН'!$F$9+СВЦЭМ!$D$10+'СЕТ СН'!$F$5-'СЕТ СН'!$F$17</f>
        <v>3914.5164067400001</v>
      </c>
      <c r="C40" s="36">
        <f>SUMIFS(СВЦЭМ!$C$39:$C$782,СВЦЭМ!$A$39:$A$782,$A40,СВЦЭМ!$B$39:$B$782,C$11)+'СЕТ СН'!$F$9+СВЦЭМ!$D$10+'СЕТ СН'!$F$5-'СЕТ СН'!$F$17</f>
        <v>3914.49395869</v>
      </c>
      <c r="D40" s="36">
        <f>SUMIFS(СВЦЭМ!$C$39:$C$782,СВЦЭМ!$A$39:$A$782,$A40,СВЦЭМ!$B$39:$B$782,D$11)+'СЕТ СН'!$F$9+СВЦЭМ!$D$10+'СЕТ СН'!$F$5-'СЕТ СН'!$F$17</f>
        <v>3928.9097347500001</v>
      </c>
      <c r="E40" s="36">
        <f>SUMIFS(СВЦЭМ!$C$39:$C$782,СВЦЭМ!$A$39:$A$782,$A40,СВЦЭМ!$B$39:$B$782,E$11)+'СЕТ СН'!$F$9+СВЦЭМ!$D$10+'СЕТ СН'!$F$5-'СЕТ СН'!$F$17</f>
        <v>3940.9496393500003</v>
      </c>
      <c r="F40" s="36">
        <f>SUMIFS(СВЦЭМ!$C$39:$C$782,СВЦЭМ!$A$39:$A$782,$A40,СВЦЭМ!$B$39:$B$782,F$11)+'СЕТ СН'!$F$9+СВЦЭМ!$D$10+'СЕТ СН'!$F$5-'СЕТ СН'!$F$17</f>
        <v>3911.4282824900001</v>
      </c>
      <c r="G40" s="36">
        <f>SUMIFS(СВЦЭМ!$C$39:$C$782,СВЦЭМ!$A$39:$A$782,$A40,СВЦЭМ!$B$39:$B$782,G$11)+'СЕТ СН'!$F$9+СВЦЭМ!$D$10+'СЕТ СН'!$F$5-'СЕТ СН'!$F$17</f>
        <v>3830.1754277400005</v>
      </c>
      <c r="H40" s="36">
        <f>SUMIFS(СВЦЭМ!$C$39:$C$782,СВЦЭМ!$A$39:$A$782,$A40,СВЦЭМ!$B$39:$B$782,H$11)+'СЕТ СН'!$F$9+СВЦЭМ!$D$10+'СЕТ СН'!$F$5-'СЕТ СН'!$F$17</f>
        <v>3841.7164107000003</v>
      </c>
      <c r="I40" s="36">
        <f>SUMIFS(СВЦЭМ!$C$39:$C$782,СВЦЭМ!$A$39:$A$782,$A40,СВЦЭМ!$B$39:$B$782,I$11)+'СЕТ СН'!$F$9+СВЦЭМ!$D$10+'СЕТ СН'!$F$5-'СЕТ СН'!$F$17</f>
        <v>3838.63585986</v>
      </c>
      <c r="J40" s="36">
        <f>SUMIFS(СВЦЭМ!$C$39:$C$782,СВЦЭМ!$A$39:$A$782,$A40,СВЦЭМ!$B$39:$B$782,J$11)+'СЕТ СН'!$F$9+СВЦЭМ!$D$10+'СЕТ СН'!$F$5-'СЕТ СН'!$F$17</f>
        <v>3841.7354212200003</v>
      </c>
      <c r="K40" s="36">
        <f>SUMIFS(СВЦЭМ!$C$39:$C$782,СВЦЭМ!$A$39:$A$782,$A40,СВЦЭМ!$B$39:$B$782,K$11)+'СЕТ СН'!$F$9+СВЦЭМ!$D$10+'СЕТ СН'!$F$5-'СЕТ СН'!$F$17</f>
        <v>3854.4478447000001</v>
      </c>
      <c r="L40" s="36">
        <f>SUMIFS(СВЦЭМ!$C$39:$C$782,СВЦЭМ!$A$39:$A$782,$A40,СВЦЭМ!$B$39:$B$782,L$11)+'СЕТ СН'!$F$9+СВЦЭМ!$D$10+'СЕТ СН'!$F$5-'СЕТ СН'!$F$17</f>
        <v>3866.5570751700002</v>
      </c>
      <c r="M40" s="36">
        <f>SUMIFS(СВЦЭМ!$C$39:$C$782,СВЦЭМ!$A$39:$A$782,$A40,СВЦЭМ!$B$39:$B$782,M$11)+'СЕТ СН'!$F$9+СВЦЭМ!$D$10+'СЕТ СН'!$F$5-'СЕТ СН'!$F$17</f>
        <v>3870.8407672700005</v>
      </c>
      <c r="N40" s="36">
        <f>SUMIFS(СВЦЭМ!$C$39:$C$782,СВЦЭМ!$A$39:$A$782,$A40,СВЦЭМ!$B$39:$B$782,N$11)+'СЕТ СН'!$F$9+СВЦЭМ!$D$10+'СЕТ СН'!$F$5-'СЕТ СН'!$F$17</f>
        <v>3865.9466220700006</v>
      </c>
      <c r="O40" s="36">
        <f>SUMIFS(СВЦЭМ!$C$39:$C$782,СВЦЭМ!$A$39:$A$782,$A40,СВЦЭМ!$B$39:$B$782,O$11)+'СЕТ СН'!$F$9+СВЦЭМ!$D$10+'СЕТ СН'!$F$5-'СЕТ СН'!$F$17</f>
        <v>3858.4605480500004</v>
      </c>
      <c r="P40" s="36">
        <f>SUMIFS(СВЦЭМ!$C$39:$C$782,СВЦЭМ!$A$39:$A$782,$A40,СВЦЭМ!$B$39:$B$782,P$11)+'СЕТ СН'!$F$9+СВЦЭМ!$D$10+'СЕТ СН'!$F$5-'СЕТ СН'!$F$17</f>
        <v>3849.46639452</v>
      </c>
      <c r="Q40" s="36">
        <f>SUMIFS(СВЦЭМ!$C$39:$C$782,СВЦЭМ!$A$39:$A$782,$A40,СВЦЭМ!$B$39:$B$782,Q$11)+'СЕТ СН'!$F$9+СВЦЭМ!$D$10+'СЕТ СН'!$F$5-'СЕТ СН'!$F$17</f>
        <v>3850.0337911900006</v>
      </c>
      <c r="R40" s="36">
        <f>SUMIFS(СВЦЭМ!$C$39:$C$782,СВЦЭМ!$A$39:$A$782,$A40,СВЦЭМ!$B$39:$B$782,R$11)+'СЕТ СН'!$F$9+СВЦЭМ!$D$10+'СЕТ СН'!$F$5-'СЕТ СН'!$F$17</f>
        <v>3851.6880038500003</v>
      </c>
      <c r="S40" s="36">
        <f>SUMIFS(СВЦЭМ!$C$39:$C$782,СВЦЭМ!$A$39:$A$782,$A40,СВЦЭМ!$B$39:$B$782,S$11)+'СЕТ СН'!$F$9+СВЦЭМ!$D$10+'СЕТ СН'!$F$5-'СЕТ СН'!$F$17</f>
        <v>3862.9249316200003</v>
      </c>
      <c r="T40" s="36">
        <f>SUMIFS(СВЦЭМ!$C$39:$C$782,СВЦЭМ!$A$39:$A$782,$A40,СВЦЭМ!$B$39:$B$782,T$11)+'СЕТ СН'!$F$9+СВЦЭМ!$D$10+'СЕТ СН'!$F$5-'СЕТ СН'!$F$17</f>
        <v>3850.4313296400005</v>
      </c>
      <c r="U40" s="36">
        <f>SUMIFS(СВЦЭМ!$C$39:$C$782,СВЦЭМ!$A$39:$A$782,$A40,СВЦЭМ!$B$39:$B$782,U$11)+'СЕТ СН'!$F$9+СВЦЭМ!$D$10+'СЕТ СН'!$F$5-'СЕТ СН'!$F$17</f>
        <v>3858.6956471399999</v>
      </c>
      <c r="V40" s="36">
        <f>SUMIFS(СВЦЭМ!$C$39:$C$782,СВЦЭМ!$A$39:$A$782,$A40,СВЦЭМ!$B$39:$B$782,V$11)+'СЕТ СН'!$F$9+СВЦЭМ!$D$10+'СЕТ СН'!$F$5-'СЕТ СН'!$F$17</f>
        <v>3842.8174420000005</v>
      </c>
      <c r="W40" s="36">
        <f>SUMIFS(СВЦЭМ!$C$39:$C$782,СВЦЭМ!$A$39:$A$782,$A40,СВЦЭМ!$B$39:$B$782,W$11)+'СЕТ СН'!$F$9+СВЦЭМ!$D$10+'СЕТ СН'!$F$5-'СЕТ СН'!$F$17</f>
        <v>3840.5490582500001</v>
      </c>
      <c r="X40" s="36">
        <f>SUMIFS(СВЦЭМ!$C$39:$C$782,СВЦЭМ!$A$39:$A$782,$A40,СВЦЭМ!$B$39:$B$782,X$11)+'СЕТ СН'!$F$9+СВЦЭМ!$D$10+'СЕТ СН'!$F$5-'СЕТ СН'!$F$17</f>
        <v>3894.4570938100005</v>
      </c>
      <c r="Y40" s="36">
        <f>SUMIFS(СВЦЭМ!$C$39:$C$782,СВЦЭМ!$A$39:$A$782,$A40,СВЦЭМ!$B$39:$B$782,Y$11)+'СЕТ СН'!$F$9+СВЦЭМ!$D$10+'СЕТ СН'!$F$5-'СЕТ СН'!$F$17</f>
        <v>3902.1410627100004</v>
      </c>
    </row>
    <row r="41" spans="1:25" ht="15.75" x14ac:dyDescent="0.2">
      <c r="A41" s="35">
        <f t="shared" si="0"/>
        <v>44560</v>
      </c>
      <c r="B41" s="36">
        <f>SUMIFS(СВЦЭМ!$C$39:$C$782,СВЦЭМ!$A$39:$A$782,$A41,СВЦЭМ!$B$39:$B$782,B$11)+'СЕТ СН'!$F$9+СВЦЭМ!$D$10+'СЕТ СН'!$F$5-'СЕТ СН'!$F$17</f>
        <v>3925.2600394900001</v>
      </c>
      <c r="C41" s="36">
        <f>SUMIFS(СВЦЭМ!$C$39:$C$782,СВЦЭМ!$A$39:$A$782,$A41,СВЦЭМ!$B$39:$B$782,C$11)+'СЕТ СН'!$F$9+СВЦЭМ!$D$10+'СЕТ СН'!$F$5-'СЕТ СН'!$F$17</f>
        <v>3928.5567982700004</v>
      </c>
      <c r="D41" s="36">
        <f>SUMIFS(СВЦЭМ!$C$39:$C$782,СВЦЭМ!$A$39:$A$782,$A41,СВЦЭМ!$B$39:$B$782,D$11)+'СЕТ СН'!$F$9+СВЦЭМ!$D$10+'СЕТ СН'!$F$5-'СЕТ СН'!$F$17</f>
        <v>3956.4829469700003</v>
      </c>
      <c r="E41" s="36">
        <f>SUMIFS(СВЦЭМ!$C$39:$C$782,СВЦЭМ!$A$39:$A$782,$A41,СВЦЭМ!$B$39:$B$782,E$11)+'СЕТ СН'!$F$9+СВЦЭМ!$D$10+'СЕТ СН'!$F$5-'СЕТ СН'!$F$17</f>
        <v>3972.6537713100001</v>
      </c>
      <c r="F41" s="36">
        <f>SUMIFS(СВЦЭМ!$C$39:$C$782,СВЦЭМ!$A$39:$A$782,$A41,СВЦЭМ!$B$39:$B$782,F$11)+'СЕТ СН'!$F$9+СВЦЭМ!$D$10+'СЕТ СН'!$F$5-'СЕТ СН'!$F$17</f>
        <v>3941.8730767800002</v>
      </c>
      <c r="G41" s="36">
        <f>SUMIFS(СВЦЭМ!$C$39:$C$782,СВЦЭМ!$A$39:$A$782,$A41,СВЦЭМ!$B$39:$B$782,G$11)+'СЕТ СН'!$F$9+СВЦЭМ!$D$10+'СЕТ СН'!$F$5-'СЕТ СН'!$F$17</f>
        <v>3860.1611129100002</v>
      </c>
      <c r="H41" s="36">
        <f>SUMIFS(СВЦЭМ!$C$39:$C$782,СВЦЭМ!$A$39:$A$782,$A41,СВЦЭМ!$B$39:$B$782,H$11)+'СЕТ СН'!$F$9+СВЦЭМ!$D$10+'СЕТ СН'!$F$5-'СЕТ СН'!$F$17</f>
        <v>3853.2258036100002</v>
      </c>
      <c r="I41" s="36">
        <f>SUMIFS(СВЦЭМ!$C$39:$C$782,СВЦЭМ!$A$39:$A$782,$A41,СВЦЭМ!$B$39:$B$782,I$11)+'СЕТ СН'!$F$9+СВЦЭМ!$D$10+'СЕТ СН'!$F$5-'СЕТ СН'!$F$17</f>
        <v>3875.36110328</v>
      </c>
      <c r="J41" s="36">
        <f>SUMIFS(СВЦЭМ!$C$39:$C$782,СВЦЭМ!$A$39:$A$782,$A41,СВЦЭМ!$B$39:$B$782,J$11)+'СЕТ СН'!$F$9+СВЦЭМ!$D$10+'СЕТ СН'!$F$5-'СЕТ СН'!$F$17</f>
        <v>3875.3222671500002</v>
      </c>
      <c r="K41" s="36">
        <f>SUMIFS(СВЦЭМ!$C$39:$C$782,СВЦЭМ!$A$39:$A$782,$A41,СВЦЭМ!$B$39:$B$782,K$11)+'СЕТ СН'!$F$9+СВЦЭМ!$D$10+'СЕТ СН'!$F$5-'СЕТ СН'!$F$17</f>
        <v>3883.6069317199999</v>
      </c>
      <c r="L41" s="36">
        <f>SUMIFS(СВЦЭМ!$C$39:$C$782,СВЦЭМ!$A$39:$A$782,$A41,СВЦЭМ!$B$39:$B$782,L$11)+'СЕТ СН'!$F$9+СВЦЭМ!$D$10+'СЕТ СН'!$F$5-'СЕТ СН'!$F$17</f>
        <v>3896.5938711200001</v>
      </c>
      <c r="M41" s="36">
        <f>SUMIFS(СВЦЭМ!$C$39:$C$782,СВЦЭМ!$A$39:$A$782,$A41,СВЦЭМ!$B$39:$B$782,M$11)+'СЕТ СН'!$F$9+СВЦЭМ!$D$10+'СЕТ СН'!$F$5-'СЕТ СН'!$F$17</f>
        <v>3890.3588487300003</v>
      </c>
      <c r="N41" s="36">
        <f>SUMIFS(СВЦЭМ!$C$39:$C$782,СВЦЭМ!$A$39:$A$782,$A41,СВЦЭМ!$B$39:$B$782,N$11)+'СЕТ СН'!$F$9+СВЦЭМ!$D$10+'СЕТ СН'!$F$5-'СЕТ СН'!$F$17</f>
        <v>3897.9714064500004</v>
      </c>
      <c r="O41" s="36">
        <f>SUMIFS(СВЦЭМ!$C$39:$C$782,СВЦЭМ!$A$39:$A$782,$A41,СВЦЭМ!$B$39:$B$782,O$11)+'СЕТ СН'!$F$9+СВЦЭМ!$D$10+'СЕТ СН'!$F$5-'СЕТ СН'!$F$17</f>
        <v>3895.2491861900003</v>
      </c>
      <c r="P41" s="36">
        <f>SUMIFS(СВЦЭМ!$C$39:$C$782,СВЦЭМ!$A$39:$A$782,$A41,СВЦЭМ!$B$39:$B$782,P$11)+'СЕТ СН'!$F$9+СВЦЭМ!$D$10+'СЕТ СН'!$F$5-'СЕТ СН'!$F$17</f>
        <v>3886.0997970799999</v>
      </c>
      <c r="Q41" s="36">
        <f>SUMIFS(СВЦЭМ!$C$39:$C$782,СВЦЭМ!$A$39:$A$782,$A41,СВЦЭМ!$B$39:$B$782,Q$11)+'СЕТ СН'!$F$9+СВЦЭМ!$D$10+'СЕТ СН'!$F$5-'СЕТ СН'!$F$17</f>
        <v>3878.8845717700005</v>
      </c>
      <c r="R41" s="36">
        <f>SUMIFS(СВЦЭМ!$C$39:$C$782,СВЦЭМ!$A$39:$A$782,$A41,СВЦЭМ!$B$39:$B$782,R$11)+'СЕТ СН'!$F$9+СВЦЭМ!$D$10+'СЕТ СН'!$F$5-'СЕТ СН'!$F$17</f>
        <v>3873.0363999400001</v>
      </c>
      <c r="S41" s="36">
        <f>SUMIFS(СВЦЭМ!$C$39:$C$782,СВЦЭМ!$A$39:$A$782,$A41,СВЦЭМ!$B$39:$B$782,S$11)+'СЕТ СН'!$F$9+СВЦЭМ!$D$10+'СЕТ СН'!$F$5-'СЕТ СН'!$F$17</f>
        <v>3860.78543825</v>
      </c>
      <c r="T41" s="36">
        <f>SUMIFS(СВЦЭМ!$C$39:$C$782,СВЦЭМ!$A$39:$A$782,$A41,СВЦЭМ!$B$39:$B$782,T$11)+'СЕТ СН'!$F$9+СВЦЭМ!$D$10+'СЕТ СН'!$F$5-'СЕТ СН'!$F$17</f>
        <v>3874.9593927599999</v>
      </c>
      <c r="U41" s="36">
        <f>SUMIFS(СВЦЭМ!$C$39:$C$782,СВЦЭМ!$A$39:$A$782,$A41,СВЦЭМ!$B$39:$B$782,U$11)+'СЕТ СН'!$F$9+СВЦЭМ!$D$10+'СЕТ СН'!$F$5-'СЕТ СН'!$F$17</f>
        <v>3860.8349638200002</v>
      </c>
      <c r="V41" s="36">
        <f>SUMIFS(СВЦЭМ!$C$39:$C$782,СВЦЭМ!$A$39:$A$782,$A41,СВЦЭМ!$B$39:$B$782,V$11)+'СЕТ СН'!$F$9+СВЦЭМ!$D$10+'СЕТ СН'!$F$5-'СЕТ СН'!$F$17</f>
        <v>3852.9257278000005</v>
      </c>
      <c r="W41" s="36">
        <f>SUMIFS(СВЦЭМ!$C$39:$C$782,СВЦЭМ!$A$39:$A$782,$A41,СВЦЭМ!$B$39:$B$782,W$11)+'СЕТ СН'!$F$9+СВЦЭМ!$D$10+'СЕТ СН'!$F$5-'СЕТ СН'!$F$17</f>
        <v>3853.6835372000005</v>
      </c>
      <c r="X41" s="36">
        <f>SUMIFS(СВЦЭМ!$C$39:$C$782,СВЦЭМ!$A$39:$A$782,$A41,СВЦЭМ!$B$39:$B$782,X$11)+'СЕТ СН'!$F$9+СВЦЭМ!$D$10+'СЕТ СН'!$F$5-'СЕТ СН'!$F$17</f>
        <v>3911.0656073300001</v>
      </c>
      <c r="Y41" s="36">
        <f>SUMIFS(СВЦЭМ!$C$39:$C$782,СВЦЭМ!$A$39:$A$782,$A41,СВЦЭМ!$B$39:$B$782,Y$11)+'СЕТ СН'!$F$9+СВЦЭМ!$D$10+'СЕТ СН'!$F$5-'СЕТ СН'!$F$17</f>
        <v>3926.6903853200001</v>
      </c>
    </row>
    <row r="42" spans="1:25" ht="15.75" x14ac:dyDescent="0.2">
      <c r="A42" s="35">
        <f t="shared" si="0"/>
        <v>44561</v>
      </c>
      <c r="B42" s="36">
        <f>SUMIFS(СВЦЭМ!$C$39:$C$782,СВЦЭМ!$A$39:$A$782,$A42,СВЦЭМ!$B$39:$B$782,B$11)+'СЕТ СН'!$F$9+СВЦЭМ!$D$10+'СЕТ СН'!$F$5-'СЕТ СН'!$F$17</f>
        <v>3963.9395219500002</v>
      </c>
      <c r="C42" s="36">
        <f>SUMIFS(СВЦЭМ!$C$39:$C$782,СВЦЭМ!$A$39:$A$782,$A42,СВЦЭМ!$B$39:$B$782,C$11)+'СЕТ СН'!$F$9+СВЦЭМ!$D$10+'СЕТ СН'!$F$5-'СЕТ СН'!$F$17</f>
        <v>3949.8556535900002</v>
      </c>
      <c r="D42" s="36">
        <f>SUMIFS(СВЦЭМ!$C$39:$C$782,СВЦЭМ!$A$39:$A$782,$A42,СВЦЭМ!$B$39:$B$782,D$11)+'СЕТ СН'!$F$9+СВЦЭМ!$D$10+'СЕТ СН'!$F$5-'СЕТ СН'!$F$17</f>
        <v>3881.6084304599999</v>
      </c>
      <c r="E42" s="36">
        <f>SUMIFS(СВЦЭМ!$C$39:$C$782,СВЦЭМ!$A$39:$A$782,$A42,СВЦЭМ!$B$39:$B$782,E$11)+'СЕТ СН'!$F$9+СВЦЭМ!$D$10+'СЕТ СН'!$F$5-'СЕТ СН'!$F$17</f>
        <v>3953.2536845500003</v>
      </c>
      <c r="F42" s="36">
        <f>SUMIFS(СВЦЭМ!$C$39:$C$782,СВЦЭМ!$A$39:$A$782,$A42,СВЦЭМ!$B$39:$B$782,F$11)+'СЕТ СН'!$F$9+СВЦЭМ!$D$10+'СЕТ СН'!$F$5-'СЕТ СН'!$F$17</f>
        <v>3952.9494821000003</v>
      </c>
      <c r="G42" s="36">
        <f>SUMIFS(СВЦЭМ!$C$39:$C$782,СВЦЭМ!$A$39:$A$782,$A42,СВЦЭМ!$B$39:$B$782,G$11)+'СЕТ СН'!$F$9+СВЦЭМ!$D$10+'СЕТ СН'!$F$5-'СЕТ СН'!$F$17</f>
        <v>3855.37590206</v>
      </c>
      <c r="H42" s="36">
        <f>SUMIFS(СВЦЭМ!$C$39:$C$782,СВЦЭМ!$A$39:$A$782,$A42,СВЦЭМ!$B$39:$B$782,H$11)+'СЕТ СН'!$F$9+СВЦЭМ!$D$10+'СЕТ СН'!$F$5-'СЕТ СН'!$F$17</f>
        <v>3868.2622275600002</v>
      </c>
      <c r="I42" s="36">
        <f>SUMIFS(СВЦЭМ!$C$39:$C$782,СВЦЭМ!$A$39:$A$782,$A42,СВЦЭМ!$B$39:$B$782,I$11)+'СЕТ СН'!$F$9+СВЦЭМ!$D$10+'СЕТ СН'!$F$5-'СЕТ СН'!$F$17</f>
        <v>3876.5230717200002</v>
      </c>
      <c r="J42" s="36">
        <f>SUMIFS(СВЦЭМ!$C$39:$C$782,СВЦЭМ!$A$39:$A$782,$A42,СВЦЭМ!$B$39:$B$782,J$11)+'СЕТ СН'!$F$9+СВЦЭМ!$D$10+'СЕТ СН'!$F$5-'СЕТ СН'!$F$17</f>
        <v>3913.2970534900005</v>
      </c>
      <c r="K42" s="36">
        <f>SUMIFS(СВЦЭМ!$C$39:$C$782,СВЦЭМ!$A$39:$A$782,$A42,СВЦЭМ!$B$39:$B$782,K$11)+'СЕТ СН'!$F$9+СВЦЭМ!$D$10+'СЕТ СН'!$F$5-'СЕТ СН'!$F$17</f>
        <v>3880.7154942100005</v>
      </c>
      <c r="L42" s="36">
        <f>SUMIFS(СВЦЭМ!$C$39:$C$782,СВЦЭМ!$A$39:$A$782,$A42,СВЦЭМ!$B$39:$B$782,L$11)+'СЕТ СН'!$F$9+СВЦЭМ!$D$10+'СЕТ СН'!$F$5-'СЕТ СН'!$F$17</f>
        <v>3912.1848355900001</v>
      </c>
      <c r="M42" s="36">
        <f>SUMIFS(СВЦЭМ!$C$39:$C$782,СВЦЭМ!$A$39:$A$782,$A42,СВЦЭМ!$B$39:$B$782,M$11)+'СЕТ СН'!$F$9+СВЦЭМ!$D$10+'СЕТ СН'!$F$5-'СЕТ СН'!$F$17</f>
        <v>3912.9650743800003</v>
      </c>
      <c r="N42" s="36">
        <f>SUMIFS(СВЦЭМ!$C$39:$C$782,СВЦЭМ!$A$39:$A$782,$A42,СВЦЭМ!$B$39:$B$782,N$11)+'СЕТ СН'!$F$9+СВЦЭМ!$D$10+'СЕТ СН'!$F$5-'СЕТ СН'!$F$17</f>
        <v>3905.5909351</v>
      </c>
      <c r="O42" s="36">
        <f>SUMIFS(СВЦЭМ!$C$39:$C$782,СВЦЭМ!$A$39:$A$782,$A42,СВЦЭМ!$B$39:$B$782,O$11)+'СЕТ СН'!$F$9+СВЦЭМ!$D$10+'СЕТ СН'!$F$5-'СЕТ СН'!$F$17</f>
        <v>3888.38189599</v>
      </c>
      <c r="P42" s="36">
        <f>SUMIFS(СВЦЭМ!$C$39:$C$782,СВЦЭМ!$A$39:$A$782,$A42,СВЦЭМ!$B$39:$B$782,P$11)+'СЕТ СН'!$F$9+СВЦЭМ!$D$10+'СЕТ СН'!$F$5-'СЕТ СН'!$F$17</f>
        <v>3888.4808217</v>
      </c>
      <c r="Q42" s="36">
        <f>SUMIFS(СВЦЭМ!$C$39:$C$782,СВЦЭМ!$A$39:$A$782,$A42,СВЦЭМ!$B$39:$B$782,Q$11)+'СЕТ СН'!$F$9+СВЦЭМ!$D$10+'СЕТ СН'!$F$5-'СЕТ СН'!$F$17</f>
        <v>3886.9309600200004</v>
      </c>
      <c r="R42" s="36">
        <f>SUMIFS(СВЦЭМ!$C$39:$C$782,СВЦЭМ!$A$39:$A$782,$A42,СВЦЭМ!$B$39:$B$782,R$11)+'СЕТ СН'!$F$9+СВЦЭМ!$D$10+'СЕТ СН'!$F$5-'СЕТ СН'!$F$17</f>
        <v>3878.5007826600004</v>
      </c>
      <c r="S42" s="36">
        <f>SUMIFS(СВЦЭМ!$C$39:$C$782,СВЦЭМ!$A$39:$A$782,$A42,СВЦЭМ!$B$39:$B$782,S$11)+'СЕТ СН'!$F$9+СВЦЭМ!$D$10+'СЕТ СН'!$F$5-'СЕТ СН'!$F$17</f>
        <v>3896.04373003</v>
      </c>
      <c r="T42" s="36">
        <f>SUMIFS(СВЦЭМ!$C$39:$C$782,СВЦЭМ!$A$39:$A$782,$A42,СВЦЭМ!$B$39:$B$782,T$11)+'СЕТ СН'!$F$9+СВЦЭМ!$D$10+'СЕТ СН'!$F$5-'СЕТ СН'!$F$17</f>
        <v>3909.3505040800001</v>
      </c>
      <c r="U42" s="36">
        <f>SUMIFS(СВЦЭМ!$C$39:$C$782,СВЦЭМ!$A$39:$A$782,$A42,СВЦЭМ!$B$39:$B$782,U$11)+'СЕТ СН'!$F$9+СВЦЭМ!$D$10+'СЕТ СН'!$F$5-'СЕТ СН'!$F$17</f>
        <v>3918.6907841400002</v>
      </c>
      <c r="V42" s="36">
        <f>SUMIFS(СВЦЭМ!$C$39:$C$782,СВЦЭМ!$A$39:$A$782,$A42,СВЦЭМ!$B$39:$B$782,V$11)+'СЕТ СН'!$F$9+СВЦЭМ!$D$10+'СЕТ СН'!$F$5-'СЕТ СН'!$F$17</f>
        <v>3892.1960172500003</v>
      </c>
      <c r="W42" s="36">
        <f>SUMIFS(СВЦЭМ!$C$39:$C$782,СВЦЭМ!$A$39:$A$782,$A42,СВЦЭМ!$B$39:$B$782,W$11)+'СЕТ СН'!$F$9+СВЦЭМ!$D$10+'СЕТ СН'!$F$5-'СЕТ СН'!$F$17</f>
        <v>3891.2683088600002</v>
      </c>
      <c r="X42" s="36">
        <f>SUMIFS(СВЦЭМ!$C$39:$C$782,СВЦЭМ!$A$39:$A$782,$A42,СВЦЭМ!$B$39:$B$782,X$11)+'СЕТ СН'!$F$9+СВЦЭМ!$D$10+'СЕТ СН'!$F$5-'СЕТ СН'!$F$17</f>
        <v>3911.0884485300003</v>
      </c>
      <c r="Y42" s="36">
        <f>SUMIFS(СВЦЭМ!$C$39:$C$782,СВЦЭМ!$A$39:$A$782,$A42,СВЦЭМ!$B$39:$B$782,Y$11)+'СЕТ СН'!$F$9+СВЦЭМ!$D$10+'СЕТ СН'!$F$5-'СЕТ СН'!$F$17</f>
        <v>3924.8482438800002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01.12.2021</v>
      </c>
      <c r="B48" s="36">
        <f>SUMIFS(СВЦЭМ!$C$39:$C$782,СВЦЭМ!$A$39:$A$782,$A48,СВЦЭМ!$B$39:$B$782,B$47)+'СЕТ СН'!$G$9+СВЦЭМ!$D$10+'СЕТ СН'!$G$5-'СЕТ СН'!$G$17</f>
        <v>4071.01404809</v>
      </c>
      <c r="C48" s="36">
        <f>SUMIFS(СВЦЭМ!$C$39:$C$782,СВЦЭМ!$A$39:$A$782,$A48,СВЦЭМ!$B$39:$B$782,C$47)+'СЕТ СН'!$G$9+СВЦЭМ!$D$10+'СЕТ СН'!$G$5-'СЕТ СН'!$G$17</f>
        <v>4084.43087457</v>
      </c>
      <c r="D48" s="36">
        <f>SUMIFS(СВЦЭМ!$C$39:$C$782,СВЦЭМ!$A$39:$A$782,$A48,СВЦЭМ!$B$39:$B$782,D$47)+'СЕТ СН'!$G$9+СВЦЭМ!$D$10+'СЕТ СН'!$G$5-'СЕТ СН'!$G$17</f>
        <v>4122.2267276800003</v>
      </c>
      <c r="E48" s="36">
        <f>SUMIFS(СВЦЭМ!$C$39:$C$782,СВЦЭМ!$A$39:$A$782,$A48,СВЦЭМ!$B$39:$B$782,E$47)+'СЕТ СН'!$G$9+СВЦЭМ!$D$10+'СЕТ СН'!$G$5-'СЕТ СН'!$G$17</f>
        <v>4124.2212769400003</v>
      </c>
      <c r="F48" s="36">
        <f>SUMIFS(СВЦЭМ!$C$39:$C$782,СВЦЭМ!$A$39:$A$782,$A48,СВЦЭМ!$B$39:$B$782,F$47)+'СЕТ СН'!$G$9+СВЦЭМ!$D$10+'СЕТ СН'!$G$5-'СЕТ СН'!$G$17</f>
        <v>4143.3145048599999</v>
      </c>
      <c r="G48" s="36">
        <f>SUMIFS(СВЦЭМ!$C$39:$C$782,СВЦЭМ!$A$39:$A$782,$A48,СВЦЭМ!$B$39:$B$782,G$47)+'СЕТ СН'!$G$9+СВЦЭМ!$D$10+'СЕТ СН'!$G$5-'СЕТ СН'!$G$17</f>
        <v>4121.5558138599999</v>
      </c>
      <c r="H48" s="36">
        <f>SUMIFS(СВЦЭМ!$C$39:$C$782,СВЦЭМ!$A$39:$A$782,$A48,СВЦЭМ!$B$39:$B$782,H$47)+'СЕТ СН'!$G$9+СВЦЭМ!$D$10+'СЕТ СН'!$G$5-'СЕТ СН'!$G$17</f>
        <v>4086.36581591</v>
      </c>
      <c r="I48" s="36">
        <f>SUMIFS(СВЦЭМ!$C$39:$C$782,СВЦЭМ!$A$39:$A$782,$A48,СВЦЭМ!$B$39:$B$782,I$47)+'СЕТ СН'!$G$9+СВЦЭМ!$D$10+'СЕТ СН'!$G$5-'СЕТ СН'!$G$17</f>
        <v>4070.8217490200004</v>
      </c>
      <c r="J48" s="36">
        <f>SUMIFS(СВЦЭМ!$C$39:$C$782,СВЦЭМ!$A$39:$A$782,$A48,СВЦЭМ!$B$39:$B$782,J$47)+'СЕТ СН'!$G$9+СВЦЭМ!$D$10+'СЕТ СН'!$G$5-'СЕТ СН'!$G$17</f>
        <v>4057.3028236199998</v>
      </c>
      <c r="K48" s="36">
        <f>SUMIFS(СВЦЭМ!$C$39:$C$782,СВЦЭМ!$A$39:$A$782,$A48,СВЦЭМ!$B$39:$B$782,K$47)+'СЕТ СН'!$G$9+СВЦЭМ!$D$10+'СЕТ СН'!$G$5-'СЕТ СН'!$G$17</f>
        <v>4066.2586383799999</v>
      </c>
      <c r="L48" s="36">
        <f>SUMIFS(СВЦЭМ!$C$39:$C$782,СВЦЭМ!$A$39:$A$782,$A48,СВЦЭМ!$B$39:$B$782,L$47)+'СЕТ СН'!$G$9+СВЦЭМ!$D$10+'СЕТ СН'!$G$5-'СЕТ СН'!$G$17</f>
        <v>4023.6450150500004</v>
      </c>
      <c r="M48" s="36">
        <f>SUMIFS(СВЦЭМ!$C$39:$C$782,СВЦЭМ!$A$39:$A$782,$A48,СВЦЭМ!$B$39:$B$782,M$47)+'СЕТ СН'!$G$9+СВЦЭМ!$D$10+'СЕТ СН'!$G$5-'СЕТ СН'!$G$17</f>
        <v>4024.9437079400004</v>
      </c>
      <c r="N48" s="36">
        <f>SUMIFS(СВЦЭМ!$C$39:$C$782,СВЦЭМ!$A$39:$A$782,$A48,СВЦЭМ!$B$39:$B$782,N$47)+'СЕТ СН'!$G$9+СВЦЭМ!$D$10+'СЕТ СН'!$G$5-'СЕТ СН'!$G$17</f>
        <v>4043.8221231300004</v>
      </c>
      <c r="O48" s="36">
        <f>SUMIFS(СВЦЭМ!$C$39:$C$782,СВЦЭМ!$A$39:$A$782,$A48,СВЦЭМ!$B$39:$B$782,O$47)+'СЕТ СН'!$G$9+СВЦЭМ!$D$10+'СЕТ СН'!$G$5-'СЕТ СН'!$G$17</f>
        <v>4042.8790010000002</v>
      </c>
      <c r="P48" s="36">
        <f>SUMIFS(СВЦЭМ!$C$39:$C$782,СВЦЭМ!$A$39:$A$782,$A48,СВЦЭМ!$B$39:$B$782,P$47)+'СЕТ СН'!$G$9+СВЦЭМ!$D$10+'СЕТ СН'!$G$5-'СЕТ СН'!$G$17</f>
        <v>4050.9471391000002</v>
      </c>
      <c r="Q48" s="36">
        <f>SUMIFS(СВЦЭМ!$C$39:$C$782,СВЦЭМ!$A$39:$A$782,$A48,СВЦЭМ!$B$39:$B$782,Q$47)+'СЕТ СН'!$G$9+СВЦЭМ!$D$10+'СЕТ СН'!$G$5-'СЕТ СН'!$G$17</f>
        <v>4059.4459471199998</v>
      </c>
      <c r="R48" s="36">
        <f>SUMIFS(СВЦЭМ!$C$39:$C$782,СВЦЭМ!$A$39:$A$782,$A48,СВЦЭМ!$B$39:$B$782,R$47)+'СЕТ СН'!$G$9+СВЦЭМ!$D$10+'СЕТ СН'!$G$5-'СЕТ СН'!$G$17</f>
        <v>4057.3187779099999</v>
      </c>
      <c r="S48" s="36">
        <f>SUMIFS(СВЦЭМ!$C$39:$C$782,СВЦЭМ!$A$39:$A$782,$A48,СВЦЭМ!$B$39:$B$782,S$47)+'СЕТ СН'!$G$9+СВЦЭМ!$D$10+'СЕТ СН'!$G$5-'СЕТ СН'!$G$17</f>
        <v>4036.5092812900002</v>
      </c>
      <c r="T48" s="36">
        <f>SUMIFS(СВЦЭМ!$C$39:$C$782,СВЦЭМ!$A$39:$A$782,$A48,СВЦЭМ!$B$39:$B$782,T$47)+'СЕТ СН'!$G$9+СВЦЭМ!$D$10+'СЕТ СН'!$G$5-'СЕТ СН'!$G$17</f>
        <v>4005.68042754</v>
      </c>
      <c r="U48" s="36">
        <f>SUMIFS(СВЦЭМ!$C$39:$C$782,СВЦЭМ!$A$39:$A$782,$A48,СВЦЭМ!$B$39:$B$782,U$47)+'СЕТ СН'!$G$9+СВЦЭМ!$D$10+'СЕТ СН'!$G$5-'СЕТ СН'!$G$17</f>
        <v>4022.3850771799998</v>
      </c>
      <c r="V48" s="36">
        <f>SUMIFS(СВЦЭМ!$C$39:$C$782,СВЦЭМ!$A$39:$A$782,$A48,СВЦЭМ!$B$39:$B$782,V$47)+'СЕТ СН'!$G$9+СВЦЭМ!$D$10+'СЕТ СН'!$G$5-'СЕТ СН'!$G$17</f>
        <v>4032.3486864900001</v>
      </c>
      <c r="W48" s="36">
        <f>SUMIFS(СВЦЭМ!$C$39:$C$782,СВЦЭМ!$A$39:$A$782,$A48,СВЦЭМ!$B$39:$B$782,W$47)+'СЕТ СН'!$G$9+СВЦЭМ!$D$10+'СЕТ СН'!$G$5-'СЕТ СН'!$G$17</f>
        <v>4037.4959729800003</v>
      </c>
      <c r="X48" s="36">
        <f>SUMIFS(СВЦЭМ!$C$39:$C$782,СВЦЭМ!$A$39:$A$782,$A48,СВЦЭМ!$B$39:$B$782,X$47)+'СЕТ СН'!$G$9+СВЦЭМ!$D$10+'СЕТ СН'!$G$5-'СЕТ СН'!$G$17</f>
        <v>4032.4468868800004</v>
      </c>
      <c r="Y48" s="36">
        <f>SUMIFS(СВЦЭМ!$C$39:$C$782,СВЦЭМ!$A$39:$A$782,$A48,СВЦЭМ!$B$39:$B$782,Y$47)+'СЕТ СН'!$G$9+СВЦЭМ!$D$10+'СЕТ СН'!$G$5-'СЕТ СН'!$G$17</f>
        <v>4046.9280421499998</v>
      </c>
    </row>
    <row r="49" spans="1:25" ht="15.75" x14ac:dyDescent="0.2">
      <c r="A49" s="35">
        <f>A48+1</f>
        <v>44532</v>
      </c>
      <c r="B49" s="36">
        <f>SUMIFS(СВЦЭМ!$C$39:$C$782,СВЦЭМ!$A$39:$A$782,$A49,СВЦЭМ!$B$39:$B$782,B$47)+'СЕТ СН'!$G$9+СВЦЭМ!$D$10+'СЕТ СН'!$G$5-'СЕТ СН'!$G$17</f>
        <v>4087.2054417099998</v>
      </c>
      <c r="C49" s="36">
        <f>SUMIFS(СВЦЭМ!$C$39:$C$782,СВЦЭМ!$A$39:$A$782,$A49,СВЦЭМ!$B$39:$B$782,C$47)+'СЕТ СН'!$G$9+СВЦЭМ!$D$10+'СЕТ СН'!$G$5-'СЕТ СН'!$G$17</f>
        <v>4077.1096176000001</v>
      </c>
      <c r="D49" s="36">
        <f>SUMIFS(СВЦЭМ!$C$39:$C$782,СВЦЭМ!$A$39:$A$782,$A49,СВЦЭМ!$B$39:$B$782,D$47)+'СЕТ СН'!$G$9+СВЦЭМ!$D$10+'СЕТ СН'!$G$5-'СЕТ СН'!$G$17</f>
        <v>4048.8451849800003</v>
      </c>
      <c r="E49" s="36">
        <f>SUMIFS(СВЦЭМ!$C$39:$C$782,СВЦЭМ!$A$39:$A$782,$A49,СВЦЭМ!$B$39:$B$782,E$47)+'СЕТ СН'!$G$9+СВЦЭМ!$D$10+'СЕТ СН'!$G$5-'СЕТ СН'!$G$17</f>
        <v>4066.6544486800003</v>
      </c>
      <c r="F49" s="36">
        <f>SUMIFS(СВЦЭМ!$C$39:$C$782,СВЦЭМ!$A$39:$A$782,$A49,СВЦЭМ!$B$39:$B$782,F$47)+'СЕТ СН'!$G$9+СВЦЭМ!$D$10+'СЕТ СН'!$G$5-'СЕТ СН'!$G$17</f>
        <v>4078.6846734700002</v>
      </c>
      <c r="G49" s="36">
        <f>SUMIFS(СВЦЭМ!$C$39:$C$782,СВЦЭМ!$A$39:$A$782,$A49,СВЦЭМ!$B$39:$B$782,G$47)+'СЕТ СН'!$G$9+СВЦЭМ!$D$10+'СЕТ СН'!$G$5-'СЕТ СН'!$G$17</f>
        <v>4071.6200335100002</v>
      </c>
      <c r="H49" s="36">
        <f>SUMIFS(СВЦЭМ!$C$39:$C$782,СВЦЭМ!$A$39:$A$782,$A49,СВЦЭМ!$B$39:$B$782,H$47)+'СЕТ СН'!$G$9+СВЦЭМ!$D$10+'СЕТ СН'!$G$5-'СЕТ СН'!$G$17</f>
        <v>4094.6065297300001</v>
      </c>
      <c r="I49" s="36">
        <f>SUMIFS(СВЦЭМ!$C$39:$C$782,СВЦЭМ!$A$39:$A$782,$A49,СВЦЭМ!$B$39:$B$782,I$47)+'СЕТ СН'!$G$9+СВЦЭМ!$D$10+'СЕТ СН'!$G$5-'СЕТ СН'!$G$17</f>
        <v>4155.9382511200001</v>
      </c>
      <c r="J49" s="36">
        <f>SUMIFS(СВЦЭМ!$C$39:$C$782,СВЦЭМ!$A$39:$A$782,$A49,СВЦЭМ!$B$39:$B$782,J$47)+'СЕТ СН'!$G$9+СВЦЭМ!$D$10+'СЕТ СН'!$G$5-'СЕТ СН'!$G$17</f>
        <v>4159.1393888700004</v>
      </c>
      <c r="K49" s="36">
        <f>SUMIFS(СВЦЭМ!$C$39:$C$782,СВЦЭМ!$A$39:$A$782,$A49,СВЦЭМ!$B$39:$B$782,K$47)+'СЕТ СН'!$G$9+СВЦЭМ!$D$10+'СЕТ СН'!$G$5-'СЕТ СН'!$G$17</f>
        <v>4183.5670501100003</v>
      </c>
      <c r="L49" s="36">
        <f>SUMIFS(СВЦЭМ!$C$39:$C$782,СВЦЭМ!$A$39:$A$782,$A49,СВЦЭМ!$B$39:$B$782,L$47)+'СЕТ СН'!$G$9+СВЦЭМ!$D$10+'СЕТ СН'!$G$5-'СЕТ СН'!$G$17</f>
        <v>4197.5839753300006</v>
      </c>
      <c r="M49" s="36">
        <f>SUMIFS(СВЦЭМ!$C$39:$C$782,СВЦЭМ!$A$39:$A$782,$A49,СВЦЭМ!$B$39:$B$782,M$47)+'СЕТ СН'!$G$9+СВЦЭМ!$D$10+'СЕТ СН'!$G$5-'СЕТ СН'!$G$17</f>
        <v>4198.0189287499998</v>
      </c>
      <c r="N49" s="36">
        <f>SUMIFS(СВЦЭМ!$C$39:$C$782,СВЦЭМ!$A$39:$A$782,$A49,СВЦЭМ!$B$39:$B$782,N$47)+'СЕТ СН'!$G$9+СВЦЭМ!$D$10+'СЕТ СН'!$G$5-'СЕТ СН'!$G$17</f>
        <v>4188.0582888500003</v>
      </c>
      <c r="O49" s="36">
        <f>SUMIFS(СВЦЭМ!$C$39:$C$782,СВЦЭМ!$A$39:$A$782,$A49,СВЦЭМ!$B$39:$B$782,O$47)+'СЕТ СН'!$G$9+СВЦЭМ!$D$10+'СЕТ СН'!$G$5-'СЕТ СН'!$G$17</f>
        <v>4259.9958043500001</v>
      </c>
      <c r="P49" s="36">
        <f>SUMIFS(СВЦЭМ!$C$39:$C$782,СВЦЭМ!$A$39:$A$782,$A49,СВЦЭМ!$B$39:$B$782,P$47)+'СЕТ СН'!$G$9+СВЦЭМ!$D$10+'СЕТ СН'!$G$5-'СЕТ СН'!$G$17</f>
        <v>4246.5137804300002</v>
      </c>
      <c r="Q49" s="36">
        <f>SUMIFS(СВЦЭМ!$C$39:$C$782,СВЦЭМ!$A$39:$A$782,$A49,СВЦЭМ!$B$39:$B$782,Q$47)+'СЕТ СН'!$G$9+СВЦЭМ!$D$10+'СЕТ СН'!$G$5-'СЕТ СН'!$G$17</f>
        <v>4240.3594175500002</v>
      </c>
      <c r="R49" s="36">
        <f>SUMIFS(СВЦЭМ!$C$39:$C$782,СВЦЭМ!$A$39:$A$782,$A49,СВЦЭМ!$B$39:$B$782,R$47)+'СЕТ СН'!$G$9+СВЦЭМ!$D$10+'СЕТ СН'!$G$5-'СЕТ СН'!$G$17</f>
        <v>4166.4407976599996</v>
      </c>
      <c r="S49" s="36">
        <f>SUMIFS(СВЦЭМ!$C$39:$C$782,СВЦЭМ!$A$39:$A$782,$A49,СВЦЭМ!$B$39:$B$782,S$47)+'СЕТ СН'!$G$9+СВЦЭМ!$D$10+'СЕТ СН'!$G$5-'СЕТ СН'!$G$17</f>
        <v>4156.8331940200005</v>
      </c>
      <c r="T49" s="36">
        <f>SUMIFS(СВЦЭМ!$C$39:$C$782,СВЦЭМ!$A$39:$A$782,$A49,СВЦЭМ!$B$39:$B$782,T$47)+'СЕТ СН'!$G$9+СВЦЭМ!$D$10+'СЕТ СН'!$G$5-'СЕТ СН'!$G$17</f>
        <v>4098.7796081800007</v>
      </c>
      <c r="U49" s="36">
        <f>SUMIFS(СВЦЭМ!$C$39:$C$782,СВЦЭМ!$A$39:$A$782,$A49,СВЦЭМ!$B$39:$B$782,U$47)+'СЕТ СН'!$G$9+СВЦЭМ!$D$10+'СЕТ СН'!$G$5-'СЕТ СН'!$G$17</f>
        <v>4136.1479462699999</v>
      </c>
      <c r="V49" s="36">
        <f>SUMIFS(СВЦЭМ!$C$39:$C$782,СВЦЭМ!$A$39:$A$782,$A49,СВЦЭМ!$B$39:$B$782,V$47)+'СЕТ СН'!$G$9+СВЦЭМ!$D$10+'СЕТ СН'!$G$5-'СЕТ СН'!$G$17</f>
        <v>4150.5872687000001</v>
      </c>
      <c r="W49" s="36">
        <f>SUMIFS(СВЦЭМ!$C$39:$C$782,СВЦЭМ!$A$39:$A$782,$A49,СВЦЭМ!$B$39:$B$782,W$47)+'СЕТ СН'!$G$9+СВЦЭМ!$D$10+'СЕТ СН'!$G$5-'СЕТ СН'!$G$17</f>
        <v>4158.1593169500002</v>
      </c>
      <c r="X49" s="36">
        <f>SUMIFS(СВЦЭМ!$C$39:$C$782,СВЦЭМ!$A$39:$A$782,$A49,СВЦЭМ!$B$39:$B$782,X$47)+'СЕТ СН'!$G$9+СВЦЭМ!$D$10+'СЕТ СН'!$G$5-'СЕТ СН'!$G$17</f>
        <v>4228.9068383499998</v>
      </c>
      <c r="Y49" s="36">
        <f>SUMIFS(СВЦЭМ!$C$39:$C$782,СВЦЭМ!$A$39:$A$782,$A49,СВЦЭМ!$B$39:$B$782,Y$47)+'СЕТ СН'!$G$9+СВЦЭМ!$D$10+'СЕТ СН'!$G$5-'СЕТ СН'!$G$17</f>
        <v>4236.6889256499999</v>
      </c>
    </row>
    <row r="50" spans="1:25" ht="15.75" x14ac:dyDescent="0.2">
      <c r="A50" s="35">
        <f t="shared" ref="A50:A78" si="1">A49+1</f>
        <v>44533</v>
      </c>
      <c r="B50" s="36">
        <f>SUMIFS(СВЦЭМ!$C$39:$C$782,СВЦЭМ!$A$39:$A$782,$A50,СВЦЭМ!$B$39:$B$782,B$47)+'СЕТ СН'!$G$9+СВЦЭМ!$D$10+'СЕТ СН'!$G$5-'СЕТ СН'!$G$17</f>
        <v>4258.3536072099996</v>
      </c>
      <c r="C50" s="36">
        <f>SUMIFS(СВЦЭМ!$C$39:$C$782,СВЦЭМ!$A$39:$A$782,$A50,СВЦЭМ!$B$39:$B$782,C$47)+'СЕТ СН'!$G$9+СВЦЭМ!$D$10+'СЕТ СН'!$G$5-'СЕТ СН'!$G$17</f>
        <v>4249.7019021699998</v>
      </c>
      <c r="D50" s="36">
        <f>SUMIFS(СВЦЭМ!$C$39:$C$782,СВЦЭМ!$A$39:$A$782,$A50,СВЦЭМ!$B$39:$B$782,D$47)+'СЕТ СН'!$G$9+СВЦЭМ!$D$10+'СЕТ СН'!$G$5-'СЕТ СН'!$G$17</f>
        <v>4222.3091456299999</v>
      </c>
      <c r="E50" s="36">
        <f>SUMIFS(СВЦЭМ!$C$39:$C$782,СВЦЭМ!$A$39:$A$782,$A50,СВЦЭМ!$B$39:$B$782,E$47)+'СЕТ СН'!$G$9+СВЦЭМ!$D$10+'СЕТ СН'!$G$5-'СЕТ СН'!$G$17</f>
        <v>4219.7695417200002</v>
      </c>
      <c r="F50" s="36">
        <f>SUMIFS(СВЦЭМ!$C$39:$C$782,СВЦЭМ!$A$39:$A$782,$A50,СВЦЭМ!$B$39:$B$782,F$47)+'СЕТ СН'!$G$9+СВЦЭМ!$D$10+'СЕТ СН'!$G$5-'СЕТ СН'!$G$17</f>
        <v>4222.9361853400005</v>
      </c>
      <c r="G50" s="36">
        <f>SUMIFS(СВЦЭМ!$C$39:$C$782,СВЦЭМ!$A$39:$A$782,$A50,СВЦЭМ!$B$39:$B$782,G$47)+'СЕТ СН'!$G$9+СВЦЭМ!$D$10+'СЕТ СН'!$G$5-'СЕТ СН'!$G$17</f>
        <v>4149.7832983400003</v>
      </c>
      <c r="H50" s="36">
        <f>SUMIFS(СВЦЭМ!$C$39:$C$782,СВЦЭМ!$A$39:$A$782,$A50,СВЦЭМ!$B$39:$B$782,H$47)+'СЕТ СН'!$G$9+СВЦЭМ!$D$10+'СЕТ СН'!$G$5-'СЕТ СН'!$G$17</f>
        <v>4154.9044160399999</v>
      </c>
      <c r="I50" s="36">
        <f>SUMIFS(СВЦЭМ!$C$39:$C$782,СВЦЭМ!$A$39:$A$782,$A50,СВЦЭМ!$B$39:$B$782,I$47)+'СЕТ СН'!$G$9+СВЦЭМ!$D$10+'СЕТ СН'!$G$5-'СЕТ СН'!$G$17</f>
        <v>4179.6978401699998</v>
      </c>
      <c r="J50" s="36">
        <f>SUMIFS(СВЦЭМ!$C$39:$C$782,СВЦЭМ!$A$39:$A$782,$A50,СВЦЭМ!$B$39:$B$782,J$47)+'СЕТ СН'!$G$9+СВЦЭМ!$D$10+'СЕТ СН'!$G$5-'СЕТ СН'!$G$17</f>
        <v>4166.4313349100003</v>
      </c>
      <c r="K50" s="36">
        <f>SUMIFS(СВЦЭМ!$C$39:$C$782,СВЦЭМ!$A$39:$A$782,$A50,СВЦЭМ!$B$39:$B$782,K$47)+'СЕТ СН'!$G$9+СВЦЭМ!$D$10+'СЕТ СН'!$G$5-'СЕТ СН'!$G$17</f>
        <v>4169.0760910899999</v>
      </c>
      <c r="L50" s="36">
        <f>SUMIFS(СВЦЭМ!$C$39:$C$782,СВЦЭМ!$A$39:$A$782,$A50,СВЦЭМ!$B$39:$B$782,L$47)+'СЕТ СН'!$G$9+СВЦЭМ!$D$10+'СЕТ СН'!$G$5-'СЕТ СН'!$G$17</f>
        <v>4164.6519864700003</v>
      </c>
      <c r="M50" s="36">
        <f>SUMIFS(СВЦЭМ!$C$39:$C$782,СВЦЭМ!$A$39:$A$782,$A50,СВЦЭМ!$B$39:$B$782,M$47)+'СЕТ СН'!$G$9+СВЦЭМ!$D$10+'СЕТ СН'!$G$5-'СЕТ СН'!$G$17</f>
        <v>4180.2882564800002</v>
      </c>
      <c r="N50" s="36">
        <f>SUMIFS(СВЦЭМ!$C$39:$C$782,СВЦЭМ!$A$39:$A$782,$A50,СВЦЭМ!$B$39:$B$782,N$47)+'СЕТ СН'!$G$9+СВЦЭМ!$D$10+'СЕТ СН'!$G$5-'СЕТ СН'!$G$17</f>
        <v>4173.9414128600001</v>
      </c>
      <c r="O50" s="36">
        <f>SUMIFS(СВЦЭМ!$C$39:$C$782,СВЦЭМ!$A$39:$A$782,$A50,СВЦЭМ!$B$39:$B$782,O$47)+'СЕТ СН'!$G$9+СВЦЭМ!$D$10+'СЕТ СН'!$G$5-'СЕТ СН'!$G$17</f>
        <v>4178.9789754699996</v>
      </c>
      <c r="P50" s="36">
        <f>SUMIFS(СВЦЭМ!$C$39:$C$782,СВЦЭМ!$A$39:$A$782,$A50,СВЦЭМ!$B$39:$B$782,P$47)+'СЕТ СН'!$G$9+СВЦЭМ!$D$10+'СЕТ СН'!$G$5-'СЕТ СН'!$G$17</f>
        <v>4182.0543471800001</v>
      </c>
      <c r="Q50" s="36">
        <f>SUMIFS(СВЦЭМ!$C$39:$C$782,СВЦЭМ!$A$39:$A$782,$A50,СВЦЭМ!$B$39:$B$782,Q$47)+'СЕТ СН'!$G$9+СВЦЭМ!$D$10+'СЕТ СН'!$G$5-'СЕТ СН'!$G$17</f>
        <v>4179.56075014</v>
      </c>
      <c r="R50" s="36">
        <f>SUMIFS(СВЦЭМ!$C$39:$C$782,СВЦЭМ!$A$39:$A$782,$A50,СВЦЭМ!$B$39:$B$782,R$47)+'СЕТ СН'!$G$9+СВЦЭМ!$D$10+'СЕТ СН'!$G$5-'СЕТ СН'!$G$17</f>
        <v>4186.7165064300007</v>
      </c>
      <c r="S50" s="36">
        <f>SUMIFS(СВЦЭМ!$C$39:$C$782,СВЦЭМ!$A$39:$A$782,$A50,СВЦЭМ!$B$39:$B$782,S$47)+'СЕТ СН'!$G$9+СВЦЭМ!$D$10+'СЕТ СН'!$G$5-'СЕТ СН'!$G$17</f>
        <v>4178.0038415600002</v>
      </c>
      <c r="T50" s="36">
        <f>SUMIFS(СВЦЭМ!$C$39:$C$782,СВЦЭМ!$A$39:$A$782,$A50,СВЦЭМ!$B$39:$B$782,T$47)+'СЕТ СН'!$G$9+СВЦЭМ!$D$10+'СЕТ СН'!$G$5-'СЕТ СН'!$G$17</f>
        <v>4185.4749507899996</v>
      </c>
      <c r="U50" s="36">
        <f>SUMIFS(СВЦЭМ!$C$39:$C$782,СВЦЭМ!$A$39:$A$782,$A50,СВЦЭМ!$B$39:$B$782,U$47)+'СЕТ СН'!$G$9+СВЦЭМ!$D$10+'СЕТ СН'!$G$5-'СЕТ СН'!$G$17</f>
        <v>4173.0092914100005</v>
      </c>
      <c r="V50" s="36">
        <f>SUMIFS(СВЦЭМ!$C$39:$C$782,СВЦЭМ!$A$39:$A$782,$A50,СВЦЭМ!$B$39:$B$782,V$47)+'СЕТ СН'!$G$9+СВЦЭМ!$D$10+'СЕТ СН'!$G$5-'СЕТ СН'!$G$17</f>
        <v>4184.6831516299999</v>
      </c>
      <c r="W50" s="36">
        <f>SUMIFS(СВЦЭМ!$C$39:$C$782,СВЦЭМ!$A$39:$A$782,$A50,СВЦЭМ!$B$39:$B$782,W$47)+'СЕТ СН'!$G$9+СВЦЭМ!$D$10+'СЕТ СН'!$G$5-'СЕТ СН'!$G$17</f>
        <v>4198.19854743</v>
      </c>
      <c r="X50" s="36">
        <f>SUMIFS(СВЦЭМ!$C$39:$C$782,СВЦЭМ!$A$39:$A$782,$A50,СВЦЭМ!$B$39:$B$782,X$47)+'СЕТ СН'!$G$9+СВЦЭМ!$D$10+'СЕТ СН'!$G$5-'СЕТ СН'!$G$17</f>
        <v>4183.8843972200002</v>
      </c>
      <c r="Y50" s="36">
        <f>SUMIFS(СВЦЭМ!$C$39:$C$782,СВЦЭМ!$A$39:$A$782,$A50,СВЦЭМ!$B$39:$B$782,Y$47)+'СЕТ СН'!$G$9+СВЦЭМ!$D$10+'СЕТ СН'!$G$5-'СЕТ СН'!$G$17</f>
        <v>4135.4363041699999</v>
      </c>
    </row>
    <row r="51" spans="1:25" ht="15.75" x14ac:dyDescent="0.2">
      <c r="A51" s="35">
        <f t="shared" si="1"/>
        <v>44534</v>
      </c>
      <c r="B51" s="36">
        <f>SUMIFS(СВЦЭМ!$C$39:$C$782,СВЦЭМ!$A$39:$A$782,$A51,СВЦЭМ!$B$39:$B$782,B$47)+'СЕТ СН'!$G$9+СВЦЭМ!$D$10+'СЕТ СН'!$G$5-'СЕТ СН'!$G$17</f>
        <v>4115.68611289</v>
      </c>
      <c r="C51" s="36">
        <f>SUMIFS(СВЦЭМ!$C$39:$C$782,СВЦЭМ!$A$39:$A$782,$A51,СВЦЭМ!$B$39:$B$782,C$47)+'СЕТ СН'!$G$9+СВЦЭМ!$D$10+'СЕТ СН'!$G$5-'СЕТ СН'!$G$17</f>
        <v>4081.1332528700004</v>
      </c>
      <c r="D51" s="36">
        <f>SUMIFS(СВЦЭМ!$C$39:$C$782,СВЦЭМ!$A$39:$A$782,$A51,СВЦЭМ!$B$39:$B$782,D$47)+'СЕТ СН'!$G$9+СВЦЭМ!$D$10+'СЕТ СН'!$G$5-'СЕТ СН'!$G$17</f>
        <v>4077.8255377700002</v>
      </c>
      <c r="E51" s="36">
        <f>SUMIFS(СВЦЭМ!$C$39:$C$782,СВЦЭМ!$A$39:$A$782,$A51,СВЦЭМ!$B$39:$B$782,E$47)+'СЕТ СН'!$G$9+СВЦЭМ!$D$10+'СЕТ СН'!$G$5-'СЕТ СН'!$G$17</f>
        <v>4076.5722357900004</v>
      </c>
      <c r="F51" s="36">
        <f>SUMIFS(СВЦЭМ!$C$39:$C$782,СВЦЭМ!$A$39:$A$782,$A51,СВЦЭМ!$B$39:$B$782,F$47)+'СЕТ СН'!$G$9+СВЦЭМ!$D$10+'СЕТ СН'!$G$5-'СЕТ СН'!$G$17</f>
        <v>4073.5968874600003</v>
      </c>
      <c r="G51" s="36">
        <f>SUMIFS(СВЦЭМ!$C$39:$C$782,СВЦЭМ!$A$39:$A$782,$A51,СВЦЭМ!$B$39:$B$782,G$47)+'СЕТ СН'!$G$9+СВЦЭМ!$D$10+'СЕТ СН'!$G$5-'СЕТ СН'!$G$17</f>
        <v>4056.0355557800003</v>
      </c>
      <c r="H51" s="36">
        <f>SUMIFS(СВЦЭМ!$C$39:$C$782,СВЦЭМ!$A$39:$A$782,$A51,СВЦЭМ!$B$39:$B$782,H$47)+'СЕТ СН'!$G$9+СВЦЭМ!$D$10+'СЕТ СН'!$G$5-'СЕТ СН'!$G$17</f>
        <v>4051.1990864099998</v>
      </c>
      <c r="I51" s="36">
        <f>SUMIFS(СВЦЭМ!$C$39:$C$782,СВЦЭМ!$A$39:$A$782,$A51,СВЦЭМ!$B$39:$B$782,I$47)+'СЕТ СН'!$G$9+СВЦЭМ!$D$10+'СЕТ СН'!$G$5-'СЕТ СН'!$G$17</f>
        <v>4022.8695521099999</v>
      </c>
      <c r="J51" s="36">
        <f>SUMIFS(СВЦЭМ!$C$39:$C$782,СВЦЭМ!$A$39:$A$782,$A51,СВЦЭМ!$B$39:$B$782,J$47)+'СЕТ СН'!$G$9+СВЦЭМ!$D$10+'СЕТ СН'!$G$5-'СЕТ СН'!$G$17</f>
        <v>4025.8749630299999</v>
      </c>
      <c r="K51" s="36">
        <f>SUMIFS(СВЦЭМ!$C$39:$C$782,СВЦЭМ!$A$39:$A$782,$A51,СВЦЭМ!$B$39:$B$782,K$47)+'СЕТ СН'!$G$9+СВЦЭМ!$D$10+'СЕТ СН'!$G$5-'СЕТ СН'!$G$17</f>
        <v>4056.15617217</v>
      </c>
      <c r="L51" s="36">
        <f>SUMIFS(СВЦЭМ!$C$39:$C$782,СВЦЭМ!$A$39:$A$782,$A51,СВЦЭМ!$B$39:$B$782,L$47)+'СЕТ СН'!$G$9+СВЦЭМ!$D$10+'СЕТ СН'!$G$5-'СЕТ СН'!$G$17</f>
        <v>4067.6032675300003</v>
      </c>
      <c r="M51" s="36">
        <f>SUMIFS(СВЦЭМ!$C$39:$C$782,СВЦЭМ!$A$39:$A$782,$A51,СВЦЭМ!$B$39:$B$782,M$47)+'СЕТ СН'!$G$9+СВЦЭМ!$D$10+'СЕТ СН'!$G$5-'СЕТ СН'!$G$17</f>
        <v>4060.5378758699999</v>
      </c>
      <c r="N51" s="36">
        <f>SUMIFS(СВЦЭМ!$C$39:$C$782,СВЦЭМ!$A$39:$A$782,$A51,СВЦЭМ!$B$39:$B$782,N$47)+'СЕТ СН'!$G$9+СВЦЭМ!$D$10+'СЕТ СН'!$G$5-'СЕТ СН'!$G$17</f>
        <v>4095.7891660800001</v>
      </c>
      <c r="O51" s="36">
        <f>SUMIFS(СВЦЭМ!$C$39:$C$782,СВЦЭМ!$A$39:$A$782,$A51,СВЦЭМ!$B$39:$B$782,O$47)+'СЕТ СН'!$G$9+СВЦЭМ!$D$10+'СЕТ СН'!$G$5-'СЕТ СН'!$G$17</f>
        <v>4120.5752744700003</v>
      </c>
      <c r="P51" s="36">
        <f>SUMIFS(СВЦЭМ!$C$39:$C$782,СВЦЭМ!$A$39:$A$782,$A51,СВЦЭМ!$B$39:$B$782,P$47)+'СЕТ СН'!$G$9+СВЦЭМ!$D$10+'СЕТ СН'!$G$5-'СЕТ СН'!$G$17</f>
        <v>4115.3946831499998</v>
      </c>
      <c r="Q51" s="36">
        <f>SUMIFS(СВЦЭМ!$C$39:$C$782,СВЦЭМ!$A$39:$A$782,$A51,СВЦЭМ!$B$39:$B$782,Q$47)+'СЕТ СН'!$G$9+СВЦЭМ!$D$10+'СЕТ СН'!$G$5-'СЕТ СН'!$G$17</f>
        <v>4108.8185626300001</v>
      </c>
      <c r="R51" s="36">
        <f>SUMIFS(СВЦЭМ!$C$39:$C$782,СВЦЭМ!$A$39:$A$782,$A51,СВЦЭМ!$B$39:$B$782,R$47)+'СЕТ СН'!$G$9+СВЦЭМ!$D$10+'СЕТ СН'!$G$5-'СЕТ СН'!$G$17</f>
        <v>4077.4901242400001</v>
      </c>
      <c r="S51" s="36">
        <f>SUMIFS(СВЦЭМ!$C$39:$C$782,СВЦЭМ!$A$39:$A$782,$A51,СВЦЭМ!$B$39:$B$782,S$47)+'СЕТ СН'!$G$9+СВЦЭМ!$D$10+'СЕТ СН'!$G$5-'СЕТ СН'!$G$17</f>
        <v>4047.00644164</v>
      </c>
      <c r="T51" s="36">
        <f>SUMIFS(СВЦЭМ!$C$39:$C$782,СВЦЭМ!$A$39:$A$782,$A51,СВЦЭМ!$B$39:$B$782,T$47)+'СЕТ СН'!$G$9+СВЦЭМ!$D$10+'СЕТ СН'!$G$5-'СЕТ СН'!$G$17</f>
        <v>4067.6811887800004</v>
      </c>
      <c r="U51" s="36">
        <f>SUMIFS(СВЦЭМ!$C$39:$C$782,СВЦЭМ!$A$39:$A$782,$A51,СВЦЭМ!$B$39:$B$782,U$47)+'СЕТ СН'!$G$9+СВЦЭМ!$D$10+'СЕТ СН'!$G$5-'СЕТ СН'!$G$17</f>
        <v>4074.6042949299999</v>
      </c>
      <c r="V51" s="36">
        <f>SUMIFS(СВЦЭМ!$C$39:$C$782,СВЦЭМ!$A$39:$A$782,$A51,СВЦЭМ!$B$39:$B$782,V$47)+'СЕТ СН'!$G$9+СВЦЭМ!$D$10+'СЕТ СН'!$G$5-'СЕТ СН'!$G$17</f>
        <v>4064.8310789100001</v>
      </c>
      <c r="W51" s="36">
        <f>SUMIFS(СВЦЭМ!$C$39:$C$782,СВЦЭМ!$A$39:$A$782,$A51,СВЦЭМ!$B$39:$B$782,W$47)+'СЕТ СН'!$G$9+СВЦЭМ!$D$10+'СЕТ СН'!$G$5-'СЕТ СН'!$G$17</f>
        <v>4054.04232194</v>
      </c>
      <c r="X51" s="36">
        <f>SUMIFS(СВЦЭМ!$C$39:$C$782,СВЦЭМ!$A$39:$A$782,$A51,СВЦЭМ!$B$39:$B$782,X$47)+'СЕТ СН'!$G$9+СВЦЭМ!$D$10+'СЕТ СН'!$G$5-'СЕТ СН'!$G$17</f>
        <v>4109.3222804200004</v>
      </c>
      <c r="Y51" s="36">
        <f>SUMIFS(СВЦЭМ!$C$39:$C$782,СВЦЭМ!$A$39:$A$782,$A51,СВЦЭМ!$B$39:$B$782,Y$47)+'СЕТ СН'!$G$9+СВЦЭМ!$D$10+'СЕТ СН'!$G$5-'СЕТ СН'!$G$17</f>
        <v>4087.18446915</v>
      </c>
    </row>
    <row r="52" spans="1:25" ht="15.75" x14ac:dyDescent="0.2">
      <c r="A52" s="35">
        <f t="shared" si="1"/>
        <v>44535</v>
      </c>
      <c r="B52" s="36">
        <f>SUMIFS(СВЦЭМ!$C$39:$C$782,СВЦЭМ!$A$39:$A$782,$A52,СВЦЭМ!$B$39:$B$782,B$47)+'СЕТ СН'!$G$9+СВЦЭМ!$D$10+'СЕТ СН'!$G$5-'СЕТ СН'!$G$17</f>
        <v>4083.4628667200004</v>
      </c>
      <c r="C52" s="36">
        <f>SUMIFS(СВЦЭМ!$C$39:$C$782,СВЦЭМ!$A$39:$A$782,$A52,СВЦЭМ!$B$39:$B$782,C$47)+'СЕТ СН'!$G$9+СВЦЭМ!$D$10+'СЕТ СН'!$G$5-'СЕТ СН'!$G$17</f>
        <v>4106.0853645500001</v>
      </c>
      <c r="D52" s="36">
        <f>SUMIFS(СВЦЭМ!$C$39:$C$782,СВЦЭМ!$A$39:$A$782,$A52,СВЦЭМ!$B$39:$B$782,D$47)+'СЕТ СН'!$G$9+СВЦЭМ!$D$10+'СЕТ СН'!$G$5-'СЕТ СН'!$G$17</f>
        <v>4138.0114535700004</v>
      </c>
      <c r="E52" s="36">
        <f>SUMIFS(СВЦЭМ!$C$39:$C$782,СВЦЭМ!$A$39:$A$782,$A52,СВЦЭМ!$B$39:$B$782,E$47)+'СЕТ СН'!$G$9+СВЦЭМ!$D$10+'СЕТ СН'!$G$5-'СЕТ СН'!$G$17</f>
        <v>4147.13271145</v>
      </c>
      <c r="F52" s="36">
        <f>SUMIFS(СВЦЭМ!$C$39:$C$782,СВЦЭМ!$A$39:$A$782,$A52,СВЦЭМ!$B$39:$B$782,F$47)+'СЕТ СН'!$G$9+СВЦЭМ!$D$10+'СЕТ СН'!$G$5-'СЕТ СН'!$G$17</f>
        <v>4139.5545081399996</v>
      </c>
      <c r="G52" s="36">
        <f>SUMIFS(СВЦЭМ!$C$39:$C$782,СВЦЭМ!$A$39:$A$782,$A52,СВЦЭМ!$B$39:$B$782,G$47)+'СЕТ СН'!$G$9+СВЦЭМ!$D$10+'СЕТ СН'!$G$5-'СЕТ СН'!$G$17</f>
        <v>4132.0367339300001</v>
      </c>
      <c r="H52" s="36">
        <f>SUMIFS(СВЦЭМ!$C$39:$C$782,СВЦЭМ!$A$39:$A$782,$A52,СВЦЭМ!$B$39:$B$782,H$47)+'СЕТ СН'!$G$9+СВЦЭМ!$D$10+'СЕТ СН'!$G$5-'СЕТ СН'!$G$17</f>
        <v>4094.8213179100003</v>
      </c>
      <c r="I52" s="36">
        <f>SUMIFS(СВЦЭМ!$C$39:$C$782,СВЦЭМ!$A$39:$A$782,$A52,СВЦЭМ!$B$39:$B$782,I$47)+'СЕТ СН'!$G$9+СВЦЭМ!$D$10+'СЕТ СН'!$G$5-'СЕТ СН'!$G$17</f>
        <v>4087.4135707300002</v>
      </c>
      <c r="J52" s="36">
        <f>SUMIFS(СВЦЭМ!$C$39:$C$782,СВЦЭМ!$A$39:$A$782,$A52,СВЦЭМ!$B$39:$B$782,J$47)+'СЕТ СН'!$G$9+СВЦЭМ!$D$10+'СЕТ СН'!$G$5-'СЕТ СН'!$G$17</f>
        <v>4046.1318578400001</v>
      </c>
      <c r="K52" s="36">
        <f>SUMIFS(СВЦЭМ!$C$39:$C$782,СВЦЭМ!$A$39:$A$782,$A52,СВЦЭМ!$B$39:$B$782,K$47)+'СЕТ СН'!$G$9+СВЦЭМ!$D$10+'СЕТ СН'!$G$5-'СЕТ СН'!$G$17</f>
        <v>4031.2345622700004</v>
      </c>
      <c r="L52" s="36">
        <f>SUMIFS(СВЦЭМ!$C$39:$C$782,СВЦЭМ!$A$39:$A$782,$A52,СВЦЭМ!$B$39:$B$782,L$47)+'СЕТ СН'!$G$9+СВЦЭМ!$D$10+'СЕТ СН'!$G$5-'СЕТ СН'!$G$17</f>
        <v>4034.9751231999999</v>
      </c>
      <c r="M52" s="36">
        <f>SUMIFS(СВЦЭМ!$C$39:$C$782,СВЦЭМ!$A$39:$A$782,$A52,СВЦЭМ!$B$39:$B$782,M$47)+'СЕТ СН'!$G$9+СВЦЭМ!$D$10+'СЕТ СН'!$G$5-'СЕТ СН'!$G$17</f>
        <v>4066.3002572100004</v>
      </c>
      <c r="N52" s="36">
        <f>SUMIFS(СВЦЭМ!$C$39:$C$782,СВЦЭМ!$A$39:$A$782,$A52,СВЦЭМ!$B$39:$B$782,N$47)+'СЕТ СН'!$G$9+СВЦЭМ!$D$10+'СЕТ СН'!$G$5-'СЕТ СН'!$G$17</f>
        <v>4094.1119703200002</v>
      </c>
      <c r="O52" s="36">
        <f>SUMIFS(СВЦЭМ!$C$39:$C$782,СВЦЭМ!$A$39:$A$782,$A52,СВЦЭМ!$B$39:$B$782,O$47)+'СЕТ СН'!$G$9+СВЦЭМ!$D$10+'СЕТ СН'!$G$5-'СЕТ СН'!$G$17</f>
        <v>4082.6291210200002</v>
      </c>
      <c r="P52" s="36">
        <f>SUMIFS(СВЦЭМ!$C$39:$C$782,СВЦЭМ!$A$39:$A$782,$A52,СВЦЭМ!$B$39:$B$782,P$47)+'СЕТ СН'!$G$9+СВЦЭМ!$D$10+'СЕТ СН'!$G$5-'СЕТ СН'!$G$17</f>
        <v>4069.8487825700004</v>
      </c>
      <c r="Q52" s="36">
        <f>SUMIFS(СВЦЭМ!$C$39:$C$782,СВЦЭМ!$A$39:$A$782,$A52,СВЦЭМ!$B$39:$B$782,Q$47)+'СЕТ СН'!$G$9+СВЦЭМ!$D$10+'СЕТ СН'!$G$5-'СЕТ СН'!$G$17</f>
        <v>4069.8402226100002</v>
      </c>
      <c r="R52" s="36">
        <f>SUMIFS(СВЦЭМ!$C$39:$C$782,СВЦЭМ!$A$39:$A$782,$A52,СВЦЭМ!$B$39:$B$782,R$47)+'СЕТ СН'!$G$9+СВЦЭМ!$D$10+'СЕТ СН'!$G$5-'СЕТ СН'!$G$17</f>
        <v>4057.0070683200001</v>
      </c>
      <c r="S52" s="36">
        <f>SUMIFS(СВЦЭМ!$C$39:$C$782,СВЦЭМ!$A$39:$A$782,$A52,СВЦЭМ!$B$39:$B$782,S$47)+'СЕТ СН'!$G$9+СВЦЭМ!$D$10+'СЕТ СН'!$G$5-'СЕТ СН'!$G$17</f>
        <v>4008.9305547200001</v>
      </c>
      <c r="T52" s="36">
        <f>SUMIFS(СВЦЭМ!$C$39:$C$782,СВЦЭМ!$A$39:$A$782,$A52,СВЦЭМ!$B$39:$B$782,T$47)+'СЕТ СН'!$G$9+СВЦЭМ!$D$10+'СЕТ СН'!$G$5-'СЕТ СН'!$G$17</f>
        <v>4019.2534298600003</v>
      </c>
      <c r="U52" s="36">
        <f>SUMIFS(СВЦЭМ!$C$39:$C$782,СВЦЭМ!$A$39:$A$782,$A52,СВЦЭМ!$B$39:$B$782,U$47)+'СЕТ СН'!$G$9+СВЦЭМ!$D$10+'СЕТ СН'!$G$5-'СЕТ СН'!$G$17</f>
        <v>4028.0138877400004</v>
      </c>
      <c r="V52" s="36">
        <f>SUMIFS(СВЦЭМ!$C$39:$C$782,СВЦЭМ!$A$39:$A$782,$A52,СВЦЭМ!$B$39:$B$782,V$47)+'СЕТ СН'!$G$9+СВЦЭМ!$D$10+'СЕТ СН'!$G$5-'СЕТ СН'!$G$17</f>
        <v>4029.1708115800002</v>
      </c>
      <c r="W52" s="36">
        <f>SUMIFS(СВЦЭМ!$C$39:$C$782,СВЦЭМ!$A$39:$A$782,$A52,СВЦЭМ!$B$39:$B$782,W$47)+'СЕТ СН'!$G$9+СВЦЭМ!$D$10+'СЕТ СН'!$G$5-'СЕТ СН'!$G$17</f>
        <v>4039.8695209900002</v>
      </c>
      <c r="X52" s="36">
        <f>SUMIFS(СВЦЭМ!$C$39:$C$782,СВЦЭМ!$A$39:$A$782,$A52,СВЦЭМ!$B$39:$B$782,X$47)+'СЕТ СН'!$G$9+СВЦЭМ!$D$10+'СЕТ СН'!$G$5-'СЕТ СН'!$G$17</f>
        <v>4063.31360408</v>
      </c>
      <c r="Y52" s="36">
        <f>SUMIFS(СВЦЭМ!$C$39:$C$782,СВЦЭМ!$A$39:$A$782,$A52,СВЦЭМ!$B$39:$B$782,Y$47)+'СЕТ СН'!$G$9+СВЦЭМ!$D$10+'СЕТ СН'!$G$5-'СЕТ СН'!$G$17</f>
        <v>4096.7751263299997</v>
      </c>
    </row>
    <row r="53" spans="1:25" ht="15.75" x14ac:dyDescent="0.2">
      <c r="A53" s="35">
        <f t="shared" si="1"/>
        <v>44536</v>
      </c>
      <c r="B53" s="36">
        <f>SUMIFS(СВЦЭМ!$C$39:$C$782,СВЦЭМ!$A$39:$A$782,$A53,СВЦЭМ!$B$39:$B$782,B$47)+'СЕТ СН'!$G$9+СВЦЭМ!$D$10+'СЕТ СН'!$G$5-'СЕТ СН'!$G$17</f>
        <v>4128.6851278000004</v>
      </c>
      <c r="C53" s="36">
        <f>SUMIFS(СВЦЭМ!$C$39:$C$782,СВЦЭМ!$A$39:$A$782,$A53,СВЦЭМ!$B$39:$B$782,C$47)+'СЕТ СН'!$G$9+СВЦЭМ!$D$10+'СЕТ СН'!$G$5-'СЕТ СН'!$G$17</f>
        <v>4145.9475254899999</v>
      </c>
      <c r="D53" s="36">
        <f>SUMIFS(СВЦЭМ!$C$39:$C$782,СВЦЭМ!$A$39:$A$782,$A53,СВЦЭМ!$B$39:$B$782,D$47)+'СЕТ СН'!$G$9+СВЦЭМ!$D$10+'СЕТ СН'!$G$5-'СЕТ СН'!$G$17</f>
        <v>4146.2870615299998</v>
      </c>
      <c r="E53" s="36">
        <f>SUMIFS(СВЦЭМ!$C$39:$C$782,СВЦЭМ!$A$39:$A$782,$A53,СВЦЭМ!$B$39:$B$782,E$47)+'СЕТ СН'!$G$9+СВЦЭМ!$D$10+'СЕТ СН'!$G$5-'СЕТ СН'!$G$17</f>
        <v>4153.8305819699999</v>
      </c>
      <c r="F53" s="36">
        <f>SUMIFS(СВЦЭМ!$C$39:$C$782,СВЦЭМ!$A$39:$A$782,$A53,СВЦЭМ!$B$39:$B$782,F$47)+'СЕТ СН'!$G$9+СВЦЭМ!$D$10+'СЕТ СН'!$G$5-'СЕТ СН'!$G$17</f>
        <v>4147.4219273500003</v>
      </c>
      <c r="G53" s="36">
        <f>SUMIFS(СВЦЭМ!$C$39:$C$782,СВЦЭМ!$A$39:$A$782,$A53,СВЦЭМ!$B$39:$B$782,G$47)+'СЕТ СН'!$G$9+СВЦЭМ!$D$10+'СЕТ СН'!$G$5-'СЕТ СН'!$G$17</f>
        <v>4118.1113054699999</v>
      </c>
      <c r="H53" s="36">
        <f>SUMIFS(СВЦЭМ!$C$39:$C$782,СВЦЭМ!$A$39:$A$782,$A53,СВЦЭМ!$B$39:$B$782,H$47)+'СЕТ СН'!$G$9+СВЦЭМ!$D$10+'СЕТ СН'!$G$5-'СЕТ СН'!$G$17</f>
        <v>4092.8269373900002</v>
      </c>
      <c r="I53" s="36">
        <f>SUMIFS(СВЦЭМ!$C$39:$C$782,СВЦЭМ!$A$39:$A$782,$A53,СВЦЭМ!$B$39:$B$782,I$47)+'СЕТ СН'!$G$9+СВЦЭМ!$D$10+'СЕТ СН'!$G$5-'СЕТ СН'!$G$17</f>
        <v>4071.9087412700001</v>
      </c>
      <c r="J53" s="36">
        <f>SUMIFS(СВЦЭМ!$C$39:$C$782,СВЦЭМ!$A$39:$A$782,$A53,СВЦЭМ!$B$39:$B$782,J$47)+'СЕТ СН'!$G$9+СВЦЭМ!$D$10+'СЕТ СН'!$G$5-'СЕТ СН'!$G$17</f>
        <v>4066.9407615600003</v>
      </c>
      <c r="K53" s="36">
        <f>SUMIFS(СВЦЭМ!$C$39:$C$782,СВЦЭМ!$A$39:$A$782,$A53,СВЦЭМ!$B$39:$B$782,K$47)+'СЕТ СН'!$G$9+СВЦЭМ!$D$10+'СЕТ СН'!$G$5-'СЕТ СН'!$G$17</f>
        <v>4084.9685551600001</v>
      </c>
      <c r="L53" s="36">
        <f>SUMIFS(СВЦЭМ!$C$39:$C$782,СВЦЭМ!$A$39:$A$782,$A53,СВЦЭМ!$B$39:$B$782,L$47)+'СЕТ СН'!$G$9+СВЦЭМ!$D$10+'СЕТ СН'!$G$5-'СЕТ СН'!$G$17</f>
        <v>4089.39144829</v>
      </c>
      <c r="M53" s="36">
        <f>SUMIFS(СВЦЭМ!$C$39:$C$782,СВЦЭМ!$A$39:$A$782,$A53,СВЦЭМ!$B$39:$B$782,M$47)+'СЕТ СН'!$G$9+СВЦЭМ!$D$10+'СЕТ СН'!$G$5-'СЕТ СН'!$G$17</f>
        <v>4096.9433691300001</v>
      </c>
      <c r="N53" s="36">
        <f>SUMIFS(СВЦЭМ!$C$39:$C$782,СВЦЭМ!$A$39:$A$782,$A53,СВЦЭМ!$B$39:$B$782,N$47)+'СЕТ СН'!$G$9+СВЦЭМ!$D$10+'СЕТ СН'!$G$5-'СЕТ СН'!$G$17</f>
        <v>4129.6965708200005</v>
      </c>
      <c r="O53" s="36">
        <f>SUMIFS(СВЦЭМ!$C$39:$C$782,СВЦЭМ!$A$39:$A$782,$A53,СВЦЭМ!$B$39:$B$782,O$47)+'СЕТ СН'!$G$9+СВЦЭМ!$D$10+'СЕТ СН'!$G$5-'СЕТ СН'!$G$17</f>
        <v>4155.3823211500003</v>
      </c>
      <c r="P53" s="36">
        <f>SUMIFS(СВЦЭМ!$C$39:$C$782,СВЦЭМ!$A$39:$A$782,$A53,СВЦЭМ!$B$39:$B$782,P$47)+'СЕТ СН'!$G$9+СВЦЭМ!$D$10+'СЕТ СН'!$G$5-'СЕТ СН'!$G$17</f>
        <v>4160.3634467000002</v>
      </c>
      <c r="Q53" s="36">
        <f>SUMIFS(СВЦЭМ!$C$39:$C$782,СВЦЭМ!$A$39:$A$782,$A53,СВЦЭМ!$B$39:$B$782,Q$47)+'СЕТ СН'!$G$9+СВЦЭМ!$D$10+'СЕТ СН'!$G$5-'СЕТ СН'!$G$17</f>
        <v>4143.5831379299998</v>
      </c>
      <c r="R53" s="36">
        <f>SUMIFS(СВЦЭМ!$C$39:$C$782,СВЦЭМ!$A$39:$A$782,$A53,СВЦЭМ!$B$39:$B$782,R$47)+'СЕТ СН'!$G$9+СВЦЭМ!$D$10+'СЕТ СН'!$G$5-'СЕТ СН'!$G$17</f>
        <v>4071.07951589</v>
      </c>
      <c r="S53" s="36">
        <f>SUMIFS(СВЦЭМ!$C$39:$C$782,СВЦЭМ!$A$39:$A$782,$A53,СВЦЭМ!$B$39:$B$782,S$47)+'СЕТ СН'!$G$9+СВЦЭМ!$D$10+'СЕТ СН'!$G$5-'СЕТ СН'!$G$17</f>
        <v>4084.3279954899999</v>
      </c>
      <c r="T53" s="36">
        <f>SUMIFS(СВЦЭМ!$C$39:$C$782,СВЦЭМ!$A$39:$A$782,$A53,СВЦЭМ!$B$39:$B$782,T$47)+'СЕТ СН'!$G$9+СВЦЭМ!$D$10+'СЕТ СН'!$G$5-'СЕТ СН'!$G$17</f>
        <v>4094.97625556</v>
      </c>
      <c r="U53" s="36">
        <f>SUMIFS(СВЦЭМ!$C$39:$C$782,СВЦЭМ!$A$39:$A$782,$A53,СВЦЭМ!$B$39:$B$782,U$47)+'СЕТ СН'!$G$9+СВЦЭМ!$D$10+'СЕТ СН'!$G$5-'СЕТ СН'!$G$17</f>
        <v>4079.8860771600002</v>
      </c>
      <c r="V53" s="36">
        <f>SUMIFS(СВЦЭМ!$C$39:$C$782,СВЦЭМ!$A$39:$A$782,$A53,СВЦЭМ!$B$39:$B$782,V$47)+'СЕТ СН'!$G$9+СВЦЭМ!$D$10+'СЕТ СН'!$G$5-'СЕТ СН'!$G$17</f>
        <v>4093.8430590600001</v>
      </c>
      <c r="W53" s="36">
        <f>SUMIFS(СВЦЭМ!$C$39:$C$782,СВЦЭМ!$A$39:$A$782,$A53,СВЦЭМ!$B$39:$B$782,W$47)+'СЕТ СН'!$G$9+СВЦЭМ!$D$10+'СЕТ СН'!$G$5-'СЕТ СН'!$G$17</f>
        <v>4088.4709627000002</v>
      </c>
      <c r="X53" s="36">
        <f>SUMIFS(СВЦЭМ!$C$39:$C$782,СВЦЭМ!$A$39:$A$782,$A53,СВЦЭМ!$B$39:$B$782,X$47)+'СЕТ СН'!$G$9+СВЦЭМ!$D$10+'СЕТ СН'!$G$5-'СЕТ СН'!$G$17</f>
        <v>4154.3381991900005</v>
      </c>
      <c r="Y53" s="36">
        <f>SUMIFS(СВЦЭМ!$C$39:$C$782,СВЦЭМ!$A$39:$A$782,$A53,СВЦЭМ!$B$39:$B$782,Y$47)+'СЕТ СН'!$G$9+СВЦЭМ!$D$10+'СЕТ СН'!$G$5-'СЕТ СН'!$G$17</f>
        <v>4147.7035252200003</v>
      </c>
    </row>
    <row r="54" spans="1:25" ht="15.75" x14ac:dyDescent="0.2">
      <c r="A54" s="35">
        <f t="shared" si="1"/>
        <v>44537</v>
      </c>
      <c r="B54" s="36">
        <f>SUMIFS(СВЦЭМ!$C$39:$C$782,СВЦЭМ!$A$39:$A$782,$A54,СВЦЭМ!$B$39:$B$782,B$47)+'СЕТ СН'!$G$9+СВЦЭМ!$D$10+'СЕТ СН'!$G$5-'СЕТ СН'!$G$17</f>
        <v>4151.4647240000004</v>
      </c>
      <c r="C54" s="36">
        <f>SUMIFS(СВЦЭМ!$C$39:$C$782,СВЦЭМ!$A$39:$A$782,$A54,СВЦЭМ!$B$39:$B$782,C$47)+'СЕТ СН'!$G$9+СВЦЭМ!$D$10+'СЕТ СН'!$G$5-'СЕТ СН'!$G$17</f>
        <v>4096.0903410400006</v>
      </c>
      <c r="D54" s="36">
        <f>SUMIFS(СВЦЭМ!$C$39:$C$782,СВЦЭМ!$A$39:$A$782,$A54,СВЦЭМ!$B$39:$B$782,D$47)+'СЕТ СН'!$G$9+СВЦЭМ!$D$10+'СЕТ СН'!$G$5-'СЕТ СН'!$G$17</f>
        <v>4137.2230739500001</v>
      </c>
      <c r="E54" s="36">
        <f>SUMIFS(СВЦЭМ!$C$39:$C$782,СВЦЭМ!$A$39:$A$782,$A54,СВЦЭМ!$B$39:$B$782,E$47)+'СЕТ СН'!$G$9+СВЦЭМ!$D$10+'СЕТ СН'!$G$5-'СЕТ СН'!$G$17</f>
        <v>4168.6128827600005</v>
      </c>
      <c r="F54" s="36">
        <f>SUMIFS(СВЦЭМ!$C$39:$C$782,СВЦЭМ!$A$39:$A$782,$A54,СВЦЭМ!$B$39:$B$782,F$47)+'СЕТ СН'!$G$9+СВЦЭМ!$D$10+'СЕТ СН'!$G$5-'СЕТ СН'!$G$17</f>
        <v>4157.37126489</v>
      </c>
      <c r="G54" s="36">
        <f>SUMIFS(СВЦЭМ!$C$39:$C$782,СВЦЭМ!$A$39:$A$782,$A54,СВЦЭМ!$B$39:$B$782,G$47)+'СЕТ СН'!$G$9+СВЦЭМ!$D$10+'СЕТ СН'!$G$5-'СЕТ СН'!$G$17</f>
        <v>4122.2504692700004</v>
      </c>
      <c r="H54" s="36">
        <f>SUMIFS(СВЦЭМ!$C$39:$C$782,СВЦЭМ!$A$39:$A$782,$A54,СВЦЭМ!$B$39:$B$782,H$47)+'СЕТ СН'!$G$9+СВЦЭМ!$D$10+'СЕТ СН'!$G$5-'СЕТ СН'!$G$17</f>
        <v>4087.1649471000001</v>
      </c>
      <c r="I54" s="36">
        <f>SUMIFS(СВЦЭМ!$C$39:$C$782,СВЦЭМ!$A$39:$A$782,$A54,СВЦЭМ!$B$39:$B$782,I$47)+'СЕТ СН'!$G$9+СВЦЭМ!$D$10+'СЕТ СН'!$G$5-'СЕТ СН'!$G$17</f>
        <v>4071.3283223500002</v>
      </c>
      <c r="J54" s="36">
        <f>SUMIFS(СВЦЭМ!$C$39:$C$782,СВЦЭМ!$A$39:$A$782,$A54,СВЦЭМ!$B$39:$B$782,J$47)+'СЕТ СН'!$G$9+СВЦЭМ!$D$10+'СЕТ СН'!$G$5-'СЕТ СН'!$G$17</f>
        <v>4073.2348524899999</v>
      </c>
      <c r="K54" s="36">
        <f>SUMIFS(СВЦЭМ!$C$39:$C$782,СВЦЭМ!$A$39:$A$782,$A54,СВЦЭМ!$B$39:$B$782,K$47)+'СЕТ СН'!$G$9+СВЦЭМ!$D$10+'СЕТ СН'!$G$5-'СЕТ СН'!$G$17</f>
        <v>4086.55933104</v>
      </c>
      <c r="L54" s="36">
        <f>SUMIFS(СВЦЭМ!$C$39:$C$782,СВЦЭМ!$A$39:$A$782,$A54,СВЦЭМ!$B$39:$B$782,L$47)+'СЕТ СН'!$G$9+СВЦЭМ!$D$10+'СЕТ СН'!$G$5-'СЕТ СН'!$G$17</f>
        <v>4109.9890763100002</v>
      </c>
      <c r="M54" s="36">
        <f>SUMIFS(СВЦЭМ!$C$39:$C$782,СВЦЭМ!$A$39:$A$782,$A54,СВЦЭМ!$B$39:$B$782,M$47)+'СЕТ СН'!$G$9+СВЦЭМ!$D$10+'СЕТ СН'!$G$5-'СЕТ СН'!$G$17</f>
        <v>4118.6319588099996</v>
      </c>
      <c r="N54" s="36">
        <f>SUMIFS(СВЦЭМ!$C$39:$C$782,СВЦЭМ!$A$39:$A$782,$A54,СВЦЭМ!$B$39:$B$782,N$47)+'СЕТ СН'!$G$9+СВЦЭМ!$D$10+'СЕТ СН'!$G$5-'СЕТ СН'!$G$17</f>
        <v>4112.4109519399999</v>
      </c>
      <c r="O54" s="36">
        <f>SUMIFS(СВЦЭМ!$C$39:$C$782,СВЦЭМ!$A$39:$A$782,$A54,СВЦЭМ!$B$39:$B$782,O$47)+'СЕТ СН'!$G$9+СВЦЭМ!$D$10+'СЕТ СН'!$G$5-'СЕТ СН'!$G$17</f>
        <v>4188.5137847100004</v>
      </c>
      <c r="P54" s="36">
        <f>SUMIFS(СВЦЭМ!$C$39:$C$782,СВЦЭМ!$A$39:$A$782,$A54,СВЦЭМ!$B$39:$B$782,P$47)+'СЕТ СН'!$G$9+СВЦЭМ!$D$10+'СЕТ СН'!$G$5-'СЕТ СН'!$G$17</f>
        <v>4207.8472689400005</v>
      </c>
      <c r="Q54" s="36">
        <f>SUMIFS(СВЦЭМ!$C$39:$C$782,СВЦЭМ!$A$39:$A$782,$A54,СВЦЭМ!$B$39:$B$782,Q$47)+'СЕТ СН'!$G$9+СВЦЭМ!$D$10+'СЕТ СН'!$G$5-'СЕТ СН'!$G$17</f>
        <v>4204.7922917200003</v>
      </c>
      <c r="R54" s="36">
        <f>SUMIFS(СВЦЭМ!$C$39:$C$782,СВЦЭМ!$A$39:$A$782,$A54,СВЦЭМ!$B$39:$B$782,R$47)+'СЕТ СН'!$G$9+СВЦЭМ!$D$10+'СЕТ СН'!$G$5-'СЕТ СН'!$G$17</f>
        <v>4132.70457635</v>
      </c>
      <c r="S54" s="36">
        <f>SUMIFS(СВЦЭМ!$C$39:$C$782,СВЦЭМ!$A$39:$A$782,$A54,СВЦЭМ!$B$39:$B$782,S$47)+'СЕТ СН'!$G$9+СВЦЭМ!$D$10+'СЕТ СН'!$G$5-'СЕТ СН'!$G$17</f>
        <v>4117.0597938299998</v>
      </c>
      <c r="T54" s="36">
        <f>SUMIFS(СВЦЭМ!$C$39:$C$782,СВЦЭМ!$A$39:$A$782,$A54,СВЦЭМ!$B$39:$B$782,T$47)+'СЕТ СН'!$G$9+СВЦЭМ!$D$10+'СЕТ СН'!$G$5-'СЕТ СН'!$G$17</f>
        <v>4106.3085386299999</v>
      </c>
      <c r="U54" s="36">
        <f>SUMIFS(СВЦЭМ!$C$39:$C$782,СВЦЭМ!$A$39:$A$782,$A54,СВЦЭМ!$B$39:$B$782,U$47)+'СЕТ СН'!$G$9+СВЦЭМ!$D$10+'СЕТ СН'!$G$5-'СЕТ СН'!$G$17</f>
        <v>4102.2898148000004</v>
      </c>
      <c r="V54" s="36">
        <f>SUMIFS(СВЦЭМ!$C$39:$C$782,СВЦЭМ!$A$39:$A$782,$A54,СВЦЭМ!$B$39:$B$782,V$47)+'СЕТ СН'!$G$9+СВЦЭМ!$D$10+'СЕТ СН'!$G$5-'СЕТ СН'!$G$17</f>
        <v>4085.80221007</v>
      </c>
      <c r="W54" s="36">
        <f>SUMIFS(СВЦЭМ!$C$39:$C$782,СВЦЭМ!$A$39:$A$782,$A54,СВЦЭМ!$B$39:$B$782,W$47)+'СЕТ СН'!$G$9+СВЦЭМ!$D$10+'СЕТ СН'!$G$5-'СЕТ СН'!$G$17</f>
        <v>4098.1513340399997</v>
      </c>
      <c r="X54" s="36">
        <f>SUMIFS(СВЦЭМ!$C$39:$C$782,СВЦЭМ!$A$39:$A$782,$A54,СВЦЭМ!$B$39:$B$782,X$47)+'СЕТ СН'!$G$9+СВЦЭМ!$D$10+'СЕТ СН'!$G$5-'СЕТ СН'!$G$17</f>
        <v>4097.8989092299998</v>
      </c>
      <c r="Y54" s="36">
        <f>SUMIFS(СВЦЭМ!$C$39:$C$782,СВЦЭМ!$A$39:$A$782,$A54,СВЦЭМ!$B$39:$B$782,Y$47)+'СЕТ СН'!$G$9+СВЦЭМ!$D$10+'СЕТ СН'!$G$5-'СЕТ СН'!$G$17</f>
        <v>4148.5125378000002</v>
      </c>
    </row>
    <row r="55" spans="1:25" ht="15.75" x14ac:dyDescent="0.2">
      <c r="A55" s="35">
        <f t="shared" si="1"/>
        <v>44538</v>
      </c>
      <c r="B55" s="36">
        <f>SUMIFS(СВЦЭМ!$C$39:$C$782,СВЦЭМ!$A$39:$A$782,$A55,СВЦЭМ!$B$39:$B$782,B$47)+'СЕТ СН'!$G$9+СВЦЭМ!$D$10+'СЕТ СН'!$G$5-'СЕТ СН'!$G$17</f>
        <v>4127.7313427899999</v>
      </c>
      <c r="C55" s="36">
        <f>SUMIFS(СВЦЭМ!$C$39:$C$782,СВЦЭМ!$A$39:$A$782,$A55,СВЦЭМ!$B$39:$B$782,C$47)+'СЕТ СН'!$G$9+СВЦЭМ!$D$10+'СЕТ СН'!$G$5-'СЕТ СН'!$G$17</f>
        <v>4126.2474638100002</v>
      </c>
      <c r="D55" s="36">
        <f>SUMIFS(СВЦЭМ!$C$39:$C$782,СВЦЭМ!$A$39:$A$782,$A55,СВЦЭМ!$B$39:$B$782,D$47)+'СЕТ СН'!$G$9+СВЦЭМ!$D$10+'СЕТ СН'!$G$5-'СЕТ СН'!$G$17</f>
        <v>4128.6948284700002</v>
      </c>
      <c r="E55" s="36">
        <f>SUMIFS(СВЦЭМ!$C$39:$C$782,СВЦЭМ!$A$39:$A$782,$A55,СВЦЭМ!$B$39:$B$782,E$47)+'СЕТ СН'!$G$9+СВЦЭМ!$D$10+'СЕТ СН'!$G$5-'СЕТ СН'!$G$17</f>
        <v>4145.8250846299998</v>
      </c>
      <c r="F55" s="36">
        <f>SUMIFS(СВЦЭМ!$C$39:$C$782,СВЦЭМ!$A$39:$A$782,$A55,СВЦЭМ!$B$39:$B$782,F$47)+'СЕТ СН'!$G$9+СВЦЭМ!$D$10+'СЕТ СН'!$G$5-'СЕТ СН'!$G$17</f>
        <v>4134.5570340000004</v>
      </c>
      <c r="G55" s="36">
        <f>SUMIFS(СВЦЭМ!$C$39:$C$782,СВЦЭМ!$A$39:$A$782,$A55,СВЦЭМ!$B$39:$B$782,G$47)+'СЕТ СН'!$G$9+СВЦЭМ!$D$10+'СЕТ СН'!$G$5-'СЕТ СН'!$G$17</f>
        <v>4106.0988292700004</v>
      </c>
      <c r="H55" s="36">
        <f>SUMIFS(СВЦЭМ!$C$39:$C$782,СВЦЭМ!$A$39:$A$782,$A55,СВЦЭМ!$B$39:$B$782,H$47)+'СЕТ СН'!$G$9+СВЦЭМ!$D$10+'СЕТ СН'!$G$5-'СЕТ СН'!$G$17</f>
        <v>4092.8094601500002</v>
      </c>
      <c r="I55" s="36">
        <f>SUMIFS(СВЦЭМ!$C$39:$C$782,СВЦЭМ!$A$39:$A$782,$A55,СВЦЭМ!$B$39:$B$782,I$47)+'СЕТ СН'!$G$9+СВЦЭМ!$D$10+'СЕТ СН'!$G$5-'СЕТ СН'!$G$17</f>
        <v>4067.3372920700003</v>
      </c>
      <c r="J55" s="36">
        <f>SUMIFS(СВЦЭМ!$C$39:$C$782,СВЦЭМ!$A$39:$A$782,$A55,СВЦЭМ!$B$39:$B$782,J$47)+'СЕТ СН'!$G$9+СВЦЭМ!$D$10+'СЕТ СН'!$G$5-'СЕТ СН'!$G$17</f>
        <v>4122.0792731299998</v>
      </c>
      <c r="K55" s="36">
        <f>SUMIFS(СВЦЭМ!$C$39:$C$782,СВЦЭМ!$A$39:$A$782,$A55,СВЦЭМ!$B$39:$B$782,K$47)+'СЕТ СН'!$G$9+СВЦЭМ!$D$10+'СЕТ СН'!$G$5-'СЕТ СН'!$G$17</f>
        <v>4110.0838720800002</v>
      </c>
      <c r="L55" s="36">
        <f>SUMIFS(СВЦЭМ!$C$39:$C$782,СВЦЭМ!$A$39:$A$782,$A55,СВЦЭМ!$B$39:$B$782,L$47)+'СЕТ СН'!$G$9+СВЦЭМ!$D$10+'СЕТ СН'!$G$5-'СЕТ СН'!$G$17</f>
        <v>4119.1225120999998</v>
      </c>
      <c r="M55" s="36">
        <f>SUMIFS(СВЦЭМ!$C$39:$C$782,СВЦЭМ!$A$39:$A$782,$A55,СВЦЭМ!$B$39:$B$782,M$47)+'СЕТ СН'!$G$9+СВЦЭМ!$D$10+'СЕТ СН'!$G$5-'СЕТ СН'!$G$17</f>
        <v>4113.7047868600002</v>
      </c>
      <c r="N55" s="36">
        <f>SUMIFS(СВЦЭМ!$C$39:$C$782,СВЦЭМ!$A$39:$A$782,$A55,СВЦЭМ!$B$39:$B$782,N$47)+'СЕТ СН'!$G$9+СВЦЭМ!$D$10+'СЕТ СН'!$G$5-'СЕТ СН'!$G$17</f>
        <v>4108.2931520100001</v>
      </c>
      <c r="O55" s="36">
        <f>SUMIFS(СВЦЭМ!$C$39:$C$782,СВЦЭМ!$A$39:$A$782,$A55,СВЦЭМ!$B$39:$B$782,O$47)+'СЕТ СН'!$G$9+СВЦЭМ!$D$10+'СЕТ СН'!$G$5-'СЕТ СН'!$G$17</f>
        <v>4110.7849090999998</v>
      </c>
      <c r="P55" s="36">
        <f>SUMIFS(СВЦЭМ!$C$39:$C$782,СВЦЭМ!$A$39:$A$782,$A55,СВЦЭМ!$B$39:$B$782,P$47)+'СЕТ СН'!$G$9+СВЦЭМ!$D$10+'СЕТ СН'!$G$5-'СЕТ СН'!$G$17</f>
        <v>4113.3819377399996</v>
      </c>
      <c r="Q55" s="36">
        <f>SUMIFS(СВЦЭМ!$C$39:$C$782,СВЦЭМ!$A$39:$A$782,$A55,СВЦЭМ!$B$39:$B$782,Q$47)+'СЕТ СН'!$G$9+СВЦЭМ!$D$10+'СЕТ СН'!$G$5-'СЕТ СН'!$G$17</f>
        <v>4097.4590363799998</v>
      </c>
      <c r="R55" s="36">
        <f>SUMIFS(СВЦЭМ!$C$39:$C$782,СВЦЭМ!$A$39:$A$782,$A55,СВЦЭМ!$B$39:$B$782,R$47)+'СЕТ СН'!$G$9+СВЦЭМ!$D$10+'СЕТ СН'!$G$5-'СЕТ СН'!$G$17</f>
        <v>4107.8530342200002</v>
      </c>
      <c r="S55" s="36">
        <f>SUMIFS(СВЦЭМ!$C$39:$C$782,СВЦЭМ!$A$39:$A$782,$A55,СВЦЭМ!$B$39:$B$782,S$47)+'СЕТ СН'!$G$9+СВЦЭМ!$D$10+'СЕТ СН'!$G$5-'СЕТ СН'!$G$17</f>
        <v>4099.1249349700001</v>
      </c>
      <c r="T55" s="36">
        <f>SUMIFS(СВЦЭМ!$C$39:$C$782,СВЦЭМ!$A$39:$A$782,$A55,СВЦЭМ!$B$39:$B$782,T$47)+'СЕТ СН'!$G$9+СВЦЭМ!$D$10+'СЕТ СН'!$G$5-'СЕТ СН'!$G$17</f>
        <v>4091.6838076700001</v>
      </c>
      <c r="U55" s="36">
        <f>SUMIFS(СВЦЭМ!$C$39:$C$782,СВЦЭМ!$A$39:$A$782,$A55,СВЦЭМ!$B$39:$B$782,U$47)+'СЕТ СН'!$G$9+СВЦЭМ!$D$10+'СЕТ СН'!$G$5-'СЕТ СН'!$G$17</f>
        <v>4132.4013326100003</v>
      </c>
      <c r="V55" s="36">
        <f>SUMIFS(СВЦЭМ!$C$39:$C$782,СВЦЭМ!$A$39:$A$782,$A55,СВЦЭМ!$B$39:$B$782,V$47)+'СЕТ СН'!$G$9+СВЦЭМ!$D$10+'СЕТ СН'!$G$5-'СЕТ СН'!$G$17</f>
        <v>4102.8517154299998</v>
      </c>
      <c r="W55" s="36">
        <f>SUMIFS(СВЦЭМ!$C$39:$C$782,СВЦЭМ!$A$39:$A$782,$A55,СВЦЭМ!$B$39:$B$782,W$47)+'СЕТ СН'!$G$9+СВЦЭМ!$D$10+'СЕТ СН'!$G$5-'СЕТ СН'!$G$17</f>
        <v>4170.8863529199998</v>
      </c>
      <c r="X55" s="36">
        <f>SUMIFS(СВЦЭМ!$C$39:$C$782,СВЦЭМ!$A$39:$A$782,$A55,СВЦЭМ!$B$39:$B$782,X$47)+'СЕТ СН'!$G$9+СВЦЭМ!$D$10+'СЕТ СН'!$G$5-'СЕТ СН'!$G$17</f>
        <v>4179.3203861399998</v>
      </c>
      <c r="Y55" s="36">
        <f>SUMIFS(СВЦЭМ!$C$39:$C$782,СВЦЭМ!$A$39:$A$782,$A55,СВЦЭМ!$B$39:$B$782,Y$47)+'СЕТ СН'!$G$9+СВЦЭМ!$D$10+'СЕТ СН'!$G$5-'СЕТ СН'!$G$17</f>
        <v>4187.2583482800001</v>
      </c>
    </row>
    <row r="56" spans="1:25" ht="15.75" x14ac:dyDescent="0.2">
      <c r="A56" s="35">
        <f t="shared" si="1"/>
        <v>44539</v>
      </c>
      <c r="B56" s="36">
        <f>SUMIFS(СВЦЭМ!$C$39:$C$782,СВЦЭМ!$A$39:$A$782,$A56,СВЦЭМ!$B$39:$B$782,B$47)+'СЕТ СН'!$G$9+СВЦЭМ!$D$10+'СЕТ СН'!$G$5-'СЕТ СН'!$G$17</f>
        <v>4147.9513467400002</v>
      </c>
      <c r="C56" s="36">
        <f>SUMIFS(СВЦЭМ!$C$39:$C$782,СВЦЭМ!$A$39:$A$782,$A56,СВЦЭМ!$B$39:$B$782,C$47)+'СЕТ СН'!$G$9+СВЦЭМ!$D$10+'СЕТ СН'!$G$5-'СЕТ СН'!$G$17</f>
        <v>4098.7956824800003</v>
      </c>
      <c r="D56" s="36">
        <f>SUMIFS(СВЦЭМ!$C$39:$C$782,СВЦЭМ!$A$39:$A$782,$A56,СВЦЭМ!$B$39:$B$782,D$47)+'СЕТ СН'!$G$9+СВЦЭМ!$D$10+'СЕТ СН'!$G$5-'СЕТ СН'!$G$17</f>
        <v>4109.9098807400005</v>
      </c>
      <c r="E56" s="36">
        <f>SUMIFS(СВЦЭМ!$C$39:$C$782,СВЦЭМ!$A$39:$A$782,$A56,СВЦЭМ!$B$39:$B$782,E$47)+'СЕТ СН'!$G$9+СВЦЭМ!$D$10+'СЕТ СН'!$G$5-'СЕТ СН'!$G$17</f>
        <v>4125.5391826100004</v>
      </c>
      <c r="F56" s="36">
        <f>SUMIFS(СВЦЭМ!$C$39:$C$782,СВЦЭМ!$A$39:$A$782,$A56,СВЦЭМ!$B$39:$B$782,F$47)+'СЕТ СН'!$G$9+СВЦЭМ!$D$10+'СЕТ СН'!$G$5-'СЕТ СН'!$G$17</f>
        <v>4125.8170105500003</v>
      </c>
      <c r="G56" s="36">
        <f>SUMIFS(СВЦЭМ!$C$39:$C$782,СВЦЭМ!$A$39:$A$782,$A56,СВЦЭМ!$B$39:$B$782,G$47)+'СЕТ СН'!$G$9+СВЦЭМ!$D$10+'СЕТ СН'!$G$5-'СЕТ СН'!$G$17</f>
        <v>4092.5848487100002</v>
      </c>
      <c r="H56" s="36">
        <f>SUMIFS(СВЦЭМ!$C$39:$C$782,СВЦЭМ!$A$39:$A$782,$A56,СВЦЭМ!$B$39:$B$782,H$47)+'СЕТ СН'!$G$9+СВЦЭМ!$D$10+'СЕТ СН'!$G$5-'СЕТ СН'!$G$17</f>
        <v>4070.4427745399998</v>
      </c>
      <c r="I56" s="36">
        <f>SUMIFS(СВЦЭМ!$C$39:$C$782,СВЦЭМ!$A$39:$A$782,$A56,СВЦЭМ!$B$39:$B$782,I$47)+'СЕТ СН'!$G$9+СВЦЭМ!$D$10+'СЕТ СН'!$G$5-'СЕТ СН'!$G$17</f>
        <v>4060.5910772400002</v>
      </c>
      <c r="J56" s="36">
        <f>SUMIFS(СВЦЭМ!$C$39:$C$782,СВЦЭМ!$A$39:$A$782,$A56,СВЦЭМ!$B$39:$B$782,J$47)+'СЕТ СН'!$G$9+СВЦЭМ!$D$10+'СЕТ СН'!$G$5-'СЕТ СН'!$G$17</f>
        <v>4092.2831162900002</v>
      </c>
      <c r="K56" s="36">
        <f>SUMIFS(СВЦЭМ!$C$39:$C$782,СВЦЭМ!$A$39:$A$782,$A56,СВЦЭМ!$B$39:$B$782,K$47)+'СЕТ СН'!$G$9+СВЦЭМ!$D$10+'СЕТ СН'!$G$5-'СЕТ СН'!$G$17</f>
        <v>4114.5386988800001</v>
      </c>
      <c r="L56" s="36">
        <f>SUMIFS(СВЦЭМ!$C$39:$C$782,СВЦЭМ!$A$39:$A$782,$A56,СВЦЭМ!$B$39:$B$782,L$47)+'СЕТ СН'!$G$9+СВЦЭМ!$D$10+'СЕТ СН'!$G$5-'СЕТ СН'!$G$17</f>
        <v>4113.3290651799998</v>
      </c>
      <c r="M56" s="36">
        <f>SUMIFS(СВЦЭМ!$C$39:$C$782,СВЦЭМ!$A$39:$A$782,$A56,СВЦЭМ!$B$39:$B$782,M$47)+'СЕТ СН'!$G$9+СВЦЭМ!$D$10+'СЕТ СН'!$G$5-'СЕТ СН'!$G$17</f>
        <v>4100.8014798700005</v>
      </c>
      <c r="N56" s="36">
        <f>SUMIFS(СВЦЭМ!$C$39:$C$782,СВЦЭМ!$A$39:$A$782,$A56,СВЦЭМ!$B$39:$B$782,N$47)+'СЕТ СН'!$G$9+СВЦЭМ!$D$10+'СЕТ СН'!$G$5-'СЕТ СН'!$G$17</f>
        <v>4141.5396425700001</v>
      </c>
      <c r="O56" s="36">
        <f>SUMIFS(СВЦЭМ!$C$39:$C$782,СВЦЭМ!$A$39:$A$782,$A56,СВЦЭМ!$B$39:$B$782,O$47)+'СЕТ СН'!$G$9+СВЦЭМ!$D$10+'СЕТ СН'!$G$5-'СЕТ СН'!$G$17</f>
        <v>4130.2752508399999</v>
      </c>
      <c r="P56" s="36">
        <f>SUMIFS(СВЦЭМ!$C$39:$C$782,СВЦЭМ!$A$39:$A$782,$A56,СВЦЭМ!$B$39:$B$782,P$47)+'СЕТ СН'!$G$9+СВЦЭМ!$D$10+'СЕТ СН'!$G$5-'СЕТ СН'!$G$17</f>
        <v>4129.6935270699996</v>
      </c>
      <c r="Q56" s="36">
        <f>SUMIFS(СВЦЭМ!$C$39:$C$782,СВЦЭМ!$A$39:$A$782,$A56,СВЦЭМ!$B$39:$B$782,Q$47)+'СЕТ СН'!$G$9+СВЦЭМ!$D$10+'СЕТ СН'!$G$5-'СЕТ СН'!$G$17</f>
        <v>4128.3830561800005</v>
      </c>
      <c r="R56" s="36">
        <f>SUMIFS(СВЦЭМ!$C$39:$C$782,СВЦЭМ!$A$39:$A$782,$A56,СВЦЭМ!$B$39:$B$782,R$47)+'СЕТ СН'!$G$9+СВЦЭМ!$D$10+'СЕТ СН'!$G$5-'СЕТ СН'!$G$17</f>
        <v>4116.2436048999998</v>
      </c>
      <c r="S56" s="36">
        <f>SUMIFS(СВЦЭМ!$C$39:$C$782,СВЦЭМ!$A$39:$A$782,$A56,СВЦЭМ!$B$39:$B$782,S$47)+'СЕТ СН'!$G$9+СВЦЭМ!$D$10+'СЕТ СН'!$G$5-'СЕТ СН'!$G$17</f>
        <v>4118.9058808600003</v>
      </c>
      <c r="T56" s="36">
        <f>SUMIFS(СВЦЭМ!$C$39:$C$782,СВЦЭМ!$A$39:$A$782,$A56,СВЦЭМ!$B$39:$B$782,T$47)+'СЕТ СН'!$G$9+СВЦЭМ!$D$10+'СЕТ СН'!$G$5-'СЕТ СН'!$G$17</f>
        <v>4116.9223041599998</v>
      </c>
      <c r="U56" s="36">
        <f>SUMIFS(СВЦЭМ!$C$39:$C$782,СВЦЭМ!$A$39:$A$782,$A56,СВЦЭМ!$B$39:$B$782,U$47)+'СЕТ СН'!$G$9+СВЦЭМ!$D$10+'СЕТ СН'!$G$5-'СЕТ СН'!$G$17</f>
        <v>4127.5269945199998</v>
      </c>
      <c r="V56" s="36">
        <f>SUMIFS(СВЦЭМ!$C$39:$C$782,СВЦЭМ!$A$39:$A$782,$A56,СВЦЭМ!$B$39:$B$782,V$47)+'СЕТ СН'!$G$9+СВЦЭМ!$D$10+'СЕТ СН'!$G$5-'СЕТ СН'!$G$17</f>
        <v>4128.9259978999999</v>
      </c>
      <c r="W56" s="36">
        <f>SUMIFS(СВЦЭМ!$C$39:$C$782,СВЦЭМ!$A$39:$A$782,$A56,СВЦЭМ!$B$39:$B$782,W$47)+'СЕТ СН'!$G$9+СВЦЭМ!$D$10+'СЕТ СН'!$G$5-'СЕТ СН'!$G$17</f>
        <v>4122.1965468300004</v>
      </c>
      <c r="X56" s="36">
        <f>SUMIFS(СВЦЭМ!$C$39:$C$782,СВЦЭМ!$A$39:$A$782,$A56,СВЦЭМ!$B$39:$B$782,X$47)+'СЕТ СН'!$G$9+СВЦЭМ!$D$10+'СЕТ СН'!$G$5-'СЕТ СН'!$G$17</f>
        <v>4119.2042718800003</v>
      </c>
      <c r="Y56" s="36">
        <f>SUMIFS(СВЦЭМ!$C$39:$C$782,СВЦЭМ!$A$39:$A$782,$A56,СВЦЭМ!$B$39:$B$782,Y$47)+'СЕТ СН'!$G$9+СВЦЭМ!$D$10+'СЕТ СН'!$G$5-'СЕТ СН'!$G$17</f>
        <v>4135.6808133699997</v>
      </c>
    </row>
    <row r="57" spans="1:25" ht="15.75" x14ac:dyDescent="0.2">
      <c r="A57" s="35">
        <f t="shared" si="1"/>
        <v>44540</v>
      </c>
      <c r="B57" s="36">
        <f>SUMIFS(СВЦЭМ!$C$39:$C$782,СВЦЭМ!$A$39:$A$782,$A57,СВЦЭМ!$B$39:$B$782,B$47)+'СЕТ СН'!$G$9+СВЦЭМ!$D$10+'СЕТ СН'!$G$5-'СЕТ СН'!$G$17</f>
        <v>4172.3222964200004</v>
      </c>
      <c r="C57" s="36">
        <f>SUMIFS(СВЦЭМ!$C$39:$C$782,СВЦЭМ!$A$39:$A$782,$A57,СВЦЭМ!$B$39:$B$782,C$47)+'СЕТ СН'!$G$9+СВЦЭМ!$D$10+'СЕТ СН'!$G$5-'СЕТ СН'!$G$17</f>
        <v>4158.9346285800002</v>
      </c>
      <c r="D57" s="36">
        <f>SUMIFS(СВЦЭМ!$C$39:$C$782,СВЦЭМ!$A$39:$A$782,$A57,СВЦЭМ!$B$39:$B$782,D$47)+'СЕТ СН'!$G$9+СВЦЭМ!$D$10+'СЕТ СН'!$G$5-'СЕТ СН'!$G$17</f>
        <v>4166.7652058399999</v>
      </c>
      <c r="E57" s="36">
        <f>SUMIFS(СВЦЭМ!$C$39:$C$782,СВЦЭМ!$A$39:$A$782,$A57,СВЦЭМ!$B$39:$B$782,E$47)+'СЕТ СН'!$G$9+СВЦЭМ!$D$10+'СЕТ СН'!$G$5-'СЕТ СН'!$G$17</f>
        <v>4165.8076055800002</v>
      </c>
      <c r="F57" s="36">
        <f>SUMIFS(СВЦЭМ!$C$39:$C$782,СВЦЭМ!$A$39:$A$782,$A57,СВЦЭМ!$B$39:$B$782,F$47)+'СЕТ СН'!$G$9+СВЦЭМ!$D$10+'СЕТ СН'!$G$5-'СЕТ СН'!$G$17</f>
        <v>4155.1383133099998</v>
      </c>
      <c r="G57" s="36">
        <f>SUMIFS(СВЦЭМ!$C$39:$C$782,СВЦЭМ!$A$39:$A$782,$A57,СВЦЭМ!$B$39:$B$782,G$47)+'СЕТ СН'!$G$9+СВЦЭМ!$D$10+'СЕТ СН'!$G$5-'СЕТ СН'!$G$17</f>
        <v>4125.2270714000006</v>
      </c>
      <c r="H57" s="36">
        <f>SUMIFS(СВЦЭМ!$C$39:$C$782,СВЦЭМ!$A$39:$A$782,$A57,СВЦЭМ!$B$39:$B$782,H$47)+'СЕТ СН'!$G$9+СВЦЭМ!$D$10+'СЕТ СН'!$G$5-'СЕТ СН'!$G$17</f>
        <v>4085.8984324000003</v>
      </c>
      <c r="I57" s="36">
        <f>SUMIFS(СВЦЭМ!$C$39:$C$782,СВЦЭМ!$A$39:$A$782,$A57,СВЦЭМ!$B$39:$B$782,I$47)+'СЕТ СН'!$G$9+СВЦЭМ!$D$10+'СЕТ СН'!$G$5-'СЕТ СН'!$G$17</f>
        <v>4090.7923319500001</v>
      </c>
      <c r="J57" s="36">
        <f>SUMIFS(СВЦЭМ!$C$39:$C$782,СВЦЭМ!$A$39:$A$782,$A57,СВЦЭМ!$B$39:$B$782,J$47)+'СЕТ СН'!$G$9+СВЦЭМ!$D$10+'СЕТ СН'!$G$5-'СЕТ СН'!$G$17</f>
        <v>4065.7008704899999</v>
      </c>
      <c r="K57" s="36">
        <f>SUMIFS(СВЦЭМ!$C$39:$C$782,СВЦЭМ!$A$39:$A$782,$A57,СВЦЭМ!$B$39:$B$782,K$47)+'СЕТ СН'!$G$9+СВЦЭМ!$D$10+'СЕТ СН'!$G$5-'СЕТ СН'!$G$17</f>
        <v>4086.9763416800001</v>
      </c>
      <c r="L57" s="36">
        <f>SUMIFS(СВЦЭМ!$C$39:$C$782,СВЦЭМ!$A$39:$A$782,$A57,СВЦЭМ!$B$39:$B$782,L$47)+'СЕТ СН'!$G$9+СВЦЭМ!$D$10+'СЕТ СН'!$G$5-'СЕТ СН'!$G$17</f>
        <v>4112.3120307200006</v>
      </c>
      <c r="M57" s="36">
        <f>SUMIFS(СВЦЭМ!$C$39:$C$782,СВЦЭМ!$A$39:$A$782,$A57,СВЦЭМ!$B$39:$B$782,M$47)+'СЕТ СН'!$G$9+СВЦЭМ!$D$10+'СЕТ СН'!$G$5-'СЕТ СН'!$G$17</f>
        <v>4129.3015356300002</v>
      </c>
      <c r="N57" s="36">
        <f>SUMIFS(СВЦЭМ!$C$39:$C$782,СВЦЭМ!$A$39:$A$782,$A57,СВЦЭМ!$B$39:$B$782,N$47)+'СЕТ СН'!$G$9+СВЦЭМ!$D$10+'СЕТ СН'!$G$5-'СЕТ СН'!$G$17</f>
        <v>4169.6831565700004</v>
      </c>
      <c r="O57" s="36">
        <f>SUMIFS(СВЦЭМ!$C$39:$C$782,СВЦЭМ!$A$39:$A$782,$A57,СВЦЭМ!$B$39:$B$782,O$47)+'СЕТ СН'!$G$9+СВЦЭМ!$D$10+'СЕТ СН'!$G$5-'СЕТ СН'!$G$17</f>
        <v>4157.9488472600005</v>
      </c>
      <c r="P57" s="36">
        <f>SUMIFS(СВЦЭМ!$C$39:$C$782,СВЦЭМ!$A$39:$A$782,$A57,СВЦЭМ!$B$39:$B$782,P$47)+'СЕТ СН'!$G$9+СВЦЭМ!$D$10+'СЕТ СН'!$G$5-'СЕТ СН'!$G$17</f>
        <v>4142.17948351</v>
      </c>
      <c r="Q57" s="36">
        <f>SUMIFS(СВЦЭМ!$C$39:$C$782,СВЦЭМ!$A$39:$A$782,$A57,СВЦЭМ!$B$39:$B$782,Q$47)+'СЕТ СН'!$G$9+СВЦЭМ!$D$10+'СЕТ СН'!$G$5-'СЕТ СН'!$G$17</f>
        <v>4136.9938591999999</v>
      </c>
      <c r="R57" s="36">
        <f>SUMIFS(СВЦЭМ!$C$39:$C$782,СВЦЭМ!$A$39:$A$782,$A57,СВЦЭМ!$B$39:$B$782,R$47)+'СЕТ СН'!$G$9+СВЦЭМ!$D$10+'СЕТ СН'!$G$5-'СЕТ СН'!$G$17</f>
        <v>4122.9938465599998</v>
      </c>
      <c r="S57" s="36">
        <f>SUMIFS(СВЦЭМ!$C$39:$C$782,СВЦЭМ!$A$39:$A$782,$A57,СВЦЭМ!$B$39:$B$782,S$47)+'СЕТ СН'!$G$9+СВЦЭМ!$D$10+'СЕТ СН'!$G$5-'СЕТ СН'!$G$17</f>
        <v>4084.7992312900001</v>
      </c>
      <c r="T57" s="36">
        <f>SUMIFS(СВЦЭМ!$C$39:$C$782,СВЦЭМ!$A$39:$A$782,$A57,СВЦЭМ!$B$39:$B$782,T$47)+'СЕТ СН'!$G$9+СВЦЭМ!$D$10+'СЕТ СН'!$G$5-'СЕТ СН'!$G$17</f>
        <v>4082.6152263200001</v>
      </c>
      <c r="U57" s="36">
        <f>SUMIFS(СВЦЭМ!$C$39:$C$782,СВЦЭМ!$A$39:$A$782,$A57,СВЦЭМ!$B$39:$B$782,U$47)+'СЕТ СН'!$G$9+СВЦЭМ!$D$10+'СЕТ СН'!$G$5-'СЕТ СН'!$G$17</f>
        <v>4090.8164542100003</v>
      </c>
      <c r="V57" s="36">
        <f>SUMIFS(СВЦЭМ!$C$39:$C$782,СВЦЭМ!$A$39:$A$782,$A57,СВЦЭМ!$B$39:$B$782,V$47)+'СЕТ СН'!$G$9+СВЦЭМ!$D$10+'СЕТ СН'!$G$5-'СЕТ СН'!$G$17</f>
        <v>4096.52588844</v>
      </c>
      <c r="W57" s="36">
        <f>SUMIFS(СВЦЭМ!$C$39:$C$782,СВЦЭМ!$A$39:$A$782,$A57,СВЦЭМ!$B$39:$B$782,W$47)+'СЕТ СН'!$G$9+СВЦЭМ!$D$10+'СЕТ СН'!$G$5-'СЕТ СН'!$G$17</f>
        <v>4114.27618024</v>
      </c>
      <c r="X57" s="36">
        <f>SUMIFS(СВЦЭМ!$C$39:$C$782,СВЦЭМ!$A$39:$A$782,$A57,СВЦЭМ!$B$39:$B$782,X$47)+'СЕТ СН'!$G$9+СВЦЭМ!$D$10+'СЕТ СН'!$G$5-'СЕТ СН'!$G$17</f>
        <v>4097.43029329</v>
      </c>
      <c r="Y57" s="36">
        <f>SUMIFS(СВЦЭМ!$C$39:$C$782,СВЦЭМ!$A$39:$A$782,$A57,СВЦЭМ!$B$39:$B$782,Y$47)+'СЕТ СН'!$G$9+СВЦЭМ!$D$10+'СЕТ СН'!$G$5-'СЕТ СН'!$G$17</f>
        <v>4150.0266982100002</v>
      </c>
    </row>
    <row r="58" spans="1:25" ht="15.75" x14ac:dyDescent="0.2">
      <c r="A58" s="35">
        <f t="shared" si="1"/>
        <v>44541</v>
      </c>
      <c r="B58" s="36">
        <f>SUMIFS(СВЦЭМ!$C$39:$C$782,СВЦЭМ!$A$39:$A$782,$A58,СВЦЭМ!$B$39:$B$782,B$47)+'СЕТ СН'!$G$9+СВЦЭМ!$D$10+'СЕТ СН'!$G$5-'СЕТ СН'!$G$17</f>
        <v>4175.1773166700004</v>
      </c>
      <c r="C58" s="36">
        <f>SUMIFS(СВЦЭМ!$C$39:$C$782,СВЦЭМ!$A$39:$A$782,$A58,СВЦЭМ!$B$39:$B$782,C$47)+'СЕТ СН'!$G$9+СВЦЭМ!$D$10+'СЕТ СН'!$G$5-'СЕТ СН'!$G$17</f>
        <v>4166.0641025499999</v>
      </c>
      <c r="D58" s="36">
        <f>SUMIFS(СВЦЭМ!$C$39:$C$782,СВЦЭМ!$A$39:$A$782,$A58,СВЦЭМ!$B$39:$B$782,D$47)+'СЕТ СН'!$G$9+СВЦЭМ!$D$10+'СЕТ СН'!$G$5-'СЕТ СН'!$G$17</f>
        <v>4168.8291631900001</v>
      </c>
      <c r="E58" s="36">
        <f>SUMIFS(СВЦЭМ!$C$39:$C$782,СВЦЭМ!$A$39:$A$782,$A58,СВЦЭМ!$B$39:$B$782,E$47)+'СЕТ СН'!$G$9+СВЦЭМ!$D$10+'СЕТ СН'!$G$5-'СЕТ СН'!$G$17</f>
        <v>4174.05503168</v>
      </c>
      <c r="F58" s="36">
        <f>SUMIFS(СВЦЭМ!$C$39:$C$782,СВЦЭМ!$A$39:$A$782,$A58,СВЦЭМ!$B$39:$B$782,F$47)+'СЕТ СН'!$G$9+СВЦЭМ!$D$10+'СЕТ СН'!$G$5-'СЕТ СН'!$G$17</f>
        <v>4165.8946903300002</v>
      </c>
      <c r="G58" s="36">
        <f>SUMIFS(СВЦЭМ!$C$39:$C$782,СВЦЭМ!$A$39:$A$782,$A58,СВЦЭМ!$B$39:$B$782,G$47)+'СЕТ СН'!$G$9+СВЦЭМ!$D$10+'СЕТ СН'!$G$5-'СЕТ СН'!$G$17</f>
        <v>4147.4960415799997</v>
      </c>
      <c r="H58" s="36">
        <f>SUMIFS(СВЦЭМ!$C$39:$C$782,СВЦЭМ!$A$39:$A$782,$A58,СВЦЭМ!$B$39:$B$782,H$47)+'СЕТ СН'!$G$9+СВЦЭМ!$D$10+'СЕТ СН'!$G$5-'СЕТ СН'!$G$17</f>
        <v>4124.2202558299996</v>
      </c>
      <c r="I58" s="36">
        <f>SUMIFS(СВЦЭМ!$C$39:$C$782,СВЦЭМ!$A$39:$A$782,$A58,СВЦЭМ!$B$39:$B$782,I$47)+'СЕТ СН'!$G$9+СВЦЭМ!$D$10+'СЕТ СН'!$G$5-'СЕТ СН'!$G$17</f>
        <v>4100.5064232100003</v>
      </c>
      <c r="J58" s="36">
        <f>SUMIFS(СВЦЭМ!$C$39:$C$782,СВЦЭМ!$A$39:$A$782,$A58,СВЦЭМ!$B$39:$B$782,J$47)+'СЕТ СН'!$G$9+СВЦЭМ!$D$10+'СЕТ СН'!$G$5-'СЕТ СН'!$G$17</f>
        <v>4074.0224053000002</v>
      </c>
      <c r="K58" s="36">
        <f>SUMIFS(СВЦЭМ!$C$39:$C$782,СВЦЭМ!$A$39:$A$782,$A58,СВЦЭМ!$B$39:$B$782,K$47)+'СЕТ СН'!$G$9+СВЦЭМ!$D$10+'СЕТ СН'!$G$5-'СЕТ СН'!$G$17</f>
        <v>4060.1061797399998</v>
      </c>
      <c r="L58" s="36">
        <f>SUMIFS(СВЦЭМ!$C$39:$C$782,СВЦЭМ!$A$39:$A$782,$A58,СВЦЭМ!$B$39:$B$782,L$47)+'СЕТ СН'!$G$9+СВЦЭМ!$D$10+'СЕТ СН'!$G$5-'СЕТ СН'!$G$17</f>
        <v>4074.3268005</v>
      </c>
      <c r="M58" s="36">
        <f>SUMIFS(СВЦЭМ!$C$39:$C$782,СВЦЭМ!$A$39:$A$782,$A58,СВЦЭМ!$B$39:$B$782,M$47)+'СЕТ СН'!$G$9+СВЦЭМ!$D$10+'СЕТ СН'!$G$5-'СЕТ СН'!$G$17</f>
        <v>4081.0287555200002</v>
      </c>
      <c r="N58" s="36">
        <f>SUMIFS(СВЦЭМ!$C$39:$C$782,СВЦЭМ!$A$39:$A$782,$A58,СВЦЭМ!$B$39:$B$782,N$47)+'СЕТ СН'!$G$9+СВЦЭМ!$D$10+'СЕТ СН'!$G$5-'СЕТ СН'!$G$17</f>
        <v>4135.15459758</v>
      </c>
      <c r="O58" s="36">
        <f>SUMIFS(СВЦЭМ!$C$39:$C$782,СВЦЭМ!$A$39:$A$782,$A58,СВЦЭМ!$B$39:$B$782,O$47)+'СЕТ СН'!$G$9+СВЦЭМ!$D$10+'СЕТ СН'!$G$5-'СЕТ СН'!$G$17</f>
        <v>4159.5117234200006</v>
      </c>
      <c r="P58" s="36">
        <f>SUMIFS(СВЦЭМ!$C$39:$C$782,СВЦЭМ!$A$39:$A$782,$A58,СВЦЭМ!$B$39:$B$782,P$47)+'СЕТ СН'!$G$9+СВЦЭМ!$D$10+'СЕТ СН'!$G$5-'СЕТ СН'!$G$17</f>
        <v>4157.9655880299997</v>
      </c>
      <c r="Q58" s="36">
        <f>SUMIFS(СВЦЭМ!$C$39:$C$782,СВЦЭМ!$A$39:$A$782,$A58,СВЦЭМ!$B$39:$B$782,Q$47)+'СЕТ СН'!$G$9+СВЦЭМ!$D$10+'СЕТ СН'!$G$5-'СЕТ СН'!$G$17</f>
        <v>4150.64639463</v>
      </c>
      <c r="R58" s="36">
        <f>SUMIFS(СВЦЭМ!$C$39:$C$782,СВЦЭМ!$A$39:$A$782,$A58,СВЦЭМ!$B$39:$B$782,R$47)+'СЕТ СН'!$G$9+СВЦЭМ!$D$10+'СЕТ СН'!$G$5-'СЕТ СН'!$G$17</f>
        <v>4134.2434783099998</v>
      </c>
      <c r="S58" s="36">
        <f>SUMIFS(СВЦЭМ!$C$39:$C$782,СВЦЭМ!$A$39:$A$782,$A58,СВЦЭМ!$B$39:$B$782,S$47)+'СЕТ СН'!$G$9+СВЦЭМ!$D$10+'СЕТ СН'!$G$5-'СЕТ СН'!$G$17</f>
        <v>4059.8649763499998</v>
      </c>
      <c r="T58" s="36">
        <f>SUMIFS(СВЦЭМ!$C$39:$C$782,СВЦЭМ!$A$39:$A$782,$A58,СВЦЭМ!$B$39:$B$782,T$47)+'СЕТ СН'!$G$9+СВЦЭМ!$D$10+'СЕТ СН'!$G$5-'СЕТ СН'!$G$17</f>
        <v>4091.0872053900002</v>
      </c>
      <c r="U58" s="36">
        <f>SUMIFS(СВЦЭМ!$C$39:$C$782,СВЦЭМ!$A$39:$A$782,$A58,СВЦЭМ!$B$39:$B$782,U$47)+'СЕТ СН'!$G$9+СВЦЭМ!$D$10+'СЕТ СН'!$G$5-'СЕТ СН'!$G$17</f>
        <v>4079.3506236399999</v>
      </c>
      <c r="V58" s="36">
        <f>SUMIFS(СВЦЭМ!$C$39:$C$782,СВЦЭМ!$A$39:$A$782,$A58,СВЦЭМ!$B$39:$B$782,V$47)+'СЕТ СН'!$G$9+СВЦЭМ!$D$10+'СЕТ СН'!$G$5-'СЕТ СН'!$G$17</f>
        <v>4086.8810513899998</v>
      </c>
      <c r="W58" s="36">
        <f>SUMIFS(СВЦЭМ!$C$39:$C$782,СВЦЭМ!$A$39:$A$782,$A58,СВЦЭМ!$B$39:$B$782,W$47)+'СЕТ СН'!$G$9+СВЦЭМ!$D$10+'СЕТ СН'!$G$5-'СЕТ СН'!$G$17</f>
        <v>4139.5928871800006</v>
      </c>
      <c r="X58" s="36">
        <f>SUMIFS(СВЦЭМ!$C$39:$C$782,СВЦЭМ!$A$39:$A$782,$A58,СВЦЭМ!$B$39:$B$782,X$47)+'СЕТ СН'!$G$9+СВЦЭМ!$D$10+'СЕТ СН'!$G$5-'СЕТ СН'!$G$17</f>
        <v>4161.7820961799998</v>
      </c>
      <c r="Y58" s="36">
        <f>SUMIFS(СВЦЭМ!$C$39:$C$782,СВЦЭМ!$A$39:$A$782,$A58,СВЦЭМ!$B$39:$B$782,Y$47)+'СЕТ СН'!$G$9+СВЦЭМ!$D$10+'СЕТ СН'!$G$5-'СЕТ СН'!$G$17</f>
        <v>4161.4745014500004</v>
      </c>
    </row>
    <row r="59" spans="1:25" ht="15.75" x14ac:dyDescent="0.2">
      <c r="A59" s="35">
        <f t="shared" si="1"/>
        <v>44542</v>
      </c>
      <c r="B59" s="36">
        <f>SUMIFS(СВЦЭМ!$C$39:$C$782,СВЦЭМ!$A$39:$A$782,$A59,СВЦЭМ!$B$39:$B$782,B$47)+'СЕТ СН'!$G$9+СВЦЭМ!$D$10+'СЕТ СН'!$G$5-'СЕТ СН'!$G$17</f>
        <v>4138.4915448900001</v>
      </c>
      <c r="C59" s="36">
        <f>SUMIFS(СВЦЭМ!$C$39:$C$782,СВЦЭМ!$A$39:$A$782,$A59,СВЦЭМ!$B$39:$B$782,C$47)+'СЕТ СН'!$G$9+СВЦЭМ!$D$10+'СЕТ СН'!$G$5-'СЕТ СН'!$G$17</f>
        <v>4163.0102638999997</v>
      </c>
      <c r="D59" s="36">
        <f>SUMIFS(СВЦЭМ!$C$39:$C$782,СВЦЭМ!$A$39:$A$782,$A59,СВЦЭМ!$B$39:$B$782,D$47)+'СЕТ СН'!$G$9+СВЦЭМ!$D$10+'СЕТ СН'!$G$5-'СЕТ СН'!$G$17</f>
        <v>4192.3324063300006</v>
      </c>
      <c r="E59" s="36">
        <f>SUMIFS(СВЦЭМ!$C$39:$C$782,СВЦЭМ!$A$39:$A$782,$A59,СВЦЭМ!$B$39:$B$782,E$47)+'СЕТ СН'!$G$9+СВЦЭМ!$D$10+'СЕТ СН'!$G$5-'СЕТ СН'!$G$17</f>
        <v>4191.9006940899999</v>
      </c>
      <c r="F59" s="36">
        <f>SUMIFS(СВЦЭМ!$C$39:$C$782,СВЦЭМ!$A$39:$A$782,$A59,СВЦЭМ!$B$39:$B$782,F$47)+'СЕТ СН'!$G$9+СВЦЭМ!$D$10+'СЕТ СН'!$G$5-'СЕТ СН'!$G$17</f>
        <v>4185.9495284599998</v>
      </c>
      <c r="G59" s="36">
        <f>SUMIFS(СВЦЭМ!$C$39:$C$782,СВЦЭМ!$A$39:$A$782,$A59,СВЦЭМ!$B$39:$B$782,G$47)+'СЕТ СН'!$G$9+СВЦЭМ!$D$10+'СЕТ СН'!$G$5-'СЕТ СН'!$G$17</f>
        <v>4174.4695571299999</v>
      </c>
      <c r="H59" s="36">
        <f>SUMIFS(СВЦЭМ!$C$39:$C$782,СВЦЭМ!$A$39:$A$782,$A59,СВЦЭМ!$B$39:$B$782,H$47)+'СЕТ СН'!$G$9+СВЦЭМ!$D$10+'СЕТ СН'!$G$5-'СЕТ СН'!$G$17</f>
        <v>4144.9988027300005</v>
      </c>
      <c r="I59" s="36">
        <f>SUMIFS(СВЦЭМ!$C$39:$C$782,СВЦЭМ!$A$39:$A$782,$A59,СВЦЭМ!$B$39:$B$782,I$47)+'СЕТ СН'!$G$9+СВЦЭМ!$D$10+'СЕТ СН'!$G$5-'СЕТ СН'!$G$17</f>
        <v>4150.9510630200002</v>
      </c>
      <c r="J59" s="36">
        <f>SUMIFS(СВЦЭМ!$C$39:$C$782,СВЦЭМ!$A$39:$A$782,$A59,СВЦЭМ!$B$39:$B$782,J$47)+'СЕТ СН'!$G$9+СВЦЭМ!$D$10+'СЕТ СН'!$G$5-'СЕТ СН'!$G$17</f>
        <v>4120.7940708799997</v>
      </c>
      <c r="K59" s="36">
        <f>SUMIFS(СВЦЭМ!$C$39:$C$782,СВЦЭМ!$A$39:$A$782,$A59,СВЦЭМ!$B$39:$B$782,K$47)+'СЕТ СН'!$G$9+СВЦЭМ!$D$10+'СЕТ СН'!$G$5-'СЕТ СН'!$G$17</f>
        <v>4091.7148124400001</v>
      </c>
      <c r="L59" s="36">
        <f>SUMIFS(СВЦЭМ!$C$39:$C$782,СВЦЭМ!$A$39:$A$782,$A59,СВЦЭМ!$B$39:$B$782,L$47)+'СЕТ СН'!$G$9+СВЦЭМ!$D$10+'СЕТ СН'!$G$5-'СЕТ СН'!$G$17</f>
        <v>4092.3215196700003</v>
      </c>
      <c r="M59" s="36">
        <f>SUMIFS(СВЦЭМ!$C$39:$C$782,СВЦЭМ!$A$39:$A$782,$A59,СВЦЭМ!$B$39:$B$782,M$47)+'СЕТ СН'!$G$9+СВЦЭМ!$D$10+'СЕТ СН'!$G$5-'СЕТ СН'!$G$17</f>
        <v>4098.7959781500003</v>
      </c>
      <c r="N59" s="36">
        <f>SUMIFS(СВЦЭМ!$C$39:$C$782,СВЦЭМ!$A$39:$A$782,$A59,СВЦЭМ!$B$39:$B$782,N$47)+'СЕТ СН'!$G$9+СВЦЭМ!$D$10+'СЕТ СН'!$G$5-'СЕТ СН'!$G$17</f>
        <v>4126.6201988499997</v>
      </c>
      <c r="O59" s="36">
        <f>SUMIFS(СВЦЭМ!$C$39:$C$782,СВЦЭМ!$A$39:$A$782,$A59,СВЦЭМ!$B$39:$B$782,O$47)+'СЕТ СН'!$G$9+СВЦЭМ!$D$10+'СЕТ СН'!$G$5-'СЕТ СН'!$G$17</f>
        <v>4151.2125309800003</v>
      </c>
      <c r="P59" s="36">
        <f>SUMIFS(СВЦЭМ!$C$39:$C$782,СВЦЭМ!$A$39:$A$782,$A59,СВЦЭМ!$B$39:$B$782,P$47)+'СЕТ СН'!$G$9+СВЦЭМ!$D$10+'СЕТ СН'!$G$5-'СЕТ СН'!$G$17</f>
        <v>4163.3474227500001</v>
      </c>
      <c r="Q59" s="36">
        <f>SUMIFS(СВЦЭМ!$C$39:$C$782,СВЦЭМ!$A$39:$A$782,$A59,СВЦЭМ!$B$39:$B$782,Q$47)+'СЕТ СН'!$G$9+СВЦЭМ!$D$10+'СЕТ СН'!$G$5-'СЕТ СН'!$G$17</f>
        <v>4148.5729688800002</v>
      </c>
      <c r="R59" s="36">
        <f>SUMIFS(СВЦЭМ!$C$39:$C$782,СВЦЭМ!$A$39:$A$782,$A59,СВЦЭМ!$B$39:$B$782,R$47)+'СЕТ СН'!$G$9+СВЦЭМ!$D$10+'СЕТ СН'!$G$5-'СЕТ СН'!$G$17</f>
        <v>4118.6693834400003</v>
      </c>
      <c r="S59" s="36">
        <f>SUMIFS(СВЦЭМ!$C$39:$C$782,СВЦЭМ!$A$39:$A$782,$A59,СВЦЭМ!$B$39:$B$782,S$47)+'СЕТ СН'!$G$9+СВЦЭМ!$D$10+'СЕТ СН'!$G$5-'СЕТ СН'!$G$17</f>
        <v>4055.61534871</v>
      </c>
      <c r="T59" s="36">
        <f>SUMIFS(СВЦЭМ!$C$39:$C$782,СВЦЭМ!$A$39:$A$782,$A59,СВЦЭМ!$B$39:$B$782,T$47)+'СЕТ СН'!$G$9+СВЦЭМ!$D$10+'СЕТ СН'!$G$5-'СЕТ СН'!$G$17</f>
        <v>4062.5402233000004</v>
      </c>
      <c r="U59" s="36">
        <f>SUMIFS(СВЦЭМ!$C$39:$C$782,СВЦЭМ!$A$39:$A$782,$A59,СВЦЭМ!$B$39:$B$782,U$47)+'СЕТ СН'!$G$9+СВЦЭМ!$D$10+'СЕТ СН'!$G$5-'СЕТ СН'!$G$17</f>
        <v>4085.8687086999998</v>
      </c>
      <c r="V59" s="36">
        <f>SUMIFS(СВЦЭМ!$C$39:$C$782,СВЦЭМ!$A$39:$A$782,$A59,СВЦЭМ!$B$39:$B$782,V$47)+'СЕТ СН'!$G$9+СВЦЭМ!$D$10+'СЕТ СН'!$G$5-'СЕТ СН'!$G$17</f>
        <v>4089.2230365</v>
      </c>
      <c r="W59" s="36">
        <f>SUMIFS(СВЦЭМ!$C$39:$C$782,СВЦЭМ!$A$39:$A$782,$A59,СВЦЭМ!$B$39:$B$782,W$47)+'СЕТ СН'!$G$9+СВЦЭМ!$D$10+'СЕТ СН'!$G$5-'СЕТ СН'!$G$17</f>
        <v>4108.1583877399999</v>
      </c>
      <c r="X59" s="36">
        <f>SUMIFS(СВЦЭМ!$C$39:$C$782,СВЦЭМ!$A$39:$A$782,$A59,СВЦЭМ!$B$39:$B$782,X$47)+'СЕТ СН'!$G$9+СВЦЭМ!$D$10+'СЕТ СН'!$G$5-'СЕТ СН'!$G$17</f>
        <v>4126.5331757000004</v>
      </c>
      <c r="Y59" s="36">
        <f>SUMIFS(СВЦЭМ!$C$39:$C$782,СВЦЭМ!$A$39:$A$782,$A59,СВЦЭМ!$B$39:$B$782,Y$47)+'СЕТ СН'!$G$9+СВЦЭМ!$D$10+'СЕТ СН'!$G$5-'СЕТ СН'!$G$17</f>
        <v>4141.7984262500004</v>
      </c>
    </row>
    <row r="60" spans="1:25" ht="15.75" x14ac:dyDescent="0.2">
      <c r="A60" s="35">
        <f t="shared" si="1"/>
        <v>44543</v>
      </c>
      <c r="B60" s="36">
        <f>SUMIFS(СВЦЭМ!$C$39:$C$782,СВЦЭМ!$A$39:$A$782,$A60,СВЦЭМ!$B$39:$B$782,B$47)+'СЕТ СН'!$G$9+СВЦЭМ!$D$10+'СЕТ СН'!$G$5-'СЕТ СН'!$G$17</f>
        <v>4155.18161917</v>
      </c>
      <c r="C60" s="36">
        <f>SUMIFS(СВЦЭМ!$C$39:$C$782,СВЦЭМ!$A$39:$A$782,$A60,СВЦЭМ!$B$39:$B$782,C$47)+'СЕТ СН'!$G$9+СВЦЭМ!$D$10+'СЕТ СН'!$G$5-'СЕТ СН'!$G$17</f>
        <v>4141.5641795199999</v>
      </c>
      <c r="D60" s="36">
        <f>SUMIFS(СВЦЭМ!$C$39:$C$782,СВЦЭМ!$A$39:$A$782,$A60,СВЦЭМ!$B$39:$B$782,D$47)+'СЕТ СН'!$G$9+СВЦЭМ!$D$10+'СЕТ СН'!$G$5-'СЕТ СН'!$G$17</f>
        <v>4144.7704536600004</v>
      </c>
      <c r="E60" s="36">
        <f>SUMIFS(СВЦЭМ!$C$39:$C$782,СВЦЭМ!$A$39:$A$782,$A60,СВЦЭМ!$B$39:$B$782,E$47)+'СЕТ СН'!$G$9+СВЦЭМ!$D$10+'СЕТ СН'!$G$5-'СЕТ СН'!$G$17</f>
        <v>4150.1317490600004</v>
      </c>
      <c r="F60" s="36">
        <f>SUMIFS(СВЦЭМ!$C$39:$C$782,СВЦЭМ!$A$39:$A$782,$A60,СВЦЭМ!$B$39:$B$782,F$47)+'СЕТ СН'!$G$9+СВЦЭМ!$D$10+'СЕТ СН'!$G$5-'СЕТ СН'!$G$17</f>
        <v>4140.80846621</v>
      </c>
      <c r="G60" s="36">
        <f>SUMIFS(СВЦЭМ!$C$39:$C$782,СВЦЭМ!$A$39:$A$782,$A60,СВЦЭМ!$B$39:$B$782,G$47)+'СЕТ СН'!$G$9+СВЦЭМ!$D$10+'СЕТ СН'!$G$5-'СЕТ СН'!$G$17</f>
        <v>4119.5327157499996</v>
      </c>
      <c r="H60" s="36">
        <f>SUMIFS(СВЦЭМ!$C$39:$C$782,СВЦЭМ!$A$39:$A$782,$A60,СВЦЭМ!$B$39:$B$782,H$47)+'СЕТ СН'!$G$9+СВЦЭМ!$D$10+'СЕТ СН'!$G$5-'СЕТ СН'!$G$17</f>
        <v>4082.2255498100003</v>
      </c>
      <c r="I60" s="36">
        <f>SUMIFS(СВЦЭМ!$C$39:$C$782,СВЦЭМ!$A$39:$A$782,$A60,СВЦЭМ!$B$39:$B$782,I$47)+'СЕТ СН'!$G$9+СВЦЭМ!$D$10+'СЕТ СН'!$G$5-'СЕТ СН'!$G$17</f>
        <v>4078.4941743400004</v>
      </c>
      <c r="J60" s="36">
        <f>SUMIFS(СВЦЭМ!$C$39:$C$782,СВЦЭМ!$A$39:$A$782,$A60,СВЦЭМ!$B$39:$B$782,J$47)+'СЕТ СН'!$G$9+СВЦЭМ!$D$10+'СЕТ СН'!$G$5-'СЕТ СН'!$G$17</f>
        <v>4082.2583527500001</v>
      </c>
      <c r="K60" s="36">
        <f>SUMIFS(СВЦЭМ!$C$39:$C$782,СВЦЭМ!$A$39:$A$782,$A60,СВЦЭМ!$B$39:$B$782,K$47)+'СЕТ СН'!$G$9+СВЦЭМ!$D$10+'СЕТ СН'!$G$5-'СЕТ СН'!$G$17</f>
        <v>4096.8578032000005</v>
      </c>
      <c r="L60" s="36">
        <f>SUMIFS(СВЦЭМ!$C$39:$C$782,СВЦЭМ!$A$39:$A$782,$A60,СВЦЭМ!$B$39:$B$782,L$47)+'СЕТ СН'!$G$9+СВЦЭМ!$D$10+'СЕТ СН'!$G$5-'СЕТ СН'!$G$17</f>
        <v>4112.4779755199997</v>
      </c>
      <c r="M60" s="36">
        <f>SUMIFS(СВЦЭМ!$C$39:$C$782,СВЦЭМ!$A$39:$A$782,$A60,СВЦЭМ!$B$39:$B$782,M$47)+'СЕТ СН'!$G$9+СВЦЭМ!$D$10+'СЕТ СН'!$G$5-'СЕТ СН'!$G$17</f>
        <v>4123.74481956</v>
      </c>
      <c r="N60" s="36">
        <f>SUMIFS(СВЦЭМ!$C$39:$C$782,СВЦЭМ!$A$39:$A$782,$A60,СВЦЭМ!$B$39:$B$782,N$47)+'СЕТ СН'!$G$9+СВЦЭМ!$D$10+'СЕТ СН'!$G$5-'СЕТ СН'!$G$17</f>
        <v>4138.8749323800002</v>
      </c>
      <c r="O60" s="36">
        <f>SUMIFS(СВЦЭМ!$C$39:$C$782,СВЦЭМ!$A$39:$A$782,$A60,СВЦЭМ!$B$39:$B$782,O$47)+'СЕТ СН'!$G$9+СВЦЭМ!$D$10+'СЕТ СН'!$G$5-'СЕТ СН'!$G$17</f>
        <v>4141.5456976900005</v>
      </c>
      <c r="P60" s="36">
        <f>SUMIFS(СВЦЭМ!$C$39:$C$782,СВЦЭМ!$A$39:$A$782,$A60,СВЦЭМ!$B$39:$B$782,P$47)+'СЕТ СН'!$G$9+СВЦЭМ!$D$10+'СЕТ СН'!$G$5-'СЕТ СН'!$G$17</f>
        <v>4157.0925984599999</v>
      </c>
      <c r="Q60" s="36">
        <f>SUMIFS(СВЦЭМ!$C$39:$C$782,СВЦЭМ!$A$39:$A$782,$A60,СВЦЭМ!$B$39:$B$782,Q$47)+'СЕТ СН'!$G$9+СВЦЭМ!$D$10+'СЕТ СН'!$G$5-'СЕТ СН'!$G$17</f>
        <v>4158.6204529000006</v>
      </c>
      <c r="R60" s="36">
        <f>SUMIFS(СВЦЭМ!$C$39:$C$782,СВЦЭМ!$A$39:$A$782,$A60,СВЦЭМ!$B$39:$B$782,R$47)+'СЕТ СН'!$G$9+СВЦЭМ!$D$10+'СЕТ СН'!$G$5-'СЕТ СН'!$G$17</f>
        <v>4140.7635272999996</v>
      </c>
      <c r="S60" s="36">
        <f>SUMIFS(СВЦЭМ!$C$39:$C$782,СВЦЭМ!$A$39:$A$782,$A60,СВЦЭМ!$B$39:$B$782,S$47)+'СЕТ СН'!$G$9+СВЦЭМ!$D$10+'СЕТ СН'!$G$5-'СЕТ СН'!$G$17</f>
        <v>4101.2369750100006</v>
      </c>
      <c r="T60" s="36">
        <f>SUMIFS(СВЦЭМ!$C$39:$C$782,СВЦЭМ!$A$39:$A$782,$A60,СВЦЭМ!$B$39:$B$782,T$47)+'СЕТ СН'!$G$9+СВЦЭМ!$D$10+'СЕТ СН'!$G$5-'СЕТ СН'!$G$17</f>
        <v>4089.6748604900004</v>
      </c>
      <c r="U60" s="36">
        <f>SUMIFS(СВЦЭМ!$C$39:$C$782,СВЦЭМ!$A$39:$A$782,$A60,СВЦЭМ!$B$39:$B$782,U$47)+'СЕТ СН'!$G$9+СВЦЭМ!$D$10+'СЕТ СН'!$G$5-'СЕТ СН'!$G$17</f>
        <v>4069.4563139900001</v>
      </c>
      <c r="V60" s="36">
        <f>SUMIFS(СВЦЭМ!$C$39:$C$782,СВЦЭМ!$A$39:$A$782,$A60,СВЦЭМ!$B$39:$B$782,V$47)+'СЕТ СН'!$G$9+СВЦЭМ!$D$10+'СЕТ СН'!$G$5-'СЕТ СН'!$G$17</f>
        <v>4099.1640793900006</v>
      </c>
      <c r="W60" s="36">
        <f>SUMIFS(СВЦЭМ!$C$39:$C$782,СВЦЭМ!$A$39:$A$782,$A60,СВЦЭМ!$B$39:$B$782,W$47)+'СЕТ СН'!$G$9+СВЦЭМ!$D$10+'СЕТ СН'!$G$5-'СЕТ СН'!$G$17</f>
        <v>4118.75332127</v>
      </c>
      <c r="X60" s="36">
        <f>SUMIFS(СВЦЭМ!$C$39:$C$782,СВЦЭМ!$A$39:$A$782,$A60,СВЦЭМ!$B$39:$B$782,X$47)+'СЕТ СН'!$G$9+СВЦЭМ!$D$10+'СЕТ СН'!$G$5-'СЕТ СН'!$G$17</f>
        <v>4133.5756266999997</v>
      </c>
      <c r="Y60" s="36">
        <f>SUMIFS(СВЦЭМ!$C$39:$C$782,СВЦЭМ!$A$39:$A$782,$A60,СВЦЭМ!$B$39:$B$782,Y$47)+'СЕТ СН'!$G$9+СВЦЭМ!$D$10+'СЕТ СН'!$G$5-'СЕТ СН'!$G$17</f>
        <v>4143.4636589399997</v>
      </c>
    </row>
    <row r="61" spans="1:25" ht="15.75" x14ac:dyDescent="0.2">
      <c r="A61" s="35">
        <f t="shared" si="1"/>
        <v>44544</v>
      </c>
      <c r="B61" s="36">
        <f>SUMIFS(СВЦЭМ!$C$39:$C$782,СВЦЭМ!$A$39:$A$782,$A61,СВЦЭМ!$B$39:$B$782,B$47)+'СЕТ СН'!$G$9+СВЦЭМ!$D$10+'СЕТ СН'!$G$5-'СЕТ СН'!$G$17</f>
        <v>4135.3016129500002</v>
      </c>
      <c r="C61" s="36">
        <f>SUMIFS(СВЦЭМ!$C$39:$C$782,СВЦЭМ!$A$39:$A$782,$A61,СВЦЭМ!$B$39:$B$782,C$47)+'СЕТ СН'!$G$9+СВЦЭМ!$D$10+'СЕТ СН'!$G$5-'СЕТ СН'!$G$17</f>
        <v>4138.3041415600001</v>
      </c>
      <c r="D61" s="36">
        <f>SUMIFS(СВЦЭМ!$C$39:$C$782,СВЦЭМ!$A$39:$A$782,$A61,СВЦЭМ!$B$39:$B$782,D$47)+'СЕТ СН'!$G$9+СВЦЭМ!$D$10+'СЕТ СН'!$G$5-'СЕТ СН'!$G$17</f>
        <v>4166.7559595299999</v>
      </c>
      <c r="E61" s="36">
        <f>SUMIFS(СВЦЭМ!$C$39:$C$782,СВЦЭМ!$A$39:$A$782,$A61,СВЦЭМ!$B$39:$B$782,E$47)+'СЕТ СН'!$G$9+СВЦЭМ!$D$10+'СЕТ СН'!$G$5-'СЕТ СН'!$G$17</f>
        <v>4169.4167983400002</v>
      </c>
      <c r="F61" s="36">
        <f>SUMIFS(СВЦЭМ!$C$39:$C$782,СВЦЭМ!$A$39:$A$782,$A61,СВЦЭМ!$B$39:$B$782,F$47)+'СЕТ СН'!$G$9+СВЦЭМ!$D$10+'СЕТ СН'!$G$5-'СЕТ СН'!$G$17</f>
        <v>4154.1176291199999</v>
      </c>
      <c r="G61" s="36">
        <f>SUMIFS(СВЦЭМ!$C$39:$C$782,СВЦЭМ!$A$39:$A$782,$A61,СВЦЭМ!$B$39:$B$782,G$47)+'СЕТ СН'!$G$9+СВЦЭМ!$D$10+'СЕТ СН'!$G$5-'СЕТ СН'!$G$17</f>
        <v>4112.9945206000002</v>
      </c>
      <c r="H61" s="36">
        <f>SUMIFS(СВЦЭМ!$C$39:$C$782,СВЦЭМ!$A$39:$A$782,$A61,СВЦЭМ!$B$39:$B$782,H$47)+'СЕТ СН'!$G$9+СВЦЭМ!$D$10+'СЕТ СН'!$G$5-'СЕТ СН'!$G$17</f>
        <v>4052.8337340300004</v>
      </c>
      <c r="I61" s="36">
        <f>SUMIFS(СВЦЭМ!$C$39:$C$782,СВЦЭМ!$A$39:$A$782,$A61,СВЦЭМ!$B$39:$B$782,I$47)+'СЕТ СН'!$G$9+СВЦЭМ!$D$10+'СЕТ СН'!$G$5-'СЕТ СН'!$G$17</f>
        <v>4065.2766052400002</v>
      </c>
      <c r="J61" s="36">
        <f>SUMIFS(СВЦЭМ!$C$39:$C$782,СВЦЭМ!$A$39:$A$782,$A61,СВЦЭМ!$B$39:$B$782,J$47)+'СЕТ СН'!$G$9+СВЦЭМ!$D$10+'СЕТ СН'!$G$5-'СЕТ СН'!$G$17</f>
        <v>4071.44963843</v>
      </c>
      <c r="K61" s="36">
        <f>SUMIFS(СВЦЭМ!$C$39:$C$782,СВЦЭМ!$A$39:$A$782,$A61,СВЦЭМ!$B$39:$B$782,K$47)+'СЕТ СН'!$G$9+СВЦЭМ!$D$10+'СЕТ СН'!$G$5-'СЕТ СН'!$G$17</f>
        <v>4071.4191032200001</v>
      </c>
      <c r="L61" s="36">
        <f>SUMIFS(СВЦЭМ!$C$39:$C$782,СВЦЭМ!$A$39:$A$782,$A61,СВЦЭМ!$B$39:$B$782,L$47)+'СЕТ СН'!$G$9+СВЦЭМ!$D$10+'СЕТ СН'!$G$5-'СЕТ СН'!$G$17</f>
        <v>4086.3158473000003</v>
      </c>
      <c r="M61" s="36">
        <f>SUMIFS(СВЦЭМ!$C$39:$C$782,СВЦЭМ!$A$39:$A$782,$A61,СВЦЭМ!$B$39:$B$782,M$47)+'СЕТ СН'!$G$9+СВЦЭМ!$D$10+'СЕТ СН'!$G$5-'СЕТ СН'!$G$17</f>
        <v>4091.6297034099998</v>
      </c>
      <c r="N61" s="36">
        <f>SUMIFS(СВЦЭМ!$C$39:$C$782,СВЦЭМ!$A$39:$A$782,$A61,СВЦЭМ!$B$39:$B$782,N$47)+'СЕТ СН'!$G$9+СВЦЭМ!$D$10+'СЕТ СН'!$G$5-'СЕТ СН'!$G$17</f>
        <v>4110.2671552800002</v>
      </c>
      <c r="O61" s="36">
        <f>SUMIFS(СВЦЭМ!$C$39:$C$782,СВЦЭМ!$A$39:$A$782,$A61,СВЦЭМ!$B$39:$B$782,O$47)+'СЕТ СН'!$G$9+СВЦЭМ!$D$10+'СЕТ СН'!$G$5-'СЕТ СН'!$G$17</f>
        <v>4123.4723766000006</v>
      </c>
      <c r="P61" s="36">
        <f>SUMIFS(СВЦЭМ!$C$39:$C$782,СВЦЭМ!$A$39:$A$782,$A61,СВЦЭМ!$B$39:$B$782,P$47)+'СЕТ СН'!$G$9+СВЦЭМ!$D$10+'СЕТ СН'!$G$5-'СЕТ СН'!$G$17</f>
        <v>4117.7833181599999</v>
      </c>
      <c r="Q61" s="36">
        <f>SUMIFS(СВЦЭМ!$C$39:$C$782,СВЦЭМ!$A$39:$A$782,$A61,СВЦЭМ!$B$39:$B$782,Q$47)+'СЕТ СН'!$G$9+СВЦЭМ!$D$10+'СЕТ СН'!$G$5-'СЕТ СН'!$G$17</f>
        <v>4125.8853605100003</v>
      </c>
      <c r="R61" s="36">
        <f>SUMIFS(СВЦЭМ!$C$39:$C$782,СВЦЭМ!$A$39:$A$782,$A61,СВЦЭМ!$B$39:$B$782,R$47)+'СЕТ СН'!$G$9+СВЦЭМ!$D$10+'СЕТ СН'!$G$5-'СЕТ СН'!$G$17</f>
        <v>4109.0961334100002</v>
      </c>
      <c r="S61" s="36">
        <f>SUMIFS(СВЦЭМ!$C$39:$C$782,СВЦЭМ!$A$39:$A$782,$A61,СВЦЭМ!$B$39:$B$782,S$47)+'СЕТ СН'!$G$9+СВЦЭМ!$D$10+'СЕТ СН'!$G$5-'СЕТ СН'!$G$17</f>
        <v>4084.0824538799998</v>
      </c>
      <c r="T61" s="36">
        <f>SUMIFS(СВЦЭМ!$C$39:$C$782,СВЦЭМ!$A$39:$A$782,$A61,СВЦЭМ!$B$39:$B$782,T$47)+'СЕТ СН'!$G$9+СВЦЭМ!$D$10+'СЕТ СН'!$G$5-'СЕТ СН'!$G$17</f>
        <v>4076.7224993500004</v>
      </c>
      <c r="U61" s="36">
        <f>SUMIFS(СВЦЭМ!$C$39:$C$782,СВЦЭМ!$A$39:$A$782,$A61,СВЦЭМ!$B$39:$B$782,U$47)+'СЕТ СН'!$G$9+СВЦЭМ!$D$10+'СЕТ СН'!$G$5-'СЕТ СН'!$G$17</f>
        <v>4081.2765763900002</v>
      </c>
      <c r="V61" s="36">
        <f>SUMIFS(СВЦЭМ!$C$39:$C$782,СВЦЭМ!$A$39:$A$782,$A61,СВЦЭМ!$B$39:$B$782,V$47)+'СЕТ СН'!$G$9+СВЦЭМ!$D$10+'СЕТ СН'!$G$5-'СЕТ СН'!$G$17</f>
        <v>4098.4928521399997</v>
      </c>
      <c r="W61" s="36">
        <f>SUMIFS(СВЦЭМ!$C$39:$C$782,СВЦЭМ!$A$39:$A$782,$A61,СВЦЭМ!$B$39:$B$782,W$47)+'СЕТ СН'!$G$9+СВЦЭМ!$D$10+'СЕТ СН'!$G$5-'СЕТ СН'!$G$17</f>
        <v>4141.2496452100004</v>
      </c>
      <c r="X61" s="36">
        <f>SUMIFS(СВЦЭМ!$C$39:$C$782,СВЦЭМ!$A$39:$A$782,$A61,СВЦЭМ!$B$39:$B$782,X$47)+'СЕТ СН'!$G$9+СВЦЭМ!$D$10+'СЕТ СН'!$G$5-'СЕТ СН'!$G$17</f>
        <v>4135.59480618</v>
      </c>
      <c r="Y61" s="36">
        <f>SUMIFS(СВЦЭМ!$C$39:$C$782,СВЦЭМ!$A$39:$A$782,$A61,СВЦЭМ!$B$39:$B$782,Y$47)+'СЕТ СН'!$G$9+СВЦЭМ!$D$10+'СЕТ СН'!$G$5-'СЕТ СН'!$G$17</f>
        <v>4130.6953174700002</v>
      </c>
    </row>
    <row r="62" spans="1:25" ht="15.75" x14ac:dyDescent="0.2">
      <c r="A62" s="35">
        <f t="shared" si="1"/>
        <v>44545</v>
      </c>
      <c r="B62" s="36">
        <f>SUMIFS(СВЦЭМ!$C$39:$C$782,СВЦЭМ!$A$39:$A$782,$A62,СВЦЭМ!$B$39:$B$782,B$47)+'СЕТ СН'!$G$9+СВЦЭМ!$D$10+'СЕТ СН'!$G$5-'СЕТ СН'!$G$17</f>
        <v>4044.50083571</v>
      </c>
      <c r="C62" s="36">
        <f>SUMIFS(СВЦЭМ!$C$39:$C$782,СВЦЭМ!$A$39:$A$782,$A62,СВЦЭМ!$B$39:$B$782,C$47)+'СЕТ СН'!$G$9+СВЦЭМ!$D$10+'СЕТ СН'!$G$5-'СЕТ СН'!$G$17</f>
        <v>4057.0536453700001</v>
      </c>
      <c r="D62" s="36">
        <f>SUMIFS(СВЦЭМ!$C$39:$C$782,СВЦЭМ!$A$39:$A$782,$A62,СВЦЭМ!$B$39:$B$782,D$47)+'СЕТ СН'!$G$9+СВЦЭМ!$D$10+'СЕТ СН'!$G$5-'СЕТ СН'!$G$17</f>
        <v>4071.2050783200002</v>
      </c>
      <c r="E62" s="36">
        <f>SUMIFS(СВЦЭМ!$C$39:$C$782,СВЦЭМ!$A$39:$A$782,$A62,СВЦЭМ!$B$39:$B$782,E$47)+'СЕТ СН'!$G$9+СВЦЭМ!$D$10+'СЕТ СН'!$G$5-'СЕТ СН'!$G$17</f>
        <v>4058.5385276799998</v>
      </c>
      <c r="F62" s="36">
        <f>SUMIFS(СВЦЭМ!$C$39:$C$782,СВЦЭМ!$A$39:$A$782,$A62,СВЦЭМ!$B$39:$B$782,F$47)+'СЕТ СН'!$G$9+СВЦЭМ!$D$10+'СЕТ СН'!$G$5-'СЕТ СН'!$G$17</f>
        <v>4062.8946504800001</v>
      </c>
      <c r="G62" s="36">
        <f>SUMIFS(СВЦЭМ!$C$39:$C$782,СВЦЭМ!$A$39:$A$782,$A62,СВЦЭМ!$B$39:$B$782,G$47)+'СЕТ СН'!$G$9+СВЦЭМ!$D$10+'СЕТ СН'!$G$5-'СЕТ СН'!$G$17</f>
        <v>4041.2305964200004</v>
      </c>
      <c r="H62" s="36">
        <f>SUMIFS(СВЦЭМ!$C$39:$C$782,СВЦЭМ!$A$39:$A$782,$A62,СВЦЭМ!$B$39:$B$782,H$47)+'СЕТ СН'!$G$9+СВЦЭМ!$D$10+'СЕТ СН'!$G$5-'СЕТ СН'!$G$17</f>
        <v>4085.3655435199998</v>
      </c>
      <c r="I62" s="36">
        <f>SUMIFS(СВЦЭМ!$C$39:$C$782,СВЦЭМ!$A$39:$A$782,$A62,СВЦЭМ!$B$39:$B$782,I$47)+'СЕТ СН'!$G$9+СВЦЭМ!$D$10+'СЕТ СН'!$G$5-'СЕТ СН'!$G$17</f>
        <v>4155.02416885</v>
      </c>
      <c r="J62" s="36">
        <f>SUMIFS(СВЦЭМ!$C$39:$C$782,СВЦЭМ!$A$39:$A$782,$A62,СВЦЭМ!$B$39:$B$782,J$47)+'СЕТ СН'!$G$9+СВЦЭМ!$D$10+'СЕТ СН'!$G$5-'СЕТ СН'!$G$17</f>
        <v>4136.6438629000004</v>
      </c>
      <c r="K62" s="36">
        <f>SUMIFS(СВЦЭМ!$C$39:$C$782,СВЦЭМ!$A$39:$A$782,$A62,СВЦЭМ!$B$39:$B$782,K$47)+'СЕТ СН'!$G$9+СВЦЭМ!$D$10+'СЕТ СН'!$G$5-'СЕТ СН'!$G$17</f>
        <v>4119.8880306800002</v>
      </c>
      <c r="L62" s="36">
        <f>SUMIFS(СВЦЭМ!$C$39:$C$782,СВЦЭМ!$A$39:$A$782,$A62,СВЦЭМ!$B$39:$B$782,L$47)+'СЕТ СН'!$G$9+СВЦЭМ!$D$10+'СЕТ СН'!$G$5-'СЕТ СН'!$G$17</f>
        <v>4127.3892374799998</v>
      </c>
      <c r="M62" s="36">
        <f>SUMIFS(СВЦЭМ!$C$39:$C$782,СВЦЭМ!$A$39:$A$782,$A62,СВЦЭМ!$B$39:$B$782,M$47)+'СЕТ СН'!$G$9+СВЦЭМ!$D$10+'СЕТ СН'!$G$5-'СЕТ СН'!$G$17</f>
        <v>4115.6109252300002</v>
      </c>
      <c r="N62" s="36">
        <f>SUMIFS(СВЦЭМ!$C$39:$C$782,СВЦЭМ!$A$39:$A$782,$A62,СВЦЭМ!$B$39:$B$782,N$47)+'СЕТ СН'!$G$9+СВЦЭМ!$D$10+'СЕТ СН'!$G$5-'СЕТ СН'!$G$17</f>
        <v>4143.8487089099999</v>
      </c>
      <c r="O62" s="36">
        <f>SUMIFS(СВЦЭМ!$C$39:$C$782,СВЦЭМ!$A$39:$A$782,$A62,СВЦЭМ!$B$39:$B$782,O$47)+'СЕТ СН'!$G$9+СВЦЭМ!$D$10+'СЕТ СН'!$G$5-'СЕТ СН'!$G$17</f>
        <v>4224.9249254699998</v>
      </c>
      <c r="P62" s="36">
        <f>SUMIFS(СВЦЭМ!$C$39:$C$782,СВЦЭМ!$A$39:$A$782,$A62,СВЦЭМ!$B$39:$B$782,P$47)+'СЕТ СН'!$G$9+СВЦЭМ!$D$10+'СЕТ СН'!$G$5-'СЕТ СН'!$G$17</f>
        <v>4225.8318697300001</v>
      </c>
      <c r="Q62" s="36">
        <f>SUMIFS(СВЦЭМ!$C$39:$C$782,СВЦЭМ!$A$39:$A$782,$A62,СВЦЭМ!$B$39:$B$782,Q$47)+'СЕТ СН'!$G$9+СВЦЭМ!$D$10+'СЕТ СН'!$G$5-'СЕТ СН'!$G$17</f>
        <v>4226.3297943600001</v>
      </c>
      <c r="R62" s="36">
        <f>SUMIFS(СВЦЭМ!$C$39:$C$782,СВЦЭМ!$A$39:$A$782,$A62,СВЦЭМ!$B$39:$B$782,R$47)+'СЕТ СН'!$G$9+СВЦЭМ!$D$10+'СЕТ СН'!$G$5-'СЕТ СН'!$G$17</f>
        <v>4132.8128815700002</v>
      </c>
      <c r="S62" s="36">
        <f>SUMIFS(СВЦЭМ!$C$39:$C$782,СВЦЭМ!$A$39:$A$782,$A62,СВЦЭМ!$B$39:$B$782,S$47)+'СЕТ СН'!$G$9+СВЦЭМ!$D$10+'СЕТ СН'!$G$5-'СЕТ СН'!$G$17</f>
        <v>4093.6788849100003</v>
      </c>
      <c r="T62" s="36">
        <f>SUMIFS(СВЦЭМ!$C$39:$C$782,СВЦЭМ!$A$39:$A$782,$A62,СВЦЭМ!$B$39:$B$782,T$47)+'СЕТ СН'!$G$9+СВЦЭМ!$D$10+'СЕТ СН'!$G$5-'СЕТ СН'!$G$17</f>
        <v>4116.0125945999998</v>
      </c>
      <c r="U62" s="36">
        <f>SUMIFS(СВЦЭМ!$C$39:$C$782,СВЦЭМ!$A$39:$A$782,$A62,СВЦЭМ!$B$39:$B$782,U$47)+'СЕТ СН'!$G$9+СВЦЭМ!$D$10+'СЕТ СН'!$G$5-'СЕТ СН'!$G$17</f>
        <v>4112.3174081400002</v>
      </c>
      <c r="V62" s="36">
        <f>SUMIFS(СВЦЭМ!$C$39:$C$782,СВЦЭМ!$A$39:$A$782,$A62,СВЦЭМ!$B$39:$B$782,V$47)+'СЕТ СН'!$G$9+СВЦЭМ!$D$10+'СЕТ СН'!$G$5-'СЕТ СН'!$G$17</f>
        <v>4120.1031303999998</v>
      </c>
      <c r="W62" s="36">
        <f>SUMIFS(СВЦЭМ!$C$39:$C$782,СВЦЭМ!$A$39:$A$782,$A62,СВЦЭМ!$B$39:$B$782,W$47)+'СЕТ СН'!$G$9+СВЦЭМ!$D$10+'СЕТ СН'!$G$5-'СЕТ СН'!$G$17</f>
        <v>4122.3272973000003</v>
      </c>
      <c r="X62" s="36">
        <f>SUMIFS(СВЦЭМ!$C$39:$C$782,СВЦЭМ!$A$39:$A$782,$A62,СВЦЭМ!$B$39:$B$782,X$47)+'СЕТ СН'!$G$9+СВЦЭМ!$D$10+'СЕТ СН'!$G$5-'СЕТ СН'!$G$17</f>
        <v>4177.7486280900002</v>
      </c>
      <c r="Y62" s="36">
        <f>SUMIFS(СВЦЭМ!$C$39:$C$782,СВЦЭМ!$A$39:$A$782,$A62,СВЦЭМ!$B$39:$B$782,Y$47)+'СЕТ СН'!$G$9+СВЦЭМ!$D$10+'СЕТ СН'!$G$5-'СЕТ СН'!$G$17</f>
        <v>4160.26958268</v>
      </c>
    </row>
    <row r="63" spans="1:25" ht="15.75" x14ac:dyDescent="0.2">
      <c r="A63" s="35">
        <f t="shared" si="1"/>
        <v>44546</v>
      </c>
      <c r="B63" s="36">
        <f>SUMIFS(СВЦЭМ!$C$39:$C$782,СВЦЭМ!$A$39:$A$782,$A63,СВЦЭМ!$B$39:$B$782,B$47)+'СЕТ СН'!$G$9+СВЦЭМ!$D$10+'СЕТ СН'!$G$5-'СЕТ СН'!$G$17</f>
        <v>4161.3553604799999</v>
      </c>
      <c r="C63" s="36">
        <f>SUMIFS(СВЦЭМ!$C$39:$C$782,СВЦЭМ!$A$39:$A$782,$A63,СВЦЭМ!$B$39:$B$782,C$47)+'СЕТ СН'!$G$9+СВЦЭМ!$D$10+'СЕТ СН'!$G$5-'СЕТ СН'!$G$17</f>
        <v>4156.9774232099999</v>
      </c>
      <c r="D63" s="36">
        <f>SUMIFS(СВЦЭМ!$C$39:$C$782,СВЦЭМ!$A$39:$A$782,$A63,СВЦЭМ!$B$39:$B$782,D$47)+'СЕТ СН'!$G$9+СВЦЭМ!$D$10+'СЕТ СН'!$G$5-'СЕТ СН'!$G$17</f>
        <v>4138.4760982900007</v>
      </c>
      <c r="E63" s="36">
        <f>SUMIFS(СВЦЭМ!$C$39:$C$782,СВЦЭМ!$A$39:$A$782,$A63,СВЦЭМ!$B$39:$B$782,E$47)+'СЕТ СН'!$G$9+СВЦЭМ!$D$10+'СЕТ СН'!$G$5-'СЕТ СН'!$G$17</f>
        <v>4134.4924439099996</v>
      </c>
      <c r="F63" s="36">
        <f>SUMIFS(СВЦЭМ!$C$39:$C$782,СВЦЭМ!$A$39:$A$782,$A63,СВЦЭМ!$B$39:$B$782,F$47)+'СЕТ СН'!$G$9+СВЦЭМ!$D$10+'СЕТ СН'!$G$5-'СЕТ СН'!$G$17</f>
        <v>4134.5724297300003</v>
      </c>
      <c r="G63" s="36">
        <f>SUMIFS(СВЦЭМ!$C$39:$C$782,СВЦЭМ!$A$39:$A$782,$A63,СВЦЭМ!$B$39:$B$782,G$47)+'СЕТ СН'!$G$9+СВЦЭМ!$D$10+'СЕТ СН'!$G$5-'СЕТ СН'!$G$17</f>
        <v>4096.3810346999999</v>
      </c>
      <c r="H63" s="36">
        <f>SUMIFS(СВЦЭМ!$C$39:$C$782,СВЦЭМ!$A$39:$A$782,$A63,СВЦЭМ!$B$39:$B$782,H$47)+'СЕТ СН'!$G$9+СВЦЭМ!$D$10+'СЕТ СН'!$G$5-'СЕТ СН'!$G$17</f>
        <v>4077.59857637</v>
      </c>
      <c r="I63" s="36">
        <f>SUMIFS(СВЦЭМ!$C$39:$C$782,СВЦЭМ!$A$39:$A$782,$A63,СВЦЭМ!$B$39:$B$782,I$47)+'СЕТ СН'!$G$9+СВЦЭМ!$D$10+'СЕТ СН'!$G$5-'СЕТ СН'!$G$17</f>
        <v>4106.7220914600002</v>
      </c>
      <c r="J63" s="36">
        <f>SUMIFS(СВЦЭМ!$C$39:$C$782,СВЦЭМ!$A$39:$A$782,$A63,СВЦЭМ!$B$39:$B$782,J$47)+'СЕТ СН'!$G$9+СВЦЭМ!$D$10+'СЕТ СН'!$G$5-'СЕТ СН'!$G$17</f>
        <v>4114.5413309800006</v>
      </c>
      <c r="K63" s="36">
        <f>SUMIFS(СВЦЭМ!$C$39:$C$782,СВЦЭМ!$A$39:$A$782,$A63,СВЦЭМ!$B$39:$B$782,K$47)+'СЕТ СН'!$G$9+СВЦЭМ!$D$10+'СЕТ СН'!$G$5-'СЕТ СН'!$G$17</f>
        <v>4135.5669352300001</v>
      </c>
      <c r="L63" s="36">
        <f>SUMIFS(СВЦЭМ!$C$39:$C$782,СВЦЭМ!$A$39:$A$782,$A63,СВЦЭМ!$B$39:$B$782,L$47)+'СЕТ СН'!$G$9+СВЦЭМ!$D$10+'СЕТ СН'!$G$5-'СЕТ СН'!$G$17</f>
        <v>4156.7275858800003</v>
      </c>
      <c r="M63" s="36">
        <f>SUMIFS(СВЦЭМ!$C$39:$C$782,СВЦЭМ!$A$39:$A$782,$A63,СВЦЭМ!$B$39:$B$782,M$47)+'СЕТ СН'!$G$9+СВЦЭМ!$D$10+'СЕТ СН'!$G$5-'СЕТ СН'!$G$17</f>
        <v>4156.7364809700002</v>
      </c>
      <c r="N63" s="36">
        <f>SUMIFS(СВЦЭМ!$C$39:$C$782,СВЦЭМ!$A$39:$A$782,$A63,СВЦЭМ!$B$39:$B$782,N$47)+'СЕТ СН'!$G$9+СВЦЭМ!$D$10+'СЕТ СН'!$G$5-'СЕТ СН'!$G$17</f>
        <v>4156.73816816</v>
      </c>
      <c r="O63" s="36">
        <f>SUMIFS(СВЦЭМ!$C$39:$C$782,СВЦЭМ!$A$39:$A$782,$A63,СВЦЭМ!$B$39:$B$782,O$47)+'СЕТ СН'!$G$9+СВЦЭМ!$D$10+'СЕТ СН'!$G$5-'СЕТ СН'!$G$17</f>
        <v>4176.5381589500003</v>
      </c>
      <c r="P63" s="36">
        <f>SUMIFS(СВЦЭМ!$C$39:$C$782,СВЦЭМ!$A$39:$A$782,$A63,СВЦЭМ!$B$39:$B$782,P$47)+'СЕТ СН'!$G$9+СВЦЭМ!$D$10+'СЕТ СН'!$G$5-'СЕТ СН'!$G$17</f>
        <v>4199.8943831500001</v>
      </c>
      <c r="Q63" s="36">
        <f>SUMIFS(СВЦЭМ!$C$39:$C$782,СВЦЭМ!$A$39:$A$782,$A63,СВЦЭМ!$B$39:$B$782,Q$47)+'СЕТ СН'!$G$9+СВЦЭМ!$D$10+'СЕТ СН'!$G$5-'СЕТ СН'!$G$17</f>
        <v>4201.7148041600003</v>
      </c>
      <c r="R63" s="36">
        <f>SUMIFS(СВЦЭМ!$C$39:$C$782,СВЦЭМ!$A$39:$A$782,$A63,СВЦЭМ!$B$39:$B$782,R$47)+'СЕТ СН'!$G$9+СВЦЭМ!$D$10+'СЕТ СН'!$G$5-'СЕТ СН'!$G$17</f>
        <v>4202.7942181100007</v>
      </c>
      <c r="S63" s="36">
        <f>SUMIFS(СВЦЭМ!$C$39:$C$782,СВЦЭМ!$A$39:$A$782,$A63,СВЦЭМ!$B$39:$B$782,S$47)+'СЕТ СН'!$G$9+СВЦЭМ!$D$10+'СЕТ СН'!$G$5-'СЕТ СН'!$G$17</f>
        <v>4151.9676787099997</v>
      </c>
      <c r="T63" s="36">
        <f>SUMIFS(СВЦЭМ!$C$39:$C$782,СВЦЭМ!$A$39:$A$782,$A63,СВЦЭМ!$B$39:$B$782,T$47)+'СЕТ СН'!$G$9+СВЦЭМ!$D$10+'СЕТ СН'!$G$5-'СЕТ СН'!$G$17</f>
        <v>4163.11605865</v>
      </c>
      <c r="U63" s="36">
        <f>SUMIFS(СВЦЭМ!$C$39:$C$782,СВЦЭМ!$A$39:$A$782,$A63,СВЦЭМ!$B$39:$B$782,U$47)+'СЕТ СН'!$G$9+СВЦЭМ!$D$10+'СЕТ СН'!$G$5-'СЕТ СН'!$G$17</f>
        <v>4134.8355861500004</v>
      </c>
      <c r="V63" s="36">
        <f>SUMIFS(СВЦЭМ!$C$39:$C$782,СВЦЭМ!$A$39:$A$782,$A63,СВЦЭМ!$B$39:$B$782,V$47)+'СЕТ СН'!$G$9+СВЦЭМ!$D$10+'СЕТ СН'!$G$5-'СЕТ СН'!$G$17</f>
        <v>4132.2075801299998</v>
      </c>
      <c r="W63" s="36">
        <f>SUMIFS(СВЦЭМ!$C$39:$C$782,СВЦЭМ!$A$39:$A$782,$A63,СВЦЭМ!$B$39:$B$782,W$47)+'СЕТ СН'!$G$9+СВЦЭМ!$D$10+'СЕТ СН'!$G$5-'СЕТ СН'!$G$17</f>
        <v>4129.8099612599999</v>
      </c>
      <c r="X63" s="36">
        <f>SUMIFS(СВЦЭМ!$C$39:$C$782,СВЦЭМ!$A$39:$A$782,$A63,СВЦЭМ!$B$39:$B$782,X$47)+'СЕТ СН'!$G$9+СВЦЭМ!$D$10+'СЕТ СН'!$G$5-'СЕТ СН'!$G$17</f>
        <v>4178.7886621400003</v>
      </c>
      <c r="Y63" s="36">
        <f>SUMIFS(СВЦЭМ!$C$39:$C$782,СВЦЭМ!$A$39:$A$782,$A63,СВЦЭМ!$B$39:$B$782,Y$47)+'СЕТ СН'!$G$9+СВЦЭМ!$D$10+'СЕТ СН'!$G$5-'СЕТ СН'!$G$17</f>
        <v>4182.2548629600005</v>
      </c>
    </row>
    <row r="64" spans="1:25" ht="15.75" x14ac:dyDescent="0.2">
      <c r="A64" s="35">
        <f t="shared" si="1"/>
        <v>44547</v>
      </c>
      <c r="B64" s="36">
        <f>SUMIFS(СВЦЭМ!$C$39:$C$782,СВЦЭМ!$A$39:$A$782,$A64,СВЦЭМ!$B$39:$B$782,B$47)+'СЕТ СН'!$G$9+СВЦЭМ!$D$10+'СЕТ СН'!$G$5-'СЕТ СН'!$G$17</f>
        <v>4159.3097796000002</v>
      </c>
      <c r="C64" s="36">
        <f>SUMIFS(СВЦЭМ!$C$39:$C$782,СВЦЭМ!$A$39:$A$782,$A64,СВЦЭМ!$B$39:$B$782,C$47)+'СЕТ СН'!$G$9+СВЦЭМ!$D$10+'СЕТ СН'!$G$5-'СЕТ СН'!$G$17</f>
        <v>4158.33317377</v>
      </c>
      <c r="D64" s="36">
        <f>SUMIFS(СВЦЭМ!$C$39:$C$782,СВЦЭМ!$A$39:$A$782,$A64,СВЦЭМ!$B$39:$B$782,D$47)+'СЕТ СН'!$G$9+СВЦЭМ!$D$10+'СЕТ СН'!$G$5-'СЕТ СН'!$G$17</f>
        <v>4142.3943045800006</v>
      </c>
      <c r="E64" s="36">
        <f>SUMIFS(СВЦЭМ!$C$39:$C$782,СВЦЭМ!$A$39:$A$782,$A64,СВЦЭМ!$B$39:$B$782,E$47)+'СЕТ СН'!$G$9+СВЦЭМ!$D$10+'СЕТ СН'!$G$5-'СЕТ СН'!$G$17</f>
        <v>4137.2491379100002</v>
      </c>
      <c r="F64" s="36">
        <f>SUMIFS(СВЦЭМ!$C$39:$C$782,СВЦЭМ!$A$39:$A$782,$A64,СВЦЭМ!$B$39:$B$782,F$47)+'СЕТ СН'!$G$9+СВЦЭМ!$D$10+'СЕТ СН'!$G$5-'СЕТ СН'!$G$17</f>
        <v>4132.8462138200002</v>
      </c>
      <c r="G64" s="36">
        <f>SUMIFS(СВЦЭМ!$C$39:$C$782,СВЦЭМ!$A$39:$A$782,$A64,СВЦЭМ!$B$39:$B$782,G$47)+'СЕТ СН'!$G$9+СВЦЭМ!$D$10+'СЕТ СН'!$G$5-'СЕТ СН'!$G$17</f>
        <v>4115.1543667200003</v>
      </c>
      <c r="H64" s="36">
        <f>SUMIFS(СВЦЭМ!$C$39:$C$782,СВЦЭМ!$A$39:$A$782,$A64,СВЦЭМ!$B$39:$B$782,H$47)+'СЕТ СН'!$G$9+СВЦЭМ!$D$10+'СЕТ СН'!$G$5-'СЕТ СН'!$G$17</f>
        <v>4088.05471614</v>
      </c>
      <c r="I64" s="36">
        <f>SUMIFS(СВЦЭМ!$C$39:$C$782,СВЦЭМ!$A$39:$A$782,$A64,СВЦЭМ!$B$39:$B$782,I$47)+'СЕТ СН'!$G$9+СВЦЭМ!$D$10+'СЕТ СН'!$G$5-'СЕТ СН'!$G$17</f>
        <v>4087.5601222</v>
      </c>
      <c r="J64" s="36">
        <f>SUMIFS(СВЦЭМ!$C$39:$C$782,СВЦЭМ!$A$39:$A$782,$A64,СВЦЭМ!$B$39:$B$782,J$47)+'СЕТ СН'!$G$9+СВЦЭМ!$D$10+'СЕТ СН'!$G$5-'СЕТ СН'!$G$17</f>
        <v>4133.7728332799998</v>
      </c>
      <c r="K64" s="36">
        <f>SUMIFS(СВЦЭМ!$C$39:$C$782,СВЦЭМ!$A$39:$A$782,$A64,СВЦЭМ!$B$39:$B$782,K$47)+'СЕТ СН'!$G$9+СВЦЭМ!$D$10+'СЕТ СН'!$G$5-'СЕТ СН'!$G$17</f>
        <v>4148.8394080199996</v>
      </c>
      <c r="L64" s="36">
        <f>SUMIFS(СВЦЭМ!$C$39:$C$782,СВЦЭМ!$A$39:$A$782,$A64,СВЦЭМ!$B$39:$B$782,L$47)+'СЕТ СН'!$G$9+СВЦЭМ!$D$10+'СЕТ СН'!$G$5-'СЕТ СН'!$G$17</f>
        <v>4148.5499534800001</v>
      </c>
      <c r="M64" s="36">
        <f>SUMIFS(СВЦЭМ!$C$39:$C$782,СВЦЭМ!$A$39:$A$782,$A64,СВЦЭМ!$B$39:$B$782,M$47)+'СЕТ СН'!$G$9+СВЦЭМ!$D$10+'СЕТ СН'!$G$5-'СЕТ СН'!$G$17</f>
        <v>4137.9326732</v>
      </c>
      <c r="N64" s="36">
        <f>SUMIFS(СВЦЭМ!$C$39:$C$782,СВЦЭМ!$A$39:$A$782,$A64,СВЦЭМ!$B$39:$B$782,N$47)+'СЕТ СН'!$G$9+СВЦЭМ!$D$10+'СЕТ СН'!$G$5-'СЕТ СН'!$G$17</f>
        <v>4140.6018497100004</v>
      </c>
      <c r="O64" s="36">
        <f>SUMIFS(СВЦЭМ!$C$39:$C$782,СВЦЭМ!$A$39:$A$782,$A64,СВЦЭМ!$B$39:$B$782,O$47)+'СЕТ СН'!$G$9+СВЦЭМ!$D$10+'СЕТ СН'!$G$5-'СЕТ СН'!$G$17</f>
        <v>4143.1881889100005</v>
      </c>
      <c r="P64" s="36">
        <f>SUMIFS(СВЦЭМ!$C$39:$C$782,СВЦЭМ!$A$39:$A$782,$A64,СВЦЭМ!$B$39:$B$782,P$47)+'СЕТ СН'!$G$9+СВЦЭМ!$D$10+'СЕТ СН'!$G$5-'СЕТ СН'!$G$17</f>
        <v>4182.6097682600002</v>
      </c>
      <c r="Q64" s="36">
        <f>SUMIFS(СВЦЭМ!$C$39:$C$782,СВЦЭМ!$A$39:$A$782,$A64,СВЦЭМ!$B$39:$B$782,Q$47)+'СЕТ СН'!$G$9+СВЦЭМ!$D$10+'СЕТ СН'!$G$5-'СЕТ СН'!$G$17</f>
        <v>4174.8518126400004</v>
      </c>
      <c r="R64" s="36">
        <f>SUMIFS(СВЦЭМ!$C$39:$C$782,СВЦЭМ!$A$39:$A$782,$A64,СВЦЭМ!$B$39:$B$782,R$47)+'СЕТ СН'!$G$9+СВЦЭМ!$D$10+'СЕТ СН'!$G$5-'СЕТ СН'!$G$17</f>
        <v>4168.9993485900004</v>
      </c>
      <c r="S64" s="36">
        <f>SUMIFS(СВЦЭМ!$C$39:$C$782,СВЦЭМ!$A$39:$A$782,$A64,СВЦЭМ!$B$39:$B$782,S$47)+'СЕТ СН'!$G$9+СВЦЭМ!$D$10+'СЕТ СН'!$G$5-'СЕТ СН'!$G$17</f>
        <v>4129.4528754399998</v>
      </c>
      <c r="T64" s="36">
        <f>SUMIFS(СВЦЭМ!$C$39:$C$782,СВЦЭМ!$A$39:$A$782,$A64,СВЦЭМ!$B$39:$B$782,T$47)+'СЕТ СН'!$G$9+СВЦЭМ!$D$10+'СЕТ СН'!$G$5-'СЕТ СН'!$G$17</f>
        <v>4150.6516009099996</v>
      </c>
      <c r="U64" s="36">
        <f>SUMIFS(СВЦЭМ!$C$39:$C$782,СВЦЭМ!$A$39:$A$782,$A64,СВЦЭМ!$B$39:$B$782,U$47)+'СЕТ СН'!$G$9+СВЦЭМ!$D$10+'СЕТ СН'!$G$5-'СЕТ СН'!$G$17</f>
        <v>4145.3382735200003</v>
      </c>
      <c r="V64" s="36">
        <f>SUMIFS(СВЦЭМ!$C$39:$C$782,СВЦЭМ!$A$39:$A$782,$A64,СВЦЭМ!$B$39:$B$782,V$47)+'СЕТ СН'!$G$9+СВЦЭМ!$D$10+'СЕТ СН'!$G$5-'СЕТ СН'!$G$17</f>
        <v>4120.9831593099998</v>
      </c>
      <c r="W64" s="36">
        <f>SUMIFS(СВЦЭМ!$C$39:$C$782,СВЦЭМ!$A$39:$A$782,$A64,СВЦЭМ!$B$39:$B$782,W$47)+'СЕТ СН'!$G$9+СВЦЭМ!$D$10+'СЕТ СН'!$G$5-'СЕТ СН'!$G$17</f>
        <v>4142.7223993900006</v>
      </c>
      <c r="X64" s="36">
        <f>SUMIFS(СВЦЭМ!$C$39:$C$782,СВЦЭМ!$A$39:$A$782,$A64,СВЦЭМ!$B$39:$B$782,X$47)+'СЕТ СН'!$G$9+СВЦЭМ!$D$10+'СЕТ СН'!$G$5-'СЕТ СН'!$G$17</f>
        <v>4163.7114416200002</v>
      </c>
      <c r="Y64" s="36">
        <f>SUMIFS(СВЦЭМ!$C$39:$C$782,СВЦЭМ!$A$39:$A$782,$A64,СВЦЭМ!$B$39:$B$782,Y$47)+'СЕТ СН'!$G$9+СВЦЭМ!$D$10+'СЕТ СН'!$G$5-'СЕТ СН'!$G$17</f>
        <v>4154.0296173999996</v>
      </c>
    </row>
    <row r="65" spans="1:27" ht="15.75" x14ac:dyDescent="0.2">
      <c r="A65" s="35">
        <f t="shared" si="1"/>
        <v>44548</v>
      </c>
      <c r="B65" s="36">
        <f>SUMIFS(СВЦЭМ!$C$39:$C$782,СВЦЭМ!$A$39:$A$782,$A65,СВЦЭМ!$B$39:$B$782,B$47)+'СЕТ СН'!$G$9+СВЦЭМ!$D$10+'СЕТ СН'!$G$5-'СЕТ СН'!$G$17</f>
        <v>4161.1654903199997</v>
      </c>
      <c r="C65" s="36">
        <f>SUMIFS(СВЦЭМ!$C$39:$C$782,СВЦЭМ!$A$39:$A$782,$A65,СВЦЭМ!$B$39:$B$782,C$47)+'СЕТ СН'!$G$9+СВЦЭМ!$D$10+'СЕТ СН'!$G$5-'СЕТ СН'!$G$17</f>
        <v>4194.6618068900007</v>
      </c>
      <c r="D65" s="36">
        <f>SUMIFS(СВЦЭМ!$C$39:$C$782,СВЦЭМ!$A$39:$A$782,$A65,СВЦЭМ!$B$39:$B$782,D$47)+'СЕТ СН'!$G$9+СВЦЭМ!$D$10+'СЕТ СН'!$G$5-'СЕТ СН'!$G$17</f>
        <v>4214.16476392</v>
      </c>
      <c r="E65" s="36">
        <f>SUMIFS(СВЦЭМ!$C$39:$C$782,СВЦЭМ!$A$39:$A$782,$A65,СВЦЭМ!$B$39:$B$782,E$47)+'СЕТ СН'!$G$9+СВЦЭМ!$D$10+'СЕТ СН'!$G$5-'СЕТ СН'!$G$17</f>
        <v>4214.5106522100004</v>
      </c>
      <c r="F65" s="36">
        <f>SUMIFS(СВЦЭМ!$C$39:$C$782,СВЦЭМ!$A$39:$A$782,$A65,СВЦЭМ!$B$39:$B$782,F$47)+'СЕТ СН'!$G$9+СВЦЭМ!$D$10+'СЕТ СН'!$G$5-'СЕТ СН'!$G$17</f>
        <v>4209.7561031200003</v>
      </c>
      <c r="G65" s="36">
        <f>SUMIFS(СВЦЭМ!$C$39:$C$782,СВЦЭМ!$A$39:$A$782,$A65,СВЦЭМ!$B$39:$B$782,G$47)+'СЕТ СН'!$G$9+СВЦЭМ!$D$10+'СЕТ СН'!$G$5-'СЕТ СН'!$G$17</f>
        <v>4162.6919047800002</v>
      </c>
      <c r="H65" s="36">
        <f>SUMIFS(СВЦЭМ!$C$39:$C$782,СВЦЭМ!$A$39:$A$782,$A65,СВЦЭМ!$B$39:$B$782,H$47)+'СЕТ СН'!$G$9+СВЦЭМ!$D$10+'СЕТ СН'!$G$5-'СЕТ СН'!$G$17</f>
        <v>4120.3153084300002</v>
      </c>
      <c r="I65" s="36">
        <f>SUMIFS(СВЦЭМ!$C$39:$C$782,СВЦЭМ!$A$39:$A$782,$A65,СВЦЭМ!$B$39:$B$782,I$47)+'СЕТ СН'!$G$9+СВЦЭМ!$D$10+'СЕТ СН'!$G$5-'СЕТ СН'!$G$17</f>
        <v>4102.0314361199999</v>
      </c>
      <c r="J65" s="36">
        <f>SUMIFS(СВЦЭМ!$C$39:$C$782,СВЦЭМ!$A$39:$A$782,$A65,СВЦЭМ!$B$39:$B$782,J$47)+'СЕТ СН'!$G$9+СВЦЭМ!$D$10+'СЕТ СН'!$G$5-'СЕТ СН'!$G$17</f>
        <v>4071.1553696299998</v>
      </c>
      <c r="K65" s="36">
        <f>SUMIFS(СВЦЭМ!$C$39:$C$782,СВЦЭМ!$A$39:$A$782,$A65,СВЦЭМ!$B$39:$B$782,K$47)+'СЕТ СН'!$G$9+СВЦЭМ!$D$10+'СЕТ СН'!$G$5-'СЕТ СН'!$G$17</f>
        <v>4110.6980173000002</v>
      </c>
      <c r="L65" s="36">
        <f>SUMIFS(СВЦЭМ!$C$39:$C$782,СВЦЭМ!$A$39:$A$782,$A65,СВЦЭМ!$B$39:$B$782,L$47)+'СЕТ СН'!$G$9+СВЦЭМ!$D$10+'СЕТ СН'!$G$5-'СЕТ СН'!$G$17</f>
        <v>4110.3468794399996</v>
      </c>
      <c r="M65" s="36">
        <f>SUMIFS(СВЦЭМ!$C$39:$C$782,СВЦЭМ!$A$39:$A$782,$A65,СВЦЭМ!$B$39:$B$782,M$47)+'СЕТ СН'!$G$9+СВЦЭМ!$D$10+'СЕТ СН'!$G$5-'СЕТ СН'!$G$17</f>
        <v>4093.4102119600002</v>
      </c>
      <c r="N65" s="36">
        <f>SUMIFS(СВЦЭМ!$C$39:$C$782,СВЦЭМ!$A$39:$A$782,$A65,СВЦЭМ!$B$39:$B$782,N$47)+'СЕТ СН'!$G$9+СВЦЭМ!$D$10+'СЕТ СН'!$G$5-'СЕТ СН'!$G$17</f>
        <v>4084.5266250000004</v>
      </c>
      <c r="O65" s="36">
        <f>SUMIFS(СВЦЭМ!$C$39:$C$782,СВЦЭМ!$A$39:$A$782,$A65,СВЦЭМ!$B$39:$B$782,O$47)+'СЕТ СН'!$G$9+СВЦЭМ!$D$10+'СЕТ СН'!$G$5-'СЕТ СН'!$G$17</f>
        <v>4110.4415223100004</v>
      </c>
      <c r="P65" s="36">
        <f>SUMIFS(СВЦЭМ!$C$39:$C$782,СВЦЭМ!$A$39:$A$782,$A65,СВЦЭМ!$B$39:$B$782,P$47)+'СЕТ СН'!$G$9+СВЦЭМ!$D$10+'СЕТ СН'!$G$5-'СЕТ СН'!$G$17</f>
        <v>4149.1897070800005</v>
      </c>
      <c r="Q65" s="36">
        <f>SUMIFS(СВЦЭМ!$C$39:$C$782,СВЦЭМ!$A$39:$A$782,$A65,СВЦЭМ!$B$39:$B$782,Q$47)+'СЕТ СН'!$G$9+СВЦЭМ!$D$10+'СЕТ СН'!$G$5-'СЕТ СН'!$G$17</f>
        <v>4159.1824876999999</v>
      </c>
      <c r="R65" s="36">
        <f>SUMIFS(СВЦЭМ!$C$39:$C$782,СВЦЭМ!$A$39:$A$782,$A65,СВЦЭМ!$B$39:$B$782,R$47)+'СЕТ СН'!$G$9+СВЦЭМ!$D$10+'СЕТ СН'!$G$5-'СЕТ СН'!$G$17</f>
        <v>4147.2729414900004</v>
      </c>
      <c r="S65" s="36">
        <f>SUMIFS(СВЦЭМ!$C$39:$C$782,СВЦЭМ!$A$39:$A$782,$A65,СВЦЭМ!$B$39:$B$782,S$47)+'СЕТ СН'!$G$9+СВЦЭМ!$D$10+'СЕТ СН'!$G$5-'СЕТ СН'!$G$17</f>
        <v>4112.4355737799997</v>
      </c>
      <c r="T65" s="36">
        <f>SUMIFS(СВЦЭМ!$C$39:$C$782,СВЦЭМ!$A$39:$A$782,$A65,СВЦЭМ!$B$39:$B$782,T$47)+'СЕТ СН'!$G$9+СВЦЭМ!$D$10+'СЕТ СН'!$G$5-'СЕТ СН'!$G$17</f>
        <v>4104.4632772599998</v>
      </c>
      <c r="U65" s="36">
        <f>SUMIFS(СВЦЭМ!$C$39:$C$782,СВЦЭМ!$A$39:$A$782,$A65,СВЦЭМ!$B$39:$B$782,U$47)+'СЕТ СН'!$G$9+СВЦЭМ!$D$10+'СЕТ СН'!$G$5-'СЕТ СН'!$G$17</f>
        <v>4104.9863029400003</v>
      </c>
      <c r="V65" s="36">
        <f>SUMIFS(СВЦЭМ!$C$39:$C$782,СВЦЭМ!$A$39:$A$782,$A65,СВЦЭМ!$B$39:$B$782,V$47)+'СЕТ СН'!$G$9+СВЦЭМ!$D$10+'СЕТ СН'!$G$5-'СЕТ СН'!$G$17</f>
        <v>4105.9927116700001</v>
      </c>
      <c r="W65" s="36">
        <f>SUMIFS(СВЦЭМ!$C$39:$C$782,СВЦЭМ!$A$39:$A$782,$A65,СВЦЭМ!$B$39:$B$782,W$47)+'СЕТ СН'!$G$9+СВЦЭМ!$D$10+'СЕТ СН'!$G$5-'СЕТ СН'!$G$17</f>
        <v>4127.3804436700002</v>
      </c>
      <c r="X65" s="36">
        <f>SUMIFS(СВЦЭМ!$C$39:$C$782,СВЦЭМ!$A$39:$A$782,$A65,СВЦЭМ!$B$39:$B$782,X$47)+'СЕТ СН'!$G$9+СВЦЭМ!$D$10+'СЕТ СН'!$G$5-'СЕТ СН'!$G$17</f>
        <v>4148.9927530799996</v>
      </c>
      <c r="Y65" s="36">
        <f>SUMIFS(СВЦЭМ!$C$39:$C$782,СВЦЭМ!$A$39:$A$782,$A65,СВЦЭМ!$B$39:$B$782,Y$47)+'СЕТ СН'!$G$9+СВЦЭМ!$D$10+'СЕТ СН'!$G$5-'СЕТ СН'!$G$17</f>
        <v>4170.00716904</v>
      </c>
    </row>
    <row r="66" spans="1:27" ht="15.75" x14ac:dyDescent="0.2">
      <c r="A66" s="35">
        <f t="shared" si="1"/>
        <v>44549</v>
      </c>
      <c r="B66" s="36">
        <f>SUMIFS(СВЦЭМ!$C$39:$C$782,СВЦЭМ!$A$39:$A$782,$A66,СВЦЭМ!$B$39:$B$782,B$47)+'СЕТ СН'!$G$9+СВЦЭМ!$D$10+'СЕТ СН'!$G$5-'СЕТ СН'!$G$17</f>
        <v>4122.7214983699996</v>
      </c>
      <c r="C66" s="36">
        <f>SUMIFS(СВЦЭМ!$C$39:$C$782,СВЦЭМ!$A$39:$A$782,$A66,СВЦЭМ!$B$39:$B$782,C$47)+'СЕТ СН'!$G$9+СВЦЭМ!$D$10+'СЕТ СН'!$G$5-'СЕТ СН'!$G$17</f>
        <v>4128.3320075199999</v>
      </c>
      <c r="D66" s="36">
        <f>SUMIFS(СВЦЭМ!$C$39:$C$782,СВЦЭМ!$A$39:$A$782,$A66,СВЦЭМ!$B$39:$B$782,D$47)+'СЕТ СН'!$G$9+СВЦЭМ!$D$10+'СЕТ СН'!$G$5-'СЕТ СН'!$G$17</f>
        <v>4165.9011920499997</v>
      </c>
      <c r="E66" s="36">
        <f>SUMIFS(СВЦЭМ!$C$39:$C$782,СВЦЭМ!$A$39:$A$782,$A66,СВЦЭМ!$B$39:$B$782,E$47)+'СЕТ СН'!$G$9+СВЦЭМ!$D$10+'СЕТ СН'!$G$5-'СЕТ СН'!$G$17</f>
        <v>4173.3622264799997</v>
      </c>
      <c r="F66" s="36">
        <f>SUMIFS(СВЦЭМ!$C$39:$C$782,СВЦЭМ!$A$39:$A$782,$A66,СВЦЭМ!$B$39:$B$782,F$47)+'СЕТ СН'!$G$9+СВЦЭМ!$D$10+'СЕТ СН'!$G$5-'СЕТ СН'!$G$17</f>
        <v>4159.23522323</v>
      </c>
      <c r="G66" s="36">
        <f>SUMIFS(СВЦЭМ!$C$39:$C$782,СВЦЭМ!$A$39:$A$782,$A66,СВЦЭМ!$B$39:$B$782,G$47)+'СЕТ СН'!$G$9+СВЦЭМ!$D$10+'СЕТ СН'!$G$5-'СЕТ СН'!$G$17</f>
        <v>4148.5397070199997</v>
      </c>
      <c r="H66" s="36">
        <f>SUMIFS(СВЦЭМ!$C$39:$C$782,СВЦЭМ!$A$39:$A$782,$A66,СВЦЭМ!$B$39:$B$782,H$47)+'СЕТ СН'!$G$9+СВЦЭМ!$D$10+'СЕТ СН'!$G$5-'СЕТ СН'!$G$17</f>
        <v>4123.4192671999999</v>
      </c>
      <c r="I66" s="36">
        <f>SUMIFS(СВЦЭМ!$C$39:$C$782,СВЦЭМ!$A$39:$A$782,$A66,СВЦЭМ!$B$39:$B$782,I$47)+'СЕТ СН'!$G$9+СВЦЭМ!$D$10+'СЕТ СН'!$G$5-'СЕТ СН'!$G$17</f>
        <v>4105.5746274000003</v>
      </c>
      <c r="J66" s="36">
        <f>SUMIFS(СВЦЭМ!$C$39:$C$782,СВЦЭМ!$A$39:$A$782,$A66,СВЦЭМ!$B$39:$B$782,J$47)+'СЕТ СН'!$G$9+СВЦЭМ!$D$10+'СЕТ СН'!$G$5-'СЕТ СН'!$G$17</f>
        <v>4091.86852795</v>
      </c>
      <c r="K66" s="36">
        <f>SUMIFS(СВЦЭМ!$C$39:$C$782,СВЦЭМ!$A$39:$A$782,$A66,СВЦЭМ!$B$39:$B$782,K$47)+'СЕТ СН'!$G$9+СВЦЭМ!$D$10+'СЕТ СН'!$G$5-'СЕТ СН'!$G$17</f>
        <v>4080.9680040399999</v>
      </c>
      <c r="L66" s="36">
        <f>SUMIFS(СВЦЭМ!$C$39:$C$782,СВЦЭМ!$A$39:$A$782,$A66,СВЦЭМ!$B$39:$B$782,L$47)+'СЕТ СН'!$G$9+СВЦЭМ!$D$10+'СЕТ СН'!$G$5-'СЕТ СН'!$G$17</f>
        <v>4093.6374651699998</v>
      </c>
      <c r="M66" s="36">
        <f>SUMIFS(СВЦЭМ!$C$39:$C$782,СВЦЭМ!$A$39:$A$782,$A66,СВЦЭМ!$B$39:$B$782,M$47)+'СЕТ СН'!$G$9+СВЦЭМ!$D$10+'СЕТ СН'!$G$5-'СЕТ СН'!$G$17</f>
        <v>4086.1142200900003</v>
      </c>
      <c r="N66" s="36">
        <f>SUMIFS(СВЦЭМ!$C$39:$C$782,СВЦЭМ!$A$39:$A$782,$A66,СВЦЭМ!$B$39:$B$782,N$47)+'СЕТ СН'!$G$9+СВЦЭМ!$D$10+'СЕТ СН'!$G$5-'СЕТ СН'!$G$17</f>
        <v>4082.5811410800002</v>
      </c>
      <c r="O66" s="36">
        <f>SUMIFS(СВЦЭМ!$C$39:$C$782,СВЦЭМ!$A$39:$A$782,$A66,СВЦЭМ!$B$39:$B$782,O$47)+'СЕТ СН'!$G$9+СВЦЭМ!$D$10+'СЕТ СН'!$G$5-'СЕТ СН'!$G$17</f>
        <v>4103.9696147900004</v>
      </c>
      <c r="P66" s="36">
        <f>SUMIFS(СВЦЭМ!$C$39:$C$782,СВЦЭМ!$A$39:$A$782,$A66,СВЦЭМ!$B$39:$B$782,P$47)+'СЕТ СН'!$G$9+СВЦЭМ!$D$10+'СЕТ СН'!$G$5-'СЕТ СН'!$G$17</f>
        <v>4124.1844152200001</v>
      </c>
      <c r="Q66" s="36">
        <f>SUMIFS(СВЦЭМ!$C$39:$C$782,СВЦЭМ!$A$39:$A$782,$A66,СВЦЭМ!$B$39:$B$782,Q$47)+'СЕТ СН'!$G$9+СВЦЭМ!$D$10+'СЕТ СН'!$G$5-'СЕТ СН'!$G$17</f>
        <v>4123.1518704800001</v>
      </c>
      <c r="R66" s="36">
        <f>SUMIFS(СВЦЭМ!$C$39:$C$782,СВЦЭМ!$A$39:$A$782,$A66,СВЦЭМ!$B$39:$B$782,R$47)+'СЕТ СН'!$G$9+СВЦЭМ!$D$10+'СЕТ СН'!$G$5-'СЕТ СН'!$G$17</f>
        <v>4103.4997630199996</v>
      </c>
      <c r="S66" s="36">
        <f>SUMIFS(СВЦЭМ!$C$39:$C$782,СВЦЭМ!$A$39:$A$782,$A66,СВЦЭМ!$B$39:$B$782,S$47)+'СЕТ СН'!$G$9+СВЦЭМ!$D$10+'СЕТ СН'!$G$5-'СЕТ СН'!$G$17</f>
        <v>4081.1161127700002</v>
      </c>
      <c r="T66" s="36">
        <f>SUMIFS(СВЦЭМ!$C$39:$C$782,СВЦЭМ!$A$39:$A$782,$A66,СВЦЭМ!$B$39:$B$782,T$47)+'СЕТ СН'!$G$9+СВЦЭМ!$D$10+'СЕТ СН'!$G$5-'СЕТ СН'!$G$17</f>
        <v>4081.0682731500001</v>
      </c>
      <c r="U66" s="36">
        <f>SUMIFS(СВЦЭМ!$C$39:$C$782,СВЦЭМ!$A$39:$A$782,$A66,СВЦЭМ!$B$39:$B$782,U$47)+'СЕТ СН'!$G$9+СВЦЭМ!$D$10+'СЕТ СН'!$G$5-'СЕТ СН'!$G$17</f>
        <v>4081.51746804</v>
      </c>
      <c r="V66" s="36">
        <f>SUMIFS(СВЦЭМ!$C$39:$C$782,СВЦЭМ!$A$39:$A$782,$A66,СВЦЭМ!$B$39:$B$782,V$47)+'СЕТ СН'!$G$9+СВЦЭМ!$D$10+'СЕТ СН'!$G$5-'СЕТ СН'!$G$17</f>
        <v>4088.4294493000002</v>
      </c>
      <c r="W66" s="36">
        <f>SUMIFS(СВЦЭМ!$C$39:$C$782,СВЦЭМ!$A$39:$A$782,$A66,СВЦЭМ!$B$39:$B$782,W$47)+'СЕТ СН'!$G$9+СВЦЭМ!$D$10+'СЕТ СН'!$G$5-'СЕТ СН'!$G$17</f>
        <v>4109.4572167799997</v>
      </c>
      <c r="X66" s="36">
        <f>SUMIFS(СВЦЭМ!$C$39:$C$782,СВЦЭМ!$A$39:$A$782,$A66,СВЦЭМ!$B$39:$B$782,X$47)+'СЕТ СН'!$G$9+СВЦЭМ!$D$10+'СЕТ СН'!$G$5-'СЕТ СН'!$G$17</f>
        <v>4131.5946540100003</v>
      </c>
      <c r="Y66" s="36">
        <f>SUMIFS(СВЦЭМ!$C$39:$C$782,СВЦЭМ!$A$39:$A$782,$A66,СВЦЭМ!$B$39:$B$782,Y$47)+'СЕТ СН'!$G$9+СВЦЭМ!$D$10+'СЕТ СН'!$G$5-'СЕТ СН'!$G$17</f>
        <v>4156.7522544800004</v>
      </c>
    </row>
    <row r="67" spans="1:27" ht="15.75" x14ac:dyDescent="0.2">
      <c r="A67" s="35">
        <f t="shared" si="1"/>
        <v>44550</v>
      </c>
      <c r="B67" s="36">
        <f>SUMIFS(СВЦЭМ!$C$39:$C$782,СВЦЭМ!$A$39:$A$782,$A67,СВЦЭМ!$B$39:$B$782,B$47)+'СЕТ СН'!$G$9+СВЦЭМ!$D$10+'СЕТ СН'!$G$5-'СЕТ СН'!$G$17</f>
        <v>4166.2793472600006</v>
      </c>
      <c r="C67" s="36">
        <f>SUMIFS(СВЦЭМ!$C$39:$C$782,СВЦЭМ!$A$39:$A$782,$A67,СВЦЭМ!$B$39:$B$782,C$47)+'СЕТ СН'!$G$9+СВЦЭМ!$D$10+'СЕТ СН'!$G$5-'СЕТ СН'!$G$17</f>
        <v>4165.9534336800007</v>
      </c>
      <c r="D67" s="36">
        <f>SUMIFS(СВЦЭМ!$C$39:$C$782,СВЦЭМ!$A$39:$A$782,$A67,СВЦЭМ!$B$39:$B$782,D$47)+'СЕТ СН'!$G$9+СВЦЭМ!$D$10+'СЕТ СН'!$G$5-'СЕТ СН'!$G$17</f>
        <v>4173.0086243300002</v>
      </c>
      <c r="E67" s="36">
        <f>SUMIFS(СВЦЭМ!$C$39:$C$782,СВЦЭМ!$A$39:$A$782,$A67,СВЦЭМ!$B$39:$B$782,E$47)+'СЕТ СН'!$G$9+СВЦЭМ!$D$10+'СЕТ СН'!$G$5-'СЕТ СН'!$G$17</f>
        <v>4179.1557325000003</v>
      </c>
      <c r="F67" s="36">
        <f>SUMIFS(СВЦЭМ!$C$39:$C$782,СВЦЭМ!$A$39:$A$782,$A67,СВЦЭМ!$B$39:$B$782,F$47)+'СЕТ СН'!$G$9+СВЦЭМ!$D$10+'СЕТ СН'!$G$5-'СЕТ СН'!$G$17</f>
        <v>4169.8400655100004</v>
      </c>
      <c r="G67" s="36">
        <f>SUMIFS(СВЦЭМ!$C$39:$C$782,СВЦЭМ!$A$39:$A$782,$A67,СВЦЭМ!$B$39:$B$782,G$47)+'СЕТ СН'!$G$9+СВЦЭМ!$D$10+'СЕТ СН'!$G$5-'СЕТ СН'!$G$17</f>
        <v>4145.6386975799996</v>
      </c>
      <c r="H67" s="36">
        <f>SUMIFS(СВЦЭМ!$C$39:$C$782,СВЦЭМ!$A$39:$A$782,$A67,СВЦЭМ!$B$39:$B$782,H$47)+'СЕТ СН'!$G$9+СВЦЭМ!$D$10+'СЕТ СН'!$G$5-'СЕТ СН'!$G$17</f>
        <v>4087.9771943100004</v>
      </c>
      <c r="I67" s="36">
        <f>SUMIFS(СВЦЭМ!$C$39:$C$782,СВЦЭМ!$A$39:$A$782,$A67,СВЦЭМ!$B$39:$B$782,I$47)+'СЕТ СН'!$G$9+СВЦЭМ!$D$10+'СЕТ СН'!$G$5-'СЕТ СН'!$G$17</f>
        <v>4099.2403144700002</v>
      </c>
      <c r="J67" s="36">
        <f>SUMIFS(СВЦЭМ!$C$39:$C$782,СВЦЭМ!$A$39:$A$782,$A67,СВЦЭМ!$B$39:$B$782,J$47)+'СЕТ СН'!$G$9+СВЦЭМ!$D$10+'СЕТ СН'!$G$5-'СЕТ СН'!$G$17</f>
        <v>4113.4939219400003</v>
      </c>
      <c r="K67" s="36">
        <f>SUMIFS(СВЦЭМ!$C$39:$C$782,СВЦЭМ!$A$39:$A$782,$A67,СВЦЭМ!$B$39:$B$782,K$47)+'СЕТ СН'!$G$9+СВЦЭМ!$D$10+'СЕТ СН'!$G$5-'СЕТ СН'!$G$17</f>
        <v>4116.7961401700004</v>
      </c>
      <c r="L67" s="36">
        <f>SUMIFS(СВЦЭМ!$C$39:$C$782,СВЦЭМ!$A$39:$A$782,$A67,СВЦЭМ!$B$39:$B$782,L$47)+'СЕТ СН'!$G$9+СВЦЭМ!$D$10+'СЕТ СН'!$G$5-'СЕТ СН'!$G$17</f>
        <v>4124.8652259600003</v>
      </c>
      <c r="M67" s="36">
        <f>SUMIFS(СВЦЭМ!$C$39:$C$782,СВЦЭМ!$A$39:$A$782,$A67,СВЦЭМ!$B$39:$B$782,M$47)+'СЕТ СН'!$G$9+СВЦЭМ!$D$10+'СЕТ СН'!$G$5-'СЕТ СН'!$G$17</f>
        <v>4125.4661271499999</v>
      </c>
      <c r="N67" s="36">
        <f>SUMIFS(СВЦЭМ!$C$39:$C$782,СВЦЭМ!$A$39:$A$782,$A67,СВЦЭМ!$B$39:$B$782,N$47)+'СЕТ СН'!$G$9+СВЦЭМ!$D$10+'СЕТ СН'!$G$5-'СЕТ СН'!$G$17</f>
        <v>4123.1028551099998</v>
      </c>
      <c r="O67" s="36">
        <f>SUMIFS(СВЦЭМ!$C$39:$C$782,СВЦЭМ!$A$39:$A$782,$A67,СВЦЭМ!$B$39:$B$782,O$47)+'СЕТ СН'!$G$9+СВЦЭМ!$D$10+'СЕТ СН'!$G$5-'СЕТ СН'!$G$17</f>
        <v>4131.2903102099999</v>
      </c>
      <c r="P67" s="36">
        <f>SUMIFS(СВЦЭМ!$C$39:$C$782,СВЦЭМ!$A$39:$A$782,$A67,СВЦЭМ!$B$39:$B$782,P$47)+'СЕТ СН'!$G$9+СВЦЭМ!$D$10+'СЕТ СН'!$G$5-'СЕТ СН'!$G$17</f>
        <v>4129.8294016700002</v>
      </c>
      <c r="Q67" s="36">
        <f>SUMIFS(СВЦЭМ!$C$39:$C$782,СВЦЭМ!$A$39:$A$782,$A67,СВЦЭМ!$B$39:$B$782,Q$47)+'СЕТ СН'!$G$9+СВЦЭМ!$D$10+'СЕТ СН'!$G$5-'СЕТ СН'!$G$17</f>
        <v>4111.2850713600001</v>
      </c>
      <c r="R67" s="36">
        <f>SUMIFS(СВЦЭМ!$C$39:$C$782,СВЦЭМ!$A$39:$A$782,$A67,СВЦЭМ!$B$39:$B$782,R$47)+'СЕТ СН'!$G$9+СВЦЭМ!$D$10+'СЕТ СН'!$G$5-'СЕТ СН'!$G$17</f>
        <v>4101.89492952</v>
      </c>
      <c r="S67" s="36">
        <f>SUMIFS(СВЦЭМ!$C$39:$C$782,СВЦЭМ!$A$39:$A$782,$A67,СВЦЭМ!$B$39:$B$782,S$47)+'СЕТ СН'!$G$9+СВЦЭМ!$D$10+'СЕТ СН'!$G$5-'СЕТ СН'!$G$17</f>
        <v>4118.6175341500002</v>
      </c>
      <c r="T67" s="36">
        <f>SUMIFS(СВЦЭМ!$C$39:$C$782,СВЦЭМ!$A$39:$A$782,$A67,СВЦЭМ!$B$39:$B$782,T$47)+'СЕТ СН'!$G$9+СВЦЭМ!$D$10+'СЕТ СН'!$G$5-'СЕТ СН'!$G$17</f>
        <v>4119.76307791</v>
      </c>
      <c r="U67" s="36">
        <f>SUMIFS(СВЦЭМ!$C$39:$C$782,СВЦЭМ!$A$39:$A$782,$A67,СВЦЭМ!$B$39:$B$782,U$47)+'СЕТ СН'!$G$9+СВЦЭМ!$D$10+'СЕТ СН'!$G$5-'СЕТ СН'!$G$17</f>
        <v>4118.5144066900002</v>
      </c>
      <c r="V67" s="36">
        <f>SUMIFS(СВЦЭМ!$C$39:$C$782,СВЦЭМ!$A$39:$A$782,$A67,СВЦЭМ!$B$39:$B$782,V$47)+'СЕТ СН'!$G$9+СВЦЭМ!$D$10+'СЕТ СН'!$G$5-'СЕТ СН'!$G$17</f>
        <v>4124.1555563800002</v>
      </c>
      <c r="W67" s="36">
        <f>SUMIFS(СВЦЭМ!$C$39:$C$782,СВЦЭМ!$A$39:$A$782,$A67,СВЦЭМ!$B$39:$B$782,W$47)+'СЕТ СН'!$G$9+СВЦЭМ!$D$10+'СЕТ СН'!$G$5-'СЕТ СН'!$G$17</f>
        <v>4139.6620225999995</v>
      </c>
      <c r="X67" s="36">
        <f>SUMIFS(СВЦЭМ!$C$39:$C$782,СВЦЭМ!$A$39:$A$782,$A67,СВЦЭМ!$B$39:$B$782,X$47)+'СЕТ СН'!$G$9+СВЦЭМ!$D$10+'СЕТ СН'!$G$5-'СЕТ СН'!$G$17</f>
        <v>4210.5929042600001</v>
      </c>
      <c r="Y67" s="36">
        <f>SUMIFS(СВЦЭМ!$C$39:$C$782,СВЦЭМ!$A$39:$A$782,$A67,СВЦЭМ!$B$39:$B$782,Y$47)+'СЕТ СН'!$G$9+СВЦЭМ!$D$10+'СЕТ СН'!$G$5-'СЕТ СН'!$G$17</f>
        <v>4203.5594536099998</v>
      </c>
    </row>
    <row r="68" spans="1:27" ht="15.75" x14ac:dyDescent="0.2">
      <c r="A68" s="35">
        <f t="shared" si="1"/>
        <v>44551</v>
      </c>
      <c r="B68" s="36">
        <f>SUMIFS(СВЦЭМ!$C$39:$C$782,СВЦЭМ!$A$39:$A$782,$A68,СВЦЭМ!$B$39:$B$782,B$47)+'СЕТ СН'!$G$9+СВЦЭМ!$D$10+'СЕТ СН'!$G$5-'СЕТ СН'!$G$17</f>
        <v>4172.35395075</v>
      </c>
      <c r="C68" s="36">
        <f>SUMIFS(СВЦЭМ!$C$39:$C$782,СВЦЭМ!$A$39:$A$782,$A68,СВЦЭМ!$B$39:$B$782,C$47)+'СЕТ СН'!$G$9+СВЦЭМ!$D$10+'СЕТ СН'!$G$5-'СЕТ СН'!$G$17</f>
        <v>4161.1353028000003</v>
      </c>
      <c r="D68" s="36">
        <f>SUMIFS(СВЦЭМ!$C$39:$C$782,СВЦЭМ!$A$39:$A$782,$A68,СВЦЭМ!$B$39:$B$782,D$47)+'СЕТ СН'!$G$9+СВЦЭМ!$D$10+'СЕТ СН'!$G$5-'СЕТ СН'!$G$17</f>
        <v>4152.3742688000002</v>
      </c>
      <c r="E68" s="36">
        <f>SUMIFS(СВЦЭМ!$C$39:$C$782,СВЦЭМ!$A$39:$A$782,$A68,СВЦЭМ!$B$39:$B$782,E$47)+'СЕТ СН'!$G$9+СВЦЭМ!$D$10+'СЕТ СН'!$G$5-'СЕТ СН'!$G$17</f>
        <v>4099.5311516100001</v>
      </c>
      <c r="F68" s="36">
        <f>SUMIFS(СВЦЭМ!$C$39:$C$782,СВЦЭМ!$A$39:$A$782,$A68,СВЦЭМ!$B$39:$B$782,F$47)+'СЕТ СН'!$G$9+СВЦЭМ!$D$10+'СЕТ СН'!$G$5-'СЕТ СН'!$G$17</f>
        <v>4109.0303192700003</v>
      </c>
      <c r="G68" s="36">
        <f>SUMIFS(СВЦЭМ!$C$39:$C$782,СВЦЭМ!$A$39:$A$782,$A68,СВЦЭМ!$B$39:$B$782,G$47)+'СЕТ СН'!$G$9+СВЦЭМ!$D$10+'СЕТ СН'!$G$5-'СЕТ СН'!$G$17</f>
        <v>4082.2542235299998</v>
      </c>
      <c r="H68" s="36">
        <f>SUMIFS(СВЦЭМ!$C$39:$C$782,СВЦЭМ!$A$39:$A$782,$A68,СВЦЭМ!$B$39:$B$782,H$47)+'СЕТ СН'!$G$9+СВЦЭМ!$D$10+'СЕТ СН'!$G$5-'СЕТ СН'!$G$17</f>
        <v>4046.04049949</v>
      </c>
      <c r="I68" s="36">
        <f>SUMIFS(СВЦЭМ!$C$39:$C$782,СВЦЭМ!$A$39:$A$782,$A68,СВЦЭМ!$B$39:$B$782,I$47)+'СЕТ СН'!$G$9+СВЦЭМ!$D$10+'СЕТ СН'!$G$5-'СЕТ СН'!$G$17</f>
        <v>4088.0318008300001</v>
      </c>
      <c r="J68" s="36">
        <f>SUMIFS(СВЦЭМ!$C$39:$C$782,СВЦЭМ!$A$39:$A$782,$A68,СВЦЭМ!$B$39:$B$782,J$47)+'СЕТ СН'!$G$9+СВЦЭМ!$D$10+'СЕТ СН'!$G$5-'СЕТ СН'!$G$17</f>
        <v>4093.80275338</v>
      </c>
      <c r="K68" s="36">
        <f>SUMIFS(СВЦЭМ!$C$39:$C$782,СВЦЭМ!$A$39:$A$782,$A68,СВЦЭМ!$B$39:$B$782,K$47)+'СЕТ СН'!$G$9+СВЦЭМ!$D$10+'СЕТ СН'!$G$5-'СЕТ СН'!$G$17</f>
        <v>4052.0089145700003</v>
      </c>
      <c r="L68" s="36">
        <f>SUMIFS(СВЦЭМ!$C$39:$C$782,СВЦЭМ!$A$39:$A$782,$A68,СВЦЭМ!$B$39:$B$782,L$47)+'СЕТ СН'!$G$9+СВЦЭМ!$D$10+'СЕТ СН'!$G$5-'СЕТ СН'!$G$17</f>
        <v>4067.9578138900001</v>
      </c>
      <c r="M68" s="36">
        <f>SUMIFS(СВЦЭМ!$C$39:$C$782,СВЦЭМ!$A$39:$A$782,$A68,СВЦЭМ!$B$39:$B$782,M$47)+'СЕТ СН'!$G$9+СВЦЭМ!$D$10+'СЕТ СН'!$G$5-'СЕТ СН'!$G$17</f>
        <v>4128.3877142900001</v>
      </c>
      <c r="N68" s="36">
        <f>SUMIFS(СВЦЭМ!$C$39:$C$782,СВЦЭМ!$A$39:$A$782,$A68,СВЦЭМ!$B$39:$B$782,N$47)+'СЕТ СН'!$G$9+СВЦЭМ!$D$10+'СЕТ СН'!$G$5-'СЕТ СН'!$G$17</f>
        <v>4137.1055006999995</v>
      </c>
      <c r="O68" s="36">
        <f>SUMIFS(СВЦЭМ!$C$39:$C$782,СВЦЭМ!$A$39:$A$782,$A68,СВЦЭМ!$B$39:$B$782,O$47)+'СЕТ СН'!$G$9+СВЦЭМ!$D$10+'СЕТ СН'!$G$5-'СЕТ СН'!$G$17</f>
        <v>4147.0319002599999</v>
      </c>
      <c r="P68" s="36">
        <f>SUMIFS(СВЦЭМ!$C$39:$C$782,СВЦЭМ!$A$39:$A$782,$A68,СВЦЭМ!$B$39:$B$782,P$47)+'СЕТ СН'!$G$9+СВЦЭМ!$D$10+'СЕТ СН'!$G$5-'СЕТ СН'!$G$17</f>
        <v>4141.1893677799999</v>
      </c>
      <c r="Q68" s="36">
        <f>SUMIFS(СВЦЭМ!$C$39:$C$782,СВЦЭМ!$A$39:$A$782,$A68,СВЦЭМ!$B$39:$B$782,Q$47)+'СЕТ СН'!$G$9+СВЦЭМ!$D$10+'СЕТ СН'!$G$5-'СЕТ СН'!$G$17</f>
        <v>4133.72957133</v>
      </c>
      <c r="R68" s="36">
        <f>SUMIFS(СВЦЭМ!$C$39:$C$782,СВЦЭМ!$A$39:$A$782,$A68,СВЦЭМ!$B$39:$B$782,R$47)+'СЕТ СН'!$G$9+СВЦЭМ!$D$10+'СЕТ СН'!$G$5-'СЕТ СН'!$G$17</f>
        <v>4126.74050111</v>
      </c>
      <c r="S68" s="36">
        <f>SUMIFS(СВЦЭМ!$C$39:$C$782,СВЦЭМ!$A$39:$A$782,$A68,СВЦЭМ!$B$39:$B$782,S$47)+'СЕТ СН'!$G$9+СВЦЭМ!$D$10+'СЕТ СН'!$G$5-'СЕТ СН'!$G$17</f>
        <v>4069.5161652000002</v>
      </c>
      <c r="T68" s="36">
        <f>SUMIFS(СВЦЭМ!$C$39:$C$782,СВЦЭМ!$A$39:$A$782,$A68,СВЦЭМ!$B$39:$B$782,T$47)+'СЕТ СН'!$G$9+СВЦЭМ!$D$10+'СЕТ СН'!$G$5-'СЕТ СН'!$G$17</f>
        <v>4094.35159208</v>
      </c>
      <c r="U68" s="36">
        <f>SUMIFS(СВЦЭМ!$C$39:$C$782,СВЦЭМ!$A$39:$A$782,$A68,СВЦЭМ!$B$39:$B$782,U$47)+'СЕТ СН'!$G$9+СВЦЭМ!$D$10+'СЕТ СН'!$G$5-'СЕТ СН'!$G$17</f>
        <v>4108.7477938800002</v>
      </c>
      <c r="V68" s="36">
        <f>SUMIFS(СВЦЭМ!$C$39:$C$782,СВЦЭМ!$A$39:$A$782,$A68,СВЦЭМ!$B$39:$B$782,V$47)+'СЕТ СН'!$G$9+СВЦЭМ!$D$10+'СЕТ СН'!$G$5-'СЕТ СН'!$G$17</f>
        <v>4108.7907741600002</v>
      </c>
      <c r="W68" s="36">
        <f>SUMIFS(СВЦЭМ!$C$39:$C$782,СВЦЭМ!$A$39:$A$782,$A68,СВЦЭМ!$B$39:$B$782,W$47)+'СЕТ СН'!$G$9+СВЦЭМ!$D$10+'СЕТ СН'!$G$5-'СЕТ СН'!$G$17</f>
        <v>4129.5739281400001</v>
      </c>
      <c r="X68" s="36">
        <f>SUMIFS(СВЦЭМ!$C$39:$C$782,СВЦЭМ!$A$39:$A$782,$A68,СВЦЭМ!$B$39:$B$782,X$47)+'СЕТ СН'!$G$9+СВЦЭМ!$D$10+'СЕТ СН'!$G$5-'СЕТ СН'!$G$17</f>
        <v>4145.5172883400001</v>
      </c>
      <c r="Y68" s="36">
        <f>SUMIFS(СВЦЭМ!$C$39:$C$782,СВЦЭМ!$A$39:$A$782,$A68,СВЦЭМ!$B$39:$B$782,Y$47)+'СЕТ СН'!$G$9+СВЦЭМ!$D$10+'СЕТ СН'!$G$5-'СЕТ СН'!$G$17</f>
        <v>4196.9146021400002</v>
      </c>
    </row>
    <row r="69" spans="1:27" ht="15.75" x14ac:dyDescent="0.2">
      <c r="A69" s="35">
        <f t="shared" si="1"/>
        <v>44552</v>
      </c>
      <c r="B69" s="36">
        <f>SUMIFS(СВЦЭМ!$C$39:$C$782,СВЦЭМ!$A$39:$A$782,$A69,СВЦЭМ!$B$39:$B$782,B$47)+'СЕТ СН'!$G$9+СВЦЭМ!$D$10+'СЕТ СН'!$G$5-'СЕТ СН'!$G$17</f>
        <v>4171.3200323299998</v>
      </c>
      <c r="C69" s="36">
        <f>SUMIFS(СВЦЭМ!$C$39:$C$782,СВЦЭМ!$A$39:$A$782,$A69,СВЦЭМ!$B$39:$B$782,C$47)+'СЕТ СН'!$G$9+СВЦЭМ!$D$10+'СЕТ СН'!$G$5-'СЕТ СН'!$G$17</f>
        <v>4152.6002187399999</v>
      </c>
      <c r="D69" s="36">
        <f>SUMIFS(СВЦЭМ!$C$39:$C$782,СВЦЭМ!$A$39:$A$782,$A69,СВЦЭМ!$B$39:$B$782,D$47)+'СЕТ СН'!$G$9+СВЦЭМ!$D$10+'СЕТ СН'!$G$5-'СЕТ СН'!$G$17</f>
        <v>4097.9248302300002</v>
      </c>
      <c r="E69" s="36">
        <f>SUMIFS(СВЦЭМ!$C$39:$C$782,СВЦЭМ!$A$39:$A$782,$A69,СВЦЭМ!$B$39:$B$782,E$47)+'СЕТ СН'!$G$9+СВЦЭМ!$D$10+'СЕТ СН'!$G$5-'СЕТ СН'!$G$17</f>
        <v>4090.5880632899998</v>
      </c>
      <c r="F69" s="36">
        <f>SUMIFS(СВЦЭМ!$C$39:$C$782,СВЦЭМ!$A$39:$A$782,$A69,СВЦЭМ!$B$39:$B$782,F$47)+'СЕТ СН'!$G$9+СВЦЭМ!$D$10+'СЕТ СН'!$G$5-'СЕТ СН'!$G$17</f>
        <v>4071.6926633600001</v>
      </c>
      <c r="G69" s="36">
        <f>SUMIFS(СВЦЭМ!$C$39:$C$782,СВЦЭМ!$A$39:$A$782,$A69,СВЦЭМ!$B$39:$B$782,G$47)+'СЕТ СН'!$G$9+СВЦЭМ!$D$10+'СЕТ СН'!$G$5-'СЕТ СН'!$G$17</f>
        <v>4025.9369698300002</v>
      </c>
      <c r="H69" s="36">
        <f>SUMIFS(СВЦЭМ!$C$39:$C$782,СВЦЭМ!$A$39:$A$782,$A69,СВЦЭМ!$B$39:$B$782,H$47)+'СЕТ СН'!$G$9+СВЦЭМ!$D$10+'СЕТ СН'!$G$5-'СЕТ СН'!$G$17</f>
        <v>4038.9074934</v>
      </c>
      <c r="I69" s="36">
        <f>SUMIFS(СВЦЭМ!$C$39:$C$782,СВЦЭМ!$A$39:$A$782,$A69,СВЦЭМ!$B$39:$B$782,I$47)+'СЕТ СН'!$G$9+СВЦЭМ!$D$10+'СЕТ СН'!$G$5-'СЕТ СН'!$G$17</f>
        <v>4043.2161319699999</v>
      </c>
      <c r="J69" s="36">
        <f>SUMIFS(СВЦЭМ!$C$39:$C$782,СВЦЭМ!$A$39:$A$782,$A69,СВЦЭМ!$B$39:$B$782,J$47)+'СЕТ СН'!$G$9+СВЦЭМ!$D$10+'СЕТ СН'!$G$5-'СЕТ СН'!$G$17</f>
        <v>4078.0149863699999</v>
      </c>
      <c r="K69" s="36">
        <f>SUMIFS(СВЦЭМ!$C$39:$C$782,СВЦЭМ!$A$39:$A$782,$A69,СВЦЭМ!$B$39:$B$782,K$47)+'СЕТ СН'!$G$9+СВЦЭМ!$D$10+'СЕТ СН'!$G$5-'СЕТ СН'!$G$17</f>
        <v>4092.0067157000003</v>
      </c>
      <c r="L69" s="36">
        <f>SUMIFS(СВЦЭМ!$C$39:$C$782,СВЦЭМ!$A$39:$A$782,$A69,СВЦЭМ!$B$39:$B$782,L$47)+'СЕТ СН'!$G$9+СВЦЭМ!$D$10+'СЕТ СН'!$G$5-'СЕТ СН'!$G$17</f>
        <v>4117.3433450399998</v>
      </c>
      <c r="M69" s="36">
        <f>SUMIFS(СВЦЭМ!$C$39:$C$782,СВЦЭМ!$A$39:$A$782,$A69,СВЦЭМ!$B$39:$B$782,M$47)+'СЕТ СН'!$G$9+СВЦЭМ!$D$10+'СЕТ СН'!$G$5-'СЕТ СН'!$G$17</f>
        <v>4176.4356446500005</v>
      </c>
      <c r="N69" s="36">
        <f>SUMIFS(СВЦЭМ!$C$39:$C$782,СВЦЭМ!$A$39:$A$782,$A69,СВЦЭМ!$B$39:$B$782,N$47)+'СЕТ СН'!$G$9+СВЦЭМ!$D$10+'СЕТ СН'!$G$5-'СЕТ СН'!$G$17</f>
        <v>4183.8456562000001</v>
      </c>
      <c r="O69" s="36">
        <f>SUMIFS(СВЦЭМ!$C$39:$C$782,СВЦЭМ!$A$39:$A$782,$A69,СВЦЭМ!$B$39:$B$782,O$47)+'СЕТ СН'!$G$9+СВЦЭМ!$D$10+'СЕТ СН'!$G$5-'СЕТ СН'!$G$17</f>
        <v>4187.0478778300003</v>
      </c>
      <c r="P69" s="36">
        <f>SUMIFS(СВЦЭМ!$C$39:$C$782,СВЦЭМ!$A$39:$A$782,$A69,СВЦЭМ!$B$39:$B$782,P$47)+'СЕТ СН'!$G$9+СВЦЭМ!$D$10+'СЕТ СН'!$G$5-'СЕТ СН'!$G$17</f>
        <v>4180.1982384900002</v>
      </c>
      <c r="Q69" s="36">
        <f>SUMIFS(СВЦЭМ!$C$39:$C$782,СВЦЭМ!$A$39:$A$782,$A69,СВЦЭМ!$B$39:$B$782,Q$47)+'СЕТ СН'!$G$9+СВЦЭМ!$D$10+'СЕТ СН'!$G$5-'СЕТ СН'!$G$17</f>
        <v>4171.8510057800004</v>
      </c>
      <c r="R69" s="36">
        <f>SUMIFS(СВЦЭМ!$C$39:$C$782,СВЦЭМ!$A$39:$A$782,$A69,СВЦЭМ!$B$39:$B$782,R$47)+'СЕТ СН'!$G$9+СВЦЭМ!$D$10+'СЕТ СН'!$G$5-'СЕТ СН'!$G$17</f>
        <v>4170.3132742600001</v>
      </c>
      <c r="S69" s="36">
        <f>SUMIFS(СВЦЭМ!$C$39:$C$782,СВЦЭМ!$A$39:$A$782,$A69,СВЦЭМ!$B$39:$B$782,S$47)+'СЕТ СН'!$G$9+СВЦЭМ!$D$10+'СЕТ СН'!$G$5-'СЕТ СН'!$G$17</f>
        <v>4104.7081775300003</v>
      </c>
      <c r="T69" s="36">
        <f>SUMIFS(СВЦЭМ!$C$39:$C$782,СВЦЭМ!$A$39:$A$782,$A69,СВЦЭМ!$B$39:$B$782,T$47)+'СЕТ СН'!$G$9+СВЦЭМ!$D$10+'СЕТ СН'!$G$5-'СЕТ СН'!$G$17</f>
        <v>4079.3111901700004</v>
      </c>
      <c r="U69" s="36">
        <f>SUMIFS(СВЦЭМ!$C$39:$C$782,СВЦЭМ!$A$39:$A$782,$A69,СВЦЭМ!$B$39:$B$782,U$47)+'СЕТ СН'!$G$9+СВЦЭМ!$D$10+'СЕТ СН'!$G$5-'СЕТ СН'!$G$17</f>
        <v>4078.2257436300001</v>
      </c>
      <c r="V69" s="36">
        <f>SUMIFS(СВЦЭМ!$C$39:$C$782,СВЦЭМ!$A$39:$A$782,$A69,СВЦЭМ!$B$39:$B$782,V$47)+'СЕТ СН'!$G$9+СВЦЭМ!$D$10+'СЕТ СН'!$G$5-'СЕТ СН'!$G$17</f>
        <v>4138.5926092200007</v>
      </c>
      <c r="W69" s="36">
        <f>SUMIFS(СВЦЭМ!$C$39:$C$782,СВЦЭМ!$A$39:$A$782,$A69,СВЦЭМ!$B$39:$B$782,W$47)+'СЕТ СН'!$G$9+СВЦЭМ!$D$10+'СЕТ СН'!$G$5-'СЕТ СН'!$G$17</f>
        <v>4157.5538608000006</v>
      </c>
      <c r="X69" s="36">
        <f>SUMIFS(СВЦЭМ!$C$39:$C$782,СВЦЭМ!$A$39:$A$782,$A69,СВЦЭМ!$B$39:$B$782,X$47)+'СЕТ СН'!$G$9+СВЦЭМ!$D$10+'СЕТ СН'!$G$5-'СЕТ СН'!$G$17</f>
        <v>4146.7925088100001</v>
      </c>
      <c r="Y69" s="36">
        <f>SUMIFS(СВЦЭМ!$C$39:$C$782,СВЦЭМ!$A$39:$A$782,$A69,СВЦЭМ!$B$39:$B$782,Y$47)+'СЕТ СН'!$G$9+СВЦЭМ!$D$10+'СЕТ СН'!$G$5-'СЕТ СН'!$G$17</f>
        <v>4200.6365497099996</v>
      </c>
    </row>
    <row r="70" spans="1:27" ht="15.75" x14ac:dyDescent="0.2">
      <c r="A70" s="35">
        <f t="shared" si="1"/>
        <v>44553</v>
      </c>
      <c r="B70" s="36">
        <f>SUMIFS(СВЦЭМ!$C$39:$C$782,СВЦЭМ!$A$39:$A$782,$A70,СВЦЭМ!$B$39:$B$782,B$47)+'СЕТ СН'!$G$9+СВЦЭМ!$D$10+'СЕТ СН'!$G$5-'СЕТ СН'!$G$17</f>
        <v>4143.0196493200001</v>
      </c>
      <c r="C70" s="36">
        <f>SUMIFS(СВЦЭМ!$C$39:$C$782,СВЦЭМ!$A$39:$A$782,$A70,СВЦЭМ!$B$39:$B$782,C$47)+'СЕТ СН'!$G$9+СВЦЭМ!$D$10+'СЕТ СН'!$G$5-'СЕТ СН'!$G$17</f>
        <v>4147.0207357500003</v>
      </c>
      <c r="D70" s="36">
        <f>SUMIFS(СВЦЭМ!$C$39:$C$782,СВЦЭМ!$A$39:$A$782,$A70,СВЦЭМ!$B$39:$B$782,D$47)+'СЕТ СН'!$G$9+СВЦЭМ!$D$10+'СЕТ СН'!$G$5-'СЕТ СН'!$G$17</f>
        <v>4174.5700508700002</v>
      </c>
      <c r="E70" s="36">
        <f>SUMIFS(СВЦЭМ!$C$39:$C$782,СВЦЭМ!$A$39:$A$782,$A70,СВЦЭМ!$B$39:$B$782,E$47)+'СЕТ СН'!$G$9+СВЦЭМ!$D$10+'СЕТ СН'!$G$5-'СЕТ СН'!$G$17</f>
        <v>4169.86630952</v>
      </c>
      <c r="F70" s="36">
        <f>SUMIFS(СВЦЭМ!$C$39:$C$782,СВЦЭМ!$A$39:$A$782,$A70,СВЦЭМ!$B$39:$B$782,F$47)+'СЕТ СН'!$G$9+СВЦЭМ!$D$10+'СЕТ СН'!$G$5-'СЕТ СН'!$G$17</f>
        <v>4149.2308582400001</v>
      </c>
      <c r="G70" s="36">
        <f>SUMIFS(СВЦЭМ!$C$39:$C$782,СВЦЭМ!$A$39:$A$782,$A70,СВЦЭМ!$B$39:$B$782,G$47)+'СЕТ СН'!$G$9+СВЦЭМ!$D$10+'СЕТ СН'!$G$5-'СЕТ СН'!$G$17</f>
        <v>4117.0008363799998</v>
      </c>
      <c r="H70" s="36">
        <f>SUMIFS(СВЦЭМ!$C$39:$C$782,СВЦЭМ!$A$39:$A$782,$A70,СВЦЭМ!$B$39:$B$782,H$47)+'СЕТ СН'!$G$9+СВЦЭМ!$D$10+'СЕТ СН'!$G$5-'СЕТ СН'!$G$17</f>
        <v>4086.1203568600004</v>
      </c>
      <c r="I70" s="36">
        <f>SUMIFS(СВЦЭМ!$C$39:$C$782,СВЦЭМ!$A$39:$A$782,$A70,СВЦЭМ!$B$39:$B$782,I$47)+'СЕТ СН'!$G$9+СВЦЭМ!$D$10+'СЕТ СН'!$G$5-'СЕТ СН'!$G$17</f>
        <v>4118.9554110700001</v>
      </c>
      <c r="J70" s="36">
        <f>SUMIFS(СВЦЭМ!$C$39:$C$782,СВЦЭМ!$A$39:$A$782,$A70,СВЦЭМ!$B$39:$B$782,J$47)+'СЕТ СН'!$G$9+СВЦЭМ!$D$10+'СЕТ СН'!$G$5-'СЕТ СН'!$G$17</f>
        <v>4086.5308631400003</v>
      </c>
      <c r="K70" s="36">
        <f>SUMIFS(СВЦЭМ!$C$39:$C$782,СВЦЭМ!$A$39:$A$782,$A70,СВЦЭМ!$B$39:$B$782,K$47)+'СЕТ СН'!$G$9+СВЦЭМ!$D$10+'СЕТ СН'!$G$5-'СЕТ СН'!$G$17</f>
        <v>4096.9842153500003</v>
      </c>
      <c r="L70" s="36">
        <f>SUMIFS(СВЦЭМ!$C$39:$C$782,СВЦЭМ!$A$39:$A$782,$A70,СВЦЭМ!$B$39:$B$782,L$47)+'СЕТ СН'!$G$9+СВЦЭМ!$D$10+'СЕТ СН'!$G$5-'СЕТ СН'!$G$17</f>
        <v>4117.6402740699996</v>
      </c>
      <c r="M70" s="36">
        <f>SUMIFS(СВЦЭМ!$C$39:$C$782,СВЦЭМ!$A$39:$A$782,$A70,СВЦЭМ!$B$39:$B$782,M$47)+'СЕТ СН'!$G$9+СВЦЭМ!$D$10+'СЕТ СН'!$G$5-'СЕТ СН'!$G$17</f>
        <v>4137.3018610999998</v>
      </c>
      <c r="N70" s="36">
        <f>SUMIFS(СВЦЭМ!$C$39:$C$782,СВЦЭМ!$A$39:$A$782,$A70,СВЦЭМ!$B$39:$B$782,N$47)+'СЕТ СН'!$G$9+СВЦЭМ!$D$10+'СЕТ СН'!$G$5-'СЕТ СН'!$G$17</f>
        <v>4141.9851823999998</v>
      </c>
      <c r="O70" s="36">
        <f>SUMIFS(СВЦЭМ!$C$39:$C$782,СВЦЭМ!$A$39:$A$782,$A70,СВЦЭМ!$B$39:$B$782,O$47)+'СЕТ СН'!$G$9+СВЦЭМ!$D$10+'СЕТ СН'!$G$5-'СЕТ СН'!$G$17</f>
        <v>4151.20674074</v>
      </c>
      <c r="P70" s="36">
        <f>SUMIFS(СВЦЭМ!$C$39:$C$782,СВЦЭМ!$A$39:$A$782,$A70,СВЦЭМ!$B$39:$B$782,P$47)+'СЕТ СН'!$G$9+СВЦЭМ!$D$10+'СЕТ СН'!$G$5-'СЕТ СН'!$G$17</f>
        <v>4145.71872798</v>
      </c>
      <c r="Q70" s="36">
        <f>SUMIFS(СВЦЭМ!$C$39:$C$782,СВЦЭМ!$A$39:$A$782,$A70,СВЦЭМ!$B$39:$B$782,Q$47)+'СЕТ СН'!$G$9+СВЦЭМ!$D$10+'СЕТ СН'!$G$5-'СЕТ СН'!$G$17</f>
        <v>4152.2393541800002</v>
      </c>
      <c r="R70" s="36">
        <f>SUMIFS(СВЦЭМ!$C$39:$C$782,СВЦЭМ!$A$39:$A$782,$A70,СВЦЭМ!$B$39:$B$782,R$47)+'СЕТ СН'!$G$9+СВЦЭМ!$D$10+'СЕТ СН'!$G$5-'СЕТ СН'!$G$17</f>
        <v>4147.4305082000001</v>
      </c>
      <c r="S70" s="36">
        <f>SUMIFS(СВЦЭМ!$C$39:$C$782,СВЦЭМ!$A$39:$A$782,$A70,СВЦЭМ!$B$39:$B$782,S$47)+'СЕТ СН'!$G$9+СВЦЭМ!$D$10+'СЕТ СН'!$G$5-'СЕТ СН'!$G$17</f>
        <v>4102.5046879500005</v>
      </c>
      <c r="T70" s="36">
        <f>SUMIFS(СВЦЭМ!$C$39:$C$782,СВЦЭМ!$A$39:$A$782,$A70,СВЦЭМ!$B$39:$B$782,T$47)+'СЕТ СН'!$G$9+СВЦЭМ!$D$10+'СЕТ СН'!$G$5-'СЕТ СН'!$G$17</f>
        <v>4077.9504915900002</v>
      </c>
      <c r="U70" s="36">
        <f>SUMIFS(СВЦЭМ!$C$39:$C$782,СВЦЭМ!$A$39:$A$782,$A70,СВЦЭМ!$B$39:$B$782,U$47)+'СЕТ СН'!$G$9+СВЦЭМ!$D$10+'СЕТ СН'!$G$5-'СЕТ СН'!$G$17</f>
        <v>4077.8294177500002</v>
      </c>
      <c r="V70" s="36">
        <f>SUMIFS(СВЦЭМ!$C$39:$C$782,СВЦЭМ!$A$39:$A$782,$A70,СВЦЭМ!$B$39:$B$782,V$47)+'СЕТ СН'!$G$9+СВЦЭМ!$D$10+'СЕТ СН'!$G$5-'СЕТ СН'!$G$17</f>
        <v>4097.5273081100004</v>
      </c>
      <c r="W70" s="36">
        <f>SUMIFS(СВЦЭМ!$C$39:$C$782,СВЦЭМ!$A$39:$A$782,$A70,СВЦЭМ!$B$39:$B$782,W$47)+'СЕТ СН'!$G$9+СВЦЭМ!$D$10+'СЕТ СН'!$G$5-'СЕТ СН'!$G$17</f>
        <v>4118.3411049400002</v>
      </c>
      <c r="X70" s="36">
        <f>SUMIFS(СВЦЭМ!$C$39:$C$782,СВЦЭМ!$A$39:$A$782,$A70,СВЦЭМ!$B$39:$B$782,X$47)+'СЕТ СН'!$G$9+СВЦЭМ!$D$10+'СЕТ СН'!$G$5-'СЕТ СН'!$G$17</f>
        <v>4113.9549746000002</v>
      </c>
      <c r="Y70" s="36">
        <f>SUMIFS(СВЦЭМ!$C$39:$C$782,СВЦЭМ!$A$39:$A$782,$A70,СВЦЭМ!$B$39:$B$782,Y$47)+'СЕТ СН'!$G$9+СВЦЭМ!$D$10+'СЕТ СН'!$G$5-'СЕТ СН'!$G$17</f>
        <v>4175.9944970500001</v>
      </c>
    </row>
    <row r="71" spans="1:27" ht="15.75" x14ac:dyDescent="0.2">
      <c r="A71" s="35">
        <f t="shared" si="1"/>
        <v>44554</v>
      </c>
      <c r="B71" s="36">
        <f>SUMIFS(СВЦЭМ!$C$39:$C$782,СВЦЭМ!$A$39:$A$782,$A71,СВЦЭМ!$B$39:$B$782,B$47)+'СЕТ СН'!$G$9+СВЦЭМ!$D$10+'СЕТ СН'!$G$5-'СЕТ СН'!$G$17</f>
        <v>4201.45648996</v>
      </c>
      <c r="C71" s="36">
        <f>SUMIFS(СВЦЭМ!$C$39:$C$782,СВЦЭМ!$A$39:$A$782,$A71,СВЦЭМ!$B$39:$B$782,C$47)+'СЕТ СН'!$G$9+СВЦЭМ!$D$10+'СЕТ СН'!$G$5-'СЕТ СН'!$G$17</f>
        <v>4210.2015139100004</v>
      </c>
      <c r="D71" s="36">
        <f>SUMIFS(СВЦЭМ!$C$39:$C$782,СВЦЭМ!$A$39:$A$782,$A71,СВЦЭМ!$B$39:$B$782,D$47)+'СЕТ СН'!$G$9+СВЦЭМ!$D$10+'СЕТ СН'!$G$5-'СЕТ СН'!$G$17</f>
        <v>4214.6835511200006</v>
      </c>
      <c r="E71" s="36">
        <f>SUMIFS(СВЦЭМ!$C$39:$C$782,СВЦЭМ!$A$39:$A$782,$A71,СВЦЭМ!$B$39:$B$782,E$47)+'СЕТ СН'!$G$9+СВЦЭМ!$D$10+'СЕТ СН'!$G$5-'СЕТ СН'!$G$17</f>
        <v>4213.8261952000003</v>
      </c>
      <c r="F71" s="36">
        <f>SUMIFS(СВЦЭМ!$C$39:$C$782,СВЦЭМ!$A$39:$A$782,$A71,СВЦЭМ!$B$39:$B$782,F$47)+'СЕТ СН'!$G$9+СВЦЭМ!$D$10+'СЕТ СН'!$G$5-'СЕТ СН'!$G$17</f>
        <v>4187.6917069000001</v>
      </c>
      <c r="G71" s="36">
        <f>SUMIFS(СВЦЭМ!$C$39:$C$782,СВЦЭМ!$A$39:$A$782,$A71,СВЦЭМ!$B$39:$B$782,G$47)+'СЕТ СН'!$G$9+СВЦЭМ!$D$10+'СЕТ СН'!$G$5-'СЕТ СН'!$G$17</f>
        <v>4139.7203479399996</v>
      </c>
      <c r="H71" s="36">
        <f>SUMIFS(СВЦЭМ!$C$39:$C$782,СВЦЭМ!$A$39:$A$782,$A71,СВЦЭМ!$B$39:$B$782,H$47)+'СЕТ СН'!$G$9+СВЦЭМ!$D$10+'СЕТ СН'!$G$5-'СЕТ СН'!$G$17</f>
        <v>4140.5054725099999</v>
      </c>
      <c r="I71" s="36">
        <f>SUMIFS(СВЦЭМ!$C$39:$C$782,СВЦЭМ!$A$39:$A$782,$A71,СВЦЭМ!$B$39:$B$782,I$47)+'СЕТ СН'!$G$9+СВЦЭМ!$D$10+'СЕТ СН'!$G$5-'СЕТ СН'!$G$17</f>
        <v>4137.53367368</v>
      </c>
      <c r="J71" s="36">
        <f>SUMIFS(СВЦЭМ!$C$39:$C$782,СВЦЭМ!$A$39:$A$782,$A71,СВЦЭМ!$B$39:$B$782,J$47)+'СЕТ СН'!$G$9+СВЦЭМ!$D$10+'СЕТ СН'!$G$5-'СЕТ СН'!$G$17</f>
        <v>4152.2681075199998</v>
      </c>
      <c r="K71" s="36">
        <f>SUMIFS(СВЦЭМ!$C$39:$C$782,СВЦЭМ!$A$39:$A$782,$A71,СВЦЭМ!$B$39:$B$782,K$47)+'СЕТ СН'!$G$9+СВЦЭМ!$D$10+'СЕТ СН'!$G$5-'СЕТ СН'!$G$17</f>
        <v>4145.4020875400001</v>
      </c>
      <c r="L71" s="36">
        <f>SUMIFS(СВЦЭМ!$C$39:$C$782,СВЦЭМ!$A$39:$A$782,$A71,СВЦЭМ!$B$39:$B$782,L$47)+'СЕТ СН'!$G$9+СВЦЭМ!$D$10+'СЕТ СН'!$G$5-'СЕТ СН'!$G$17</f>
        <v>4146.02418364</v>
      </c>
      <c r="M71" s="36">
        <f>SUMIFS(СВЦЭМ!$C$39:$C$782,СВЦЭМ!$A$39:$A$782,$A71,СВЦЭМ!$B$39:$B$782,M$47)+'СЕТ СН'!$G$9+СВЦЭМ!$D$10+'СЕТ СН'!$G$5-'СЕТ СН'!$G$17</f>
        <v>4153.19592526</v>
      </c>
      <c r="N71" s="36">
        <f>SUMIFS(СВЦЭМ!$C$39:$C$782,СВЦЭМ!$A$39:$A$782,$A71,СВЦЭМ!$B$39:$B$782,N$47)+'СЕТ СН'!$G$9+СВЦЭМ!$D$10+'СЕТ СН'!$G$5-'СЕТ СН'!$G$17</f>
        <v>4167.3891934700005</v>
      </c>
      <c r="O71" s="36">
        <f>SUMIFS(СВЦЭМ!$C$39:$C$782,СВЦЭМ!$A$39:$A$782,$A71,СВЦЭМ!$B$39:$B$782,O$47)+'СЕТ СН'!$G$9+СВЦЭМ!$D$10+'СЕТ СН'!$G$5-'СЕТ СН'!$G$17</f>
        <v>4188.1729555399997</v>
      </c>
      <c r="P71" s="36">
        <f>SUMIFS(СВЦЭМ!$C$39:$C$782,СВЦЭМ!$A$39:$A$782,$A71,СВЦЭМ!$B$39:$B$782,P$47)+'СЕТ СН'!$G$9+СВЦЭМ!$D$10+'СЕТ СН'!$G$5-'СЕТ СН'!$G$17</f>
        <v>4189.6902330399998</v>
      </c>
      <c r="Q71" s="36">
        <f>SUMIFS(СВЦЭМ!$C$39:$C$782,СВЦЭМ!$A$39:$A$782,$A71,СВЦЭМ!$B$39:$B$782,Q$47)+'СЕТ СН'!$G$9+СВЦЭМ!$D$10+'СЕТ СН'!$G$5-'СЕТ СН'!$G$17</f>
        <v>4208.27252168</v>
      </c>
      <c r="R71" s="36">
        <f>SUMIFS(СВЦЭМ!$C$39:$C$782,СВЦЭМ!$A$39:$A$782,$A71,СВЦЭМ!$B$39:$B$782,R$47)+'СЕТ СН'!$G$9+СВЦЭМ!$D$10+'СЕТ СН'!$G$5-'СЕТ СН'!$G$17</f>
        <v>4202.5756127700006</v>
      </c>
      <c r="S71" s="36">
        <f>SUMIFS(СВЦЭМ!$C$39:$C$782,СВЦЭМ!$A$39:$A$782,$A71,СВЦЭМ!$B$39:$B$782,S$47)+'СЕТ СН'!$G$9+СВЦЭМ!$D$10+'СЕТ СН'!$G$5-'СЕТ СН'!$G$17</f>
        <v>4154.0333347699998</v>
      </c>
      <c r="T71" s="36">
        <f>SUMIFS(СВЦЭМ!$C$39:$C$782,СВЦЭМ!$A$39:$A$782,$A71,СВЦЭМ!$B$39:$B$782,T$47)+'СЕТ СН'!$G$9+СВЦЭМ!$D$10+'СЕТ СН'!$G$5-'СЕТ СН'!$G$17</f>
        <v>4125.1497292399999</v>
      </c>
      <c r="U71" s="36">
        <f>SUMIFS(СВЦЭМ!$C$39:$C$782,СВЦЭМ!$A$39:$A$782,$A71,СВЦЭМ!$B$39:$B$782,U$47)+'СЕТ СН'!$G$9+СВЦЭМ!$D$10+'СЕТ СН'!$G$5-'СЕТ СН'!$G$17</f>
        <v>4147.2870553399998</v>
      </c>
      <c r="V71" s="36">
        <f>SUMIFS(СВЦЭМ!$C$39:$C$782,СВЦЭМ!$A$39:$A$782,$A71,СВЦЭМ!$B$39:$B$782,V$47)+'СЕТ СН'!$G$9+СВЦЭМ!$D$10+'СЕТ СН'!$G$5-'СЕТ СН'!$G$17</f>
        <v>4154.6810827700001</v>
      </c>
      <c r="W71" s="36">
        <f>SUMIFS(СВЦЭМ!$C$39:$C$782,СВЦЭМ!$A$39:$A$782,$A71,СВЦЭМ!$B$39:$B$782,W$47)+'СЕТ СН'!$G$9+СВЦЭМ!$D$10+'СЕТ СН'!$G$5-'СЕТ СН'!$G$17</f>
        <v>4172.0436418600002</v>
      </c>
      <c r="X71" s="36">
        <f>SUMIFS(СВЦЭМ!$C$39:$C$782,СВЦЭМ!$A$39:$A$782,$A71,СВЦЭМ!$B$39:$B$782,X$47)+'СЕТ СН'!$G$9+СВЦЭМ!$D$10+'СЕТ СН'!$G$5-'СЕТ СН'!$G$17</f>
        <v>4193.81165513</v>
      </c>
      <c r="Y71" s="36">
        <f>SUMIFS(СВЦЭМ!$C$39:$C$782,СВЦЭМ!$A$39:$A$782,$A71,СВЦЭМ!$B$39:$B$782,Y$47)+'СЕТ СН'!$G$9+СВЦЭМ!$D$10+'СЕТ СН'!$G$5-'СЕТ СН'!$G$17</f>
        <v>4235.9264772300003</v>
      </c>
    </row>
    <row r="72" spans="1:27" ht="15.75" x14ac:dyDescent="0.2">
      <c r="A72" s="35">
        <f t="shared" si="1"/>
        <v>44555</v>
      </c>
      <c r="B72" s="36">
        <f>SUMIFS(СВЦЭМ!$C$39:$C$782,СВЦЭМ!$A$39:$A$782,$A72,СВЦЭМ!$B$39:$B$782,B$47)+'СЕТ СН'!$G$9+СВЦЭМ!$D$10+'СЕТ СН'!$G$5-'СЕТ СН'!$G$17</f>
        <v>4165.8906704000001</v>
      </c>
      <c r="C72" s="36">
        <f>SUMIFS(СВЦЭМ!$C$39:$C$782,СВЦЭМ!$A$39:$A$782,$A72,СВЦЭМ!$B$39:$B$782,C$47)+'СЕТ СН'!$G$9+СВЦЭМ!$D$10+'СЕТ СН'!$G$5-'СЕТ СН'!$G$17</f>
        <v>4173.0714929300002</v>
      </c>
      <c r="D72" s="36">
        <f>SUMIFS(СВЦЭМ!$C$39:$C$782,СВЦЭМ!$A$39:$A$782,$A72,СВЦЭМ!$B$39:$B$782,D$47)+'СЕТ СН'!$G$9+СВЦЭМ!$D$10+'СЕТ СН'!$G$5-'СЕТ СН'!$G$17</f>
        <v>4189.8377712000001</v>
      </c>
      <c r="E72" s="36">
        <f>SUMIFS(СВЦЭМ!$C$39:$C$782,СВЦЭМ!$A$39:$A$782,$A72,СВЦЭМ!$B$39:$B$782,E$47)+'СЕТ СН'!$G$9+СВЦЭМ!$D$10+'СЕТ СН'!$G$5-'СЕТ СН'!$G$17</f>
        <v>4188.4752452000002</v>
      </c>
      <c r="F72" s="36">
        <f>SUMIFS(СВЦЭМ!$C$39:$C$782,СВЦЭМ!$A$39:$A$782,$A72,СВЦЭМ!$B$39:$B$782,F$47)+'СЕТ СН'!$G$9+СВЦЭМ!$D$10+'СЕТ СН'!$G$5-'СЕТ СН'!$G$17</f>
        <v>4179.3767931700004</v>
      </c>
      <c r="G72" s="36">
        <f>SUMIFS(СВЦЭМ!$C$39:$C$782,СВЦЭМ!$A$39:$A$782,$A72,СВЦЭМ!$B$39:$B$782,G$47)+'СЕТ СН'!$G$9+СВЦЭМ!$D$10+'СЕТ СН'!$G$5-'СЕТ СН'!$G$17</f>
        <v>4159.0182841900005</v>
      </c>
      <c r="H72" s="36">
        <f>SUMIFS(СВЦЭМ!$C$39:$C$782,СВЦЭМ!$A$39:$A$782,$A72,СВЦЭМ!$B$39:$B$782,H$47)+'СЕТ СН'!$G$9+СВЦЭМ!$D$10+'СЕТ СН'!$G$5-'СЕТ СН'!$G$17</f>
        <v>4141.9211629800002</v>
      </c>
      <c r="I72" s="36">
        <f>SUMIFS(СВЦЭМ!$C$39:$C$782,СВЦЭМ!$A$39:$A$782,$A72,СВЦЭМ!$B$39:$B$782,I$47)+'СЕТ СН'!$G$9+СВЦЭМ!$D$10+'СЕТ СН'!$G$5-'СЕТ СН'!$G$17</f>
        <v>4159.8822477699996</v>
      </c>
      <c r="J72" s="36">
        <f>SUMIFS(СВЦЭМ!$C$39:$C$782,СВЦЭМ!$A$39:$A$782,$A72,СВЦЭМ!$B$39:$B$782,J$47)+'СЕТ СН'!$G$9+СВЦЭМ!$D$10+'СЕТ СН'!$G$5-'СЕТ СН'!$G$17</f>
        <v>4125.6723166900001</v>
      </c>
      <c r="K72" s="36">
        <f>SUMIFS(СВЦЭМ!$C$39:$C$782,СВЦЭМ!$A$39:$A$782,$A72,СВЦЭМ!$B$39:$B$782,K$47)+'СЕТ СН'!$G$9+СВЦЭМ!$D$10+'СЕТ СН'!$G$5-'СЕТ СН'!$G$17</f>
        <v>4106.4002407500002</v>
      </c>
      <c r="L72" s="36">
        <f>SUMIFS(СВЦЭМ!$C$39:$C$782,СВЦЭМ!$A$39:$A$782,$A72,СВЦЭМ!$B$39:$B$782,L$47)+'СЕТ СН'!$G$9+СВЦЭМ!$D$10+'СЕТ СН'!$G$5-'СЕТ СН'!$G$17</f>
        <v>4101.8739617400006</v>
      </c>
      <c r="M72" s="36">
        <f>SUMIFS(СВЦЭМ!$C$39:$C$782,СВЦЭМ!$A$39:$A$782,$A72,СВЦЭМ!$B$39:$B$782,M$47)+'СЕТ СН'!$G$9+СВЦЭМ!$D$10+'СЕТ СН'!$G$5-'СЕТ СН'!$G$17</f>
        <v>4094.6423983499999</v>
      </c>
      <c r="N72" s="36">
        <f>SUMIFS(СВЦЭМ!$C$39:$C$782,СВЦЭМ!$A$39:$A$782,$A72,СВЦЭМ!$B$39:$B$782,N$47)+'СЕТ СН'!$G$9+СВЦЭМ!$D$10+'СЕТ СН'!$G$5-'СЕТ СН'!$G$17</f>
        <v>4105.5152950199999</v>
      </c>
      <c r="O72" s="36">
        <f>SUMIFS(СВЦЭМ!$C$39:$C$782,СВЦЭМ!$A$39:$A$782,$A72,СВЦЭМ!$B$39:$B$782,O$47)+'СЕТ СН'!$G$9+СВЦЭМ!$D$10+'СЕТ СН'!$G$5-'СЕТ СН'!$G$17</f>
        <v>4104.0254432800002</v>
      </c>
      <c r="P72" s="36">
        <f>SUMIFS(СВЦЭМ!$C$39:$C$782,СВЦЭМ!$A$39:$A$782,$A72,СВЦЭМ!$B$39:$B$782,P$47)+'СЕТ СН'!$G$9+СВЦЭМ!$D$10+'СЕТ СН'!$G$5-'СЕТ СН'!$G$17</f>
        <v>4124.6777455900001</v>
      </c>
      <c r="Q72" s="36">
        <f>SUMIFS(СВЦЭМ!$C$39:$C$782,СВЦЭМ!$A$39:$A$782,$A72,СВЦЭМ!$B$39:$B$782,Q$47)+'СЕТ СН'!$G$9+СВЦЭМ!$D$10+'СЕТ СН'!$G$5-'СЕТ СН'!$G$17</f>
        <v>4140.3885133900003</v>
      </c>
      <c r="R72" s="36">
        <f>SUMIFS(СВЦЭМ!$C$39:$C$782,СВЦЭМ!$A$39:$A$782,$A72,СВЦЭМ!$B$39:$B$782,R$47)+'СЕТ СН'!$G$9+СВЦЭМ!$D$10+'СЕТ СН'!$G$5-'СЕТ СН'!$G$17</f>
        <v>4127.4568706999999</v>
      </c>
      <c r="S72" s="36">
        <f>SUMIFS(СВЦЭМ!$C$39:$C$782,СВЦЭМ!$A$39:$A$782,$A72,СВЦЭМ!$B$39:$B$782,S$47)+'СЕТ СН'!$G$9+СВЦЭМ!$D$10+'СЕТ СН'!$G$5-'СЕТ СН'!$G$17</f>
        <v>4106.6820857599996</v>
      </c>
      <c r="T72" s="36">
        <f>SUMIFS(СВЦЭМ!$C$39:$C$782,СВЦЭМ!$A$39:$A$782,$A72,СВЦЭМ!$B$39:$B$782,T$47)+'СЕТ СН'!$G$9+СВЦЭМ!$D$10+'СЕТ СН'!$G$5-'СЕТ СН'!$G$17</f>
        <v>4100.2180122299997</v>
      </c>
      <c r="U72" s="36">
        <f>SUMIFS(СВЦЭМ!$C$39:$C$782,СВЦЭМ!$A$39:$A$782,$A72,СВЦЭМ!$B$39:$B$782,U$47)+'СЕТ СН'!$G$9+СВЦЭМ!$D$10+'СЕТ СН'!$G$5-'СЕТ СН'!$G$17</f>
        <v>4112.1288797699999</v>
      </c>
      <c r="V72" s="36">
        <f>SUMIFS(СВЦЭМ!$C$39:$C$782,СВЦЭМ!$A$39:$A$782,$A72,СВЦЭМ!$B$39:$B$782,V$47)+'СЕТ СН'!$G$9+СВЦЭМ!$D$10+'СЕТ СН'!$G$5-'СЕТ СН'!$G$17</f>
        <v>4110.2973312000004</v>
      </c>
      <c r="W72" s="36">
        <f>SUMIFS(СВЦЭМ!$C$39:$C$782,СВЦЭМ!$A$39:$A$782,$A72,СВЦЭМ!$B$39:$B$782,W$47)+'СЕТ СН'!$G$9+СВЦЭМ!$D$10+'СЕТ СН'!$G$5-'СЕТ СН'!$G$17</f>
        <v>4141.1650595600004</v>
      </c>
      <c r="X72" s="36">
        <f>SUMIFS(СВЦЭМ!$C$39:$C$782,СВЦЭМ!$A$39:$A$782,$A72,СВЦЭМ!$B$39:$B$782,X$47)+'СЕТ СН'!$G$9+СВЦЭМ!$D$10+'СЕТ СН'!$G$5-'СЕТ СН'!$G$17</f>
        <v>4140.4183976300001</v>
      </c>
      <c r="Y72" s="36">
        <f>SUMIFS(СВЦЭМ!$C$39:$C$782,СВЦЭМ!$A$39:$A$782,$A72,СВЦЭМ!$B$39:$B$782,Y$47)+'СЕТ СН'!$G$9+СВЦЭМ!$D$10+'СЕТ СН'!$G$5-'СЕТ СН'!$G$17</f>
        <v>4149.5738297500002</v>
      </c>
    </row>
    <row r="73" spans="1:27" ht="15.75" x14ac:dyDescent="0.2">
      <c r="A73" s="35">
        <f t="shared" si="1"/>
        <v>44556</v>
      </c>
      <c r="B73" s="36">
        <f>SUMIFS(СВЦЭМ!$C$39:$C$782,СВЦЭМ!$A$39:$A$782,$A73,СВЦЭМ!$B$39:$B$782,B$47)+'СЕТ СН'!$G$9+СВЦЭМ!$D$10+'СЕТ СН'!$G$5-'СЕТ СН'!$G$17</f>
        <v>4044.8059797599999</v>
      </c>
      <c r="C73" s="36">
        <f>SUMIFS(СВЦЭМ!$C$39:$C$782,СВЦЭМ!$A$39:$A$782,$A73,СВЦЭМ!$B$39:$B$782,C$47)+'СЕТ СН'!$G$9+СВЦЭМ!$D$10+'СЕТ СН'!$G$5-'СЕТ СН'!$G$17</f>
        <v>4032.0395563000002</v>
      </c>
      <c r="D73" s="36">
        <f>SUMIFS(СВЦЭМ!$C$39:$C$782,СВЦЭМ!$A$39:$A$782,$A73,СВЦЭМ!$B$39:$B$782,D$47)+'СЕТ СН'!$G$9+СВЦЭМ!$D$10+'СЕТ СН'!$G$5-'СЕТ СН'!$G$17</f>
        <v>4025.4682953299998</v>
      </c>
      <c r="E73" s="36">
        <f>SUMIFS(СВЦЭМ!$C$39:$C$782,СВЦЭМ!$A$39:$A$782,$A73,СВЦЭМ!$B$39:$B$782,E$47)+'СЕТ СН'!$G$9+СВЦЭМ!$D$10+'СЕТ СН'!$G$5-'СЕТ СН'!$G$17</f>
        <v>4023.9949797999998</v>
      </c>
      <c r="F73" s="36">
        <f>SUMIFS(СВЦЭМ!$C$39:$C$782,СВЦЭМ!$A$39:$A$782,$A73,СВЦЭМ!$B$39:$B$782,F$47)+'СЕТ СН'!$G$9+СВЦЭМ!$D$10+'СЕТ СН'!$G$5-'СЕТ СН'!$G$17</f>
        <v>4021.3448074400003</v>
      </c>
      <c r="G73" s="36">
        <f>SUMIFS(СВЦЭМ!$C$39:$C$782,СВЦЭМ!$A$39:$A$782,$A73,СВЦЭМ!$B$39:$B$782,G$47)+'СЕТ СН'!$G$9+СВЦЭМ!$D$10+'СЕТ СН'!$G$5-'СЕТ СН'!$G$17</f>
        <v>4016.81196249</v>
      </c>
      <c r="H73" s="36">
        <f>SUMIFS(СВЦЭМ!$C$39:$C$782,СВЦЭМ!$A$39:$A$782,$A73,СВЦЭМ!$B$39:$B$782,H$47)+'СЕТ СН'!$G$9+СВЦЭМ!$D$10+'СЕТ СН'!$G$5-'СЕТ СН'!$G$17</f>
        <v>4039.02540916</v>
      </c>
      <c r="I73" s="36">
        <f>SUMIFS(СВЦЭМ!$C$39:$C$782,СВЦЭМ!$A$39:$A$782,$A73,СВЦЭМ!$B$39:$B$782,I$47)+'СЕТ СН'!$G$9+СВЦЭМ!$D$10+'СЕТ СН'!$G$5-'СЕТ СН'!$G$17</f>
        <v>4126.5969506700003</v>
      </c>
      <c r="J73" s="36">
        <f>SUMIFS(СВЦЭМ!$C$39:$C$782,СВЦЭМ!$A$39:$A$782,$A73,СВЦЭМ!$B$39:$B$782,J$47)+'СЕТ СН'!$G$9+СВЦЭМ!$D$10+'СЕТ СН'!$G$5-'СЕТ СН'!$G$17</f>
        <v>4122.8707934900003</v>
      </c>
      <c r="K73" s="36">
        <f>SUMIFS(СВЦЭМ!$C$39:$C$782,СВЦЭМ!$A$39:$A$782,$A73,СВЦЭМ!$B$39:$B$782,K$47)+'СЕТ СН'!$G$9+СВЦЭМ!$D$10+'СЕТ СН'!$G$5-'СЕТ СН'!$G$17</f>
        <v>4072.9641253999998</v>
      </c>
      <c r="L73" s="36">
        <f>SUMIFS(СВЦЭМ!$C$39:$C$782,СВЦЭМ!$A$39:$A$782,$A73,СВЦЭМ!$B$39:$B$782,L$47)+'СЕТ СН'!$G$9+СВЦЭМ!$D$10+'СЕТ СН'!$G$5-'СЕТ СН'!$G$17</f>
        <v>4065.9843433100004</v>
      </c>
      <c r="M73" s="36">
        <f>SUMIFS(СВЦЭМ!$C$39:$C$782,СВЦЭМ!$A$39:$A$782,$A73,СВЦЭМ!$B$39:$B$782,M$47)+'СЕТ СН'!$G$9+СВЦЭМ!$D$10+'СЕТ СН'!$G$5-'СЕТ СН'!$G$17</f>
        <v>4072.23158117</v>
      </c>
      <c r="N73" s="36">
        <f>SUMIFS(СВЦЭМ!$C$39:$C$782,СВЦЭМ!$A$39:$A$782,$A73,СВЦЭМ!$B$39:$B$782,N$47)+'СЕТ СН'!$G$9+СВЦЭМ!$D$10+'СЕТ СН'!$G$5-'СЕТ СН'!$G$17</f>
        <v>4078.9344047100003</v>
      </c>
      <c r="O73" s="36">
        <f>SUMIFS(СВЦЭМ!$C$39:$C$782,СВЦЭМ!$A$39:$A$782,$A73,СВЦЭМ!$B$39:$B$782,O$47)+'СЕТ СН'!$G$9+СВЦЭМ!$D$10+'СЕТ СН'!$G$5-'СЕТ СН'!$G$17</f>
        <v>4111.2749294700006</v>
      </c>
      <c r="P73" s="36">
        <f>SUMIFS(СВЦЭМ!$C$39:$C$782,СВЦЭМ!$A$39:$A$782,$A73,СВЦЭМ!$B$39:$B$782,P$47)+'СЕТ СН'!$G$9+СВЦЭМ!$D$10+'СЕТ СН'!$G$5-'СЕТ СН'!$G$17</f>
        <v>4127.3745134700002</v>
      </c>
      <c r="Q73" s="36">
        <f>SUMIFS(СВЦЭМ!$C$39:$C$782,СВЦЭМ!$A$39:$A$782,$A73,СВЦЭМ!$B$39:$B$782,Q$47)+'СЕТ СН'!$G$9+СВЦЭМ!$D$10+'СЕТ СН'!$G$5-'СЕТ СН'!$G$17</f>
        <v>4129.5654321599995</v>
      </c>
      <c r="R73" s="36">
        <f>SUMIFS(СВЦЭМ!$C$39:$C$782,СВЦЭМ!$A$39:$A$782,$A73,СВЦЭМ!$B$39:$B$782,R$47)+'СЕТ СН'!$G$9+СВЦЭМ!$D$10+'СЕТ СН'!$G$5-'СЕТ СН'!$G$17</f>
        <v>4115.9071078400002</v>
      </c>
      <c r="S73" s="36">
        <f>SUMIFS(СВЦЭМ!$C$39:$C$782,СВЦЭМ!$A$39:$A$782,$A73,СВЦЭМ!$B$39:$B$782,S$47)+'СЕТ СН'!$G$9+СВЦЭМ!$D$10+'СЕТ СН'!$G$5-'СЕТ СН'!$G$17</f>
        <v>4065.3855734200001</v>
      </c>
      <c r="T73" s="36">
        <f>SUMIFS(СВЦЭМ!$C$39:$C$782,СВЦЭМ!$A$39:$A$782,$A73,СВЦЭМ!$B$39:$B$782,T$47)+'СЕТ СН'!$G$9+СВЦЭМ!$D$10+'СЕТ СН'!$G$5-'СЕТ СН'!$G$17</f>
        <v>4061.1567144600003</v>
      </c>
      <c r="U73" s="36">
        <f>SUMIFS(СВЦЭМ!$C$39:$C$782,СВЦЭМ!$A$39:$A$782,$A73,СВЦЭМ!$B$39:$B$782,U$47)+'СЕТ СН'!$G$9+СВЦЭМ!$D$10+'СЕТ СН'!$G$5-'СЕТ СН'!$G$17</f>
        <v>4088.3904968100001</v>
      </c>
      <c r="V73" s="36">
        <f>SUMIFS(СВЦЭМ!$C$39:$C$782,СВЦЭМ!$A$39:$A$782,$A73,СВЦЭМ!$B$39:$B$782,V$47)+'СЕТ СН'!$G$9+СВЦЭМ!$D$10+'СЕТ СН'!$G$5-'СЕТ СН'!$G$17</f>
        <v>4105.5294348400002</v>
      </c>
      <c r="W73" s="36">
        <f>SUMIFS(СВЦЭМ!$C$39:$C$782,СВЦЭМ!$A$39:$A$782,$A73,СВЦЭМ!$B$39:$B$782,W$47)+'СЕТ СН'!$G$9+СВЦЭМ!$D$10+'СЕТ СН'!$G$5-'СЕТ СН'!$G$17</f>
        <v>4088.9668014500003</v>
      </c>
      <c r="X73" s="36">
        <f>SUMIFS(СВЦЭМ!$C$39:$C$782,СВЦЭМ!$A$39:$A$782,$A73,СВЦЭМ!$B$39:$B$782,X$47)+'СЕТ СН'!$G$9+СВЦЭМ!$D$10+'СЕТ СН'!$G$5-'СЕТ СН'!$G$17</f>
        <v>4107.4161130800003</v>
      </c>
      <c r="Y73" s="36">
        <f>SUMIFS(СВЦЭМ!$C$39:$C$782,СВЦЭМ!$A$39:$A$782,$A73,СВЦЭМ!$B$39:$B$782,Y$47)+'СЕТ СН'!$G$9+СВЦЭМ!$D$10+'СЕТ СН'!$G$5-'СЕТ СН'!$G$17</f>
        <v>4109.9100944100001</v>
      </c>
    </row>
    <row r="74" spans="1:27" ht="15.75" x14ac:dyDescent="0.2">
      <c r="A74" s="35">
        <f t="shared" si="1"/>
        <v>44557</v>
      </c>
      <c r="B74" s="36">
        <f>SUMIFS(СВЦЭМ!$C$39:$C$782,СВЦЭМ!$A$39:$A$782,$A74,СВЦЭМ!$B$39:$B$782,B$47)+'СЕТ СН'!$G$9+СВЦЭМ!$D$10+'СЕТ СН'!$G$5-'СЕТ СН'!$G$17</f>
        <v>4130.1338528200004</v>
      </c>
      <c r="C74" s="36">
        <f>SUMIFS(СВЦЭМ!$C$39:$C$782,СВЦЭМ!$A$39:$A$782,$A74,СВЦЭМ!$B$39:$B$782,C$47)+'СЕТ СН'!$G$9+СВЦЭМ!$D$10+'СЕТ СН'!$G$5-'СЕТ СН'!$G$17</f>
        <v>4122.8128594999998</v>
      </c>
      <c r="D74" s="36">
        <f>SUMIFS(СВЦЭМ!$C$39:$C$782,СВЦЭМ!$A$39:$A$782,$A74,СВЦЭМ!$B$39:$B$782,D$47)+'СЕТ СН'!$G$9+СВЦЭМ!$D$10+'СЕТ СН'!$G$5-'СЕТ СН'!$G$17</f>
        <v>4079.7552110500001</v>
      </c>
      <c r="E74" s="36">
        <f>SUMIFS(СВЦЭМ!$C$39:$C$782,СВЦЭМ!$A$39:$A$782,$A74,СВЦЭМ!$B$39:$B$782,E$47)+'СЕТ СН'!$G$9+СВЦЭМ!$D$10+'СЕТ СН'!$G$5-'СЕТ СН'!$G$17</f>
        <v>4076.4871395700002</v>
      </c>
      <c r="F74" s="36">
        <f>SUMIFS(СВЦЭМ!$C$39:$C$782,СВЦЭМ!$A$39:$A$782,$A74,СВЦЭМ!$B$39:$B$782,F$47)+'СЕТ СН'!$G$9+СВЦЭМ!$D$10+'СЕТ СН'!$G$5-'СЕТ СН'!$G$17</f>
        <v>4079.8889535400003</v>
      </c>
      <c r="G74" s="36">
        <f>SUMIFS(СВЦЭМ!$C$39:$C$782,СВЦЭМ!$A$39:$A$782,$A74,СВЦЭМ!$B$39:$B$782,G$47)+'СЕТ СН'!$G$9+СВЦЭМ!$D$10+'СЕТ СН'!$G$5-'СЕТ СН'!$G$17</f>
        <v>4066.2093834400002</v>
      </c>
      <c r="H74" s="36">
        <f>SUMIFS(СВЦЭМ!$C$39:$C$782,СВЦЭМ!$A$39:$A$782,$A74,СВЦЭМ!$B$39:$B$782,H$47)+'СЕТ СН'!$G$9+СВЦЭМ!$D$10+'СЕТ СН'!$G$5-'СЕТ СН'!$G$17</f>
        <v>4073.1047153700001</v>
      </c>
      <c r="I74" s="36">
        <f>SUMIFS(СВЦЭМ!$C$39:$C$782,СВЦЭМ!$A$39:$A$782,$A74,СВЦЭМ!$B$39:$B$782,I$47)+'СЕТ СН'!$G$9+СВЦЭМ!$D$10+'СЕТ СН'!$G$5-'СЕТ СН'!$G$17</f>
        <v>4065.9753258700002</v>
      </c>
      <c r="J74" s="36">
        <f>SUMIFS(СВЦЭМ!$C$39:$C$782,СВЦЭМ!$A$39:$A$782,$A74,СВЦЭМ!$B$39:$B$782,J$47)+'СЕТ СН'!$G$9+СВЦЭМ!$D$10+'СЕТ СН'!$G$5-'СЕТ СН'!$G$17</f>
        <v>4085.54473052</v>
      </c>
      <c r="K74" s="36">
        <f>SUMIFS(СВЦЭМ!$C$39:$C$782,СВЦЭМ!$A$39:$A$782,$A74,СВЦЭМ!$B$39:$B$782,K$47)+'СЕТ СН'!$G$9+СВЦЭМ!$D$10+'СЕТ СН'!$G$5-'СЕТ СН'!$G$17</f>
        <v>4006.6751361200004</v>
      </c>
      <c r="L74" s="36">
        <f>SUMIFS(СВЦЭМ!$C$39:$C$782,СВЦЭМ!$A$39:$A$782,$A74,СВЦЭМ!$B$39:$B$782,L$47)+'СЕТ СН'!$G$9+СВЦЭМ!$D$10+'СЕТ СН'!$G$5-'СЕТ СН'!$G$17</f>
        <v>4027.6962881999998</v>
      </c>
      <c r="M74" s="36">
        <f>SUMIFS(СВЦЭМ!$C$39:$C$782,СВЦЭМ!$A$39:$A$782,$A74,СВЦЭМ!$B$39:$B$782,M$47)+'СЕТ СН'!$G$9+СВЦЭМ!$D$10+'СЕТ СН'!$G$5-'СЕТ СН'!$G$17</f>
        <v>4021.4383668199998</v>
      </c>
      <c r="N74" s="36">
        <f>SUMIFS(СВЦЭМ!$C$39:$C$782,СВЦЭМ!$A$39:$A$782,$A74,СВЦЭМ!$B$39:$B$782,N$47)+'СЕТ СН'!$G$9+СВЦЭМ!$D$10+'СЕТ СН'!$G$5-'СЕТ СН'!$G$17</f>
        <v>4098.6323665600003</v>
      </c>
      <c r="O74" s="36">
        <f>SUMIFS(СВЦЭМ!$C$39:$C$782,СВЦЭМ!$A$39:$A$782,$A74,СВЦЭМ!$B$39:$B$782,O$47)+'СЕТ СН'!$G$9+СВЦЭМ!$D$10+'СЕТ СН'!$G$5-'СЕТ СН'!$G$17</f>
        <v>4148.6786195200002</v>
      </c>
      <c r="P74" s="36">
        <f>SUMIFS(СВЦЭМ!$C$39:$C$782,СВЦЭМ!$A$39:$A$782,$A74,СВЦЭМ!$B$39:$B$782,P$47)+'СЕТ СН'!$G$9+СВЦЭМ!$D$10+'СЕТ СН'!$G$5-'СЕТ СН'!$G$17</f>
        <v>4166.5266800899999</v>
      </c>
      <c r="Q74" s="36">
        <f>SUMIFS(СВЦЭМ!$C$39:$C$782,СВЦЭМ!$A$39:$A$782,$A74,СВЦЭМ!$B$39:$B$782,Q$47)+'СЕТ СН'!$G$9+СВЦЭМ!$D$10+'СЕТ СН'!$G$5-'СЕТ СН'!$G$17</f>
        <v>4153.6313400099998</v>
      </c>
      <c r="R74" s="36">
        <f>SUMIFS(СВЦЭМ!$C$39:$C$782,СВЦЭМ!$A$39:$A$782,$A74,СВЦЭМ!$B$39:$B$782,R$47)+'СЕТ СН'!$G$9+СВЦЭМ!$D$10+'СЕТ СН'!$G$5-'СЕТ СН'!$G$17</f>
        <v>4078.16015823</v>
      </c>
      <c r="S74" s="36">
        <f>SUMIFS(СВЦЭМ!$C$39:$C$782,СВЦЭМ!$A$39:$A$782,$A74,СВЦЭМ!$B$39:$B$782,S$47)+'СЕТ СН'!$G$9+СВЦЭМ!$D$10+'СЕТ СН'!$G$5-'СЕТ СН'!$G$17</f>
        <v>4097.43697324</v>
      </c>
      <c r="T74" s="36">
        <f>SUMIFS(СВЦЭМ!$C$39:$C$782,СВЦЭМ!$A$39:$A$782,$A74,СВЦЭМ!$B$39:$B$782,T$47)+'СЕТ СН'!$G$9+СВЦЭМ!$D$10+'СЕТ СН'!$G$5-'СЕТ СН'!$G$17</f>
        <v>4071.2698672200004</v>
      </c>
      <c r="U74" s="36">
        <f>SUMIFS(СВЦЭМ!$C$39:$C$782,СВЦЭМ!$A$39:$A$782,$A74,СВЦЭМ!$B$39:$B$782,U$47)+'СЕТ СН'!$G$9+СВЦЭМ!$D$10+'СЕТ СН'!$G$5-'СЕТ СН'!$G$17</f>
        <v>4096.8880649700004</v>
      </c>
      <c r="V74" s="36">
        <f>SUMIFS(СВЦЭМ!$C$39:$C$782,СВЦЭМ!$A$39:$A$782,$A74,СВЦЭМ!$B$39:$B$782,V$47)+'СЕТ СН'!$G$9+СВЦЭМ!$D$10+'СЕТ СН'!$G$5-'СЕТ СН'!$G$17</f>
        <v>4093.99018647</v>
      </c>
      <c r="W74" s="36">
        <f>SUMIFS(СВЦЭМ!$C$39:$C$782,СВЦЭМ!$A$39:$A$782,$A74,СВЦЭМ!$B$39:$B$782,W$47)+'СЕТ СН'!$G$9+СВЦЭМ!$D$10+'СЕТ СН'!$G$5-'СЕТ СН'!$G$17</f>
        <v>4089.9377708100001</v>
      </c>
      <c r="X74" s="36">
        <f>SUMIFS(СВЦЭМ!$C$39:$C$782,СВЦЭМ!$A$39:$A$782,$A74,СВЦЭМ!$B$39:$B$782,X$47)+'СЕТ СН'!$G$9+СВЦЭМ!$D$10+'СЕТ СН'!$G$5-'СЕТ СН'!$G$17</f>
        <v>4085.4400318600001</v>
      </c>
      <c r="Y74" s="36">
        <f>SUMIFS(СВЦЭМ!$C$39:$C$782,СВЦЭМ!$A$39:$A$782,$A74,СВЦЭМ!$B$39:$B$782,Y$47)+'СЕТ СН'!$G$9+СВЦЭМ!$D$10+'СЕТ СН'!$G$5-'СЕТ СН'!$G$17</f>
        <v>4137.4298589299997</v>
      </c>
    </row>
    <row r="75" spans="1:27" ht="15.75" x14ac:dyDescent="0.2">
      <c r="A75" s="35">
        <f t="shared" si="1"/>
        <v>44558</v>
      </c>
      <c r="B75" s="36">
        <f>SUMIFS(СВЦЭМ!$C$39:$C$782,СВЦЭМ!$A$39:$A$782,$A75,СВЦЭМ!$B$39:$B$782,B$47)+'СЕТ СН'!$G$9+СВЦЭМ!$D$10+'СЕТ СН'!$G$5-'СЕТ СН'!$G$17</f>
        <v>4108.0823482599999</v>
      </c>
      <c r="C75" s="36">
        <f>SUMIFS(СВЦЭМ!$C$39:$C$782,СВЦЭМ!$A$39:$A$782,$A75,СВЦЭМ!$B$39:$B$782,C$47)+'СЕТ СН'!$G$9+СВЦЭМ!$D$10+'СЕТ СН'!$G$5-'СЕТ СН'!$G$17</f>
        <v>4114.7331320000003</v>
      </c>
      <c r="D75" s="36">
        <f>SUMIFS(СВЦЭМ!$C$39:$C$782,СВЦЭМ!$A$39:$A$782,$A75,СВЦЭМ!$B$39:$B$782,D$47)+'СЕТ СН'!$G$9+СВЦЭМ!$D$10+'СЕТ СН'!$G$5-'СЕТ СН'!$G$17</f>
        <v>4143.3973724099997</v>
      </c>
      <c r="E75" s="36">
        <f>SUMIFS(СВЦЭМ!$C$39:$C$782,СВЦЭМ!$A$39:$A$782,$A75,СВЦЭМ!$B$39:$B$782,E$47)+'СЕТ СН'!$G$9+СВЦЭМ!$D$10+'СЕТ СН'!$G$5-'СЕТ СН'!$G$17</f>
        <v>4154.8950455499998</v>
      </c>
      <c r="F75" s="36">
        <f>SUMIFS(СВЦЭМ!$C$39:$C$782,СВЦЭМ!$A$39:$A$782,$A75,СВЦЭМ!$B$39:$B$782,F$47)+'СЕТ СН'!$G$9+СВЦЭМ!$D$10+'СЕТ СН'!$G$5-'СЕТ СН'!$G$17</f>
        <v>4125.5344227799997</v>
      </c>
      <c r="G75" s="36">
        <f>SUMIFS(СВЦЭМ!$C$39:$C$782,СВЦЭМ!$A$39:$A$782,$A75,СВЦЭМ!$B$39:$B$782,G$47)+'СЕТ СН'!$G$9+СВЦЭМ!$D$10+'СЕТ СН'!$G$5-'СЕТ СН'!$G$17</f>
        <v>4027.29720172</v>
      </c>
      <c r="H75" s="36">
        <f>SUMIFS(СВЦЭМ!$C$39:$C$782,СВЦЭМ!$A$39:$A$782,$A75,СВЦЭМ!$B$39:$B$782,H$47)+'СЕТ СН'!$G$9+СВЦЭМ!$D$10+'СЕТ СН'!$G$5-'СЕТ СН'!$G$17</f>
        <v>4046.1301474100001</v>
      </c>
      <c r="I75" s="36">
        <f>SUMIFS(СВЦЭМ!$C$39:$C$782,СВЦЭМ!$A$39:$A$782,$A75,СВЦЭМ!$B$39:$B$782,I$47)+'СЕТ СН'!$G$9+СВЦЭМ!$D$10+'СЕТ СН'!$G$5-'СЕТ СН'!$G$17</f>
        <v>4039.71861412</v>
      </c>
      <c r="J75" s="36">
        <f>SUMIFS(СВЦЭМ!$C$39:$C$782,СВЦЭМ!$A$39:$A$782,$A75,СВЦЭМ!$B$39:$B$782,J$47)+'СЕТ СН'!$G$9+СВЦЭМ!$D$10+'СЕТ СН'!$G$5-'СЕТ СН'!$G$17</f>
        <v>4058.4754153399999</v>
      </c>
      <c r="K75" s="36">
        <f>SUMIFS(СВЦЭМ!$C$39:$C$782,СВЦЭМ!$A$39:$A$782,$A75,СВЦЭМ!$B$39:$B$782,K$47)+'СЕТ СН'!$G$9+СВЦЭМ!$D$10+'СЕТ СН'!$G$5-'СЕТ СН'!$G$17</f>
        <v>4012.5315678699999</v>
      </c>
      <c r="L75" s="36">
        <f>SUMIFS(СВЦЭМ!$C$39:$C$782,СВЦЭМ!$A$39:$A$782,$A75,СВЦЭМ!$B$39:$B$782,L$47)+'СЕТ СН'!$G$9+СВЦЭМ!$D$10+'СЕТ СН'!$G$5-'СЕТ СН'!$G$17</f>
        <v>4023.0053490400001</v>
      </c>
      <c r="M75" s="36">
        <f>SUMIFS(СВЦЭМ!$C$39:$C$782,СВЦЭМ!$A$39:$A$782,$A75,СВЦЭМ!$B$39:$B$782,M$47)+'СЕТ СН'!$G$9+СВЦЭМ!$D$10+'СЕТ СН'!$G$5-'СЕТ СН'!$G$17</f>
        <v>4038.2543192500002</v>
      </c>
      <c r="N75" s="36">
        <f>SUMIFS(СВЦЭМ!$C$39:$C$782,СВЦЭМ!$A$39:$A$782,$A75,СВЦЭМ!$B$39:$B$782,N$47)+'СЕТ СН'!$G$9+СВЦЭМ!$D$10+'СЕТ СН'!$G$5-'СЕТ СН'!$G$17</f>
        <v>4038.5728158400002</v>
      </c>
      <c r="O75" s="36">
        <f>SUMIFS(СВЦЭМ!$C$39:$C$782,СВЦЭМ!$A$39:$A$782,$A75,СВЦЭМ!$B$39:$B$782,O$47)+'СЕТ СН'!$G$9+СВЦЭМ!$D$10+'СЕТ СН'!$G$5-'СЕТ СН'!$G$17</f>
        <v>4093.4407558700004</v>
      </c>
      <c r="P75" s="36">
        <f>SUMIFS(СВЦЭМ!$C$39:$C$782,СВЦЭМ!$A$39:$A$782,$A75,СВЦЭМ!$B$39:$B$782,P$47)+'СЕТ СН'!$G$9+СВЦЭМ!$D$10+'СЕТ СН'!$G$5-'СЕТ СН'!$G$17</f>
        <v>4090.6256385400002</v>
      </c>
      <c r="Q75" s="36">
        <f>SUMIFS(СВЦЭМ!$C$39:$C$782,СВЦЭМ!$A$39:$A$782,$A75,СВЦЭМ!$B$39:$B$782,Q$47)+'СЕТ СН'!$G$9+СВЦЭМ!$D$10+'СЕТ СН'!$G$5-'СЕТ СН'!$G$17</f>
        <v>4083.3328161099998</v>
      </c>
      <c r="R75" s="36">
        <f>SUMIFS(СВЦЭМ!$C$39:$C$782,СВЦЭМ!$A$39:$A$782,$A75,СВЦЭМ!$B$39:$B$782,R$47)+'СЕТ СН'!$G$9+СВЦЭМ!$D$10+'СЕТ СН'!$G$5-'СЕТ СН'!$G$17</f>
        <v>4084.2864385600001</v>
      </c>
      <c r="S75" s="36">
        <f>SUMIFS(СВЦЭМ!$C$39:$C$782,СВЦЭМ!$A$39:$A$782,$A75,СВЦЭМ!$B$39:$B$782,S$47)+'СЕТ СН'!$G$9+СВЦЭМ!$D$10+'СЕТ СН'!$G$5-'СЕТ СН'!$G$17</f>
        <v>4082.5030873599999</v>
      </c>
      <c r="T75" s="36">
        <f>SUMIFS(СВЦЭМ!$C$39:$C$782,СВЦЭМ!$A$39:$A$782,$A75,СВЦЭМ!$B$39:$B$782,T$47)+'СЕТ СН'!$G$9+СВЦЭМ!$D$10+'СЕТ СН'!$G$5-'СЕТ СН'!$G$17</f>
        <v>4060.7577273000002</v>
      </c>
      <c r="U75" s="36">
        <f>SUMIFS(СВЦЭМ!$C$39:$C$782,СВЦЭМ!$A$39:$A$782,$A75,СВЦЭМ!$B$39:$B$782,U$47)+'СЕТ СН'!$G$9+СВЦЭМ!$D$10+'СЕТ СН'!$G$5-'СЕТ СН'!$G$17</f>
        <v>4087.8548360100003</v>
      </c>
      <c r="V75" s="36">
        <f>SUMIFS(СВЦЭМ!$C$39:$C$782,СВЦЭМ!$A$39:$A$782,$A75,СВЦЭМ!$B$39:$B$782,V$47)+'СЕТ СН'!$G$9+СВЦЭМ!$D$10+'СЕТ СН'!$G$5-'СЕТ СН'!$G$17</f>
        <v>4075.6485054900004</v>
      </c>
      <c r="W75" s="36">
        <f>SUMIFS(СВЦЭМ!$C$39:$C$782,СВЦЭМ!$A$39:$A$782,$A75,СВЦЭМ!$B$39:$B$782,W$47)+'СЕТ СН'!$G$9+СВЦЭМ!$D$10+'СЕТ СН'!$G$5-'СЕТ СН'!$G$17</f>
        <v>4078.8601859099999</v>
      </c>
      <c r="X75" s="36">
        <f>SUMIFS(СВЦЭМ!$C$39:$C$782,СВЦЭМ!$A$39:$A$782,$A75,СВЦЭМ!$B$39:$B$782,X$47)+'СЕТ СН'!$G$9+СВЦЭМ!$D$10+'СЕТ СН'!$G$5-'СЕТ СН'!$G$17</f>
        <v>4118.9601203900002</v>
      </c>
      <c r="Y75" s="36">
        <f>SUMIFS(СВЦЭМ!$C$39:$C$782,СВЦЭМ!$A$39:$A$782,$A75,СВЦЭМ!$B$39:$B$782,Y$47)+'СЕТ СН'!$G$9+СВЦЭМ!$D$10+'СЕТ СН'!$G$5-'СЕТ СН'!$G$17</f>
        <v>4123.2182959600004</v>
      </c>
    </row>
    <row r="76" spans="1:27" ht="15.75" x14ac:dyDescent="0.2">
      <c r="A76" s="35">
        <f t="shared" si="1"/>
        <v>44559</v>
      </c>
      <c r="B76" s="36">
        <f>SUMIFS(СВЦЭМ!$C$39:$C$782,СВЦЭМ!$A$39:$A$782,$A76,СВЦЭМ!$B$39:$B$782,B$47)+'СЕТ СН'!$G$9+СВЦЭМ!$D$10+'СЕТ СН'!$G$5-'СЕТ СН'!$G$17</f>
        <v>4126.4064067400004</v>
      </c>
      <c r="C76" s="36">
        <f>SUMIFS(СВЦЭМ!$C$39:$C$782,СВЦЭМ!$A$39:$A$782,$A76,СВЦЭМ!$B$39:$B$782,C$47)+'СЕТ СН'!$G$9+СВЦЭМ!$D$10+'СЕТ СН'!$G$5-'СЕТ СН'!$G$17</f>
        <v>4126.3839586900003</v>
      </c>
      <c r="D76" s="36">
        <f>SUMIFS(СВЦЭМ!$C$39:$C$782,СВЦЭМ!$A$39:$A$782,$A76,СВЦЭМ!$B$39:$B$782,D$47)+'СЕТ СН'!$G$9+СВЦЭМ!$D$10+'СЕТ СН'!$G$5-'СЕТ СН'!$G$17</f>
        <v>4140.7997347500004</v>
      </c>
      <c r="E76" s="36">
        <f>SUMIFS(СВЦЭМ!$C$39:$C$782,СВЦЭМ!$A$39:$A$782,$A76,СВЦЭМ!$B$39:$B$782,E$47)+'СЕТ СН'!$G$9+СВЦЭМ!$D$10+'СЕТ СН'!$G$5-'СЕТ СН'!$G$17</f>
        <v>4152.8396393500007</v>
      </c>
      <c r="F76" s="36">
        <f>SUMIFS(СВЦЭМ!$C$39:$C$782,СВЦЭМ!$A$39:$A$782,$A76,СВЦЭМ!$B$39:$B$782,F$47)+'СЕТ СН'!$G$9+СВЦЭМ!$D$10+'СЕТ СН'!$G$5-'СЕТ СН'!$G$17</f>
        <v>4123.3182824899995</v>
      </c>
      <c r="G76" s="36">
        <f>SUMIFS(СВЦЭМ!$C$39:$C$782,СВЦЭМ!$A$39:$A$782,$A76,СВЦЭМ!$B$39:$B$782,G$47)+'СЕТ СН'!$G$9+СВЦЭМ!$D$10+'СЕТ СН'!$G$5-'СЕТ СН'!$G$17</f>
        <v>4042.0654277399999</v>
      </c>
      <c r="H76" s="36">
        <f>SUMIFS(СВЦЭМ!$C$39:$C$782,СВЦЭМ!$A$39:$A$782,$A76,СВЦЭМ!$B$39:$B$782,H$47)+'СЕТ СН'!$G$9+СВЦЭМ!$D$10+'СЕТ СН'!$G$5-'СЕТ СН'!$G$17</f>
        <v>4053.6064107000002</v>
      </c>
      <c r="I76" s="36">
        <f>SUMIFS(СВЦЭМ!$C$39:$C$782,СВЦЭМ!$A$39:$A$782,$A76,СВЦЭМ!$B$39:$B$782,I$47)+'СЕТ СН'!$G$9+СВЦЭМ!$D$10+'СЕТ СН'!$G$5-'СЕТ СН'!$G$17</f>
        <v>4050.5258598600003</v>
      </c>
      <c r="J76" s="36">
        <f>SUMIFS(СВЦЭМ!$C$39:$C$782,СВЦЭМ!$A$39:$A$782,$A76,СВЦЭМ!$B$39:$B$782,J$47)+'СЕТ СН'!$G$9+СВЦЭМ!$D$10+'СЕТ СН'!$G$5-'СЕТ СН'!$G$17</f>
        <v>4053.6254212200001</v>
      </c>
      <c r="K76" s="36">
        <f>SUMIFS(СВЦЭМ!$C$39:$C$782,СВЦЭМ!$A$39:$A$782,$A76,СВЦЭМ!$B$39:$B$782,K$47)+'СЕТ СН'!$G$9+СВЦЭМ!$D$10+'СЕТ СН'!$G$5-'СЕТ СН'!$G$17</f>
        <v>4066.3378447</v>
      </c>
      <c r="L76" s="36">
        <f>SUMIFS(СВЦЭМ!$C$39:$C$782,СВЦЭМ!$A$39:$A$782,$A76,СВЦЭМ!$B$39:$B$782,L$47)+'СЕТ СН'!$G$9+СВЦЭМ!$D$10+'СЕТ СН'!$G$5-'СЕТ СН'!$G$17</f>
        <v>4078.4470751700001</v>
      </c>
      <c r="M76" s="36">
        <f>SUMIFS(СВЦЭМ!$C$39:$C$782,СВЦЭМ!$A$39:$A$782,$A76,СВЦЭМ!$B$39:$B$782,M$47)+'СЕТ СН'!$G$9+СВЦЭМ!$D$10+'СЕТ СН'!$G$5-'СЕТ СН'!$G$17</f>
        <v>4082.7307672699999</v>
      </c>
      <c r="N76" s="36">
        <f>SUMIFS(СВЦЭМ!$C$39:$C$782,СВЦЭМ!$A$39:$A$782,$A76,СВЦЭМ!$B$39:$B$782,N$47)+'СЕТ СН'!$G$9+СВЦЭМ!$D$10+'СЕТ СН'!$G$5-'СЕТ СН'!$G$17</f>
        <v>4077.83662207</v>
      </c>
      <c r="O76" s="36">
        <f>SUMIFS(СВЦЭМ!$C$39:$C$782,СВЦЭМ!$A$39:$A$782,$A76,СВЦЭМ!$B$39:$B$782,O$47)+'СЕТ СН'!$G$9+СВЦЭМ!$D$10+'СЕТ СН'!$G$5-'СЕТ СН'!$G$17</f>
        <v>4070.3505480499998</v>
      </c>
      <c r="P76" s="36">
        <f>SUMIFS(СВЦЭМ!$C$39:$C$782,СВЦЭМ!$A$39:$A$782,$A76,СВЦЭМ!$B$39:$B$782,P$47)+'СЕТ СН'!$G$9+СВЦЭМ!$D$10+'СЕТ СН'!$G$5-'СЕТ СН'!$G$17</f>
        <v>4061.3563945200003</v>
      </c>
      <c r="Q76" s="36">
        <f>SUMIFS(СВЦЭМ!$C$39:$C$782,СВЦЭМ!$A$39:$A$782,$A76,СВЦЭМ!$B$39:$B$782,Q$47)+'СЕТ СН'!$G$9+СВЦЭМ!$D$10+'СЕТ СН'!$G$5-'СЕТ СН'!$G$17</f>
        <v>4061.92379119</v>
      </c>
      <c r="R76" s="36">
        <f>SUMIFS(СВЦЭМ!$C$39:$C$782,СВЦЭМ!$A$39:$A$782,$A76,СВЦЭМ!$B$39:$B$782,R$47)+'СЕТ СН'!$G$9+СВЦЭМ!$D$10+'СЕТ СН'!$G$5-'СЕТ СН'!$G$17</f>
        <v>4063.5780038500002</v>
      </c>
      <c r="S76" s="36">
        <f>SUMIFS(СВЦЭМ!$C$39:$C$782,СВЦЭМ!$A$39:$A$782,$A76,СВЦЭМ!$B$39:$B$782,S$47)+'СЕТ СН'!$G$9+СВЦЭМ!$D$10+'СЕТ СН'!$G$5-'СЕТ СН'!$G$17</f>
        <v>4074.8149316200002</v>
      </c>
      <c r="T76" s="36">
        <f>SUMIFS(СВЦЭМ!$C$39:$C$782,СВЦЭМ!$A$39:$A$782,$A76,СВЦЭМ!$B$39:$B$782,T$47)+'СЕТ СН'!$G$9+СВЦЭМ!$D$10+'СЕТ СН'!$G$5-'СЕТ СН'!$G$17</f>
        <v>4062.3213296399999</v>
      </c>
      <c r="U76" s="36">
        <f>SUMIFS(СВЦЭМ!$C$39:$C$782,СВЦЭМ!$A$39:$A$782,$A76,СВЦЭМ!$B$39:$B$782,U$47)+'СЕТ СН'!$G$9+СВЦЭМ!$D$10+'СЕТ СН'!$G$5-'СЕТ СН'!$G$17</f>
        <v>4070.5856471400002</v>
      </c>
      <c r="V76" s="36">
        <f>SUMIFS(СВЦЭМ!$C$39:$C$782,СВЦЭМ!$A$39:$A$782,$A76,СВЦЭМ!$B$39:$B$782,V$47)+'СЕТ СН'!$G$9+СВЦЭМ!$D$10+'СЕТ СН'!$G$5-'СЕТ СН'!$G$17</f>
        <v>4054.7074419999999</v>
      </c>
      <c r="W76" s="36">
        <f>SUMIFS(СВЦЭМ!$C$39:$C$782,СВЦЭМ!$A$39:$A$782,$A76,СВЦЭМ!$B$39:$B$782,W$47)+'СЕТ СН'!$G$9+СВЦЭМ!$D$10+'СЕТ СН'!$G$5-'СЕТ СН'!$G$17</f>
        <v>4052.43905825</v>
      </c>
      <c r="X76" s="36">
        <f>SUMIFS(СВЦЭМ!$C$39:$C$782,СВЦЭМ!$A$39:$A$782,$A76,СВЦЭМ!$B$39:$B$782,X$47)+'СЕТ СН'!$G$9+СВЦЭМ!$D$10+'СЕТ СН'!$G$5-'СЕТ СН'!$G$17</f>
        <v>4106.3470938099999</v>
      </c>
      <c r="Y76" s="36">
        <f>SUMIFS(СВЦЭМ!$C$39:$C$782,СВЦЭМ!$A$39:$A$782,$A76,СВЦЭМ!$B$39:$B$782,Y$47)+'СЕТ СН'!$G$9+СВЦЭМ!$D$10+'СЕТ СН'!$G$5-'СЕТ СН'!$G$17</f>
        <v>4114.0310627099998</v>
      </c>
    </row>
    <row r="77" spans="1:27" ht="15.75" x14ac:dyDescent="0.2">
      <c r="A77" s="35">
        <f t="shared" si="1"/>
        <v>44560</v>
      </c>
      <c r="B77" s="36">
        <f>SUMIFS(СВЦЭМ!$C$39:$C$782,СВЦЭМ!$A$39:$A$782,$A77,СВЦЭМ!$B$39:$B$782,B$47)+'СЕТ СН'!$G$9+СВЦЭМ!$D$10+'СЕТ СН'!$G$5-'СЕТ СН'!$G$17</f>
        <v>4137.1500394900004</v>
      </c>
      <c r="C77" s="36">
        <f>SUMIFS(СВЦЭМ!$C$39:$C$782,СВЦЭМ!$A$39:$A$782,$A77,СВЦЭМ!$B$39:$B$782,C$47)+'СЕТ СН'!$G$9+СВЦЭМ!$D$10+'СЕТ СН'!$G$5-'СЕТ СН'!$G$17</f>
        <v>4140.4467982699998</v>
      </c>
      <c r="D77" s="36">
        <f>SUMIFS(СВЦЭМ!$C$39:$C$782,СВЦЭМ!$A$39:$A$782,$A77,СВЦЭМ!$B$39:$B$782,D$47)+'СЕТ СН'!$G$9+СВЦЭМ!$D$10+'СЕТ СН'!$G$5-'СЕТ СН'!$G$17</f>
        <v>4168.3729469700002</v>
      </c>
      <c r="E77" s="36">
        <f>SUMIFS(СВЦЭМ!$C$39:$C$782,СВЦЭМ!$A$39:$A$782,$A77,СВЦЭМ!$B$39:$B$782,E$47)+'СЕТ СН'!$G$9+СВЦЭМ!$D$10+'СЕТ СН'!$G$5-'СЕТ СН'!$G$17</f>
        <v>4184.54377131</v>
      </c>
      <c r="F77" s="36">
        <f>SUMIFS(СВЦЭМ!$C$39:$C$782,СВЦЭМ!$A$39:$A$782,$A77,СВЦЭМ!$B$39:$B$782,F$47)+'СЕТ СН'!$G$9+СВЦЭМ!$D$10+'СЕТ СН'!$G$5-'СЕТ СН'!$G$17</f>
        <v>4153.7630767800001</v>
      </c>
      <c r="G77" s="36">
        <f>SUMIFS(СВЦЭМ!$C$39:$C$782,СВЦЭМ!$A$39:$A$782,$A77,СВЦЭМ!$B$39:$B$782,G$47)+'СЕТ СН'!$G$9+СВЦЭМ!$D$10+'СЕТ СН'!$G$5-'СЕТ СН'!$G$17</f>
        <v>4072.05111291</v>
      </c>
      <c r="H77" s="36">
        <f>SUMIFS(СВЦЭМ!$C$39:$C$782,СВЦЭМ!$A$39:$A$782,$A77,СВЦЭМ!$B$39:$B$782,H$47)+'СЕТ СН'!$G$9+СВЦЭМ!$D$10+'СЕТ СН'!$G$5-'СЕТ СН'!$G$17</f>
        <v>4065.1158036100001</v>
      </c>
      <c r="I77" s="36">
        <f>SUMIFS(СВЦЭМ!$C$39:$C$782,СВЦЭМ!$A$39:$A$782,$A77,СВЦЭМ!$B$39:$B$782,I$47)+'СЕТ СН'!$G$9+СВЦЭМ!$D$10+'СЕТ СН'!$G$5-'СЕТ СН'!$G$17</f>
        <v>4087.2511032800003</v>
      </c>
      <c r="J77" s="36">
        <f>SUMIFS(СВЦЭМ!$C$39:$C$782,СВЦЭМ!$A$39:$A$782,$A77,СВЦЭМ!$B$39:$B$782,J$47)+'СЕТ СН'!$G$9+СВЦЭМ!$D$10+'СЕТ СН'!$G$5-'СЕТ СН'!$G$17</f>
        <v>4087.2122671500001</v>
      </c>
      <c r="K77" s="36">
        <f>SUMIFS(СВЦЭМ!$C$39:$C$782,СВЦЭМ!$A$39:$A$782,$A77,СВЦЭМ!$B$39:$B$782,K$47)+'СЕТ СН'!$G$9+СВЦЭМ!$D$10+'СЕТ СН'!$G$5-'СЕТ СН'!$G$17</f>
        <v>4095.4969317200002</v>
      </c>
      <c r="L77" s="36">
        <f>SUMIFS(СВЦЭМ!$C$39:$C$782,СВЦЭМ!$A$39:$A$782,$A77,СВЦЭМ!$B$39:$B$782,L$47)+'СЕТ СН'!$G$9+СВЦЭМ!$D$10+'СЕТ СН'!$G$5-'СЕТ СН'!$G$17</f>
        <v>4108.48387112</v>
      </c>
      <c r="M77" s="36">
        <f>SUMIFS(СВЦЭМ!$C$39:$C$782,СВЦЭМ!$A$39:$A$782,$A77,СВЦЭМ!$B$39:$B$782,M$47)+'СЕТ СН'!$G$9+СВЦЭМ!$D$10+'СЕТ СН'!$G$5-'СЕТ СН'!$G$17</f>
        <v>4102.2488487299997</v>
      </c>
      <c r="N77" s="36">
        <f>SUMIFS(СВЦЭМ!$C$39:$C$782,СВЦЭМ!$A$39:$A$782,$A77,СВЦЭМ!$B$39:$B$782,N$47)+'СЕТ СН'!$G$9+СВЦЭМ!$D$10+'СЕТ СН'!$G$5-'СЕТ СН'!$G$17</f>
        <v>4109.8614064499998</v>
      </c>
      <c r="O77" s="36">
        <f>SUMIFS(СВЦЭМ!$C$39:$C$782,СВЦЭМ!$A$39:$A$782,$A77,СВЦЭМ!$B$39:$B$782,O$47)+'СЕТ СН'!$G$9+СВЦЭМ!$D$10+'СЕТ СН'!$G$5-'СЕТ СН'!$G$17</f>
        <v>4107.1391861900001</v>
      </c>
      <c r="P77" s="36">
        <f>SUMIFS(СВЦЭМ!$C$39:$C$782,СВЦЭМ!$A$39:$A$782,$A77,СВЦЭМ!$B$39:$B$782,P$47)+'СЕТ СН'!$G$9+СВЦЭМ!$D$10+'СЕТ СН'!$G$5-'СЕТ СН'!$G$17</f>
        <v>4097.9897970800002</v>
      </c>
      <c r="Q77" s="36">
        <f>SUMIFS(СВЦЭМ!$C$39:$C$782,СВЦЭМ!$A$39:$A$782,$A77,СВЦЭМ!$B$39:$B$782,Q$47)+'СЕТ СН'!$G$9+СВЦЭМ!$D$10+'СЕТ СН'!$G$5-'СЕТ СН'!$G$17</f>
        <v>4090.77457177</v>
      </c>
      <c r="R77" s="36">
        <f>SUMIFS(СВЦЭМ!$C$39:$C$782,СВЦЭМ!$A$39:$A$782,$A77,СВЦЭМ!$B$39:$B$782,R$47)+'СЕТ СН'!$G$9+СВЦЭМ!$D$10+'СЕТ СН'!$G$5-'СЕТ СН'!$G$17</f>
        <v>4084.92639994</v>
      </c>
      <c r="S77" s="36">
        <f>SUMIFS(СВЦЭМ!$C$39:$C$782,СВЦЭМ!$A$39:$A$782,$A77,СВЦЭМ!$B$39:$B$782,S$47)+'СЕТ СН'!$G$9+СВЦЭМ!$D$10+'СЕТ СН'!$G$5-'СЕТ СН'!$G$17</f>
        <v>4072.6754382500003</v>
      </c>
      <c r="T77" s="36">
        <f>SUMIFS(СВЦЭМ!$C$39:$C$782,СВЦЭМ!$A$39:$A$782,$A77,СВЦЭМ!$B$39:$B$782,T$47)+'СЕТ СН'!$G$9+СВЦЭМ!$D$10+'СЕТ СН'!$G$5-'СЕТ СН'!$G$17</f>
        <v>4086.8493927600002</v>
      </c>
      <c r="U77" s="36">
        <f>SUMIFS(СВЦЭМ!$C$39:$C$782,СВЦЭМ!$A$39:$A$782,$A77,СВЦЭМ!$B$39:$B$782,U$47)+'СЕТ СН'!$G$9+СВЦЭМ!$D$10+'СЕТ СН'!$G$5-'СЕТ СН'!$G$17</f>
        <v>4072.7249638200001</v>
      </c>
      <c r="V77" s="36">
        <f>SUMIFS(СВЦЭМ!$C$39:$C$782,СВЦЭМ!$A$39:$A$782,$A77,СВЦЭМ!$B$39:$B$782,V$47)+'СЕТ СН'!$G$9+СВЦЭМ!$D$10+'СЕТ СН'!$G$5-'СЕТ СН'!$G$17</f>
        <v>4064.8157277999999</v>
      </c>
      <c r="W77" s="36">
        <f>SUMIFS(СВЦЭМ!$C$39:$C$782,СВЦЭМ!$A$39:$A$782,$A77,СВЦЭМ!$B$39:$B$782,W$47)+'СЕТ СН'!$G$9+СВЦЭМ!$D$10+'СЕТ СН'!$G$5-'СЕТ СН'!$G$17</f>
        <v>4065.5735371999999</v>
      </c>
      <c r="X77" s="36">
        <f>SUMIFS(СВЦЭМ!$C$39:$C$782,СВЦЭМ!$A$39:$A$782,$A77,СВЦЭМ!$B$39:$B$782,X$47)+'СЕТ СН'!$G$9+СВЦЭМ!$D$10+'СЕТ СН'!$G$5-'СЕТ СН'!$G$17</f>
        <v>4122.95560733</v>
      </c>
      <c r="Y77" s="36">
        <f>SUMIFS(СВЦЭМ!$C$39:$C$782,СВЦЭМ!$A$39:$A$782,$A77,СВЦЭМ!$B$39:$B$782,Y$47)+'СЕТ СН'!$G$9+СВЦЭМ!$D$10+'СЕТ СН'!$G$5-'СЕТ СН'!$G$17</f>
        <v>4138.5803853199996</v>
      </c>
      <c r="AA77" s="37"/>
    </row>
    <row r="78" spans="1:27" ht="15.75" x14ac:dyDescent="0.2">
      <c r="A78" s="35">
        <f t="shared" si="1"/>
        <v>44561</v>
      </c>
      <c r="B78" s="36">
        <f>SUMIFS(СВЦЭМ!$C$39:$C$782,СВЦЭМ!$A$39:$A$782,$A78,СВЦЭМ!$B$39:$B$782,B$47)+'СЕТ СН'!$G$9+СВЦЭМ!$D$10+'СЕТ СН'!$G$5-'СЕТ СН'!$G$17</f>
        <v>4175.8295219499996</v>
      </c>
      <c r="C78" s="36">
        <f>SUMIFS(СВЦЭМ!$C$39:$C$782,СВЦЭМ!$A$39:$A$782,$A78,СВЦЭМ!$B$39:$B$782,C$47)+'СЕТ СН'!$G$9+СВЦЭМ!$D$10+'СЕТ СН'!$G$5-'СЕТ СН'!$G$17</f>
        <v>4161.7456535900001</v>
      </c>
      <c r="D78" s="36">
        <f>SUMIFS(СВЦЭМ!$C$39:$C$782,СВЦЭМ!$A$39:$A$782,$A78,СВЦЭМ!$B$39:$B$782,D$47)+'СЕТ СН'!$G$9+СВЦЭМ!$D$10+'СЕТ СН'!$G$5-'СЕТ СН'!$G$17</f>
        <v>4093.4984304600002</v>
      </c>
      <c r="E78" s="36">
        <f>SUMIFS(СВЦЭМ!$C$39:$C$782,СВЦЭМ!$A$39:$A$782,$A78,СВЦЭМ!$B$39:$B$782,E$47)+'СЕТ СН'!$G$9+СВЦЭМ!$D$10+'СЕТ СН'!$G$5-'СЕТ СН'!$G$17</f>
        <v>4165.1436845500002</v>
      </c>
      <c r="F78" s="36">
        <f>SUMIFS(СВЦЭМ!$C$39:$C$782,СВЦЭМ!$A$39:$A$782,$A78,СВЦЭМ!$B$39:$B$782,F$47)+'СЕТ СН'!$G$9+СВЦЭМ!$D$10+'СЕТ СН'!$G$5-'СЕТ СН'!$G$17</f>
        <v>4164.8394821000002</v>
      </c>
      <c r="G78" s="36">
        <f>SUMIFS(СВЦЭМ!$C$39:$C$782,СВЦЭМ!$A$39:$A$782,$A78,СВЦЭМ!$B$39:$B$782,G$47)+'СЕТ СН'!$G$9+СВЦЭМ!$D$10+'СЕТ СН'!$G$5-'СЕТ СН'!$G$17</f>
        <v>4067.2659020600004</v>
      </c>
      <c r="H78" s="36">
        <f>SUMIFS(СВЦЭМ!$C$39:$C$782,СВЦЭМ!$A$39:$A$782,$A78,СВЦЭМ!$B$39:$B$782,H$47)+'СЕТ СН'!$G$9+СВЦЭМ!$D$10+'СЕТ СН'!$G$5-'СЕТ СН'!$G$17</f>
        <v>4080.15222756</v>
      </c>
      <c r="I78" s="36">
        <f>SUMIFS(СВЦЭМ!$C$39:$C$782,СВЦЭМ!$A$39:$A$782,$A78,СВЦЭМ!$B$39:$B$782,I$47)+'СЕТ СН'!$G$9+СВЦЭМ!$D$10+'СЕТ СН'!$G$5-'СЕТ СН'!$G$17</f>
        <v>4088.4130717200001</v>
      </c>
      <c r="J78" s="36">
        <f>SUMIFS(СВЦЭМ!$C$39:$C$782,СВЦЭМ!$A$39:$A$782,$A78,СВЦЭМ!$B$39:$B$782,J$47)+'СЕТ СН'!$G$9+СВЦЭМ!$D$10+'СЕТ СН'!$G$5-'СЕТ СН'!$G$17</f>
        <v>4125.1870534899999</v>
      </c>
      <c r="K78" s="36">
        <f>SUMIFS(СВЦЭМ!$C$39:$C$782,СВЦЭМ!$A$39:$A$782,$A78,СВЦЭМ!$B$39:$B$782,K$47)+'СЕТ СН'!$G$9+СВЦЭМ!$D$10+'СЕТ СН'!$G$5-'СЕТ СН'!$G$17</f>
        <v>4092.60549421</v>
      </c>
      <c r="L78" s="36">
        <f>SUMIFS(СВЦЭМ!$C$39:$C$782,СВЦЭМ!$A$39:$A$782,$A78,СВЦЭМ!$B$39:$B$782,L$47)+'СЕТ СН'!$G$9+СВЦЭМ!$D$10+'СЕТ СН'!$G$5-'СЕТ СН'!$G$17</f>
        <v>4124.0748355899996</v>
      </c>
      <c r="M78" s="36">
        <f>SUMIFS(СВЦЭМ!$C$39:$C$782,СВЦЭМ!$A$39:$A$782,$A78,СВЦЭМ!$B$39:$B$782,M$47)+'СЕТ СН'!$G$9+СВЦЭМ!$D$10+'СЕТ СН'!$G$5-'СЕТ СН'!$G$17</f>
        <v>4124.8550743800006</v>
      </c>
      <c r="N78" s="36">
        <f>SUMIFS(СВЦЭМ!$C$39:$C$782,СВЦЭМ!$A$39:$A$782,$A78,СВЦЭМ!$B$39:$B$782,N$47)+'СЕТ СН'!$G$9+СВЦЭМ!$D$10+'СЕТ СН'!$G$5-'СЕТ СН'!$G$17</f>
        <v>4117.4809351000004</v>
      </c>
      <c r="O78" s="36">
        <f>SUMIFS(СВЦЭМ!$C$39:$C$782,СВЦЭМ!$A$39:$A$782,$A78,СВЦЭМ!$B$39:$B$782,O$47)+'СЕТ СН'!$G$9+СВЦЭМ!$D$10+'СЕТ СН'!$G$5-'СЕТ СН'!$G$17</f>
        <v>4100.2718959900003</v>
      </c>
      <c r="P78" s="36">
        <f>SUMIFS(СВЦЭМ!$C$39:$C$782,СВЦЭМ!$A$39:$A$782,$A78,СВЦЭМ!$B$39:$B$782,P$47)+'СЕТ СН'!$G$9+СВЦЭМ!$D$10+'СЕТ СН'!$G$5-'СЕТ СН'!$G$17</f>
        <v>4100.3708217000003</v>
      </c>
      <c r="Q78" s="36">
        <f>SUMIFS(СВЦЭМ!$C$39:$C$782,СВЦЭМ!$A$39:$A$782,$A78,СВЦЭМ!$B$39:$B$782,Q$47)+'СЕТ СН'!$G$9+СВЦЭМ!$D$10+'СЕТ СН'!$G$5-'СЕТ СН'!$G$17</f>
        <v>4098.8209600199998</v>
      </c>
      <c r="R78" s="36">
        <f>SUMIFS(СВЦЭМ!$C$39:$C$782,СВЦЭМ!$A$39:$A$782,$A78,СВЦЭМ!$B$39:$B$782,R$47)+'СЕТ СН'!$G$9+СВЦЭМ!$D$10+'СЕТ СН'!$G$5-'СЕТ СН'!$G$17</f>
        <v>4090.3907826599998</v>
      </c>
      <c r="S78" s="36">
        <f>SUMIFS(СВЦЭМ!$C$39:$C$782,СВЦЭМ!$A$39:$A$782,$A78,СВЦЭМ!$B$39:$B$782,S$47)+'СЕТ СН'!$G$9+СВЦЭМ!$D$10+'СЕТ СН'!$G$5-'СЕТ СН'!$G$17</f>
        <v>4107.9337300300003</v>
      </c>
      <c r="T78" s="36">
        <f>SUMIFS(СВЦЭМ!$C$39:$C$782,СВЦЭМ!$A$39:$A$782,$A78,СВЦЭМ!$B$39:$B$782,T$47)+'СЕТ СН'!$G$9+СВЦЭМ!$D$10+'СЕТ СН'!$G$5-'СЕТ СН'!$G$17</f>
        <v>4121.2405040800004</v>
      </c>
      <c r="U78" s="36">
        <f>SUMIFS(СВЦЭМ!$C$39:$C$782,СВЦЭМ!$A$39:$A$782,$A78,СВЦЭМ!$B$39:$B$782,U$47)+'СЕТ СН'!$G$9+СВЦЭМ!$D$10+'СЕТ СН'!$G$5-'СЕТ СН'!$G$17</f>
        <v>4130.5807841400001</v>
      </c>
      <c r="V78" s="36">
        <f>SUMIFS(СВЦЭМ!$C$39:$C$782,СВЦЭМ!$A$39:$A$782,$A78,СВЦЭМ!$B$39:$B$782,V$47)+'СЕТ СН'!$G$9+СВЦЭМ!$D$10+'СЕТ СН'!$G$5-'СЕТ СН'!$G$17</f>
        <v>4104.0860172499997</v>
      </c>
      <c r="W78" s="36">
        <f>SUMIFS(СВЦЭМ!$C$39:$C$782,СВЦЭМ!$A$39:$A$782,$A78,СВЦЭМ!$B$39:$B$782,W$47)+'СЕТ СН'!$G$9+СВЦЭМ!$D$10+'СЕТ СН'!$G$5-'СЕТ СН'!$G$17</f>
        <v>4103.15830886</v>
      </c>
      <c r="X78" s="36">
        <f>SUMIFS(СВЦЭМ!$C$39:$C$782,СВЦЭМ!$A$39:$A$782,$A78,СВЦЭМ!$B$39:$B$782,X$47)+'СЕТ СН'!$G$9+СВЦЭМ!$D$10+'СЕТ СН'!$G$5-'СЕТ СН'!$G$17</f>
        <v>4122.9784485300006</v>
      </c>
      <c r="Y78" s="36">
        <f>SUMIFS(СВЦЭМ!$C$39:$C$782,СВЦЭМ!$A$39:$A$782,$A78,СВЦЭМ!$B$39:$B$782,Y$47)+'СЕТ СН'!$G$9+СВЦЭМ!$D$10+'СЕТ СН'!$G$5-'СЕТ СН'!$G$17</f>
        <v>4136.7382438799996</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01.12.2021</v>
      </c>
      <c r="B84" s="36">
        <f>SUMIFS(СВЦЭМ!$C$39:$C$782,СВЦЭМ!$A$39:$A$782,$A84,СВЦЭМ!$B$39:$B$782,B$83)+'СЕТ СН'!$H$9+СВЦЭМ!$D$10+'СЕТ СН'!$H$5-'СЕТ СН'!$H$17</f>
        <v>4144.51404809</v>
      </c>
      <c r="C84" s="36">
        <f>SUMIFS(СВЦЭМ!$C$39:$C$782,СВЦЭМ!$A$39:$A$782,$A84,СВЦЭМ!$B$39:$B$782,C$83)+'СЕТ СН'!$H$9+СВЦЭМ!$D$10+'СЕТ СН'!$H$5-'СЕТ СН'!$H$17</f>
        <v>4157.93087457</v>
      </c>
      <c r="D84" s="36">
        <f>SUMIFS(СВЦЭМ!$C$39:$C$782,СВЦЭМ!$A$39:$A$782,$A84,СВЦЭМ!$B$39:$B$782,D$83)+'СЕТ СН'!$H$9+СВЦЭМ!$D$10+'СЕТ СН'!$H$5-'СЕТ СН'!$H$17</f>
        <v>4195.7267276800003</v>
      </c>
      <c r="E84" s="36">
        <f>SUMIFS(СВЦЭМ!$C$39:$C$782,СВЦЭМ!$A$39:$A$782,$A84,СВЦЭМ!$B$39:$B$782,E$83)+'СЕТ СН'!$H$9+СВЦЭМ!$D$10+'СЕТ СН'!$H$5-'СЕТ СН'!$H$17</f>
        <v>4197.7212769400003</v>
      </c>
      <c r="F84" s="36">
        <f>SUMIFS(СВЦЭМ!$C$39:$C$782,СВЦЭМ!$A$39:$A$782,$A84,СВЦЭМ!$B$39:$B$782,F$83)+'СЕТ СН'!$H$9+СВЦЭМ!$D$10+'СЕТ СН'!$H$5-'СЕТ СН'!$H$17</f>
        <v>4216.8145048599999</v>
      </c>
      <c r="G84" s="36">
        <f>SUMIFS(СВЦЭМ!$C$39:$C$782,СВЦЭМ!$A$39:$A$782,$A84,СВЦЭМ!$B$39:$B$782,G$83)+'СЕТ СН'!$H$9+СВЦЭМ!$D$10+'СЕТ СН'!$H$5-'СЕТ СН'!$H$17</f>
        <v>4195.0558138599999</v>
      </c>
      <c r="H84" s="36">
        <f>SUMIFS(СВЦЭМ!$C$39:$C$782,СВЦЭМ!$A$39:$A$782,$A84,СВЦЭМ!$B$39:$B$782,H$83)+'СЕТ СН'!$H$9+СВЦЭМ!$D$10+'СЕТ СН'!$H$5-'СЕТ СН'!$H$17</f>
        <v>4159.8658159099996</v>
      </c>
      <c r="I84" s="36">
        <f>SUMIFS(СВЦЭМ!$C$39:$C$782,СВЦЭМ!$A$39:$A$782,$A84,СВЦЭМ!$B$39:$B$782,I$83)+'СЕТ СН'!$H$9+СВЦЭМ!$D$10+'СЕТ СН'!$H$5-'СЕТ СН'!$H$17</f>
        <v>4144.3217490200004</v>
      </c>
      <c r="J84" s="36">
        <f>SUMIFS(СВЦЭМ!$C$39:$C$782,СВЦЭМ!$A$39:$A$782,$A84,СВЦЭМ!$B$39:$B$782,J$83)+'СЕТ СН'!$H$9+СВЦЭМ!$D$10+'СЕТ СН'!$H$5-'СЕТ СН'!$H$17</f>
        <v>4130.8028236199998</v>
      </c>
      <c r="K84" s="36">
        <f>SUMIFS(СВЦЭМ!$C$39:$C$782,СВЦЭМ!$A$39:$A$782,$A84,СВЦЭМ!$B$39:$B$782,K$83)+'СЕТ СН'!$H$9+СВЦЭМ!$D$10+'СЕТ СН'!$H$5-'СЕТ СН'!$H$17</f>
        <v>4139.7586383799999</v>
      </c>
      <c r="L84" s="36">
        <f>SUMIFS(СВЦЭМ!$C$39:$C$782,СВЦЭМ!$A$39:$A$782,$A84,СВЦЭМ!$B$39:$B$782,L$83)+'СЕТ СН'!$H$9+СВЦЭМ!$D$10+'СЕТ СН'!$H$5-'СЕТ СН'!$H$17</f>
        <v>4097.1450150500004</v>
      </c>
      <c r="M84" s="36">
        <f>SUMIFS(СВЦЭМ!$C$39:$C$782,СВЦЭМ!$A$39:$A$782,$A84,СВЦЭМ!$B$39:$B$782,M$83)+'СЕТ СН'!$H$9+СВЦЭМ!$D$10+'СЕТ СН'!$H$5-'СЕТ СН'!$H$17</f>
        <v>4098.4437079400004</v>
      </c>
      <c r="N84" s="36">
        <f>SUMIFS(СВЦЭМ!$C$39:$C$782,СВЦЭМ!$A$39:$A$782,$A84,СВЦЭМ!$B$39:$B$782,N$83)+'СЕТ СН'!$H$9+СВЦЭМ!$D$10+'СЕТ СН'!$H$5-'СЕТ СН'!$H$17</f>
        <v>4117.3221231300004</v>
      </c>
      <c r="O84" s="36">
        <f>SUMIFS(СВЦЭМ!$C$39:$C$782,СВЦЭМ!$A$39:$A$782,$A84,СВЦЭМ!$B$39:$B$782,O$83)+'СЕТ СН'!$H$9+СВЦЭМ!$D$10+'СЕТ СН'!$H$5-'СЕТ СН'!$H$17</f>
        <v>4116.3790010000002</v>
      </c>
      <c r="P84" s="36">
        <f>SUMIFS(СВЦЭМ!$C$39:$C$782,СВЦЭМ!$A$39:$A$782,$A84,СВЦЭМ!$B$39:$B$782,P$83)+'СЕТ СН'!$H$9+СВЦЭМ!$D$10+'СЕТ СН'!$H$5-'СЕТ СН'!$H$17</f>
        <v>4124.4471391000006</v>
      </c>
      <c r="Q84" s="36">
        <f>SUMIFS(СВЦЭМ!$C$39:$C$782,СВЦЭМ!$A$39:$A$782,$A84,СВЦЭМ!$B$39:$B$782,Q$83)+'СЕТ СН'!$H$9+СВЦЭМ!$D$10+'СЕТ СН'!$H$5-'СЕТ СН'!$H$17</f>
        <v>4132.9459471199998</v>
      </c>
      <c r="R84" s="36">
        <f>SUMIFS(СВЦЭМ!$C$39:$C$782,СВЦЭМ!$A$39:$A$782,$A84,СВЦЭМ!$B$39:$B$782,R$83)+'СЕТ СН'!$H$9+СВЦЭМ!$D$10+'СЕТ СН'!$H$5-'СЕТ СН'!$H$17</f>
        <v>4130.8187779099999</v>
      </c>
      <c r="S84" s="36">
        <f>SUMIFS(СВЦЭМ!$C$39:$C$782,СВЦЭМ!$A$39:$A$782,$A84,СВЦЭМ!$B$39:$B$782,S$83)+'СЕТ СН'!$H$9+СВЦЭМ!$D$10+'СЕТ СН'!$H$5-'СЕТ СН'!$H$17</f>
        <v>4110.0092812900002</v>
      </c>
      <c r="T84" s="36">
        <f>SUMIFS(СВЦЭМ!$C$39:$C$782,СВЦЭМ!$A$39:$A$782,$A84,СВЦЭМ!$B$39:$B$782,T$83)+'СЕТ СН'!$H$9+СВЦЭМ!$D$10+'СЕТ СН'!$H$5-'СЕТ СН'!$H$17</f>
        <v>4079.18042754</v>
      </c>
      <c r="U84" s="36">
        <f>SUMIFS(СВЦЭМ!$C$39:$C$782,СВЦЭМ!$A$39:$A$782,$A84,СВЦЭМ!$B$39:$B$782,U$83)+'СЕТ СН'!$H$9+СВЦЭМ!$D$10+'СЕТ СН'!$H$5-'СЕТ СН'!$H$17</f>
        <v>4095.8850771799998</v>
      </c>
      <c r="V84" s="36">
        <f>SUMIFS(СВЦЭМ!$C$39:$C$782,СВЦЭМ!$A$39:$A$782,$A84,СВЦЭМ!$B$39:$B$782,V$83)+'СЕТ СН'!$H$9+СВЦЭМ!$D$10+'СЕТ СН'!$H$5-'СЕТ СН'!$H$17</f>
        <v>4105.8486864900005</v>
      </c>
      <c r="W84" s="36">
        <f>SUMIFS(СВЦЭМ!$C$39:$C$782,СВЦЭМ!$A$39:$A$782,$A84,СВЦЭМ!$B$39:$B$782,W$83)+'СЕТ СН'!$H$9+СВЦЭМ!$D$10+'СЕТ СН'!$H$5-'СЕТ СН'!$H$17</f>
        <v>4110.9959729800003</v>
      </c>
      <c r="X84" s="36">
        <f>SUMIFS(СВЦЭМ!$C$39:$C$782,СВЦЭМ!$A$39:$A$782,$A84,СВЦЭМ!$B$39:$B$782,X$83)+'СЕТ СН'!$H$9+СВЦЭМ!$D$10+'СЕТ СН'!$H$5-'СЕТ СН'!$H$17</f>
        <v>4105.9468868800004</v>
      </c>
      <c r="Y84" s="36">
        <f>SUMIFS(СВЦЭМ!$C$39:$C$782,СВЦЭМ!$A$39:$A$782,$A84,СВЦЭМ!$B$39:$B$782,Y$83)+'СЕТ СН'!$H$9+СВЦЭМ!$D$10+'СЕТ СН'!$H$5-'СЕТ СН'!$H$17</f>
        <v>4120.4280421499998</v>
      </c>
    </row>
    <row r="85" spans="1:25" ht="15.75" x14ac:dyDescent="0.2">
      <c r="A85" s="35">
        <f>A84+1</f>
        <v>44532</v>
      </c>
      <c r="B85" s="36">
        <f>SUMIFS(СВЦЭМ!$C$39:$C$782,СВЦЭМ!$A$39:$A$782,$A85,СВЦЭМ!$B$39:$B$782,B$83)+'СЕТ СН'!$H$9+СВЦЭМ!$D$10+'СЕТ СН'!$H$5-'СЕТ СН'!$H$17</f>
        <v>4160.7054417099998</v>
      </c>
      <c r="C85" s="36">
        <f>SUMIFS(СВЦЭМ!$C$39:$C$782,СВЦЭМ!$A$39:$A$782,$A85,СВЦЭМ!$B$39:$B$782,C$83)+'СЕТ СН'!$H$9+СВЦЭМ!$D$10+'СЕТ СН'!$H$5-'СЕТ СН'!$H$17</f>
        <v>4150.6096176000001</v>
      </c>
      <c r="D85" s="36">
        <f>SUMIFS(СВЦЭМ!$C$39:$C$782,СВЦЭМ!$A$39:$A$782,$A85,СВЦЭМ!$B$39:$B$782,D$83)+'СЕТ СН'!$H$9+СВЦЭМ!$D$10+'СЕТ СН'!$H$5-'СЕТ СН'!$H$17</f>
        <v>4122.3451849800003</v>
      </c>
      <c r="E85" s="36">
        <f>SUMIFS(СВЦЭМ!$C$39:$C$782,СВЦЭМ!$A$39:$A$782,$A85,СВЦЭМ!$B$39:$B$782,E$83)+'СЕТ СН'!$H$9+СВЦЭМ!$D$10+'СЕТ СН'!$H$5-'СЕТ СН'!$H$17</f>
        <v>4140.1544486800003</v>
      </c>
      <c r="F85" s="36">
        <f>SUMIFS(СВЦЭМ!$C$39:$C$782,СВЦЭМ!$A$39:$A$782,$A85,СВЦЭМ!$B$39:$B$782,F$83)+'СЕТ СН'!$H$9+СВЦЭМ!$D$10+'СЕТ СН'!$H$5-'СЕТ СН'!$H$17</f>
        <v>4152.1846734700002</v>
      </c>
      <c r="G85" s="36">
        <f>SUMIFS(СВЦЭМ!$C$39:$C$782,СВЦЭМ!$A$39:$A$782,$A85,СВЦЭМ!$B$39:$B$782,G$83)+'СЕТ СН'!$H$9+СВЦЭМ!$D$10+'СЕТ СН'!$H$5-'СЕТ СН'!$H$17</f>
        <v>4145.1200335100002</v>
      </c>
      <c r="H85" s="36">
        <f>SUMIFS(СВЦЭМ!$C$39:$C$782,СВЦЭМ!$A$39:$A$782,$A85,СВЦЭМ!$B$39:$B$782,H$83)+'СЕТ СН'!$H$9+СВЦЭМ!$D$10+'СЕТ СН'!$H$5-'СЕТ СН'!$H$17</f>
        <v>4168.1065297300001</v>
      </c>
      <c r="I85" s="36">
        <f>SUMIFS(СВЦЭМ!$C$39:$C$782,СВЦЭМ!$A$39:$A$782,$A85,СВЦЭМ!$B$39:$B$782,I$83)+'СЕТ СН'!$H$9+СВЦЭМ!$D$10+'СЕТ СН'!$H$5-'СЕТ СН'!$H$17</f>
        <v>4229.4382511200001</v>
      </c>
      <c r="J85" s="36">
        <f>SUMIFS(СВЦЭМ!$C$39:$C$782,СВЦЭМ!$A$39:$A$782,$A85,СВЦЭМ!$B$39:$B$782,J$83)+'СЕТ СН'!$H$9+СВЦЭМ!$D$10+'СЕТ СН'!$H$5-'СЕТ СН'!$H$17</f>
        <v>4232.6393888700004</v>
      </c>
      <c r="K85" s="36">
        <f>SUMIFS(СВЦЭМ!$C$39:$C$782,СВЦЭМ!$A$39:$A$782,$A85,СВЦЭМ!$B$39:$B$782,K$83)+'СЕТ СН'!$H$9+СВЦЭМ!$D$10+'СЕТ СН'!$H$5-'СЕТ СН'!$H$17</f>
        <v>4257.0670501100003</v>
      </c>
      <c r="L85" s="36">
        <f>SUMIFS(СВЦЭМ!$C$39:$C$782,СВЦЭМ!$A$39:$A$782,$A85,СВЦЭМ!$B$39:$B$782,L$83)+'СЕТ СН'!$H$9+СВЦЭМ!$D$10+'СЕТ СН'!$H$5-'СЕТ СН'!$H$17</f>
        <v>4271.0839753300006</v>
      </c>
      <c r="M85" s="36">
        <f>SUMIFS(СВЦЭМ!$C$39:$C$782,СВЦЭМ!$A$39:$A$782,$A85,СВЦЭМ!$B$39:$B$782,M$83)+'СЕТ СН'!$H$9+СВЦЭМ!$D$10+'СЕТ СН'!$H$5-'СЕТ СН'!$H$17</f>
        <v>4271.5189287499998</v>
      </c>
      <c r="N85" s="36">
        <f>SUMIFS(СВЦЭМ!$C$39:$C$782,СВЦЭМ!$A$39:$A$782,$A85,СВЦЭМ!$B$39:$B$782,N$83)+'СЕТ СН'!$H$9+СВЦЭМ!$D$10+'СЕТ СН'!$H$5-'СЕТ СН'!$H$17</f>
        <v>4261.5582888500003</v>
      </c>
      <c r="O85" s="36">
        <f>SUMIFS(СВЦЭМ!$C$39:$C$782,СВЦЭМ!$A$39:$A$782,$A85,СВЦЭМ!$B$39:$B$782,O$83)+'СЕТ СН'!$H$9+СВЦЭМ!$D$10+'СЕТ СН'!$H$5-'СЕТ СН'!$H$17</f>
        <v>4333.4958043500001</v>
      </c>
      <c r="P85" s="36">
        <f>SUMIFS(СВЦЭМ!$C$39:$C$782,СВЦЭМ!$A$39:$A$782,$A85,СВЦЭМ!$B$39:$B$782,P$83)+'СЕТ СН'!$H$9+СВЦЭМ!$D$10+'СЕТ СН'!$H$5-'СЕТ СН'!$H$17</f>
        <v>4320.0137804300002</v>
      </c>
      <c r="Q85" s="36">
        <f>SUMIFS(СВЦЭМ!$C$39:$C$782,СВЦЭМ!$A$39:$A$782,$A85,СВЦЭМ!$B$39:$B$782,Q$83)+'СЕТ СН'!$H$9+СВЦЭМ!$D$10+'СЕТ СН'!$H$5-'СЕТ СН'!$H$17</f>
        <v>4313.8594175500002</v>
      </c>
      <c r="R85" s="36">
        <f>SUMIFS(СВЦЭМ!$C$39:$C$782,СВЦЭМ!$A$39:$A$782,$A85,СВЦЭМ!$B$39:$B$782,R$83)+'СЕТ СН'!$H$9+СВЦЭМ!$D$10+'СЕТ СН'!$H$5-'СЕТ СН'!$H$17</f>
        <v>4239.9407976599996</v>
      </c>
      <c r="S85" s="36">
        <f>SUMIFS(СВЦЭМ!$C$39:$C$782,СВЦЭМ!$A$39:$A$782,$A85,СВЦЭМ!$B$39:$B$782,S$83)+'СЕТ СН'!$H$9+СВЦЭМ!$D$10+'СЕТ СН'!$H$5-'СЕТ СН'!$H$17</f>
        <v>4230.3331940200005</v>
      </c>
      <c r="T85" s="36">
        <f>SUMIFS(СВЦЭМ!$C$39:$C$782,СВЦЭМ!$A$39:$A$782,$A85,СВЦЭМ!$B$39:$B$782,T$83)+'СЕТ СН'!$H$9+СВЦЭМ!$D$10+'СЕТ СН'!$H$5-'СЕТ СН'!$H$17</f>
        <v>4172.2796081800007</v>
      </c>
      <c r="U85" s="36">
        <f>SUMIFS(СВЦЭМ!$C$39:$C$782,СВЦЭМ!$A$39:$A$782,$A85,СВЦЭМ!$B$39:$B$782,U$83)+'СЕТ СН'!$H$9+СВЦЭМ!$D$10+'СЕТ СН'!$H$5-'СЕТ СН'!$H$17</f>
        <v>4209.6479462699999</v>
      </c>
      <c r="V85" s="36">
        <f>SUMIFS(СВЦЭМ!$C$39:$C$782,СВЦЭМ!$A$39:$A$782,$A85,СВЦЭМ!$B$39:$B$782,V$83)+'СЕТ СН'!$H$9+СВЦЭМ!$D$10+'СЕТ СН'!$H$5-'СЕТ СН'!$H$17</f>
        <v>4224.0872687000001</v>
      </c>
      <c r="W85" s="36">
        <f>SUMIFS(СВЦЭМ!$C$39:$C$782,СВЦЭМ!$A$39:$A$782,$A85,СВЦЭМ!$B$39:$B$782,W$83)+'СЕТ СН'!$H$9+СВЦЭМ!$D$10+'СЕТ СН'!$H$5-'СЕТ СН'!$H$17</f>
        <v>4231.6593169500002</v>
      </c>
      <c r="X85" s="36">
        <f>SUMIFS(СВЦЭМ!$C$39:$C$782,СВЦЭМ!$A$39:$A$782,$A85,СВЦЭМ!$B$39:$B$782,X$83)+'СЕТ СН'!$H$9+СВЦЭМ!$D$10+'СЕТ СН'!$H$5-'СЕТ СН'!$H$17</f>
        <v>4302.4068383499998</v>
      </c>
      <c r="Y85" s="36">
        <f>SUMIFS(СВЦЭМ!$C$39:$C$782,СВЦЭМ!$A$39:$A$782,$A85,СВЦЭМ!$B$39:$B$782,Y$83)+'СЕТ СН'!$H$9+СВЦЭМ!$D$10+'СЕТ СН'!$H$5-'СЕТ СН'!$H$17</f>
        <v>4310.1889256499999</v>
      </c>
    </row>
    <row r="86" spans="1:25" ht="15.75" x14ac:dyDescent="0.2">
      <c r="A86" s="35">
        <f t="shared" ref="A86:A114" si="2">A85+1</f>
        <v>44533</v>
      </c>
      <c r="B86" s="36">
        <f>SUMIFS(СВЦЭМ!$C$39:$C$782,СВЦЭМ!$A$39:$A$782,$A86,СВЦЭМ!$B$39:$B$782,B$83)+'СЕТ СН'!$H$9+СВЦЭМ!$D$10+'СЕТ СН'!$H$5-'СЕТ СН'!$H$17</f>
        <v>4331.8536072099996</v>
      </c>
      <c r="C86" s="36">
        <f>SUMIFS(СВЦЭМ!$C$39:$C$782,СВЦЭМ!$A$39:$A$782,$A86,СВЦЭМ!$B$39:$B$782,C$83)+'СЕТ СН'!$H$9+СВЦЭМ!$D$10+'СЕТ СН'!$H$5-'СЕТ СН'!$H$17</f>
        <v>4323.2019021699998</v>
      </c>
      <c r="D86" s="36">
        <f>SUMIFS(СВЦЭМ!$C$39:$C$782,СВЦЭМ!$A$39:$A$782,$A86,СВЦЭМ!$B$39:$B$782,D$83)+'СЕТ СН'!$H$9+СВЦЭМ!$D$10+'СЕТ СН'!$H$5-'СЕТ СН'!$H$17</f>
        <v>4295.8091456299999</v>
      </c>
      <c r="E86" s="36">
        <f>SUMIFS(СВЦЭМ!$C$39:$C$782,СВЦЭМ!$A$39:$A$782,$A86,СВЦЭМ!$B$39:$B$782,E$83)+'СЕТ СН'!$H$9+СВЦЭМ!$D$10+'СЕТ СН'!$H$5-'СЕТ СН'!$H$17</f>
        <v>4293.2695417200002</v>
      </c>
      <c r="F86" s="36">
        <f>SUMIFS(СВЦЭМ!$C$39:$C$782,СВЦЭМ!$A$39:$A$782,$A86,СВЦЭМ!$B$39:$B$782,F$83)+'СЕТ СН'!$H$9+СВЦЭМ!$D$10+'СЕТ СН'!$H$5-'СЕТ СН'!$H$17</f>
        <v>4296.4361853400005</v>
      </c>
      <c r="G86" s="36">
        <f>SUMIFS(СВЦЭМ!$C$39:$C$782,СВЦЭМ!$A$39:$A$782,$A86,СВЦЭМ!$B$39:$B$782,G$83)+'СЕТ СН'!$H$9+СВЦЭМ!$D$10+'СЕТ СН'!$H$5-'СЕТ СН'!$H$17</f>
        <v>4223.2832983400003</v>
      </c>
      <c r="H86" s="36">
        <f>SUMIFS(СВЦЭМ!$C$39:$C$782,СВЦЭМ!$A$39:$A$782,$A86,СВЦЭМ!$B$39:$B$782,H$83)+'СЕТ СН'!$H$9+СВЦЭМ!$D$10+'СЕТ СН'!$H$5-'СЕТ СН'!$H$17</f>
        <v>4228.4044160399999</v>
      </c>
      <c r="I86" s="36">
        <f>SUMIFS(СВЦЭМ!$C$39:$C$782,СВЦЭМ!$A$39:$A$782,$A86,СВЦЭМ!$B$39:$B$782,I$83)+'СЕТ СН'!$H$9+СВЦЭМ!$D$10+'СЕТ СН'!$H$5-'СЕТ СН'!$H$17</f>
        <v>4253.1978401699998</v>
      </c>
      <c r="J86" s="36">
        <f>SUMIFS(СВЦЭМ!$C$39:$C$782,СВЦЭМ!$A$39:$A$782,$A86,СВЦЭМ!$B$39:$B$782,J$83)+'СЕТ СН'!$H$9+СВЦЭМ!$D$10+'СЕТ СН'!$H$5-'СЕТ СН'!$H$17</f>
        <v>4239.9313349100003</v>
      </c>
      <c r="K86" s="36">
        <f>SUMIFS(СВЦЭМ!$C$39:$C$782,СВЦЭМ!$A$39:$A$782,$A86,СВЦЭМ!$B$39:$B$782,K$83)+'СЕТ СН'!$H$9+СВЦЭМ!$D$10+'СЕТ СН'!$H$5-'СЕТ СН'!$H$17</f>
        <v>4242.5760910899999</v>
      </c>
      <c r="L86" s="36">
        <f>SUMIFS(СВЦЭМ!$C$39:$C$782,СВЦЭМ!$A$39:$A$782,$A86,СВЦЭМ!$B$39:$B$782,L$83)+'СЕТ СН'!$H$9+СВЦЭМ!$D$10+'СЕТ СН'!$H$5-'СЕТ СН'!$H$17</f>
        <v>4238.1519864700003</v>
      </c>
      <c r="M86" s="36">
        <f>SUMIFS(СВЦЭМ!$C$39:$C$782,СВЦЭМ!$A$39:$A$782,$A86,СВЦЭМ!$B$39:$B$782,M$83)+'СЕТ СН'!$H$9+СВЦЭМ!$D$10+'СЕТ СН'!$H$5-'СЕТ СН'!$H$17</f>
        <v>4253.7882564800002</v>
      </c>
      <c r="N86" s="36">
        <f>SUMIFS(СВЦЭМ!$C$39:$C$782,СВЦЭМ!$A$39:$A$782,$A86,СВЦЭМ!$B$39:$B$782,N$83)+'СЕТ СН'!$H$9+СВЦЭМ!$D$10+'СЕТ СН'!$H$5-'СЕТ СН'!$H$17</f>
        <v>4247.4414128600001</v>
      </c>
      <c r="O86" s="36">
        <f>SUMIFS(СВЦЭМ!$C$39:$C$782,СВЦЭМ!$A$39:$A$782,$A86,СВЦЭМ!$B$39:$B$782,O$83)+'СЕТ СН'!$H$9+СВЦЭМ!$D$10+'СЕТ СН'!$H$5-'СЕТ СН'!$H$17</f>
        <v>4252.4789754699996</v>
      </c>
      <c r="P86" s="36">
        <f>SUMIFS(СВЦЭМ!$C$39:$C$782,СВЦЭМ!$A$39:$A$782,$A86,СВЦЭМ!$B$39:$B$782,P$83)+'СЕТ СН'!$H$9+СВЦЭМ!$D$10+'СЕТ СН'!$H$5-'СЕТ СН'!$H$17</f>
        <v>4255.5543471800001</v>
      </c>
      <c r="Q86" s="36">
        <f>SUMIFS(СВЦЭМ!$C$39:$C$782,СВЦЭМ!$A$39:$A$782,$A86,СВЦЭМ!$B$39:$B$782,Q$83)+'СЕТ СН'!$H$9+СВЦЭМ!$D$10+'СЕТ СН'!$H$5-'СЕТ СН'!$H$17</f>
        <v>4253.06075014</v>
      </c>
      <c r="R86" s="36">
        <f>SUMIFS(СВЦЭМ!$C$39:$C$782,СВЦЭМ!$A$39:$A$782,$A86,СВЦЭМ!$B$39:$B$782,R$83)+'СЕТ СН'!$H$9+СВЦЭМ!$D$10+'СЕТ СН'!$H$5-'СЕТ СН'!$H$17</f>
        <v>4260.2165064300007</v>
      </c>
      <c r="S86" s="36">
        <f>SUMIFS(СВЦЭМ!$C$39:$C$782,СВЦЭМ!$A$39:$A$782,$A86,СВЦЭМ!$B$39:$B$782,S$83)+'СЕТ СН'!$H$9+СВЦЭМ!$D$10+'СЕТ СН'!$H$5-'СЕТ СН'!$H$17</f>
        <v>4251.5038415600002</v>
      </c>
      <c r="T86" s="36">
        <f>SUMIFS(СВЦЭМ!$C$39:$C$782,СВЦЭМ!$A$39:$A$782,$A86,СВЦЭМ!$B$39:$B$782,T$83)+'СЕТ СН'!$H$9+СВЦЭМ!$D$10+'СЕТ СН'!$H$5-'СЕТ СН'!$H$17</f>
        <v>4258.9749507899996</v>
      </c>
      <c r="U86" s="36">
        <f>SUMIFS(СВЦЭМ!$C$39:$C$782,СВЦЭМ!$A$39:$A$782,$A86,СВЦЭМ!$B$39:$B$782,U$83)+'СЕТ СН'!$H$9+СВЦЭМ!$D$10+'СЕТ СН'!$H$5-'СЕТ СН'!$H$17</f>
        <v>4246.5092914100005</v>
      </c>
      <c r="V86" s="36">
        <f>SUMIFS(СВЦЭМ!$C$39:$C$782,СВЦЭМ!$A$39:$A$782,$A86,СВЦЭМ!$B$39:$B$782,V$83)+'СЕТ СН'!$H$9+СВЦЭМ!$D$10+'СЕТ СН'!$H$5-'СЕТ СН'!$H$17</f>
        <v>4258.1831516299999</v>
      </c>
      <c r="W86" s="36">
        <f>SUMIFS(СВЦЭМ!$C$39:$C$782,СВЦЭМ!$A$39:$A$782,$A86,СВЦЭМ!$B$39:$B$782,W$83)+'СЕТ СН'!$H$9+СВЦЭМ!$D$10+'СЕТ СН'!$H$5-'СЕТ СН'!$H$17</f>
        <v>4271.69854743</v>
      </c>
      <c r="X86" s="36">
        <f>SUMIFS(СВЦЭМ!$C$39:$C$782,СВЦЭМ!$A$39:$A$782,$A86,СВЦЭМ!$B$39:$B$782,X$83)+'СЕТ СН'!$H$9+СВЦЭМ!$D$10+'СЕТ СН'!$H$5-'СЕТ СН'!$H$17</f>
        <v>4257.3843972200002</v>
      </c>
      <c r="Y86" s="36">
        <f>SUMIFS(СВЦЭМ!$C$39:$C$782,СВЦЭМ!$A$39:$A$782,$A86,СВЦЭМ!$B$39:$B$782,Y$83)+'СЕТ СН'!$H$9+СВЦЭМ!$D$10+'СЕТ СН'!$H$5-'СЕТ СН'!$H$17</f>
        <v>4208.9363041699999</v>
      </c>
    </row>
    <row r="87" spans="1:25" ht="15.75" x14ac:dyDescent="0.2">
      <c r="A87" s="35">
        <f t="shared" si="2"/>
        <v>44534</v>
      </c>
      <c r="B87" s="36">
        <f>SUMIFS(СВЦЭМ!$C$39:$C$782,СВЦЭМ!$A$39:$A$782,$A87,СВЦЭМ!$B$39:$B$782,B$83)+'СЕТ СН'!$H$9+СВЦЭМ!$D$10+'СЕТ СН'!$H$5-'СЕТ СН'!$H$17</f>
        <v>4189.18611289</v>
      </c>
      <c r="C87" s="36">
        <f>SUMIFS(СВЦЭМ!$C$39:$C$782,СВЦЭМ!$A$39:$A$782,$A87,СВЦЭМ!$B$39:$B$782,C$83)+'СЕТ СН'!$H$9+СВЦЭМ!$D$10+'СЕТ СН'!$H$5-'СЕТ СН'!$H$17</f>
        <v>4154.6332528700004</v>
      </c>
      <c r="D87" s="36">
        <f>SUMIFS(СВЦЭМ!$C$39:$C$782,СВЦЭМ!$A$39:$A$782,$A87,СВЦЭМ!$B$39:$B$782,D$83)+'СЕТ СН'!$H$9+СВЦЭМ!$D$10+'СЕТ СН'!$H$5-'СЕТ СН'!$H$17</f>
        <v>4151.3255377700007</v>
      </c>
      <c r="E87" s="36">
        <f>SUMIFS(СВЦЭМ!$C$39:$C$782,СВЦЭМ!$A$39:$A$782,$A87,СВЦЭМ!$B$39:$B$782,E$83)+'СЕТ СН'!$H$9+СВЦЭМ!$D$10+'СЕТ СН'!$H$5-'СЕТ СН'!$H$17</f>
        <v>4150.0722357900004</v>
      </c>
      <c r="F87" s="36">
        <f>SUMIFS(СВЦЭМ!$C$39:$C$782,СВЦЭМ!$A$39:$A$782,$A87,СВЦЭМ!$B$39:$B$782,F$83)+'СЕТ СН'!$H$9+СВЦЭМ!$D$10+'СЕТ СН'!$H$5-'СЕТ СН'!$H$17</f>
        <v>4147.0968874600003</v>
      </c>
      <c r="G87" s="36">
        <f>SUMIFS(СВЦЭМ!$C$39:$C$782,СВЦЭМ!$A$39:$A$782,$A87,СВЦЭМ!$B$39:$B$782,G$83)+'СЕТ СН'!$H$9+СВЦЭМ!$D$10+'СЕТ СН'!$H$5-'СЕТ СН'!$H$17</f>
        <v>4129.5355557800003</v>
      </c>
      <c r="H87" s="36">
        <f>SUMIFS(СВЦЭМ!$C$39:$C$782,СВЦЭМ!$A$39:$A$782,$A87,СВЦЭМ!$B$39:$B$782,H$83)+'СЕТ СН'!$H$9+СВЦЭМ!$D$10+'СЕТ СН'!$H$5-'СЕТ СН'!$H$17</f>
        <v>4124.6990864099998</v>
      </c>
      <c r="I87" s="36">
        <f>SUMIFS(СВЦЭМ!$C$39:$C$782,СВЦЭМ!$A$39:$A$782,$A87,СВЦЭМ!$B$39:$B$782,I$83)+'СЕТ СН'!$H$9+СВЦЭМ!$D$10+'СЕТ СН'!$H$5-'СЕТ СН'!$H$17</f>
        <v>4096.3695521099999</v>
      </c>
      <c r="J87" s="36">
        <f>SUMIFS(СВЦЭМ!$C$39:$C$782,СВЦЭМ!$A$39:$A$782,$A87,СВЦЭМ!$B$39:$B$782,J$83)+'СЕТ СН'!$H$9+СВЦЭМ!$D$10+'СЕТ СН'!$H$5-'СЕТ СН'!$H$17</f>
        <v>4099.3749630299999</v>
      </c>
      <c r="K87" s="36">
        <f>SUMIFS(СВЦЭМ!$C$39:$C$782,СВЦЭМ!$A$39:$A$782,$A87,СВЦЭМ!$B$39:$B$782,K$83)+'СЕТ СН'!$H$9+СВЦЭМ!$D$10+'СЕТ СН'!$H$5-'СЕТ СН'!$H$17</f>
        <v>4129.65617217</v>
      </c>
      <c r="L87" s="36">
        <f>SUMIFS(СВЦЭМ!$C$39:$C$782,СВЦЭМ!$A$39:$A$782,$A87,СВЦЭМ!$B$39:$B$782,L$83)+'СЕТ СН'!$H$9+СВЦЭМ!$D$10+'СЕТ СН'!$H$5-'СЕТ СН'!$H$17</f>
        <v>4141.1032675300003</v>
      </c>
      <c r="M87" s="36">
        <f>SUMIFS(СВЦЭМ!$C$39:$C$782,СВЦЭМ!$A$39:$A$782,$A87,СВЦЭМ!$B$39:$B$782,M$83)+'СЕТ СН'!$H$9+СВЦЭМ!$D$10+'СЕТ СН'!$H$5-'СЕТ СН'!$H$17</f>
        <v>4134.0378758699999</v>
      </c>
      <c r="N87" s="36">
        <f>SUMIFS(СВЦЭМ!$C$39:$C$782,СВЦЭМ!$A$39:$A$782,$A87,СВЦЭМ!$B$39:$B$782,N$83)+'СЕТ СН'!$H$9+СВЦЭМ!$D$10+'СЕТ СН'!$H$5-'СЕТ СН'!$H$17</f>
        <v>4169.2891660799996</v>
      </c>
      <c r="O87" s="36">
        <f>SUMIFS(СВЦЭМ!$C$39:$C$782,СВЦЭМ!$A$39:$A$782,$A87,СВЦЭМ!$B$39:$B$782,O$83)+'СЕТ СН'!$H$9+СВЦЭМ!$D$10+'СЕТ СН'!$H$5-'СЕТ СН'!$H$17</f>
        <v>4194.0752744700003</v>
      </c>
      <c r="P87" s="36">
        <f>SUMIFS(СВЦЭМ!$C$39:$C$782,СВЦЭМ!$A$39:$A$782,$A87,СВЦЭМ!$B$39:$B$782,P$83)+'СЕТ СН'!$H$9+СВЦЭМ!$D$10+'СЕТ СН'!$H$5-'СЕТ СН'!$H$17</f>
        <v>4188.8946831499998</v>
      </c>
      <c r="Q87" s="36">
        <f>SUMIFS(СВЦЭМ!$C$39:$C$782,СВЦЭМ!$A$39:$A$782,$A87,СВЦЭМ!$B$39:$B$782,Q$83)+'СЕТ СН'!$H$9+СВЦЭМ!$D$10+'СЕТ СН'!$H$5-'СЕТ СН'!$H$17</f>
        <v>4182.3185626300001</v>
      </c>
      <c r="R87" s="36">
        <f>SUMIFS(СВЦЭМ!$C$39:$C$782,СВЦЭМ!$A$39:$A$782,$A87,СВЦЭМ!$B$39:$B$782,R$83)+'СЕТ СН'!$H$9+СВЦЭМ!$D$10+'СЕТ СН'!$H$5-'СЕТ СН'!$H$17</f>
        <v>4150.9901242400001</v>
      </c>
      <c r="S87" s="36">
        <f>SUMIFS(СВЦЭМ!$C$39:$C$782,СВЦЭМ!$A$39:$A$782,$A87,СВЦЭМ!$B$39:$B$782,S$83)+'СЕТ СН'!$H$9+СВЦЭМ!$D$10+'СЕТ СН'!$H$5-'СЕТ СН'!$H$17</f>
        <v>4120.50644164</v>
      </c>
      <c r="T87" s="36">
        <f>SUMIFS(СВЦЭМ!$C$39:$C$782,СВЦЭМ!$A$39:$A$782,$A87,СВЦЭМ!$B$39:$B$782,T$83)+'СЕТ СН'!$H$9+СВЦЭМ!$D$10+'СЕТ СН'!$H$5-'СЕТ СН'!$H$17</f>
        <v>4141.1811887800004</v>
      </c>
      <c r="U87" s="36">
        <f>SUMIFS(СВЦЭМ!$C$39:$C$782,СВЦЭМ!$A$39:$A$782,$A87,СВЦЭМ!$B$39:$B$782,U$83)+'СЕТ СН'!$H$9+СВЦЭМ!$D$10+'СЕТ СН'!$H$5-'СЕТ СН'!$H$17</f>
        <v>4148.1042949299999</v>
      </c>
      <c r="V87" s="36">
        <f>SUMIFS(СВЦЭМ!$C$39:$C$782,СВЦЭМ!$A$39:$A$782,$A87,СВЦЭМ!$B$39:$B$782,V$83)+'СЕТ СН'!$H$9+СВЦЭМ!$D$10+'СЕТ СН'!$H$5-'СЕТ СН'!$H$17</f>
        <v>4138.3310789099996</v>
      </c>
      <c r="W87" s="36">
        <f>SUMIFS(СВЦЭМ!$C$39:$C$782,СВЦЭМ!$A$39:$A$782,$A87,СВЦЭМ!$B$39:$B$782,W$83)+'СЕТ СН'!$H$9+СВЦЭМ!$D$10+'СЕТ СН'!$H$5-'СЕТ СН'!$H$17</f>
        <v>4127.54232194</v>
      </c>
      <c r="X87" s="36">
        <f>SUMIFS(СВЦЭМ!$C$39:$C$782,СВЦЭМ!$A$39:$A$782,$A87,СВЦЭМ!$B$39:$B$782,X$83)+'СЕТ СН'!$H$9+СВЦЭМ!$D$10+'СЕТ СН'!$H$5-'СЕТ СН'!$H$17</f>
        <v>4182.8222804200004</v>
      </c>
      <c r="Y87" s="36">
        <f>SUMIFS(СВЦЭМ!$C$39:$C$782,СВЦЭМ!$A$39:$A$782,$A87,СВЦЭМ!$B$39:$B$782,Y$83)+'СЕТ СН'!$H$9+СВЦЭМ!$D$10+'СЕТ СН'!$H$5-'СЕТ СН'!$H$17</f>
        <v>4160.68446915</v>
      </c>
    </row>
    <row r="88" spans="1:25" ht="15.75" x14ac:dyDescent="0.2">
      <c r="A88" s="35">
        <f t="shared" si="2"/>
        <v>44535</v>
      </c>
      <c r="B88" s="36">
        <f>SUMIFS(СВЦЭМ!$C$39:$C$782,СВЦЭМ!$A$39:$A$782,$A88,СВЦЭМ!$B$39:$B$782,B$83)+'СЕТ СН'!$H$9+СВЦЭМ!$D$10+'СЕТ СН'!$H$5-'СЕТ СН'!$H$17</f>
        <v>4156.9628667200004</v>
      </c>
      <c r="C88" s="36">
        <f>SUMIFS(СВЦЭМ!$C$39:$C$782,СВЦЭМ!$A$39:$A$782,$A88,СВЦЭМ!$B$39:$B$782,C$83)+'СЕТ СН'!$H$9+СВЦЭМ!$D$10+'СЕТ СН'!$H$5-'СЕТ СН'!$H$17</f>
        <v>4179.5853645500001</v>
      </c>
      <c r="D88" s="36">
        <f>SUMIFS(СВЦЭМ!$C$39:$C$782,СВЦЭМ!$A$39:$A$782,$A88,СВЦЭМ!$B$39:$B$782,D$83)+'СЕТ СН'!$H$9+СВЦЭМ!$D$10+'СЕТ СН'!$H$5-'СЕТ СН'!$H$17</f>
        <v>4211.5114535700004</v>
      </c>
      <c r="E88" s="36">
        <f>SUMIFS(СВЦЭМ!$C$39:$C$782,СВЦЭМ!$A$39:$A$782,$A88,СВЦЭМ!$B$39:$B$782,E$83)+'СЕТ СН'!$H$9+СВЦЭМ!$D$10+'СЕТ СН'!$H$5-'СЕТ СН'!$H$17</f>
        <v>4220.63271145</v>
      </c>
      <c r="F88" s="36">
        <f>SUMIFS(СВЦЭМ!$C$39:$C$782,СВЦЭМ!$A$39:$A$782,$A88,СВЦЭМ!$B$39:$B$782,F$83)+'СЕТ СН'!$H$9+СВЦЭМ!$D$10+'СЕТ СН'!$H$5-'СЕТ СН'!$H$17</f>
        <v>4213.0545081399996</v>
      </c>
      <c r="G88" s="36">
        <f>SUMIFS(СВЦЭМ!$C$39:$C$782,СВЦЭМ!$A$39:$A$782,$A88,СВЦЭМ!$B$39:$B$782,G$83)+'СЕТ СН'!$H$9+СВЦЭМ!$D$10+'СЕТ СН'!$H$5-'СЕТ СН'!$H$17</f>
        <v>4205.5367339300001</v>
      </c>
      <c r="H88" s="36">
        <f>SUMIFS(СВЦЭМ!$C$39:$C$782,СВЦЭМ!$A$39:$A$782,$A88,СВЦЭМ!$B$39:$B$782,H$83)+'СЕТ СН'!$H$9+СВЦЭМ!$D$10+'СЕТ СН'!$H$5-'СЕТ СН'!$H$17</f>
        <v>4168.3213179100003</v>
      </c>
      <c r="I88" s="36">
        <f>SUMIFS(СВЦЭМ!$C$39:$C$782,СВЦЭМ!$A$39:$A$782,$A88,СВЦЭМ!$B$39:$B$782,I$83)+'СЕТ СН'!$H$9+СВЦЭМ!$D$10+'СЕТ СН'!$H$5-'СЕТ СН'!$H$17</f>
        <v>4160.9135707300002</v>
      </c>
      <c r="J88" s="36">
        <f>SUMIFS(СВЦЭМ!$C$39:$C$782,СВЦЭМ!$A$39:$A$782,$A88,СВЦЭМ!$B$39:$B$782,J$83)+'СЕТ СН'!$H$9+СВЦЭМ!$D$10+'СЕТ СН'!$H$5-'СЕТ СН'!$H$17</f>
        <v>4119.6318578400005</v>
      </c>
      <c r="K88" s="36">
        <f>SUMIFS(СВЦЭМ!$C$39:$C$782,СВЦЭМ!$A$39:$A$782,$A88,СВЦЭМ!$B$39:$B$782,K$83)+'СЕТ СН'!$H$9+СВЦЭМ!$D$10+'СЕТ СН'!$H$5-'СЕТ СН'!$H$17</f>
        <v>4104.7345622700004</v>
      </c>
      <c r="L88" s="36">
        <f>SUMIFS(СВЦЭМ!$C$39:$C$782,СВЦЭМ!$A$39:$A$782,$A88,СВЦЭМ!$B$39:$B$782,L$83)+'СЕТ СН'!$H$9+СВЦЭМ!$D$10+'СЕТ СН'!$H$5-'СЕТ СН'!$H$17</f>
        <v>4108.4751231999999</v>
      </c>
      <c r="M88" s="36">
        <f>SUMIFS(СВЦЭМ!$C$39:$C$782,СВЦЭМ!$A$39:$A$782,$A88,СВЦЭМ!$B$39:$B$782,M$83)+'СЕТ СН'!$H$9+СВЦЭМ!$D$10+'СЕТ СН'!$H$5-'СЕТ СН'!$H$17</f>
        <v>4139.8002572100004</v>
      </c>
      <c r="N88" s="36">
        <f>SUMIFS(СВЦЭМ!$C$39:$C$782,СВЦЭМ!$A$39:$A$782,$A88,СВЦЭМ!$B$39:$B$782,N$83)+'СЕТ СН'!$H$9+СВЦЭМ!$D$10+'СЕТ СН'!$H$5-'СЕТ СН'!$H$17</f>
        <v>4167.6119703200002</v>
      </c>
      <c r="O88" s="36">
        <f>SUMIFS(СВЦЭМ!$C$39:$C$782,СВЦЭМ!$A$39:$A$782,$A88,СВЦЭМ!$B$39:$B$782,O$83)+'СЕТ СН'!$H$9+СВЦЭМ!$D$10+'СЕТ СН'!$H$5-'СЕТ СН'!$H$17</f>
        <v>4156.1291210199997</v>
      </c>
      <c r="P88" s="36">
        <f>SUMIFS(СВЦЭМ!$C$39:$C$782,СВЦЭМ!$A$39:$A$782,$A88,СВЦЭМ!$B$39:$B$782,P$83)+'СЕТ СН'!$H$9+СВЦЭМ!$D$10+'СЕТ СН'!$H$5-'СЕТ СН'!$H$17</f>
        <v>4143.3487825700004</v>
      </c>
      <c r="Q88" s="36">
        <f>SUMIFS(СВЦЭМ!$C$39:$C$782,СВЦЭМ!$A$39:$A$782,$A88,СВЦЭМ!$B$39:$B$782,Q$83)+'СЕТ СН'!$H$9+СВЦЭМ!$D$10+'СЕТ СН'!$H$5-'СЕТ СН'!$H$17</f>
        <v>4143.3402226100006</v>
      </c>
      <c r="R88" s="36">
        <f>SUMIFS(СВЦЭМ!$C$39:$C$782,СВЦЭМ!$A$39:$A$782,$A88,СВЦЭМ!$B$39:$B$782,R$83)+'СЕТ СН'!$H$9+СВЦЭМ!$D$10+'СЕТ СН'!$H$5-'СЕТ СН'!$H$17</f>
        <v>4130.5070683200001</v>
      </c>
      <c r="S88" s="36">
        <f>SUMIFS(СВЦЭМ!$C$39:$C$782,СВЦЭМ!$A$39:$A$782,$A88,СВЦЭМ!$B$39:$B$782,S$83)+'СЕТ СН'!$H$9+СВЦЭМ!$D$10+'СЕТ СН'!$H$5-'СЕТ СН'!$H$17</f>
        <v>4082.4305547200001</v>
      </c>
      <c r="T88" s="36">
        <f>SUMIFS(СВЦЭМ!$C$39:$C$782,СВЦЭМ!$A$39:$A$782,$A88,СВЦЭМ!$B$39:$B$782,T$83)+'СЕТ СН'!$H$9+СВЦЭМ!$D$10+'СЕТ СН'!$H$5-'СЕТ СН'!$H$17</f>
        <v>4092.7534298600003</v>
      </c>
      <c r="U88" s="36">
        <f>SUMIFS(СВЦЭМ!$C$39:$C$782,СВЦЭМ!$A$39:$A$782,$A88,СВЦЭМ!$B$39:$B$782,U$83)+'СЕТ СН'!$H$9+СВЦЭМ!$D$10+'СЕТ СН'!$H$5-'СЕТ СН'!$H$17</f>
        <v>4101.5138877400004</v>
      </c>
      <c r="V88" s="36">
        <f>SUMIFS(СВЦЭМ!$C$39:$C$782,СВЦЭМ!$A$39:$A$782,$A88,СВЦЭМ!$B$39:$B$782,V$83)+'СЕТ СН'!$H$9+СВЦЭМ!$D$10+'СЕТ СН'!$H$5-'СЕТ СН'!$H$17</f>
        <v>4102.6708115800002</v>
      </c>
      <c r="W88" s="36">
        <f>SUMIFS(СВЦЭМ!$C$39:$C$782,СВЦЭМ!$A$39:$A$782,$A88,СВЦЭМ!$B$39:$B$782,W$83)+'СЕТ СН'!$H$9+СВЦЭМ!$D$10+'СЕТ СН'!$H$5-'СЕТ СН'!$H$17</f>
        <v>4113.3695209899997</v>
      </c>
      <c r="X88" s="36">
        <f>SUMIFS(СВЦЭМ!$C$39:$C$782,СВЦЭМ!$A$39:$A$782,$A88,СВЦЭМ!$B$39:$B$782,X$83)+'СЕТ СН'!$H$9+СВЦЭМ!$D$10+'СЕТ СН'!$H$5-'СЕТ СН'!$H$17</f>
        <v>4136.81360408</v>
      </c>
      <c r="Y88" s="36">
        <f>SUMIFS(СВЦЭМ!$C$39:$C$782,СВЦЭМ!$A$39:$A$782,$A88,СВЦЭМ!$B$39:$B$782,Y$83)+'СЕТ СН'!$H$9+СВЦЭМ!$D$10+'СЕТ СН'!$H$5-'СЕТ СН'!$H$17</f>
        <v>4170.2751263299997</v>
      </c>
    </row>
    <row r="89" spans="1:25" ht="15.75" x14ac:dyDescent="0.2">
      <c r="A89" s="35">
        <f t="shared" si="2"/>
        <v>44536</v>
      </c>
      <c r="B89" s="36">
        <f>SUMIFS(СВЦЭМ!$C$39:$C$782,СВЦЭМ!$A$39:$A$782,$A89,СВЦЭМ!$B$39:$B$782,B$83)+'СЕТ СН'!$H$9+СВЦЭМ!$D$10+'СЕТ СН'!$H$5-'СЕТ СН'!$H$17</f>
        <v>4202.1851278000004</v>
      </c>
      <c r="C89" s="36">
        <f>SUMIFS(СВЦЭМ!$C$39:$C$782,СВЦЭМ!$A$39:$A$782,$A89,СВЦЭМ!$B$39:$B$782,C$83)+'СЕТ СН'!$H$9+СВЦЭМ!$D$10+'СЕТ СН'!$H$5-'СЕТ СН'!$H$17</f>
        <v>4219.4475254899999</v>
      </c>
      <c r="D89" s="36">
        <f>SUMIFS(СВЦЭМ!$C$39:$C$782,СВЦЭМ!$A$39:$A$782,$A89,СВЦЭМ!$B$39:$B$782,D$83)+'СЕТ СН'!$H$9+СВЦЭМ!$D$10+'СЕТ СН'!$H$5-'СЕТ СН'!$H$17</f>
        <v>4219.7870615299998</v>
      </c>
      <c r="E89" s="36">
        <f>SUMIFS(СВЦЭМ!$C$39:$C$782,СВЦЭМ!$A$39:$A$782,$A89,СВЦЭМ!$B$39:$B$782,E$83)+'СЕТ СН'!$H$9+СВЦЭМ!$D$10+'СЕТ СН'!$H$5-'СЕТ СН'!$H$17</f>
        <v>4227.3305819699999</v>
      </c>
      <c r="F89" s="36">
        <f>SUMIFS(СВЦЭМ!$C$39:$C$782,СВЦЭМ!$A$39:$A$782,$A89,СВЦЭМ!$B$39:$B$782,F$83)+'СЕТ СН'!$H$9+СВЦЭМ!$D$10+'СЕТ СН'!$H$5-'СЕТ СН'!$H$17</f>
        <v>4220.9219273500003</v>
      </c>
      <c r="G89" s="36">
        <f>SUMIFS(СВЦЭМ!$C$39:$C$782,СВЦЭМ!$A$39:$A$782,$A89,СВЦЭМ!$B$39:$B$782,G$83)+'СЕТ СН'!$H$9+СВЦЭМ!$D$10+'СЕТ СН'!$H$5-'СЕТ СН'!$H$17</f>
        <v>4191.6113054699999</v>
      </c>
      <c r="H89" s="36">
        <f>SUMIFS(СВЦЭМ!$C$39:$C$782,СВЦЭМ!$A$39:$A$782,$A89,СВЦЭМ!$B$39:$B$782,H$83)+'СЕТ СН'!$H$9+СВЦЭМ!$D$10+'СЕТ СН'!$H$5-'СЕТ СН'!$H$17</f>
        <v>4166.3269373900002</v>
      </c>
      <c r="I89" s="36">
        <f>SUMIFS(СВЦЭМ!$C$39:$C$782,СВЦЭМ!$A$39:$A$782,$A89,СВЦЭМ!$B$39:$B$782,I$83)+'СЕТ СН'!$H$9+СВЦЭМ!$D$10+'СЕТ СН'!$H$5-'СЕТ СН'!$H$17</f>
        <v>4145.4087412700001</v>
      </c>
      <c r="J89" s="36">
        <f>SUMIFS(СВЦЭМ!$C$39:$C$782,СВЦЭМ!$A$39:$A$782,$A89,СВЦЭМ!$B$39:$B$782,J$83)+'СЕТ СН'!$H$9+СВЦЭМ!$D$10+'СЕТ СН'!$H$5-'СЕТ СН'!$H$17</f>
        <v>4140.4407615600003</v>
      </c>
      <c r="K89" s="36">
        <f>SUMIFS(СВЦЭМ!$C$39:$C$782,СВЦЭМ!$A$39:$A$782,$A89,СВЦЭМ!$B$39:$B$782,K$83)+'СЕТ СН'!$H$9+СВЦЭМ!$D$10+'СЕТ СН'!$H$5-'СЕТ СН'!$H$17</f>
        <v>4158.4685551599996</v>
      </c>
      <c r="L89" s="36">
        <f>SUMIFS(СВЦЭМ!$C$39:$C$782,СВЦЭМ!$A$39:$A$782,$A89,СВЦЭМ!$B$39:$B$782,L$83)+'СЕТ СН'!$H$9+СВЦЭМ!$D$10+'СЕТ СН'!$H$5-'СЕТ СН'!$H$17</f>
        <v>4162.89144829</v>
      </c>
      <c r="M89" s="36">
        <f>SUMIFS(СВЦЭМ!$C$39:$C$782,СВЦЭМ!$A$39:$A$782,$A89,СВЦЭМ!$B$39:$B$782,M$83)+'СЕТ СН'!$H$9+СВЦЭМ!$D$10+'СЕТ СН'!$H$5-'СЕТ СН'!$H$17</f>
        <v>4170.4433691300001</v>
      </c>
      <c r="N89" s="36">
        <f>SUMIFS(СВЦЭМ!$C$39:$C$782,СВЦЭМ!$A$39:$A$782,$A89,СВЦЭМ!$B$39:$B$782,N$83)+'СЕТ СН'!$H$9+СВЦЭМ!$D$10+'СЕТ СН'!$H$5-'СЕТ СН'!$H$17</f>
        <v>4203.1965708200005</v>
      </c>
      <c r="O89" s="36">
        <f>SUMIFS(СВЦЭМ!$C$39:$C$782,СВЦЭМ!$A$39:$A$782,$A89,СВЦЭМ!$B$39:$B$782,O$83)+'СЕТ СН'!$H$9+СВЦЭМ!$D$10+'СЕТ СН'!$H$5-'СЕТ СН'!$H$17</f>
        <v>4228.8823211500003</v>
      </c>
      <c r="P89" s="36">
        <f>SUMIFS(СВЦЭМ!$C$39:$C$782,СВЦЭМ!$A$39:$A$782,$A89,СВЦЭМ!$B$39:$B$782,P$83)+'СЕТ СН'!$H$9+СВЦЭМ!$D$10+'СЕТ СН'!$H$5-'СЕТ СН'!$H$17</f>
        <v>4233.8634467000002</v>
      </c>
      <c r="Q89" s="36">
        <f>SUMIFS(СВЦЭМ!$C$39:$C$782,СВЦЭМ!$A$39:$A$782,$A89,СВЦЭМ!$B$39:$B$782,Q$83)+'СЕТ СН'!$H$9+СВЦЭМ!$D$10+'СЕТ СН'!$H$5-'СЕТ СН'!$H$17</f>
        <v>4217.0831379299998</v>
      </c>
      <c r="R89" s="36">
        <f>SUMIFS(СВЦЭМ!$C$39:$C$782,СВЦЭМ!$A$39:$A$782,$A89,СВЦЭМ!$B$39:$B$782,R$83)+'СЕТ СН'!$H$9+СВЦЭМ!$D$10+'СЕТ СН'!$H$5-'СЕТ СН'!$H$17</f>
        <v>4144.57951589</v>
      </c>
      <c r="S89" s="36">
        <f>SUMIFS(СВЦЭМ!$C$39:$C$782,СВЦЭМ!$A$39:$A$782,$A89,СВЦЭМ!$B$39:$B$782,S$83)+'СЕТ СН'!$H$9+СВЦЭМ!$D$10+'СЕТ СН'!$H$5-'СЕТ СН'!$H$17</f>
        <v>4157.8279954899999</v>
      </c>
      <c r="T89" s="36">
        <f>SUMIFS(СВЦЭМ!$C$39:$C$782,СВЦЭМ!$A$39:$A$782,$A89,СВЦЭМ!$B$39:$B$782,T$83)+'СЕТ СН'!$H$9+СВЦЭМ!$D$10+'СЕТ СН'!$H$5-'СЕТ СН'!$H$17</f>
        <v>4168.47625556</v>
      </c>
      <c r="U89" s="36">
        <f>SUMIFS(СВЦЭМ!$C$39:$C$782,СВЦЭМ!$A$39:$A$782,$A89,СВЦЭМ!$B$39:$B$782,U$83)+'СЕТ СН'!$H$9+СВЦЭМ!$D$10+'СЕТ СН'!$H$5-'СЕТ СН'!$H$17</f>
        <v>4153.3860771600002</v>
      </c>
      <c r="V89" s="36">
        <f>SUMIFS(СВЦЭМ!$C$39:$C$782,СВЦЭМ!$A$39:$A$782,$A89,СВЦЭМ!$B$39:$B$782,V$83)+'СЕТ СН'!$H$9+СВЦЭМ!$D$10+'СЕТ СН'!$H$5-'СЕТ СН'!$H$17</f>
        <v>4167.3430590600001</v>
      </c>
      <c r="W89" s="36">
        <f>SUMIFS(СВЦЭМ!$C$39:$C$782,СВЦЭМ!$A$39:$A$782,$A89,СВЦЭМ!$B$39:$B$782,W$83)+'СЕТ СН'!$H$9+СВЦЭМ!$D$10+'СЕТ СН'!$H$5-'СЕТ СН'!$H$17</f>
        <v>4161.9709627000002</v>
      </c>
      <c r="X89" s="36">
        <f>SUMIFS(СВЦЭМ!$C$39:$C$782,СВЦЭМ!$A$39:$A$782,$A89,СВЦЭМ!$B$39:$B$782,X$83)+'СЕТ СН'!$H$9+СВЦЭМ!$D$10+'СЕТ СН'!$H$5-'СЕТ СН'!$H$17</f>
        <v>4227.8381991900005</v>
      </c>
      <c r="Y89" s="36">
        <f>SUMIFS(СВЦЭМ!$C$39:$C$782,СВЦЭМ!$A$39:$A$782,$A89,СВЦЭМ!$B$39:$B$782,Y$83)+'СЕТ СН'!$H$9+СВЦЭМ!$D$10+'СЕТ СН'!$H$5-'СЕТ СН'!$H$17</f>
        <v>4221.2035252200003</v>
      </c>
    </row>
    <row r="90" spans="1:25" ht="15.75" x14ac:dyDescent="0.2">
      <c r="A90" s="35">
        <f t="shared" si="2"/>
        <v>44537</v>
      </c>
      <c r="B90" s="36">
        <f>SUMIFS(СВЦЭМ!$C$39:$C$782,СВЦЭМ!$A$39:$A$782,$A90,СВЦЭМ!$B$39:$B$782,B$83)+'СЕТ СН'!$H$9+СВЦЭМ!$D$10+'СЕТ СН'!$H$5-'СЕТ СН'!$H$17</f>
        <v>4224.9647240000004</v>
      </c>
      <c r="C90" s="36">
        <f>SUMIFS(СВЦЭМ!$C$39:$C$782,СВЦЭМ!$A$39:$A$782,$A90,СВЦЭМ!$B$39:$B$782,C$83)+'СЕТ СН'!$H$9+СВЦЭМ!$D$10+'СЕТ СН'!$H$5-'СЕТ СН'!$H$17</f>
        <v>4169.5903410400006</v>
      </c>
      <c r="D90" s="36">
        <f>SUMIFS(СВЦЭМ!$C$39:$C$782,СВЦЭМ!$A$39:$A$782,$A90,СВЦЭМ!$B$39:$B$782,D$83)+'СЕТ СН'!$H$9+СВЦЭМ!$D$10+'СЕТ СН'!$H$5-'СЕТ СН'!$H$17</f>
        <v>4210.7230739500001</v>
      </c>
      <c r="E90" s="36">
        <f>SUMIFS(СВЦЭМ!$C$39:$C$782,СВЦЭМ!$A$39:$A$782,$A90,СВЦЭМ!$B$39:$B$782,E$83)+'СЕТ СН'!$H$9+СВЦЭМ!$D$10+'СЕТ СН'!$H$5-'СЕТ СН'!$H$17</f>
        <v>4242.1128827600005</v>
      </c>
      <c r="F90" s="36">
        <f>SUMIFS(СВЦЭМ!$C$39:$C$782,СВЦЭМ!$A$39:$A$782,$A90,СВЦЭМ!$B$39:$B$782,F$83)+'СЕТ СН'!$H$9+СВЦЭМ!$D$10+'СЕТ СН'!$H$5-'СЕТ СН'!$H$17</f>
        <v>4230.87126489</v>
      </c>
      <c r="G90" s="36">
        <f>SUMIFS(СВЦЭМ!$C$39:$C$782,СВЦЭМ!$A$39:$A$782,$A90,СВЦЭМ!$B$39:$B$782,G$83)+'СЕТ СН'!$H$9+СВЦЭМ!$D$10+'СЕТ СН'!$H$5-'СЕТ СН'!$H$17</f>
        <v>4195.7504692700004</v>
      </c>
      <c r="H90" s="36">
        <f>SUMIFS(СВЦЭМ!$C$39:$C$782,СВЦЭМ!$A$39:$A$782,$A90,СВЦЭМ!$B$39:$B$782,H$83)+'СЕТ СН'!$H$9+СВЦЭМ!$D$10+'СЕТ СН'!$H$5-'СЕТ СН'!$H$17</f>
        <v>4160.6649471000001</v>
      </c>
      <c r="I90" s="36">
        <f>SUMIFS(СВЦЭМ!$C$39:$C$782,СВЦЭМ!$A$39:$A$782,$A90,СВЦЭМ!$B$39:$B$782,I$83)+'СЕТ СН'!$H$9+СВЦЭМ!$D$10+'СЕТ СН'!$H$5-'СЕТ СН'!$H$17</f>
        <v>4144.8283223500002</v>
      </c>
      <c r="J90" s="36">
        <f>SUMIFS(СВЦЭМ!$C$39:$C$782,СВЦЭМ!$A$39:$A$782,$A90,СВЦЭМ!$B$39:$B$782,J$83)+'СЕТ СН'!$H$9+СВЦЭМ!$D$10+'СЕТ СН'!$H$5-'СЕТ СН'!$H$17</f>
        <v>4146.7348524899999</v>
      </c>
      <c r="K90" s="36">
        <f>SUMIFS(СВЦЭМ!$C$39:$C$782,СВЦЭМ!$A$39:$A$782,$A90,СВЦЭМ!$B$39:$B$782,K$83)+'СЕТ СН'!$H$9+СВЦЭМ!$D$10+'СЕТ СН'!$H$5-'СЕТ СН'!$H$17</f>
        <v>4160.05933104</v>
      </c>
      <c r="L90" s="36">
        <f>SUMIFS(СВЦЭМ!$C$39:$C$782,СВЦЭМ!$A$39:$A$782,$A90,СВЦЭМ!$B$39:$B$782,L$83)+'СЕТ СН'!$H$9+СВЦЭМ!$D$10+'СЕТ СН'!$H$5-'СЕТ СН'!$H$17</f>
        <v>4183.4890763100002</v>
      </c>
      <c r="M90" s="36">
        <f>SUMIFS(СВЦЭМ!$C$39:$C$782,СВЦЭМ!$A$39:$A$782,$A90,СВЦЭМ!$B$39:$B$782,M$83)+'СЕТ СН'!$H$9+СВЦЭМ!$D$10+'СЕТ СН'!$H$5-'СЕТ СН'!$H$17</f>
        <v>4192.1319588099996</v>
      </c>
      <c r="N90" s="36">
        <f>SUMIFS(СВЦЭМ!$C$39:$C$782,СВЦЭМ!$A$39:$A$782,$A90,СВЦЭМ!$B$39:$B$782,N$83)+'СЕТ СН'!$H$9+СВЦЭМ!$D$10+'СЕТ СН'!$H$5-'СЕТ СН'!$H$17</f>
        <v>4185.9109519399999</v>
      </c>
      <c r="O90" s="36">
        <f>SUMIFS(СВЦЭМ!$C$39:$C$782,СВЦЭМ!$A$39:$A$782,$A90,СВЦЭМ!$B$39:$B$782,O$83)+'СЕТ СН'!$H$9+СВЦЭМ!$D$10+'СЕТ СН'!$H$5-'СЕТ СН'!$H$17</f>
        <v>4262.0137847100004</v>
      </c>
      <c r="P90" s="36">
        <f>SUMIFS(СВЦЭМ!$C$39:$C$782,СВЦЭМ!$A$39:$A$782,$A90,СВЦЭМ!$B$39:$B$782,P$83)+'СЕТ СН'!$H$9+СВЦЭМ!$D$10+'СЕТ СН'!$H$5-'СЕТ СН'!$H$17</f>
        <v>4281.3472689400005</v>
      </c>
      <c r="Q90" s="36">
        <f>SUMIFS(СВЦЭМ!$C$39:$C$782,СВЦЭМ!$A$39:$A$782,$A90,СВЦЭМ!$B$39:$B$782,Q$83)+'СЕТ СН'!$H$9+СВЦЭМ!$D$10+'СЕТ СН'!$H$5-'СЕТ СН'!$H$17</f>
        <v>4278.2922917200003</v>
      </c>
      <c r="R90" s="36">
        <f>SUMIFS(СВЦЭМ!$C$39:$C$782,СВЦЭМ!$A$39:$A$782,$A90,СВЦЭМ!$B$39:$B$782,R$83)+'СЕТ СН'!$H$9+СВЦЭМ!$D$10+'СЕТ СН'!$H$5-'СЕТ СН'!$H$17</f>
        <v>4206.20457635</v>
      </c>
      <c r="S90" s="36">
        <f>SUMIFS(СВЦЭМ!$C$39:$C$782,СВЦЭМ!$A$39:$A$782,$A90,СВЦЭМ!$B$39:$B$782,S$83)+'СЕТ СН'!$H$9+СВЦЭМ!$D$10+'СЕТ СН'!$H$5-'СЕТ СН'!$H$17</f>
        <v>4190.5597938299998</v>
      </c>
      <c r="T90" s="36">
        <f>SUMIFS(СВЦЭМ!$C$39:$C$782,СВЦЭМ!$A$39:$A$782,$A90,СВЦЭМ!$B$39:$B$782,T$83)+'СЕТ СН'!$H$9+СВЦЭМ!$D$10+'СЕТ СН'!$H$5-'СЕТ СН'!$H$17</f>
        <v>4179.8085386299999</v>
      </c>
      <c r="U90" s="36">
        <f>SUMIFS(СВЦЭМ!$C$39:$C$782,СВЦЭМ!$A$39:$A$782,$A90,СВЦЭМ!$B$39:$B$782,U$83)+'СЕТ СН'!$H$9+СВЦЭМ!$D$10+'СЕТ СН'!$H$5-'СЕТ СН'!$H$17</f>
        <v>4175.7898148000004</v>
      </c>
      <c r="V90" s="36">
        <f>SUMIFS(СВЦЭМ!$C$39:$C$782,СВЦЭМ!$A$39:$A$782,$A90,СВЦЭМ!$B$39:$B$782,V$83)+'СЕТ СН'!$H$9+СВЦЭМ!$D$10+'СЕТ СН'!$H$5-'СЕТ СН'!$H$17</f>
        <v>4159.30221007</v>
      </c>
      <c r="W90" s="36">
        <f>SUMIFS(СВЦЭМ!$C$39:$C$782,СВЦЭМ!$A$39:$A$782,$A90,СВЦЭМ!$B$39:$B$782,W$83)+'СЕТ СН'!$H$9+СВЦЭМ!$D$10+'СЕТ СН'!$H$5-'СЕТ СН'!$H$17</f>
        <v>4171.6513340399997</v>
      </c>
      <c r="X90" s="36">
        <f>SUMIFS(СВЦЭМ!$C$39:$C$782,СВЦЭМ!$A$39:$A$782,$A90,СВЦЭМ!$B$39:$B$782,X$83)+'СЕТ СН'!$H$9+СВЦЭМ!$D$10+'СЕТ СН'!$H$5-'СЕТ СН'!$H$17</f>
        <v>4171.3989092299998</v>
      </c>
      <c r="Y90" s="36">
        <f>SUMIFS(СВЦЭМ!$C$39:$C$782,СВЦЭМ!$A$39:$A$782,$A90,СВЦЭМ!$B$39:$B$782,Y$83)+'СЕТ СН'!$H$9+СВЦЭМ!$D$10+'СЕТ СН'!$H$5-'СЕТ СН'!$H$17</f>
        <v>4222.0125378000002</v>
      </c>
    </row>
    <row r="91" spans="1:25" ht="15.75" x14ac:dyDescent="0.2">
      <c r="A91" s="35">
        <f t="shared" si="2"/>
        <v>44538</v>
      </c>
      <c r="B91" s="36">
        <f>SUMIFS(СВЦЭМ!$C$39:$C$782,СВЦЭМ!$A$39:$A$782,$A91,СВЦЭМ!$B$39:$B$782,B$83)+'СЕТ СН'!$H$9+СВЦЭМ!$D$10+'СЕТ СН'!$H$5-'СЕТ СН'!$H$17</f>
        <v>4201.2313427899999</v>
      </c>
      <c r="C91" s="36">
        <f>SUMIFS(СВЦЭМ!$C$39:$C$782,СВЦЭМ!$A$39:$A$782,$A91,СВЦЭМ!$B$39:$B$782,C$83)+'СЕТ СН'!$H$9+СВЦЭМ!$D$10+'СЕТ СН'!$H$5-'СЕТ СН'!$H$17</f>
        <v>4199.7474638100002</v>
      </c>
      <c r="D91" s="36">
        <f>SUMIFS(СВЦЭМ!$C$39:$C$782,СВЦЭМ!$A$39:$A$782,$A91,СВЦЭМ!$B$39:$B$782,D$83)+'СЕТ СН'!$H$9+СВЦЭМ!$D$10+'СЕТ СН'!$H$5-'СЕТ СН'!$H$17</f>
        <v>4202.1948284700002</v>
      </c>
      <c r="E91" s="36">
        <f>SUMIFS(СВЦЭМ!$C$39:$C$782,СВЦЭМ!$A$39:$A$782,$A91,СВЦЭМ!$B$39:$B$782,E$83)+'СЕТ СН'!$H$9+СВЦЭМ!$D$10+'СЕТ СН'!$H$5-'СЕТ СН'!$H$17</f>
        <v>4219.3250846299998</v>
      </c>
      <c r="F91" s="36">
        <f>SUMIFS(СВЦЭМ!$C$39:$C$782,СВЦЭМ!$A$39:$A$782,$A91,СВЦЭМ!$B$39:$B$782,F$83)+'СЕТ СН'!$H$9+СВЦЭМ!$D$10+'СЕТ СН'!$H$5-'СЕТ СН'!$H$17</f>
        <v>4208.0570340000004</v>
      </c>
      <c r="G91" s="36">
        <f>SUMIFS(СВЦЭМ!$C$39:$C$782,СВЦЭМ!$A$39:$A$782,$A91,СВЦЭМ!$B$39:$B$782,G$83)+'СЕТ СН'!$H$9+СВЦЭМ!$D$10+'СЕТ СН'!$H$5-'СЕТ СН'!$H$17</f>
        <v>4179.5988292700004</v>
      </c>
      <c r="H91" s="36">
        <f>SUMIFS(СВЦЭМ!$C$39:$C$782,СВЦЭМ!$A$39:$A$782,$A91,СВЦЭМ!$B$39:$B$782,H$83)+'СЕТ СН'!$H$9+СВЦЭМ!$D$10+'СЕТ СН'!$H$5-'СЕТ СН'!$H$17</f>
        <v>4166.3094601499997</v>
      </c>
      <c r="I91" s="36">
        <f>SUMIFS(СВЦЭМ!$C$39:$C$782,СВЦЭМ!$A$39:$A$782,$A91,СВЦЭМ!$B$39:$B$782,I$83)+'СЕТ СН'!$H$9+СВЦЭМ!$D$10+'СЕТ СН'!$H$5-'СЕТ СН'!$H$17</f>
        <v>4140.8372920700003</v>
      </c>
      <c r="J91" s="36">
        <f>SUMIFS(СВЦЭМ!$C$39:$C$782,СВЦЭМ!$A$39:$A$782,$A91,СВЦЭМ!$B$39:$B$782,J$83)+'СЕТ СН'!$H$9+СВЦЭМ!$D$10+'СЕТ СН'!$H$5-'СЕТ СН'!$H$17</f>
        <v>4195.5792731299998</v>
      </c>
      <c r="K91" s="36">
        <f>SUMIFS(СВЦЭМ!$C$39:$C$782,СВЦЭМ!$A$39:$A$782,$A91,СВЦЭМ!$B$39:$B$782,K$83)+'СЕТ СН'!$H$9+СВЦЭМ!$D$10+'СЕТ СН'!$H$5-'СЕТ СН'!$H$17</f>
        <v>4183.5838720800002</v>
      </c>
      <c r="L91" s="36">
        <f>SUMIFS(СВЦЭМ!$C$39:$C$782,СВЦЭМ!$A$39:$A$782,$A91,СВЦЭМ!$B$39:$B$782,L$83)+'СЕТ СН'!$H$9+СВЦЭМ!$D$10+'СЕТ СН'!$H$5-'СЕТ СН'!$H$17</f>
        <v>4192.6225120999998</v>
      </c>
      <c r="M91" s="36">
        <f>SUMIFS(СВЦЭМ!$C$39:$C$782,СВЦЭМ!$A$39:$A$782,$A91,СВЦЭМ!$B$39:$B$782,M$83)+'СЕТ СН'!$H$9+СВЦЭМ!$D$10+'СЕТ СН'!$H$5-'СЕТ СН'!$H$17</f>
        <v>4187.2047868600002</v>
      </c>
      <c r="N91" s="36">
        <f>SUMIFS(СВЦЭМ!$C$39:$C$782,СВЦЭМ!$A$39:$A$782,$A91,СВЦЭМ!$B$39:$B$782,N$83)+'СЕТ СН'!$H$9+СВЦЭМ!$D$10+'СЕТ СН'!$H$5-'СЕТ СН'!$H$17</f>
        <v>4181.7931520100001</v>
      </c>
      <c r="O91" s="36">
        <f>SUMIFS(СВЦЭМ!$C$39:$C$782,СВЦЭМ!$A$39:$A$782,$A91,СВЦЭМ!$B$39:$B$782,O$83)+'СЕТ СН'!$H$9+СВЦЭМ!$D$10+'СЕТ СН'!$H$5-'СЕТ СН'!$H$17</f>
        <v>4184.2849090999998</v>
      </c>
      <c r="P91" s="36">
        <f>SUMIFS(СВЦЭМ!$C$39:$C$782,СВЦЭМ!$A$39:$A$782,$A91,СВЦЭМ!$B$39:$B$782,P$83)+'СЕТ СН'!$H$9+СВЦЭМ!$D$10+'СЕТ СН'!$H$5-'СЕТ СН'!$H$17</f>
        <v>4186.8819377399996</v>
      </c>
      <c r="Q91" s="36">
        <f>SUMIFS(СВЦЭМ!$C$39:$C$782,СВЦЭМ!$A$39:$A$782,$A91,СВЦЭМ!$B$39:$B$782,Q$83)+'СЕТ СН'!$H$9+СВЦЭМ!$D$10+'СЕТ СН'!$H$5-'СЕТ СН'!$H$17</f>
        <v>4170.9590363799998</v>
      </c>
      <c r="R91" s="36">
        <f>SUMIFS(СВЦЭМ!$C$39:$C$782,СВЦЭМ!$A$39:$A$782,$A91,СВЦЭМ!$B$39:$B$782,R$83)+'СЕТ СН'!$H$9+СВЦЭМ!$D$10+'СЕТ СН'!$H$5-'СЕТ СН'!$H$17</f>
        <v>4181.3530342200002</v>
      </c>
      <c r="S91" s="36">
        <f>SUMIFS(СВЦЭМ!$C$39:$C$782,СВЦЭМ!$A$39:$A$782,$A91,СВЦЭМ!$B$39:$B$782,S$83)+'СЕТ СН'!$H$9+СВЦЭМ!$D$10+'СЕТ СН'!$H$5-'СЕТ СН'!$H$17</f>
        <v>4172.6249349700001</v>
      </c>
      <c r="T91" s="36">
        <f>SUMIFS(СВЦЭМ!$C$39:$C$782,СВЦЭМ!$A$39:$A$782,$A91,СВЦЭМ!$B$39:$B$782,T$83)+'СЕТ СН'!$H$9+СВЦЭМ!$D$10+'СЕТ СН'!$H$5-'СЕТ СН'!$H$17</f>
        <v>4165.1838076700005</v>
      </c>
      <c r="U91" s="36">
        <f>SUMIFS(СВЦЭМ!$C$39:$C$782,СВЦЭМ!$A$39:$A$782,$A91,СВЦЭМ!$B$39:$B$782,U$83)+'СЕТ СН'!$H$9+СВЦЭМ!$D$10+'СЕТ СН'!$H$5-'СЕТ СН'!$H$17</f>
        <v>4205.9013326100003</v>
      </c>
      <c r="V91" s="36">
        <f>SUMIFS(СВЦЭМ!$C$39:$C$782,СВЦЭМ!$A$39:$A$782,$A91,СВЦЭМ!$B$39:$B$782,V$83)+'СЕТ СН'!$H$9+СВЦЭМ!$D$10+'СЕТ СН'!$H$5-'СЕТ СН'!$H$17</f>
        <v>4176.3517154299998</v>
      </c>
      <c r="W91" s="36">
        <f>SUMIFS(СВЦЭМ!$C$39:$C$782,СВЦЭМ!$A$39:$A$782,$A91,СВЦЭМ!$B$39:$B$782,W$83)+'СЕТ СН'!$H$9+СВЦЭМ!$D$10+'СЕТ СН'!$H$5-'СЕТ СН'!$H$17</f>
        <v>4244.3863529199998</v>
      </c>
      <c r="X91" s="36">
        <f>SUMIFS(СВЦЭМ!$C$39:$C$782,СВЦЭМ!$A$39:$A$782,$A91,СВЦЭМ!$B$39:$B$782,X$83)+'СЕТ СН'!$H$9+СВЦЭМ!$D$10+'СЕТ СН'!$H$5-'СЕТ СН'!$H$17</f>
        <v>4252.8203861399998</v>
      </c>
      <c r="Y91" s="36">
        <f>SUMIFS(СВЦЭМ!$C$39:$C$782,СВЦЭМ!$A$39:$A$782,$A91,СВЦЭМ!$B$39:$B$782,Y$83)+'СЕТ СН'!$H$9+СВЦЭМ!$D$10+'СЕТ СН'!$H$5-'СЕТ СН'!$H$17</f>
        <v>4260.7583482800001</v>
      </c>
    </row>
    <row r="92" spans="1:25" ht="15.75" x14ac:dyDescent="0.2">
      <c r="A92" s="35">
        <f t="shared" si="2"/>
        <v>44539</v>
      </c>
      <c r="B92" s="36">
        <f>SUMIFS(СВЦЭМ!$C$39:$C$782,СВЦЭМ!$A$39:$A$782,$A92,СВЦЭМ!$B$39:$B$782,B$83)+'СЕТ СН'!$H$9+СВЦЭМ!$D$10+'СЕТ СН'!$H$5-'СЕТ СН'!$H$17</f>
        <v>4221.4513467400002</v>
      </c>
      <c r="C92" s="36">
        <f>SUMIFS(СВЦЭМ!$C$39:$C$782,СВЦЭМ!$A$39:$A$782,$A92,СВЦЭМ!$B$39:$B$782,C$83)+'СЕТ СН'!$H$9+СВЦЭМ!$D$10+'СЕТ СН'!$H$5-'СЕТ СН'!$H$17</f>
        <v>4172.2956824800003</v>
      </c>
      <c r="D92" s="36">
        <f>SUMIFS(СВЦЭМ!$C$39:$C$782,СВЦЭМ!$A$39:$A$782,$A92,СВЦЭМ!$B$39:$B$782,D$83)+'СЕТ СН'!$H$9+СВЦЭМ!$D$10+'СЕТ СН'!$H$5-'СЕТ СН'!$H$17</f>
        <v>4183.4098807400005</v>
      </c>
      <c r="E92" s="36">
        <f>SUMIFS(СВЦЭМ!$C$39:$C$782,СВЦЭМ!$A$39:$A$782,$A92,СВЦЭМ!$B$39:$B$782,E$83)+'СЕТ СН'!$H$9+СВЦЭМ!$D$10+'СЕТ СН'!$H$5-'СЕТ СН'!$H$17</f>
        <v>4199.0391826100004</v>
      </c>
      <c r="F92" s="36">
        <f>SUMIFS(СВЦЭМ!$C$39:$C$782,СВЦЭМ!$A$39:$A$782,$A92,СВЦЭМ!$B$39:$B$782,F$83)+'СЕТ СН'!$H$9+СВЦЭМ!$D$10+'СЕТ СН'!$H$5-'СЕТ СН'!$H$17</f>
        <v>4199.3170105500003</v>
      </c>
      <c r="G92" s="36">
        <f>SUMIFS(СВЦЭМ!$C$39:$C$782,СВЦЭМ!$A$39:$A$782,$A92,СВЦЭМ!$B$39:$B$782,G$83)+'СЕТ СН'!$H$9+СВЦЭМ!$D$10+'СЕТ СН'!$H$5-'СЕТ СН'!$H$17</f>
        <v>4166.0848487100002</v>
      </c>
      <c r="H92" s="36">
        <f>SUMIFS(СВЦЭМ!$C$39:$C$782,СВЦЭМ!$A$39:$A$782,$A92,СВЦЭМ!$B$39:$B$782,H$83)+'СЕТ СН'!$H$9+СВЦЭМ!$D$10+'СЕТ СН'!$H$5-'СЕТ СН'!$H$17</f>
        <v>4143.9427745399998</v>
      </c>
      <c r="I92" s="36">
        <f>SUMIFS(СВЦЭМ!$C$39:$C$782,СВЦЭМ!$A$39:$A$782,$A92,СВЦЭМ!$B$39:$B$782,I$83)+'СЕТ СН'!$H$9+СВЦЭМ!$D$10+'СЕТ СН'!$H$5-'СЕТ СН'!$H$17</f>
        <v>4134.0910772400002</v>
      </c>
      <c r="J92" s="36">
        <f>SUMIFS(СВЦЭМ!$C$39:$C$782,СВЦЭМ!$A$39:$A$782,$A92,СВЦЭМ!$B$39:$B$782,J$83)+'СЕТ СН'!$H$9+СВЦЭМ!$D$10+'СЕТ СН'!$H$5-'СЕТ СН'!$H$17</f>
        <v>4165.7831162900002</v>
      </c>
      <c r="K92" s="36">
        <f>SUMIFS(СВЦЭМ!$C$39:$C$782,СВЦЭМ!$A$39:$A$782,$A92,СВЦЭМ!$B$39:$B$782,K$83)+'СЕТ СН'!$H$9+СВЦЭМ!$D$10+'СЕТ СН'!$H$5-'СЕТ СН'!$H$17</f>
        <v>4188.0386988800001</v>
      </c>
      <c r="L92" s="36">
        <f>SUMIFS(СВЦЭМ!$C$39:$C$782,СВЦЭМ!$A$39:$A$782,$A92,СВЦЭМ!$B$39:$B$782,L$83)+'СЕТ СН'!$H$9+СВЦЭМ!$D$10+'СЕТ СН'!$H$5-'СЕТ СН'!$H$17</f>
        <v>4186.8290651799998</v>
      </c>
      <c r="M92" s="36">
        <f>SUMIFS(СВЦЭМ!$C$39:$C$782,СВЦЭМ!$A$39:$A$782,$A92,СВЦЭМ!$B$39:$B$782,M$83)+'СЕТ СН'!$H$9+СВЦЭМ!$D$10+'СЕТ СН'!$H$5-'СЕТ СН'!$H$17</f>
        <v>4174.3014798700005</v>
      </c>
      <c r="N92" s="36">
        <f>SUMIFS(СВЦЭМ!$C$39:$C$782,СВЦЭМ!$A$39:$A$782,$A92,СВЦЭМ!$B$39:$B$782,N$83)+'СЕТ СН'!$H$9+СВЦЭМ!$D$10+'СЕТ СН'!$H$5-'СЕТ СН'!$H$17</f>
        <v>4215.0396425700001</v>
      </c>
      <c r="O92" s="36">
        <f>SUMIFS(СВЦЭМ!$C$39:$C$782,СВЦЭМ!$A$39:$A$782,$A92,СВЦЭМ!$B$39:$B$782,O$83)+'СЕТ СН'!$H$9+СВЦЭМ!$D$10+'СЕТ СН'!$H$5-'СЕТ СН'!$H$17</f>
        <v>4203.7752508399999</v>
      </c>
      <c r="P92" s="36">
        <f>SUMIFS(СВЦЭМ!$C$39:$C$782,СВЦЭМ!$A$39:$A$782,$A92,СВЦЭМ!$B$39:$B$782,P$83)+'СЕТ СН'!$H$9+СВЦЭМ!$D$10+'СЕТ СН'!$H$5-'СЕТ СН'!$H$17</f>
        <v>4203.1935270699996</v>
      </c>
      <c r="Q92" s="36">
        <f>SUMIFS(СВЦЭМ!$C$39:$C$782,СВЦЭМ!$A$39:$A$782,$A92,СВЦЭМ!$B$39:$B$782,Q$83)+'СЕТ СН'!$H$9+СВЦЭМ!$D$10+'СЕТ СН'!$H$5-'СЕТ СН'!$H$17</f>
        <v>4201.8830561800005</v>
      </c>
      <c r="R92" s="36">
        <f>SUMIFS(СВЦЭМ!$C$39:$C$782,СВЦЭМ!$A$39:$A$782,$A92,СВЦЭМ!$B$39:$B$782,R$83)+'СЕТ СН'!$H$9+СВЦЭМ!$D$10+'СЕТ СН'!$H$5-'СЕТ СН'!$H$17</f>
        <v>4189.7436048999998</v>
      </c>
      <c r="S92" s="36">
        <f>SUMIFS(СВЦЭМ!$C$39:$C$782,СВЦЭМ!$A$39:$A$782,$A92,СВЦЭМ!$B$39:$B$782,S$83)+'СЕТ СН'!$H$9+СВЦЭМ!$D$10+'СЕТ СН'!$H$5-'СЕТ СН'!$H$17</f>
        <v>4192.4058808600003</v>
      </c>
      <c r="T92" s="36">
        <f>SUMIFS(СВЦЭМ!$C$39:$C$782,СВЦЭМ!$A$39:$A$782,$A92,СВЦЭМ!$B$39:$B$782,T$83)+'СЕТ СН'!$H$9+СВЦЭМ!$D$10+'СЕТ СН'!$H$5-'СЕТ СН'!$H$17</f>
        <v>4190.4223041599998</v>
      </c>
      <c r="U92" s="36">
        <f>SUMIFS(СВЦЭМ!$C$39:$C$782,СВЦЭМ!$A$39:$A$782,$A92,СВЦЭМ!$B$39:$B$782,U$83)+'СЕТ СН'!$H$9+СВЦЭМ!$D$10+'СЕТ СН'!$H$5-'СЕТ СН'!$H$17</f>
        <v>4201.0269945199998</v>
      </c>
      <c r="V92" s="36">
        <f>SUMIFS(СВЦЭМ!$C$39:$C$782,СВЦЭМ!$A$39:$A$782,$A92,СВЦЭМ!$B$39:$B$782,V$83)+'СЕТ СН'!$H$9+СВЦЭМ!$D$10+'СЕТ СН'!$H$5-'СЕТ СН'!$H$17</f>
        <v>4202.4259978999999</v>
      </c>
      <c r="W92" s="36">
        <f>SUMIFS(СВЦЭМ!$C$39:$C$782,СВЦЭМ!$A$39:$A$782,$A92,СВЦЭМ!$B$39:$B$782,W$83)+'СЕТ СН'!$H$9+СВЦЭМ!$D$10+'СЕТ СН'!$H$5-'СЕТ СН'!$H$17</f>
        <v>4195.6965468300004</v>
      </c>
      <c r="X92" s="36">
        <f>SUMIFS(СВЦЭМ!$C$39:$C$782,СВЦЭМ!$A$39:$A$782,$A92,СВЦЭМ!$B$39:$B$782,X$83)+'СЕТ СН'!$H$9+СВЦЭМ!$D$10+'СЕТ СН'!$H$5-'СЕТ СН'!$H$17</f>
        <v>4192.7042718800003</v>
      </c>
      <c r="Y92" s="36">
        <f>SUMIFS(СВЦЭМ!$C$39:$C$782,СВЦЭМ!$A$39:$A$782,$A92,СВЦЭМ!$B$39:$B$782,Y$83)+'СЕТ СН'!$H$9+СВЦЭМ!$D$10+'СЕТ СН'!$H$5-'СЕТ СН'!$H$17</f>
        <v>4209.1808133699997</v>
      </c>
    </row>
    <row r="93" spans="1:25" ht="15.75" x14ac:dyDescent="0.2">
      <c r="A93" s="35">
        <f t="shared" si="2"/>
        <v>44540</v>
      </c>
      <c r="B93" s="36">
        <f>SUMIFS(СВЦЭМ!$C$39:$C$782,СВЦЭМ!$A$39:$A$782,$A93,СВЦЭМ!$B$39:$B$782,B$83)+'СЕТ СН'!$H$9+СВЦЭМ!$D$10+'СЕТ СН'!$H$5-'СЕТ СН'!$H$17</f>
        <v>4245.8222964200004</v>
      </c>
      <c r="C93" s="36">
        <f>SUMIFS(СВЦЭМ!$C$39:$C$782,СВЦЭМ!$A$39:$A$782,$A93,СВЦЭМ!$B$39:$B$782,C$83)+'СЕТ СН'!$H$9+СВЦЭМ!$D$10+'СЕТ СН'!$H$5-'СЕТ СН'!$H$17</f>
        <v>4232.4346285800002</v>
      </c>
      <c r="D93" s="36">
        <f>SUMIFS(СВЦЭМ!$C$39:$C$782,СВЦЭМ!$A$39:$A$782,$A93,СВЦЭМ!$B$39:$B$782,D$83)+'СЕТ СН'!$H$9+СВЦЭМ!$D$10+'СЕТ СН'!$H$5-'СЕТ СН'!$H$17</f>
        <v>4240.2652058399999</v>
      </c>
      <c r="E93" s="36">
        <f>SUMIFS(СВЦЭМ!$C$39:$C$782,СВЦЭМ!$A$39:$A$782,$A93,СВЦЭМ!$B$39:$B$782,E$83)+'СЕТ СН'!$H$9+СВЦЭМ!$D$10+'СЕТ СН'!$H$5-'СЕТ СН'!$H$17</f>
        <v>4239.3076055800002</v>
      </c>
      <c r="F93" s="36">
        <f>SUMIFS(СВЦЭМ!$C$39:$C$782,СВЦЭМ!$A$39:$A$782,$A93,СВЦЭМ!$B$39:$B$782,F$83)+'СЕТ СН'!$H$9+СВЦЭМ!$D$10+'СЕТ СН'!$H$5-'СЕТ СН'!$H$17</f>
        <v>4228.6383133099998</v>
      </c>
      <c r="G93" s="36">
        <f>SUMIFS(СВЦЭМ!$C$39:$C$782,СВЦЭМ!$A$39:$A$782,$A93,СВЦЭМ!$B$39:$B$782,G$83)+'СЕТ СН'!$H$9+СВЦЭМ!$D$10+'СЕТ СН'!$H$5-'СЕТ СН'!$H$17</f>
        <v>4198.7270714000006</v>
      </c>
      <c r="H93" s="36">
        <f>SUMIFS(СВЦЭМ!$C$39:$C$782,СВЦЭМ!$A$39:$A$782,$A93,СВЦЭМ!$B$39:$B$782,H$83)+'СЕТ СН'!$H$9+СВЦЭМ!$D$10+'СЕТ СН'!$H$5-'СЕТ СН'!$H$17</f>
        <v>4159.3984324000003</v>
      </c>
      <c r="I93" s="36">
        <f>SUMIFS(СВЦЭМ!$C$39:$C$782,СВЦЭМ!$A$39:$A$782,$A93,СВЦЭМ!$B$39:$B$782,I$83)+'СЕТ СН'!$H$9+СВЦЭМ!$D$10+'СЕТ СН'!$H$5-'СЕТ СН'!$H$17</f>
        <v>4164.2923319500005</v>
      </c>
      <c r="J93" s="36">
        <f>SUMIFS(СВЦЭМ!$C$39:$C$782,СВЦЭМ!$A$39:$A$782,$A93,СВЦЭМ!$B$39:$B$782,J$83)+'СЕТ СН'!$H$9+СВЦЭМ!$D$10+'СЕТ СН'!$H$5-'СЕТ СН'!$H$17</f>
        <v>4139.2008704899999</v>
      </c>
      <c r="K93" s="36">
        <f>SUMIFS(СВЦЭМ!$C$39:$C$782,СВЦЭМ!$A$39:$A$782,$A93,СВЦЭМ!$B$39:$B$782,K$83)+'СЕТ СН'!$H$9+СВЦЭМ!$D$10+'СЕТ СН'!$H$5-'СЕТ СН'!$H$17</f>
        <v>4160.4763416799997</v>
      </c>
      <c r="L93" s="36">
        <f>SUMIFS(СВЦЭМ!$C$39:$C$782,СВЦЭМ!$A$39:$A$782,$A93,СВЦЭМ!$B$39:$B$782,L$83)+'СЕТ СН'!$H$9+СВЦЭМ!$D$10+'СЕТ СН'!$H$5-'СЕТ СН'!$H$17</f>
        <v>4185.8120307200006</v>
      </c>
      <c r="M93" s="36">
        <f>SUMIFS(СВЦЭМ!$C$39:$C$782,СВЦЭМ!$A$39:$A$782,$A93,СВЦЭМ!$B$39:$B$782,M$83)+'СЕТ СН'!$H$9+СВЦЭМ!$D$10+'СЕТ СН'!$H$5-'СЕТ СН'!$H$17</f>
        <v>4202.8015356300002</v>
      </c>
      <c r="N93" s="36">
        <f>SUMIFS(СВЦЭМ!$C$39:$C$782,СВЦЭМ!$A$39:$A$782,$A93,СВЦЭМ!$B$39:$B$782,N$83)+'СЕТ СН'!$H$9+СВЦЭМ!$D$10+'СЕТ СН'!$H$5-'СЕТ СН'!$H$17</f>
        <v>4243.1831565700004</v>
      </c>
      <c r="O93" s="36">
        <f>SUMIFS(СВЦЭМ!$C$39:$C$782,СВЦЭМ!$A$39:$A$782,$A93,СВЦЭМ!$B$39:$B$782,O$83)+'СЕТ СН'!$H$9+СВЦЭМ!$D$10+'СЕТ СН'!$H$5-'СЕТ СН'!$H$17</f>
        <v>4231.4488472600005</v>
      </c>
      <c r="P93" s="36">
        <f>SUMIFS(СВЦЭМ!$C$39:$C$782,СВЦЭМ!$A$39:$A$782,$A93,СВЦЭМ!$B$39:$B$782,P$83)+'СЕТ СН'!$H$9+СВЦЭМ!$D$10+'СЕТ СН'!$H$5-'СЕТ СН'!$H$17</f>
        <v>4215.67948351</v>
      </c>
      <c r="Q93" s="36">
        <f>SUMIFS(СВЦЭМ!$C$39:$C$782,СВЦЭМ!$A$39:$A$782,$A93,СВЦЭМ!$B$39:$B$782,Q$83)+'СЕТ СН'!$H$9+СВЦЭМ!$D$10+'СЕТ СН'!$H$5-'СЕТ СН'!$H$17</f>
        <v>4210.4938591999999</v>
      </c>
      <c r="R93" s="36">
        <f>SUMIFS(СВЦЭМ!$C$39:$C$782,СВЦЭМ!$A$39:$A$782,$A93,СВЦЭМ!$B$39:$B$782,R$83)+'СЕТ СН'!$H$9+СВЦЭМ!$D$10+'СЕТ СН'!$H$5-'СЕТ СН'!$H$17</f>
        <v>4196.4938465599998</v>
      </c>
      <c r="S93" s="36">
        <f>SUMIFS(СВЦЭМ!$C$39:$C$782,СВЦЭМ!$A$39:$A$782,$A93,СВЦЭМ!$B$39:$B$782,S$83)+'СЕТ СН'!$H$9+СВЦЭМ!$D$10+'СЕТ СН'!$H$5-'СЕТ СН'!$H$17</f>
        <v>4158.2992312900005</v>
      </c>
      <c r="T93" s="36">
        <f>SUMIFS(СВЦЭМ!$C$39:$C$782,СВЦЭМ!$A$39:$A$782,$A93,СВЦЭМ!$B$39:$B$782,T$83)+'СЕТ СН'!$H$9+СВЦЭМ!$D$10+'СЕТ СН'!$H$5-'СЕТ СН'!$H$17</f>
        <v>4156.1152263200001</v>
      </c>
      <c r="U93" s="36">
        <f>SUMIFS(СВЦЭМ!$C$39:$C$782,СВЦЭМ!$A$39:$A$782,$A93,СВЦЭМ!$B$39:$B$782,U$83)+'СЕТ СН'!$H$9+СВЦЭМ!$D$10+'СЕТ СН'!$H$5-'СЕТ СН'!$H$17</f>
        <v>4164.3164542100003</v>
      </c>
      <c r="V93" s="36">
        <f>SUMIFS(СВЦЭМ!$C$39:$C$782,СВЦЭМ!$A$39:$A$782,$A93,СВЦЭМ!$B$39:$B$782,V$83)+'СЕТ СН'!$H$9+СВЦЭМ!$D$10+'СЕТ СН'!$H$5-'СЕТ СН'!$H$17</f>
        <v>4170.02588844</v>
      </c>
      <c r="W93" s="36">
        <f>SUMIFS(СВЦЭМ!$C$39:$C$782,СВЦЭМ!$A$39:$A$782,$A93,СВЦЭМ!$B$39:$B$782,W$83)+'СЕТ СН'!$H$9+СВЦЭМ!$D$10+'СЕТ СН'!$H$5-'СЕТ СН'!$H$17</f>
        <v>4187.77618024</v>
      </c>
      <c r="X93" s="36">
        <f>SUMIFS(СВЦЭМ!$C$39:$C$782,СВЦЭМ!$A$39:$A$782,$A93,СВЦЭМ!$B$39:$B$782,X$83)+'СЕТ СН'!$H$9+СВЦЭМ!$D$10+'СЕТ СН'!$H$5-'СЕТ СН'!$H$17</f>
        <v>4170.93029329</v>
      </c>
      <c r="Y93" s="36">
        <f>SUMIFS(СВЦЭМ!$C$39:$C$782,СВЦЭМ!$A$39:$A$782,$A93,СВЦЭМ!$B$39:$B$782,Y$83)+'СЕТ СН'!$H$9+СВЦЭМ!$D$10+'СЕТ СН'!$H$5-'СЕТ СН'!$H$17</f>
        <v>4223.5266982100002</v>
      </c>
    </row>
    <row r="94" spans="1:25" ht="15.75" x14ac:dyDescent="0.2">
      <c r="A94" s="35">
        <f t="shared" si="2"/>
        <v>44541</v>
      </c>
      <c r="B94" s="36">
        <f>SUMIFS(СВЦЭМ!$C$39:$C$782,СВЦЭМ!$A$39:$A$782,$A94,СВЦЭМ!$B$39:$B$782,B$83)+'СЕТ СН'!$H$9+СВЦЭМ!$D$10+'СЕТ СН'!$H$5-'СЕТ СН'!$H$17</f>
        <v>4248.6773166700004</v>
      </c>
      <c r="C94" s="36">
        <f>SUMIFS(СВЦЭМ!$C$39:$C$782,СВЦЭМ!$A$39:$A$782,$A94,СВЦЭМ!$B$39:$B$782,C$83)+'СЕТ СН'!$H$9+СВЦЭМ!$D$10+'СЕТ СН'!$H$5-'СЕТ СН'!$H$17</f>
        <v>4239.5641025499999</v>
      </c>
      <c r="D94" s="36">
        <f>SUMIFS(СВЦЭМ!$C$39:$C$782,СВЦЭМ!$A$39:$A$782,$A94,СВЦЭМ!$B$39:$B$782,D$83)+'СЕТ СН'!$H$9+СВЦЭМ!$D$10+'СЕТ СН'!$H$5-'СЕТ СН'!$H$17</f>
        <v>4242.3291631900001</v>
      </c>
      <c r="E94" s="36">
        <f>SUMIFS(СВЦЭМ!$C$39:$C$782,СВЦЭМ!$A$39:$A$782,$A94,СВЦЭМ!$B$39:$B$782,E$83)+'СЕТ СН'!$H$9+СВЦЭМ!$D$10+'СЕТ СН'!$H$5-'СЕТ СН'!$H$17</f>
        <v>4247.55503168</v>
      </c>
      <c r="F94" s="36">
        <f>SUMIFS(СВЦЭМ!$C$39:$C$782,СВЦЭМ!$A$39:$A$782,$A94,СВЦЭМ!$B$39:$B$782,F$83)+'СЕТ СН'!$H$9+СВЦЭМ!$D$10+'СЕТ СН'!$H$5-'СЕТ СН'!$H$17</f>
        <v>4239.3946903300002</v>
      </c>
      <c r="G94" s="36">
        <f>SUMIFS(СВЦЭМ!$C$39:$C$782,СВЦЭМ!$A$39:$A$782,$A94,СВЦЭМ!$B$39:$B$782,G$83)+'СЕТ СН'!$H$9+СВЦЭМ!$D$10+'СЕТ СН'!$H$5-'СЕТ СН'!$H$17</f>
        <v>4220.9960415799997</v>
      </c>
      <c r="H94" s="36">
        <f>SUMIFS(СВЦЭМ!$C$39:$C$782,СВЦЭМ!$A$39:$A$782,$A94,СВЦЭМ!$B$39:$B$782,H$83)+'СЕТ СН'!$H$9+СВЦЭМ!$D$10+'СЕТ СН'!$H$5-'СЕТ СН'!$H$17</f>
        <v>4197.7202558299996</v>
      </c>
      <c r="I94" s="36">
        <f>SUMIFS(СВЦЭМ!$C$39:$C$782,СВЦЭМ!$A$39:$A$782,$A94,СВЦЭМ!$B$39:$B$782,I$83)+'СЕТ СН'!$H$9+СВЦЭМ!$D$10+'СЕТ СН'!$H$5-'СЕТ СН'!$H$17</f>
        <v>4174.0064232100003</v>
      </c>
      <c r="J94" s="36">
        <f>SUMIFS(СВЦЭМ!$C$39:$C$782,СВЦЭМ!$A$39:$A$782,$A94,СВЦЭМ!$B$39:$B$782,J$83)+'СЕТ СН'!$H$9+СВЦЭМ!$D$10+'СЕТ СН'!$H$5-'СЕТ СН'!$H$17</f>
        <v>4147.5224053000002</v>
      </c>
      <c r="K94" s="36">
        <f>SUMIFS(СВЦЭМ!$C$39:$C$782,СВЦЭМ!$A$39:$A$782,$A94,СВЦЭМ!$B$39:$B$782,K$83)+'СЕТ СН'!$H$9+СВЦЭМ!$D$10+'СЕТ СН'!$H$5-'СЕТ СН'!$H$17</f>
        <v>4133.6061797399998</v>
      </c>
      <c r="L94" s="36">
        <f>SUMIFS(СВЦЭМ!$C$39:$C$782,СВЦЭМ!$A$39:$A$782,$A94,СВЦЭМ!$B$39:$B$782,L$83)+'СЕТ СН'!$H$9+СВЦЭМ!$D$10+'СЕТ СН'!$H$5-'СЕТ СН'!$H$17</f>
        <v>4147.8268005</v>
      </c>
      <c r="M94" s="36">
        <f>SUMIFS(СВЦЭМ!$C$39:$C$782,СВЦЭМ!$A$39:$A$782,$A94,СВЦЭМ!$B$39:$B$782,M$83)+'СЕТ СН'!$H$9+СВЦЭМ!$D$10+'СЕТ СН'!$H$5-'СЕТ СН'!$H$17</f>
        <v>4154.5287555200002</v>
      </c>
      <c r="N94" s="36">
        <f>SUMIFS(СВЦЭМ!$C$39:$C$782,СВЦЭМ!$A$39:$A$782,$A94,СВЦЭМ!$B$39:$B$782,N$83)+'СЕТ СН'!$H$9+СВЦЭМ!$D$10+'СЕТ СН'!$H$5-'СЕТ СН'!$H$17</f>
        <v>4208.65459758</v>
      </c>
      <c r="O94" s="36">
        <f>SUMIFS(СВЦЭМ!$C$39:$C$782,СВЦЭМ!$A$39:$A$782,$A94,СВЦЭМ!$B$39:$B$782,O$83)+'СЕТ СН'!$H$9+СВЦЭМ!$D$10+'СЕТ СН'!$H$5-'СЕТ СН'!$H$17</f>
        <v>4233.0117234200006</v>
      </c>
      <c r="P94" s="36">
        <f>SUMIFS(СВЦЭМ!$C$39:$C$782,СВЦЭМ!$A$39:$A$782,$A94,СВЦЭМ!$B$39:$B$782,P$83)+'СЕТ СН'!$H$9+СВЦЭМ!$D$10+'СЕТ СН'!$H$5-'СЕТ СН'!$H$17</f>
        <v>4231.4655880299997</v>
      </c>
      <c r="Q94" s="36">
        <f>SUMIFS(СВЦЭМ!$C$39:$C$782,СВЦЭМ!$A$39:$A$782,$A94,СВЦЭМ!$B$39:$B$782,Q$83)+'СЕТ СН'!$H$9+СВЦЭМ!$D$10+'СЕТ СН'!$H$5-'СЕТ СН'!$H$17</f>
        <v>4224.14639463</v>
      </c>
      <c r="R94" s="36">
        <f>SUMIFS(СВЦЭМ!$C$39:$C$782,СВЦЭМ!$A$39:$A$782,$A94,СВЦЭМ!$B$39:$B$782,R$83)+'СЕТ СН'!$H$9+СВЦЭМ!$D$10+'СЕТ СН'!$H$5-'СЕТ СН'!$H$17</f>
        <v>4207.7434783099998</v>
      </c>
      <c r="S94" s="36">
        <f>SUMIFS(СВЦЭМ!$C$39:$C$782,СВЦЭМ!$A$39:$A$782,$A94,СВЦЭМ!$B$39:$B$782,S$83)+'СЕТ СН'!$H$9+СВЦЭМ!$D$10+'СЕТ СН'!$H$5-'СЕТ СН'!$H$17</f>
        <v>4133.3649763499998</v>
      </c>
      <c r="T94" s="36">
        <f>SUMIFS(СВЦЭМ!$C$39:$C$782,СВЦЭМ!$A$39:$A$782,$A94,СВЦЭМ!$B$39:$B$782,T$83)+'СЕТ СН'!$H$9+СВЦЭМ!$D$10+'СЕТ СН'!$H$5-'СЕТ СН'!$H$17</f>
        <v>4164.5872053900002</v>
      </c>
      <c r="U94" s="36">
        <f>SUMIFS(СВЦЭМ!$C$39:$C$782,СВЦЭМ!$A$39:$A$782,$A94,СВЦЭМ!$B$39:$B$782,U$83)+'СЕТ СН'!$H$9+СВЦЭМ!$D$10+'СЕТ СН'!$H$5-'СЕТ СН'!$H$17</f>
        <v>4152.8506236399999</v>
      </c>
      <c r="V94" s="36">
        <f>SUMIFS(СВЦЭМ!$C$39:$C$782,СВЦЭМ!$A$39:$A$782,$A94,СВЦЭМ!$B$39:$B$782,V$83)+'СЕТ СН'!$H$9+СВЦЭМ!$D$10+'СЕТ СН'!$H$5-'СЕТ СН'!$H$17</f>
        <v>4160.3810513899998</v>
      </c>
      <c r="W94" s="36">
        <f>SUMIFS(СВЦЭМ!$C$39:$C$782,СВЦЭМ!$A$39:$A$782,$A94,СВЦЭМ!$B$39:$B$782,W$83)+'СЕТ СН'!$H$9+СВЦЭМ!$D$10+'СЕТ СН'!$H$5-'СЕТ СН'!$H$17</f>
        <v>4213.0928871800006</v>
      </c>
      <c r="X94" s="36">
        <f>SUMIFS(СВЦЭМ!$C$39:$C$782,СВЦЭМ!$A$39:$A$782,$A94,СВЦЭМ!$B$39:$B$782,X$83)+'СЕТ СН'!$H$9+СВЦЭМ!$D$10+'СЕТ СН'!$H$5-'СЕТ СН'!$H$17</f>
        <v>4235.2820961799998</v>
      </c>
      <c r="Y94" s="36">
        <f>SUMIFS(СВЦЭМ!$C$39:$C$782,СВЦЭМ!$A$39:$A$782,$A94,СВЦЭМ!$B$39:$B$782,Y$83)+'СЕТ СН'!$H$9+СВЦЭМ!$D$10+'СЕТ СН'!$H$5-'СЕТ СН'!$H$17</f>
        <v>4234.9745014500004</v>
      </c>
    </row>
    <row r="95" spans="1:25" ht="15.75" x14ac:dyDescent="0.2">
      <c r="A95" s="35">
        <f t="shared" si="2"/>
        <v>44542</v>
      </c>
      <c r="B95" s="36">
        <f>SUMIFS(СВЦЭМ!$C$39:$C$782,СВЦЭМ!$A$39:$A$782,$A95,СВЦЭМ!$B$39:$B$782,B$83)+'СЕТ СН'!$H$9+СВЦЭМ!$D$10+'СЕТ СН'!$H$5-'СЕТ СН'!$H$17</f>
        <v>4211.9915448900001</v>
      </c>
      <c r="C95" s="36">
        <f>SUMIFS(СВЦЭМ!$C$39:$C$782,СВЦЭМ!$A$39:$A$782,$A95,СВЦЭМ!$B$39:$B$782,C$83)+'СЕТ СН'!$H$9+СВЦЭМ!$D$10+'СЕТ СН'!$H$5-'СЕТ СН'!$H$17</f>
        <v>4236.5102638999997</v>
      </c>
      <c r="D95" s="36">
        <f>SUMIFS(СВЦЭМ!$C$39:$C$782,СВЦЭМ!$A$39:$A$782,$A95,СВЦЭМ!$B$39:$B$782,D$83)+'СЕТ СН'!$H$9+СВЦЭМ!$D$10+'СЕТ СН'!$H$5-'СЕТ СН'!$H$17</f>
        <v>4265.8324063300006</v>
      </c>
      <c r="E95" s="36">
        <f>SUMIFS(СВЦЭМ!$C$39:$C$782,СВЦЭМ!$A$39:$A$782,$A95,СВЦЭМ!$B$39:$B$782,E$83)+'СЕТ СН'!$H$9+СВЦЭМ!$D$10+'СЕТ СН'!$H$5-'СЕТ СН'!$H$17</f>
        <v>4265.4006940899999</v>
      </c>
      <c r="F95" s="36">
        <f>SUMIFS(СВЦЭМ!$C$39:$C$782,СВЦЭМ!$A$39:$A$782,$A95,СВЦЭМ!$B$39:$B$782,F$83)+'СЕТ СН'!$H$9+СВЦЭМ!$D$10+'СЕТ СН'!$H$5-'СЕТ СН'!$H$17</f>
        <v>4259.4495284599998</v>
      </c>
      <c r="G95" s="36">
        <f>SUMIFS(СВЦЭМ!$C$39:$C$782,СВЦЭМ!$A$39:$A$782,$A95,СВЦЭМ!$B$39:$B$782,G$83)+'СЕТ СН'!$H$9+СВЦЭМ!$D$10+'СЕТ СН'!$H$5-'СЕТ СН'!$H$17</f>
        <v>4247.9695571299999</v>
      </c>
      <c r="H95" s="36">
        <f>SUMIFS(СВЦЭМ!$C$39:$C$782,СВЦЭМ!$A$39:$A$782,$A95,СВЦЭМ!$B$39:$B$782,H$83)+'СЕТ СН'!$H$9+СВЦЭМ!$D$10+'СЕТ СН'!$H$5-'СЕТ СН'!$H$17</f>
        <v>4218.4988027300005</v>
      </c>
      <c r="I95" s="36">
        <f>SUMIFS(СВЦЭМ!$C$39:$C$782,СВЦЭМ!$A$39:$A$782,$A95,СВЦЭМ!$B$39:$B$782,I$83)+'СЕТ СН'!$H$9+СВЦЭМ!$D$10+'СЕТ СН'!$H$5-'СЕТ СН'!$H$17</f>
        <v>4224.4510630200002</v>
      </c>
      <c r="J95" s="36">
        <f>SUMIFS(СВЦЭМ!$C$39:$C$782,СВЦЭМ!$A$39:$A$782,$A95,СВЦЭМ!$B$39:$B$782,J$83)+'СЕТ СН'!$H$9+СВЦЭМ!$D$10+'СЕТ СН'!$H$5-'СЕТ СН'!$H$17</f>
        <v>4194.2940708799997</v>
      </c>
      <c r="K95" s="36">
        <f>SUMIFS(СВЦЭМ!$C$39:$C$782,СВЦЭМ!$A$39:$A$782,$A95,СВЦЭМ!$B$39:$B$782,K$83)+'СЕТ СН'!$H$9+СВЦЭМ!$D$10+'СЕТ СН'!$H$5-'СЕТ СН'!$H$17</f>
        <v>4165.2148124400001</v>
      </c>
      <c r="L95" s="36">
        <f>SUMIFS(СВЦЭМ!$C$39:$C$782,СВЦЭМ!$A$39:$A$782,$A95,СВЦЭМ!$B$39:$B$782,L$83)+'СЕТ СН'!$H$9+СВЦЭМ!$D$10+'СЕТ СН'!$H$5-'СЕТ СН'!$H$17</f>
        <v>4165.8215196700003</v>
      </c>
      <c r="M95" s="36">
        <f>SUMIFS(СВЦЭМ!$C$39:$C$782,СВЦЭМ!$A$39:$A$782,$A95,СВЦЭМ!$B$39:$B$782,M$83)+'СЕТ СН'!$H$9+СВЦЭМ!$D$10+'СЕТ СН'!$H$5-'СЕТ СН'!$H$17</f>
        <v>4172.2959781500003</v>
      </c>
      <c r="N95" s="36">
        <f>SUMIFS(СВЦЭМ!$C$39:$C$782,СВЦЭМ!$A$39:$A$782,$A95,СВЦЭМ!$B$39:$B$782,N$83)+'СЕТ СН'!$H$9+СВЦЭМ!$D$10+'СЕТ СН'!$H$5-'СЕТ СН'!$H$17</f>
        <v>4200.1201988499997</v>
      </c>
      <c r="O95" s="36">
        <f>SUMIFS(СВЦЭМ!$C$39:$C$782,СВЦЭМ!$A$39:$A$782,$A95,СВЦЭМ!$B$39:$B$782,O$83)+'СЕТ СН'!$H$9+СВЦЭМ!$D$10+'СЕТ СН'!$H$5-'СЕТ СН'!$H$17</f>
        <v>4224.7125309800003</v>
      </c>
      <c r="P95" s="36">
        <f>SUMIFS(СВЦЭМ!$C$39:$C$782,СВЦЭМ!$A$39:$A$782,$A95,СВЦЭМ!$B$39:$B$782,P$83)+'СЕТ СН'!$H$9+СВЦЭМ!$D$10+'СЕТ СН'!$H$5-'СЕТ СН'!$H$17</f>
        <v>4236.8474227500001</v>
      </c>
      <c r="Q95" s="36">
        <f>SUMIFS(СВЦЭМ!$C$39:$C$782,СВЦЭМ!$A$39:$A$782,$A95,СВЦЭМ!$B$39:$B$782,Q$83)+'СЕТ СН'!$H$9+СВЦЭМ!$D$10+'СЕТ СН'!$H$5-'СЕТ СН'!$H$17</f>
        <v>4222.0729688800002</v>
      </c>
      <c r="R95" s="36">
        <f>SUMIFS(СВЦЭМ!$C$39:$C$782,СВЦЭМ!$A$39:$A$782,$A95,СВЦЭМ!$B$39:$B$782,R$83)+'СЕТ СН'!$H$9+СВЦЭМ!$D$10+'СЕТ СН'!$H$5-'СЕТ СН'!$H$17</f>
        <v>4192.1693834400003</v>
      </c>
      <c r="S95" s="36">
        <f>SUMIFS(СВЦЭМ!$C$39:$C$782,СВЦЭМ!$A$39:$A$782,$A95,СВЦЭМ!$B$39:$B$782,S$83)+'СЕТ СН'!$H$9+СВЦЭМ!$D$10+'СЕТ СН'!$H$5-'СЕТ СН'!$H$17</f>
        <v>4129.11534871</v>
      </c>
      <c r="T95" s="36">
        <f>SUMIFS(СВЦЭМ!$C$39:$C$782,СВЦЭМ!$A$39:$A$782,$A95,СВЦЭМ!$B$39:$B$782,T$83)+'СЕТ СН'!$H$9+СВЦЭМ!$D$10+'СЕТ СН'!$H$5-'СЕТ СН'!$H$17</f>
        <v>4136.0402233000004</v>
      </c>
      <c r="U95" s="36">
        <f>SUMIFS(СВЦЭМ!$C$39:$C$782,СВЦЭМ!$A$39:$A$782,$A95,СВЦЭМ!$B$39:$B$782,U$83)+'СЕТ СН'!$H$9+СВЦЭМ!$D$10+'СЕТ СН'!$H$5-'СЕТ СН'!$H$17</f>
        <v>4159.3687086999998</v>
      </c>
      <c r="V95" s="36">
        <f>SUMIFS(СВЦЭМ!$C$39:$C$782,СВЦЭМ!$A$39:$A$782,$A95,СВЦЭМ!$B$39:$B$782,V$83)+'СЕТ СН'!$H$9+СВЦЭМ!$D$10+'СЕТ СН'!$H$5-'СЕТ СН'!$H$17</f>
        <v>4162.7230364999996</v>
      </c>
      <c r="W95" s="36">
        <f>SUMIFS(СВЦЭМ!$C$39:$C$782,СВЦЭМ!$A$39:$A$782,$A95,СВЦЭМ!$B$39:$B$782,W$83)+'СЕТ СН'!$H$9+СВЦЭМ!$D$10+'СЕТ СН'!$H$5-'СЕТ СН'!$H$17</f>
        <v>4181.6583877399999</v>
      </c>
      <c r="X95" s="36">
        <f>SUMIFS(СВЦЭМ!$C$39:$C$782,СВЦЭМ!$A$39:$A$782,$A95,СВЦЭМ!$B$39:$B$782,X$83)+'СЕТ СН'!$H$9+СВЦЭМ!$D$10+'СЕТ СН'!$H$5-'СЕТ СН'!$H$17</f>
        <v>4200.0331757000004</v>
      </c>
      <c r="Y95" s="36">
        <f>SUMIFS(СВЦЭМ!$C$39:$C$782,СВЦЭМ!$A$39:$A$782,$A95,СВЦЭМ!$B$39:$B$782,Y$83)+'СЕТ СН'!$H$9+СВЦЭМ!$D$10+'СЕТ СН'!$H$5-'СЕТ СН'!$H$17</f>
        <v>4215.2984262500004</v>
      </c>
    </row>
    <row r="96" spans="1:25" ht="15.75" x14ac:dyDescent="0.2">
      <c r="A96" s="35">
        <f t="shared" si="2"/>
        <v>44543</v>
      </c>
      <c r="B96" s="36">
        <f>SUMIFS(СВЦЭМ!$C$39:$C$782,СВЦЭМ!$A$39:$A$782,$A96,СВЦЭМ!$B$39:$B$782,B$83)+'СЕТ СН'!$H$9+СВЦЭМ!$D$10+'СЕТ СН'!$H$5-'СЕТ СН'!$H$17</f>
        <v>4228.68161917</v>
      </c>
      <c r="C96" s="36">
        <f>SUMIFS(СВЦЭМ!$C$39:$C$782,СВЦЭМ!$A$39:$A$782,$A96,СВЦЭМ!$B$39:$B$782,C$83)+'СЕТ СН'!$H$9+СВЦЭМ!$D$10+'СЕТ СН'!$H$5-'СЕТ СН'!$H$17</f>
        <v>4215.0641795199999</v>
      </c>
      <c r="D96" s="36">
        <f>SUMIFS(СВЦЭМ!$C$39:$C$782,СВЦЭМ!$A$39:$A$782,$A96,СВЦЭМ!$B$39:$B$782,D$83)+'СЕТ СН'!$H$9+СВЦЭМ!$D$10+'СЕТ СН'!$H$5-'СЕТ СН'!$H$17</f>
        <v>4218.2704536600004</v>
      </c>
      <c r="E96" s="36">
        <f>SUMIFS(СВЦЭМ!$C$39:$C$782,СВЦЭМ!$A$39:$A$782,$A96,СВЦЭМ!$B$39:$B$782,E$83)+'СЕТ СН'!$H$9+СВЦЭМ!$D$10+'СЕТ СН'!$H$5-'СЕТ СН'!$H$17</f>
        <v>4223.6317490600004</v>
      </c>
      <c r="F96" s="36">
        <f>SUMIFS(СВЦЭМ!$C$39:$C$782,СВЦЭМ!$A$39:$A$782,$A96,СВЦЭМ!$B$39:$B$782,F$83)+'СЕТ СН'!$H$9+СВЦЭМ!$D$10+'СЕТ СН'!$H$5-'СЕТ СН'!$H$17</f>
        <v>4214.30846621</v>
      </c>
      <c r="G96" s="36">
        <f>SUMIFS(СВЦЭМ!$C$39:$C$782,СВЦЭМ!$A$39:$A$782,$A96,СВЦЭМ!$B$39:$B$782,G$83)+'СЕТ СН'!$H$9+СВЦЭМ!$D$10+'СЕТ СН'!$H$5-'СЕТ СН'!$H$17</f>
        <v>4193.0327157499996</v>
      </c>
      <c r="H96" s="36">
        <f>SUMIFS(СВЦЭМ!$C$39:$C$782,СВЦЭМ!$A$39:$A$782,$A96,СВЦЭМ!$B$39:$B$782,H$83)+'СЕТ СН'!$H$9+СВЦЭМ!$D$10+'СЕТ СН'!$H$5-'СЕТ СН'!$H$17</f>
        <v>4155.7255498100003</v>
      </c>
      <c r="I96" s="36">
        <f>SUMIFS(СВЦЭМ!$C$39:$C$782,СВЦЭМ!$A$39:$A$782,$A96,СВЦЭМ!$B$39:$B$782,I$83)+'СЕТ СН'!$H$9+СВЦЭМ!$D$10+'СЕТ СН'!$H$5-'СЕТ СН'!$H$17</f>
        <v>4151.9941743400004</v>
      </c>
      <c r="J96" s="36">
        <f>SUMIFS(СВЦЭМ!$C$39:$C$782,СВЦЭМ!$A$39:$A$782,$A96,СВЦЭМ!$B$39:$B$782,J$83)+'СЕТ СН'!$H$9+СВЦЭМ!$D$10+'СЕТ СН'!$H$5-'СЕТ СН'!$H$17</f>
        <v>4155.7583527500001</v>
      </c>
      <c r="K96" s="36">
        <f>SUMIFS(СВЦЭМ!$C$39:$C$782,СВЦЭМ!$A$39:$A$782,$A96,СВЦЭМ!$B$39:$B$782,K$83)+'СЕТ СН'!$H$9+СВЦЭМ!$D$10+'СЕТ СН'!$H$5-'СЕТ СН'!$H$17</f>
        <v>4170.3578032000005</v>
      </c>
      <c r="L96" s="36">
        <f>SUMIFS(СВЦЭМ!$C$39:$C$782,СВЦЭМ!$A$39:$A$782,$A96,СВЦЭМ!$B$39:$B$782,L$83)+'СЕТ СН'!$H$9+СВЦЭМ!$D$10+'СЕТ СН'!$H$5-'СЕТ СН'!$H$17</f>
        <v>4185.9779755199997</v>
      </c>
      <c r="M96" s="36">
        <f>SUMIFS(СВЦЭМ!$C$39:$C$782,СВЦЭМ!$A$39:$A$782,$A96,СВЦЭМ!$B$39:$B$782,M$83)+'СЕТ СН'!$H$9+СВЦЭМ!$D$10+'СЕТ СН'!$H$5-'СЕТ СН'!$H$17</f>
        <v>4197.24481956</v>
      </c>
      <c r="N96" s="36">
        <f>SUMIFS(СВЦЭМ!$C$39:$C$782,СВЦЭМ!$A$39:$A$782,$A96,СВЦЭМ!$B$39:$B$782,N$83)+'СЕТ СН'!$H$9+СВЦЭМ!$D$10+'СЕТ СН'!$H$5-'СЕТ СН'!$H$17</f>
        <v>4212.3749323800002</v>
      </c>
      <c r="O96" s="36">
        <f>SUMIFS(СВЦЭМ!$C$39:$C$782,СВЦЭМ!$A$39:$A$782,$A96,СВЦЭМ!$B$39:$B$782,O$83)+'СЕТ СН'!$H$9+СВЦЭМ!$D$10+'СЕТ СН'!$H$5-'СЕТ СН'!$H$17</f>
        <v>4215.0456976900005</v>
      </c>
      <c r="P96" s="36">
        <f>SUMIFS(СВЦЭМ!$C$39:$C$782,СВЦЭМ!$A$39:$A$782,$A96,СВЦЭМ!$B$39:$B$782,P$83)+'СЕТ СН'!$H$9+СВЦЭМ!$D$10+'СЕТ СН'!$H$5-'СЕТ СН'!$H$17</f>
        <v>4230.5925984599999</v>
      </c>
      <c r="Q96" s="36">
        <f>SUMIFS(СВЦЭМ!$C$39:$C$782,СВЦЭМ!$A$39:$A$782,$A96,СВЦЭМ!$B$39:$B$782,Q$83)+'СЕТ СН'!$H$9+СВЦЭМ!$D$10+'СЕТ СН'!$H$5-'СЕТ СН'!$H$17</f>
        <v>4232.1204529000006</v>
      </c>
      <c r="R96" s="36">
        <f>SUMIFS(СВЦЭМ!$C$39:$C$782,СВЦЭМ!$A$39:$A$782,$A96,СВЦЭМ!$B$39:$B$782,R$83)+'СЕТ СН'!$H$9+СВЦЭМ!$D$10+'СЕТ СН'!$H$5-'СЕТ СН'!$H$17</f>
        <v>4214.2635272999996</v>
      </c>
      <c r="S96" s="36">
        <f>SUMIFS(СВЦЭМ!$C$39:$C$782,СВЦЭМ!$A$39:$A$782,$A96,СВЦЭМ!$B$39:$B$782,S$83)+'СЕТ СН'!$H$9+СВЦЭМ!$D$10+'СЕТ СН'!$H$5-'СЕТ СН'!$H$17</f>
        <v>4174.7369750100006</v>
      </c>
      <c r="T96" s="36">
        <f>SUMIFS(СВЦЭМ!$C$39:$C$782,СВЦЭМ!$A$39:$A$782,$A96,СВЦЭМ!$B$39:$B$782,T$83)+'СЕТ СН'!$H$9+СВЦЭМ!$D$10+'СЕТ СН'!$H$5-'СЕТ СН'!$H$17</f>
        <v>4163.1748604900004</v>
      </c>
      <c r="U96" s="36">
        <f>SUMIFS(СВЦЭМ!$C$39:$C$782,СВЦЭМ!$A$39:$A$782,$A96,СВЦЭМ!$B$39:$B$782,U$83)+'СЕТ СН'!$H$9+СВЦЭМ!$D$10+'СЕТ СН'!$H$5-'СЕТ СН'!$H$17</f>
        <v>4142.9563139900001</v>
      </c>
      <c r="V96" s="36">
        <f>SUMIFS(СВЦЭМ!$C$39:$C$782,СВЦЭМ!$A$39:$A$782,$A96,СВЦЭМ!$B$39:$B$782,V$83)+'СЕТ СН'!$H$9+СВЦЭМ!$D$10+'СЕТ СН'!$H$5-'СЕТ СН'!$H$17</f>
        <v>4172.6640793900006</v>
      </c>
      <c r="W96" s="36">
        <f>SUMIFS(СВЦЭМ!$C$39:$C$782,СВЦЭМ!$A$39:$A$782,$A96,СВЦЭМ!$B$39:$B$782,W$83)+'СЕТ СН'!$H$9+СВЦЭМ!$D$10+'СЕТ СН'!$H$5-'СЕТ СН'!$H$17</f>
        <v>4192.25332127</v>
      </c>
      <c r="X96" s="36">
        <f>SUMIFS(СВЦЭМ!$C$39:$C$782,СВЦЭМ!$A$39:$A$782,$A96,СВЦЭМ!$B$39:$B$782,X$83)+'СЕТ СН'!$H$9+СВЦЭМ!$D$10+'СЕТ СН'!$H$5-'СЕТ СН'!$H$17</f>
        <v>4207.0756266999997</v>
      </c>
      <c r="Y96" s="36">
        <f>SUMIFS(СВЦЭМ!$C$39:$C$782,СВЦЭМ!$A$39:$A$782,$A96,СВЦЭМ!$B$39:$B$782,Y$83)+'СЕТ СН'!$H$9+СВЦЭМ!$D$10+'СЕТ СН'!$H$5-'СЕТ СН'!$H$17</f>
        <v>4216.9636589399997</v>
      </c>
    </row>
    <row r="97" spans="1:25" ht="15.75" x14ac:dyDescent="0.2">
      <c r="A97" s="35">
        <f t="shared" si="2"/>
        <v>44544</v>
      </c>
      <c r="B97" s="36">
        <f>SUMIFS(СВЦЭМ!$C$39:$C$782,СВЦЭМ!$A$39:$A$782,$A97,СВЦЭМ!$B$39:$B$782,B$83)+'СЕТ СН'!$H$9+СВЦЭМ!$D$10+'СЕТ СН'!$H$5-'СЕТ СН'!$H$17</f>
        <v>4208.8016129500002</v>
      </c>
      <c r="C97" s="36">
        <f>SUMIFS(СВЦЭМ!$C$39:$C$782,СВЦЭМ!$A$39:$A$782,$A97,СВЦЭМ!$B$39:$B$782,C$83)+'СЕТ СН'!$H$9+СВЦЭМ!$D$10+'СЕТ СН'!$H$5-'СЕТ СН'!$H$17</f>
        <v>4211.8041415600001</v>
      </c>
      <c r="D97" s="36">
        <f>SUMIFS(СВЦЭМ!$C$39:$C$782,СВЦЭМ!$A$39:$A$782,$A97,СВЦЭМ!$B$39:$B$782,D$83)+'СЕТ СН'!$H$9+СВЦЭМ!$D$10+'СЕТ СН'!$H$5-'СЕТ СН'!$H$17</f>
        <v>4240.2559595299999</v>
      </c>
      <c r="E97" s="36">
        <f>SUMIFS(СВЦЭМ!$C$39:$C$782,СВЦЭМ!$A$39:$A$782,$A97,СВЦЭМ!$B$39:$B$782,E$83)+'СЕТ СН'!$H$9+СВЦЭМ!$D$10+'СЕТ СН'!$H$5-'СЕТ СН'!$H$17</f>
        <v>4242.9167983400002</v>
      </c>
      <c r="F97" s="36">
        <f>SUMIFS(СВЦЭМ!$C$39:$C$782,СВЦЭМ!$A$39:$A$782,$A97,СВЦЭМ!$B$39:$B$782,F$83)+'СЕТ СН'!$H$9+СВЦЭМ!$D$10+'СЕТ СН'!$H$5-'СЕТ СН'!$H$17</f>
        <v>4227.6176291199999</v>
      </c>
      <c r="G97" s="36">
        <f>SUMIFS(СВЦЭМ!$C$39:$C$782,СВЦЭМ!$A$39:$A$782,$A97,СВЦЭМ!$B$39:$B$782,G$83)+'СЕТ СН'!$H$9+СВЦЭМ!$D$10+'СЕТ СН'!$H$5-'СЕТ СН'!$H$17</f>
        <v>4186.4945206000002</v>
      </c>
      <c r="H97" s="36">
        <f>SUMIFS(СВЦЭМ!$C$39:$C$782,СВЦЭМ!$A$39:$A$782,$A97,СВЦЭМ!$B$39:$B$782,H$83)+'СЕТ СН'!$H$9+СВЦЭМ!$D$10+'СЕТ СН'!$H$5-'СЕТ СН'!$H$17</f>
        <v>4126.3337340300004</v>
      </c>
      <c r="I97" s="36">
        <f>SUMIFS(СВЦЭМ!$C$39:$C$782,СВЦЭМ!$A$39:$A$782,$A97,СВЦЭМ!$B$39:$B$782,I$83)+'СЕТ СН'!$H$9+СВЦЭМ!$D$10+'СЕТ СН'!$H$5-'СЕТ СН'!$H$17</f>
        <v>4138.7766052400002</v>
      </c>
      <c r="J97" s="36">
        <f>SUMIFS(СВЦЭМ!$C$39:$C$782,СВЦЭМ!$A$39:$A$782,$A97,СВЦЭМ!$B$39:$B$782,J$83)+'СЕТ СН'!$H$9+СВЦЭМ!$D$10+'СЕТ СН'!$H$5-'СЕТ СН'!$H$17</f>
        <v>4144.94963843</v>
      </c>
      <c r="K97" s="36">
        <f>SUMIFS(СВЦЭМ!$C$39:$C$782,СВЦЭМ!$A$39:$A$782,$A97,СВЦЭМ!$B$39:$B$782,K$83)+'СЕТ СН'!$H$9+СВЦЭМ!$D$10+'СЕТ СН'!$H$5-'СЕТ СН'!$H$17</f>
        <v>4144.9191032199997</v>
      </c>
      <c r="L97" s="36">
        <f>SUMIFS(СВЦЭМ!$C$39:$C$782,СВЦЭМ!$A$39:$A$782,$A97,СВЦЭМ!$B$39:$B$782,L$83)+'СЕТ СН'!$H$9+СВЦЭМ!$D$10+'СЕТ СН'!$H$5-'СЕТ СН'!$H$17</f>
        <v>4159.8158473000003</v>
      </c>
      <c r="M97" s="36">
        <f>SUMIFS(СВЦЭМ!$C$39:$C$782,СВЦЭМ!$A$39:$A$782,$A97,СВЦЭМ!$B$39:$B$782,M$83)+'СЕТ СН'!$H$9+СВЦЭМ!$D$10+'СЕТ СН'!$H$5-'СЕТ СН'!$H$17</f>
        <v>4165.1297034099998</v>
      </c>
      <c r="N97" s="36">
        <f>SUMIFS(СВЦЭМ!$C$39:$C$782,СВЦЭМ!$A$39:$A$782,$A97,СВЦЭМ!$B$39:$B$782,N$83)+'СЕТ СН'!$H$9+СВЦЭМ!$D$10+'СЕТ СН'!$H$5-'СЕТ СН'!$H$17</f>
        <v>4183.7671552800002</v>
      </c>
      <c r="O97" s="36">
        <f>SUMIFS(СВЦЭМ!$C$39:$C$782,СВЦЭМ!$A$39:$A$782,$A97,СВЦЭМ!$B$39:$B$782,O$83)+'СЕТ СН'!$H$9+СВЦЭМ!$D$10+'СЕТ СН'!$H$5-'СЕТ СН'!$H$17</f>
        <v>4196.9723766000006</v>
      </c>
      <c r="P97" s="36">
        <f>SUMIFS(СВЦЭМ!$C$39:$C$782,СВЦЭМ!$A$39:$A$782,$A97,СВЦЭМ!$B$39:$B$782,P$83)+'СЕТ СН'!$H$9+СВЦЭМ!$D$10+'СЕТ СН'!$H$5-'СЕТ СН'!$H$17</f>
        <v>4191.2833181599999</v>
      </c>
      <c r="Q97" s="36">
        <f>SUMIFS(СВЦЭМ!$C$39:$C$782,СВЦЭМ!$A$39:$A$782,$A97,СВЦЭМ!$B$39:$B$782,Q$83)+'СЕТ СН'!$H$9+СВЦЭМ!$D$10+'СЕТ СН'!$H$5-'СЕТ СН'!$H$17</f>
        <v>4199.3853605100003</v>
      </c>
      <c r="R97" s="36">
        <f>SUMIFS(СВЦЭМ!$C$39:$C$782,СВЦЭМ!$A$39:$A$782,$A97,СВЦЭМ!$B$39:$B$782,R$83)+'СЕТ СН'!$H$9+СВЦЭМ!$D$10+'СЕТ СН'!$H$5-'СЕТ СН'!$H$17</f>
        <v>4182.5961334100002</v>
      </c>
      <c r="S97" s="36">
        <f>SUMIFS(СВЦЭМ!$C$39:$C$782,СВЦЭМ!$A$39:$A$782,$A97,СВЦЭМ!$B$39:$B$782,S$83)+'СЕТ СН'!$H$9+СВЦЭМ!$D$10+'СЕТ СН'!$H$5-'СЕТ СН'!$H$17</f>
        <v>4157.5824538799998</v>
      </c>
      <c r="T97" s="36">
        <f>SUMIFS(СВЦЭМ!$C$39:$C$782,СВЦЭМ!$A$39:$A$782,$A97,СВЦЭМ!$B$39:$B$782,T$83)+'СЕТ СН'!$H$9+СВЦЭМ!$D$10+'СЕТ СН'!$H$5-'СЕТ СН'!$H$17</f>
        <v>4150.2224993500004</v>
      </c>
      <c r="U97" s="36">
        <f>SUMIFS(СВЦЭМ!$C$39:$C$782,СВЦЭМ!$A$39:$A$782,$A97,СВЦЭМ!$B$39:$B$782,U$83)+'СЕТ СН'!$H$9+СВЦЭМ!$D$10+'СЕТ СН'!$H$5-'СЕТ СН'!$H$17</f>
        <v>4154.7765763900006</v>
      </c>
      <c r="V97" s="36">
        <f>SUMIFS(СВЦЭМ!$C$39:$C$782,СВЦЭМ!$A$39:$A$782,$A97,СВЦЭМ!$B$39:$B$782,V$83)+'СЕТ СН'!$H$9+СВЦЭМ!$D$10+'СЕТ СН'!$H$5-'СЕТ СН'!$H$17</f>
        <v>4171.9928521399997</v>
      </c>
      <c r="W97" s="36">
        <f>SUMIFS(СВЦЭМ!$C$39:$C$782,СВЦЭМ!$A$39:$A$782,$A97,СВЦЭМ!$B$39:$B$782,W$83)+'СЕТ СН'!$H$9+СВЦЭМ!$D$10+'СЕТ СН'!$H$5-'СЕТ СН'!$H$17</f>
        <v>4214.7496452100004</v>
      </c>
      <c r="X97" s="36">
        <f>SUMIFS(СВЦЭМ!$C$39:$C$782,СВЦЭМ!$A$39:$A$782,$A97,СВЦЭМ!$B$39:$B$782,X$83)+'СЕТ СН'!$H$9+СВЦЭМ!$D$10+'СЕТ СН'!$H$5-'СЕТ СН'!$H$17</f>
        <v>4209.09480618</v>
      </c>
      <c r="Y97" s="36">
        <f>SUMIFS(СВЦЭМ!$C$39:$C$782,СВЦЭМ!$A$39:$A$782,$A97,СВЦЭМ!$B$39:$B$782,Y$83)+'СЕТ СН'!$H$9+СВЦЭМ!$D$10+'СЕТ СН'!$H$5-'СЕТ СН'!$H$17</f>
        <v>4204.1953174700002</v>
      </c>
    </row>
    <row r="98" spans="1:25" ht="15.75" x14ac:dyDescent="0.2">
      <c r="A98" s="35">
        <f t="shared" si="2"/>
        <v>44545</v>
      </c>
      <c r="B98" s="36">
        <f>SUMIFS(СВЦЭМ!$C$39:$C$782,СВЦЭМ!$A$39:$A$782,$A98,СВЦЭМ!$B$39:$B$782,B$83)+'СЕТ СН'!$H$9+СВЦЭМ!$D$10+'СЕТ СН'!$H$5-'СЕТ СН'!$H$17</f>
        <v>4118.0008357099996</v>
      </c>
      <c r="C98" s="36">
        <f>SUMIFS(СВЦЭМ!$C$39:$C$782,СВЦЭМ!$A$39:$A$782,$A98,СВЦЭМ!$B$39:$B$782,C$83)+'СЕТ СН'!$H$9+СВЦЭМ!$D$10+'СЕТ СН'!$H$5-'СЕТ СН'!$H$17</f>
        <v>4130.5536453700006</v>
      </c>
      <c r="D98" s="36">
        <f>SUMIFS(СВЦЭМ!$C$39:$C$782,СВЦЭМ!$A$39:$A$782,$A98,СВЦЭМ!$B$39:$B$782,D$83)+'СЕТ СН'!$H$9+СВЦЭМ!$D$10+'СЕТ СН'!$H$5-'СЕТ СН'!$H$17</f>
        <v>4144.7050783200002</v>
      </c>
      <c r="E98" s="36">
        <f>SUMIFS(СВЦЭМ!$C$39:$C$782,СВЦЭМ!$A$39:$A$782,$A98,СВЦЭМ!$B$39:$B$782,E$83)+'СЕТ СН'!$H$9+СВЦЭМ!$D$10+'СЕТ СН'!$H$5-'СЕТ СН'!$H$17</f>
        <v>4132.0385276799998</v>
      </c>
      <c r="F98" s="36">
        <f>SUMIFS(СВЦЭМ!$C$39:$C$782,СВЦЭМ!$A$39:$A$782,$A98,СВЦЭМ!$B$39:$B$782,F$83)+'СЕТ СН'!$H$9+СВЦЭМ!$D$10+'СЕТ СН'!$H$5-'СЕТ СН'!$H$17</f>
        <v>4136.3946504800006</v>
      </c>
      <c r="G98" s="36">
        <f>SUMIFS(СВЦЭМ!$C$39:$C$782,СВЦЭМ!$A$39:$A$782,$A98,СВЦЭМ!$B$39:$B$782,G$83)+'СЕТ СН'!$H$9+СВЦЭМ!$D$10+'СЕТ СН'!$H$5-'СЕТ СН'!$H$17</f>
        <v>4114.7305964200004</v>
      </c>
      <c r="H98" s="36">
        <f>SUMIFS(СВЦЭМ!$C$39:$C$782,СВЦЭМ!$A$39:$A$782,$A98,СВЦЭМ!$B$39:$B$782,H$83)+'СЕТ СН'!$H$9+СВЦЭМ!$D$10+'СЕТ СН'!$H$5-'СЕТ СН'!$H$17</f>
        <v>4158.8655435199998</v>
      </c>
      <c r="I98" s="36">
        <f>SUMIFS(СВЦЭМ!$C$39:$C$782,СВЦЭМ!$A$39:$A$782,$A98,СВЦЭМ!$B$39:$B$782,I$83)+'СЕТ СН'!$H$9+СВЦЭМ!$D$10+'СЕТ СН'!$H$5-'СЕТ СН'!$H$17</f>
        <v>4228.52416885</v>
      </c>
      <c r="J98" s="36">
        <f>SUMIFS(СВЦЭМ!$C$39:$C$782,СВЦЭМ!$A$39:$A$782,$A98,СВЦЭМ!$B$39:$B$782,J$83)+'СЕТ СН'!$H$9+СВЦЭМ!$D$10+'СЕТ СН'!$H$5-'СЕТ СН'!$H$17</f>
        <v>4210.1438629000004</v>
      </c>
      <c r="K98" s="36">
        <f>SUMIFS(СВЦЭМ!$C$39:$C$782,СВЦЭМ!$A$39:$A$782,$A98,СВЦЭМ!$B$39:$B$782,K$83)+'СЕТ СН'!$H$9+СВЦЭМ!$D$10+'СЕТ СН'!$H$5-'СЕТ СН'!$H$17</f>
        <v>4193.3880306800002</v>
      </c>
      <c r="L98" s="36">
        <f>SUMIFS(СВЦЭМ!$C$39:$C$782,СВЦЭМ!$A$39:$A$782,$A98,СВЦЭМ!$B$39:$B$782,L$83)+'СЕТ СН'!$H$9+СВЦЭМ!$D$10+'СЕТ СН'!$H$5-'СЕТ СН'!$H$17</f>
        <v>4200.8892374799998</v>
      </c>
      <c r="M98" s="36">
        <f>SUMIFS(СВЦЭМ!$C$39:$C$782,СВЦЭМ!$A$39:$A$782,$A98,СВЦЭМ!$B$39:$B$782,M$83)+'СЕТ СН'!$H$9+СВЦЭМ!$D$10+'СЕТ СН'!$H$5-'СЕТ СН'!$H$17</f>
        <v>4189.1109252300002</v>
      </c>
      <c r="N98" s="36">
        <f>SUMIFS(СВЦЭМ!$C$39:$C$782,СВЦЭМ!$A$39:$A$782,$A98,СВЦЭМ!$B$39:$B$782,N$83)+'СЕТ СН'!$H$9+СВЦЭМ!$D$10+'СЕТ СН'!$H$5-'СЕТ СН'!$H$17</f>
        <v>4217.3487089099999</v>
      </c>
      <c r="O98" s="36">
        <f>SUMIFS(СВЦЭМ!$C$39:$C$782,СВЦЭМ!$A$39:$A$782,$A98,СВЦЭМ!$B$39:$B$782,O$83)+'СЕТ СН'!$H$9+СВЦЭМ!$D$10+'СЕТ СН'!$H$5-'СЕТ СН'!$H$17</f>
        <v>4298.4249254699998</v>
      </c>
      <c r="P98" s="36">
        <f>SUMIFS(СВЦЭМ!$C$39:$C$782,СВЦЭМ!$A$39:$A$782,$A98,СВЦЭМ!$B$39:$B$782,P$83)+'СЕТ СН'!$H$9+СВЦЭМ!$D$10+'СЕТ СН'!$H$5-'СЕТ СН'!$H$17</f>
        <v>4299.3318697300001</v>
      </c>
      <c r="Q98" s="36">
        <f>SUMIFS(СВЦЭМ!$C$39:$C$782,СВЦЭМ!$A$39:$A$782,$A98,СВЦЭМ!$B$39:$B$782,Q$83)+'СЕТ СН'!$H$9+СВЦЭМ!$D$10+'СЕТ СН'!$H$5-'СЕТ СН'!$H$17</f>
        <v>4299.8297943600001</v>
      </c>
      <c r="R98" s="36">
        <f>SUMIFS(СВЦЭМ!$C$39:$C$782,СВЦЭМ!$A$39:$A$782,$A98,СВЦЭМ!$B$39:$B$782,R$83)+'СЕТ СН'!$H$9+СВЦЭМ!$D$10+'СЕТ СН'!$H$5-'СЕТ СН'!$H$17</f>
        <v>4206.3128815700002</v>
      </c>
      <c r="S98" s="36">
        <f>SUMIFS(СВЦЭМ!$C$39:$C$782,СВЦЭМ!$A$39:$A$782,$A98,СВЦЭМ!$B$39:$B$782,S$83)+'СЕТ СН'!$H$9+СВЦЭМ!$D$10+'СЕТ СН'!$H$5-'СЕТ СН'!$H$17</f>
        <v>4167.1788849100003</v>
      </c>
      <c r="T98" s="36">
        <f>SUMIFS(СВЦЭМ!$C$39:$C$782,СВЦЭМ!$A$39:$A$782,$A98,СВЦЭМ!$B$39:$B$782,T$83)+'СЕТ СН'!$H$9+СВЦЭМ!$D$10+'СЕТ СН'!$H$5-'СЕТ СН'!$H$17</f>
        <v>4189.5125945999998</v>
      </c>
      <c r="U98" s="36">
        <f>SUMIFS(СВЦЭМ!$C$39:$C$782,СВЦЭМ!$A$39:$A$782,$A98,СВЦЭМ!$B$39:$B$782,U$83)+'СЕТ СН'!$H$9+СВЦЭМ!$D$10+'СЕТ СН'!$H$5-'СЕТ СН'!$H$17</f>
        <v>4185.8174081400002</v>
      </c>
      <c r="V98" s="36">
        <f>SUMIFS(СВЦЭМ!$C$39:$C$782,СВЦЭМ!$A$39:$A$782,$A98,СВЦЭМ!$B$39:$B$782,V$83)+'СЕТ СН'!$H$9+СВЦЭМ!$D$10+'СЕТ СН'!$H$5-'СЕТ СН'!$H$17</f>
        <v>4193.6031303999998</v>
      </c>
      <c r="W98" s="36">
        <f>SUMIFS(СВЦЭМ!$C$39:$C$782,СВЦЭМ!$A$39:$A$782,$A98,СВЦЭМ!$B$39:$B$782,W$83)+'СЕТ СН'!$H$9+СВЦЭМ!$D$10+'СЕТ СН'!$H$5-'СЕТ СН'!$H$17</f>
        <v>4195.8272973000003</v>
      </c>
      <c r="X98" s="36">
        <f>SUMIFS(СВЦЭМ!$C$39:$C$782,СВЦЭМ!$A$39:$A$782,$A98,СВЦЭМ!$B$39:$B$782,X$83)+'СЕТ СН'!$H$9+СВЦЭМ!$D$10+'СЕТ СН'!$H$5-'СЕТ СН'!$H$17</f>
        <v>4251.2486280900002</v>
      </c>
      <c r="Y98" s="36">
        <f>SUMIFS(СВЦЭМ!$C$39:$C$782,СВЦЭМ!$A$39:$A$782,$A98,СВЦЭМ!$B$39:$B$782,Y$83)+'СЕТ СН'!$H$9+СВЦЭМ!$D$10+'СЕТ СН'!$H$5-'СЕТ СН'!$H$17</f>
        <v>4233.76958268</v>
      </c>
    </row>
    <row r="99" spans="1:25" ht="15.75" x14ac:dyDescent="0.2">
      <c r="A99" s="35">
        <f t="shared" si="2"/>
        <v>44546</v>
      </c>
      <c r="B99" s="36">
        <f>SUMIFS(СВЦЭМ!$C$39:$C$782,СВЦЭМ!$A$39:$A$782,$A99,СВЦЭМ!$B$39:$B$782,B$83)+'СЕТ СН'!$H$9+СВЦЭМ!$D$10+'СЕТ СН'!$H$5-'СЕТ СН'!$H$17</f>
        <v>4234.8553604799999</v>
      </c>
      <c r="C99" s="36">
        <f>SUMIFS(СВЦЭМ!$C$39:$C$782,СВЦЭМ!$A$39:$A$782,$A99,СВЦЭМ!$B$39:$B$782,C$83)+'СЕТ СН'!$H$9+СВЦЭМ!$D$10+'СЕТ СН'!$H$5-'СЕТ СН'!$H$17</f>
        <v>4230.4774232099999</v>
      </c>
      <c r="D99" s="36">
        <f>SUMIFS(СВЦЭМ!$C$39:$C$782,СВЦЭМ!$A$39:$A$782,$A99,СВЦЭМ!$B$39:$B$782,D$83)+'СЕТ СН'!$H$9+СВЦЭМ!$D$10+'СЕТ СН'!$H$5-'СЕТ СН'!$H$17</f>
        <v>4211.9760982900007</v>
      </c>
      <c r="E99" s="36">
        <f>SUMIFS(СВЦЭМ!$C$39:$C$782,СВЦЭМ!$A$39:$A$782,$A99,СВЦЭМ!$B$39:$B$782,E$83)+'СЕТ СН'!$H$9+СВЦЭМ!$D$10+'СЕТ СН'!$H$5-'СЕТ СН'!$H$17</f>
        <v>4207.9924439099996</v>
      </c>
      <c r="F99" s="36">
        <f>SUMIFS(СВЦЭМ!$C$39:$C$782,СВЦЭМ!$A$39:$A$782,$A99,СВЦЭМ!$B$39:$B$782,F$83)+'СЕТ СН'!$H$9+СВЦЭМ!$D$10+'СЕТ СН'!$H$5-'СЕТ СН'!$H$17</f>
        <v>4208.0724297300003</v>
      </c>
      <c r="G99" s="36">
        <f>SUMIFS(СВЦЭМ!$C$39:$C$782,СВЦЭМ!$A$39:$A$782,$A99,СВЦЭМ!$B$39:$B$782,G$83)+'СЕТ СН'!$H$9+СВЦЭМ!$D$10+'СЕТ СН'!$H$5-'СЕТ СН'!$H$17</f>
        <v>4169.8810346999999</v>
      </c>
      <c r="H99" s="36">
        <f>SUMIFS(СВЦЭМ!$C$39:$C$782,СВЦЭМ!$A$39:$A$782,$A99,СВЦЭМ!$B$39:$B$782,H$83)+'СЕТ СН'!$H$9+СВЦЭМ!$D$10+'СЕТ СН'!$H$5-'СЕТ СН'!$H$17</f>
        <v>4151.09857637</v>
      </c>
      <c r="I99" s="36">
        <f>SUMIFS(СВЦЭМ!$C$39:$C$782,СВЦЭМ!$A$39:$A$782,$A99,СВЦЭМ!$B$39:$B$782,I$83)+'СЕТ СН'!$H$9+СВЦЭМ!$D$10+'СЕТ СН'!$H$5-'СЕТ СН'!$H$17</f>
        <v>4180.2220914600002</v>
      </c>
      <c r="J99" s="36">
        <f>SUMIFS(СВЦЭМ!$C$39:$C$782,СВЦЭМ!$A$39:$A$782,$A99,СВЦЭМ!$B$39:$B$782,J$83)+'СЕТ СН'!$H$9+СВЦЭМ!$D$10+'СЕТ СН'!$H$5-'СЕТ СН'!$H$17</f>
        <v>4188.0413309800006</v>
      </c>
      <c r="K99" s="36">
        <f>SUMIFS(СВЦЭМ!$C$39:$C$782,СВЦЭМ!$A$39:$A$782,$A99,СВЦЭМ!$B$39:$B$782,K$83)+'СЕТ СН'!$H$9+СВЦЭМ!$D$10+'СЕТ СН'!$H$5-'СЕТ СН'!$H$17</f>
        <v>4209.0669352300001</v>
      </c>
      <c r="L99" s="36">
        <f>SUMIFS(СВЦЭМ!$C$39:$C$782,СВЦЭМ!$A$39:$A$782,$A99,СВЦЭМ!$B$39:$B$782,L$83)+'СЕТ СН'!$H$9+СВЦЭМ!$D$10+'СЕТ СН'!$H$5-'СЕТ СН'!$H$17</f>
        <v>4230.2275858800003</v>
      </c>
      <c r="M99" s="36">
        <f>SUMIFS(СВЦЭМ!$C$39:$C$782,СВЦЭМ!$A$39:$A$782,$A99,СВЦЭМ!$B$39:$B$782,M$83)+'СЕТ СН'!$H$9+СВЦЭМ!$D$10+'СЕТ СН'!$H$5-'СЕТ СН'!$H$17</f>
        <v>4230.2364809700002</v>
      </c>
      <c r="N99" s="36">
        <f>SUMIFS(СВЦЭМ!$C$39:$C$782,СВЦЭМ!$A$39:$A$782,$A99,СВЦЭМ!$B$39:$B$782,N$83)+'СЕТ СН'!$H$9+СВЦЭМ!$D$10+'СЕТ СН'!$H$5-'СЕТ СН'!$H$17</f>
        <v>4230.23816816</v>
      </c>
      <c r="O99" s="36">
        <f>SUMIFS(СВЦЭМ!$C$39:$C$782,СВЦЭМ!$A$39:$A$782,$A99,СВЦЭМ!$B$39:$B$782,O$83)+'СЕТ СН'!$H$9+СВЦЭМ!$D$10+'СЕТ СН'!$H$5-'СЕТ СН'!$H$17</f>
        <v>4250.0381589500003</v>
      </c>
      <c r="P99" s="36">
        <f>SUMIFS(СВЦЭМ!$C$39:$C$782,СВЦЭМ!$A$39:$A$782,$A99,СВЦЭМ!$B$39:$B$782,P$83)+'СЕТ СН'!$H$9+СВЦЭМ!$D$10+'СЕТ СН'!$H$5-'СЕТ СН'!$H$17</f>
        <v>4273.3943831500001</v>
      </c>
      <c r="Q99" s="36">
        <f>SUMIFS(СВЦЭМ!$C$39:$C$782,СВЦЭМ!$A$39:$A$782,$A99,СВЦЭМ!$B$39:$B$782,Q$83)+'СЕТ СН'!$H$9+СВЦЭМ!$D$10+'СЕТ СН'!$H$5-'СЕТ СН'!$H$17</f>
        <v>4275.2148041600003</v>
      </c>
      <c r="R99" s="36">
        <f>SUMIFS(СВЦЭМ!$C$39:$C$782,СВЦЭМ!$A$39:$A$782,$A99,СВЦЭМ!$B$39:$B$782,R$83)+'СЕТ СН'!$H$9+СВЦЭМ!$D$10+'СЕТ СН'!$H$5-'СЕТ СН'!$H$17</f>
        <v>4276.2942181100007</v>
      </c>
      <c r="S99" s="36">
        <f>SUMIFS(СВЦЭМ!$C$39:$C$782,СВЦЭМ!$A$39:$A$782,$A99,СВЦЭМ!$B$39:$B$782,S$83)+'СЕТ СН'!$H$9+СВЦЭМ!$D$10+'СЕТ СН'!$H$5-'СЕТ СН'!$H$17</f>
        <v>4225.4676787099997</v>
      </c>
      <c r="T99" s="36">
        <f>SUMIFS(СВЦЭМ!$C$39:$C$782,СВЦЭМ!$A$39:$A$782,$A99,СВЦЭМ!$B$39:$B$782,T$83)+'СЕТ СН'!$H$9+СВЦЭМ!$D$10+'СЕТ СН'!$H$5-'СЕТ СН'!$H$17</f>
        <v>4236.61605865</v>
      </c>
      <c r="U99" s="36">
        <f>SUMIFS(СВЦЭМ!$C$39:$C$782,СВЦЭМ!$A$39:$A$782,$A99,СВЦЭМ!$B$39:$B$782,U$83)+'СЕТ СН'!$H$9+СВЦЭМ!$D$10+'СЕТ СН'!$H$5-'СЕТ СН'!$H$17</f>
        <v>4208.3355861500004</v>
      </c>
      <c r="V99" s="36">
        <f>SUMIFS(СВЦЭМ!$C$39:$C$782,СВЦЭМ!$A$39:$A$782,$A99,СВЦЭМ!$B$39:$B$782,V$83)+'СЕТ СН'!$H$9+СВЦЭМ!$D$10+'СЕТ СН'!$H$5-'СЕТ СН'!$H$17</f>
        <v>4205.7075801299998</v>
      </c>
      <c r="W99" s="36">
        <f>SUMIFS(СВЦЭМ!$C$39:$C$782,СВЦЭМ!$A$39:$A$782,$A99,СВЦЭМ!$B$39:$B$782,W$83)+'СЕТ СН'!$H$9+СВЦЭМ!$D$10+'СЕТ СН'!$H$5-'СЕТ СН'!$H$17</f>
        <v>4203.3099612599999</v>
      </c>
      <c r="X99" s="36">
        <f>SUMIFS(СВЦЭМ!$C$39:$C$782,СВЦЭМ!$A$39:$A$782,$A99,СВЦЭМ!$B$39:$B$782,X$83)+'СЕТ СН'!$H$9+СВЦЭМ!$D$10+'СЕТ СН'!$H$5-'СЕТ СН'!$H$17</f>
        <v>4252.2886621400003</v>
      </c>
      <c r="Y99" s="36">
        <f>SUMIFS(СВЦЭМ!$C$39:$C$782,СВЦЭМ!$A$39:$A$782,$A99,СВЦЭМ!$B$39:$B$782,Y$83)+'СЕТ СН'!$H$9+СВЦЭМ!$D$10+'СЕТ СН'!$H$5-'СЕТ СН'!$H$17</f>
        <v>4255.7548629600005</v>
      </c>
    </row>
    <row r="100" spans="1:25" ht="15.75" x14ac:dyDescent="0.2">
      <c r="A100" s="35">
        <f t="shared" si="2"/>
        <v>44547</v>
      </c>
      <c r="B100" s="36">
        <f>SUMIFS(СВЦЭМ!$C$39:$C$782,СВЦЭМ!$A$39:$A$782,$A100,СВЦЭМ!$B$39:$B$782,B$83)+'СЕТ СН'!$H$9+СВЦЭМ!$D$10+'СЕТ СН'!$H$5-'СЕТ СН'!$H$17</f>
        <v>4232.8097796000002</v>
      </c>
      <c r="C100" s="36">
        <f>SUMIFS(СВЦЭМ!$C$39:$C$782,СВЦЭМ!$A$39:$A$782,$A100,СВЦЭМ!$B$39:$B$782,C$83)+'СЕТ СН'!$H$9+СВЦЭМ!$D$10+'СЕТ СН'!$H$5-'СЕТ СН'!$H$17</f>
        <v>4231.83317377</v>
      </c>
      <c r="D100" s="36">
        <f>SUMIFS(СВЦЭМ!$C$39:$C$782,СВЦЭМ!$A$39:$A$782,$A100,СВЦЭМ!$B$39:$B$782,D$83)+'СЕТ СН'!$H$9+СВЦЭМ!$D$10+'СЕТ СН'!$H$5-'СЕТ СН'!$H$17</f>
        <v>4215.8943045800006</v>
      </c>
      <c r="E100" s="36">
        <f>SUMIFS(СВЦЭМ!$C$39:$C$782,СВЦЭМ!$A$39:$A$782,$A100,СВЦЭМ!$B$39:$B$782,E$83)+'СЕТ СН'!$H$9+СВЦЭМ!$D$10+'СЕТ СН'!$H$5-'СЕТ СН'!$H$17</f>
        <v>4210.7491379100002</v>
      </c>
      <c r="F100" s="36">
        <f>SUMIFS(СВЦЭМ!$C$39:$C$782,СВЦЭМ!$A$39:$A$782,$A100,СВЦЭМ!$B$39:$B$782,F$83)+'СЕТ СН'!$H$9+СВЦЭМ!$D$10+'СЕТ СН'!$H$5-'СЕТ СН'!$H$17</f>
        <v>4206.3462138200002</v>
      </c>
      <c r="G100" s="36">
        <f>SUMIFS(СВЦЭМ!$C$39:$C$782,СВЦЭМ!$A$39:$A$782,$A100,СВЦЭМ!$B$39:$B$782,G$83)+'СЕТ СН'!$H$9+СВЦЭМ!$D$10+'СЕТ СН'!$H$5-'СЕТ СН'!$H$17</f>
        <v>4188.6543667200003</v>
      </c>
      <c r="H100" s="36">
        <f>SUMIFS(СВЦЭМ!$C$39:$C$782,СВЦЭМ!$A$39:$A$782,$A100,СВЦЭМ!$B$39:$B$782,H$83)+'СЕТ СН'!$H$9+СВЦЭМ!$D$10+'СЕТ СН'!$H$5-'СЕТ СН'!$H$17</f>
        <v>4161.55471614</v>
      </c>
      <c r="I100" s="36">
        <f>SUMIFS(СВЦЭМ!$C$39:$C$782,СВЦЭМ!$A$39:$A$782,$A100,СВЦЭМ!$B$39:$B$782,I$83)+'СЕТ СН'!$H$9+СВЦЭМ!$D$10+'СЕТ СН'!$H$5-'СЕТ СН'!$H$17</f>
        <v>4161.0601222000005</v>
      </c>
      <c r="J100" s="36">
        <f>SUMIFS(СВЦЭМ!$C$39:$C$782,СВЦЭМ!$A$39:$A$782,$A100,СВЦЭМ!$B$39:$B$782,J$83)+'СЕТ СН'!$H$9+СВЦЭМ!$D$10+'СЕТ СН'!$H$5-'СЕТ СН'!$H$17</f>
        <v>4207.2728332799998</v>
      </c>
      <c r="K100" s="36">
        <f>SUMIFS(СВЦЭМ!$C$39:$C$782,СВЦЭМ!$A$39:$A$782,$A100,СВЦЭМ!$B$39:$B$782,K$83)+'СЕТ СН'!$H$9+СВЦЭМ!$D$10+'СЕТ СН'!$H$5-'СЕТ СН'!$H$17</f>
        <v>4222.3394080199996</v>
      </c>
      <c r="L100" s="36">
        <f>SUMIFS(СВЦЭМ!$C$39:$C$782,СВЦЭМ!$A$39:$A$782,$A100,СВЦЭМ!$B$39:$B$782,L$83)+'СЕТ СН'!$H$9+СВЦЭМ!$D$10+'СЕТ СН'!$H$5-'СЕТ СН'!$H$17</f>
        <v>4222.0499534800001</v>
      </c>
      <c r="M100" s="36">
        <f>SUMIFS(СВЦЭМ!$C$39:$C$782,СВЦЭМ!$A$39:$A$782,$A100,СВЦЭМ!$B$39:$B$782,M$83)+'СЕТ СН'!$H$9+СВЦЭМ!$D$10+'СЕТ СН'!$H$5-'СЕТ СН'!$H$17</f>
        <v>4211.4326732</v>
      </c>
      <c r="N100" s="36">
        <f>SUMIFS(СВЦЭМ!$C$39:$C$782,СВЦЭМ!$A$39:$A$782,$A100,СВЦЭМ!$B$39:$B$782,N$83)+'СЕТ СН'!$H$9+СВЦЭМ!$D$10+'СЕТ СН'!$H$5-'СЕТ СН'!$H$17</f>
        <v>4214.1018497100004</v>
      </c>
      <c r="O100" s="36">
        <f>SUMIFS(СВЦЭМ!$C$39:$C$782,СВЦЭМ!$A$39:$A$782,$A100,СВЦЭМ!$B$39:$B$782,O$83)+'СЕТ СН'!$H$9+СВЦЭМ!$D$10+'СЕТ СН'!$H$5-'СЕТ СН'!$H$17</f>
        <v>4216.6881889100005</v>
      </c>
      <c r="P100" s="36">
        <f>SUMIFS(СВЦЭМ!$C$39:$C$782,СВЦЭМ!$A$39:$A$782,$A100,СВЦЭМ!$B$39:$B$782,P$83)+'СЕТ СН'!$H$9+СВЦЭМ!$D$10+'СЕТ СН'!$H$5-'СЕТ СН'!$H$17</f>
        <v>4256.1097682600002</v>
      </c>
      <c r="Q100" s="36">
        <f>SUMIFS(СВЦЭМ!$C$39:$C$782,СВЦЭМ!$A$39:$A$782,$A100,СВЦЭМ!$B$39:$B$782,Q$83)+'СЕТ СН'!$H$9+СВЦЭМ!$D$10+'СЕТ СН'!$H$5-'СЕТ СН'!$H$17</f>
        <v>4248.3518126400004</v>
      </c>
      <c r="R100" s="36">
        <f>SUMIFS(СВЦЭМ!$C$39:$C$782,СВЦЭМ!$A$39:$A$782,$A100,СВЦЭМ!$B$39:$B$782,R$83)+'СЕТ СН'!$H$9+СВЦЭМ!$D$10+'СЕТ СН'!$H$5-'СЕТ СН'!$H$17</f>
        <v>4242.4993485900004</v>
      </c>
      <c r="S100" s="36">
        <f>SUMIFS(СВЦЭМ!$C$39:$C$782,СВЦЭМ!$A$39:$A$782,$A100,СВЦЭМ!$B$39:$B$782,S$83)+'СЕТ СН'!$H$9+СВЦЭМ!$D$10+'СЕТ СН'!$H$5-'СЕТ СН'!$H$17</f>
        <v>4202.9528754399998</v>
      </c>
      <c r="T100" s="36">
        <f>SUMIFS(СВЦЭМ!$C$39:$C$782,СВЦЭМ!$A$39:$A$782,$A100,СВЦЭМ!$B$39:$B$782,T$83)+'СЕТ СН'!$H$9+СВЦЭМ!$D$10+'СЕТ СН'!$H$5-'СЕТ СН'!$H$17</f>
        <v>4224.1516009099996</v>
      </c>
      <c r="U100" s="36">
        <f>SUMIFS(СВЦЭМ!$C$39:$C$782,СВЦЭМ!$A$39:$A$782,$A100,СВЦЭМ!$B$39:$B$782,U$83)+'СЕТ СН'!$H$9+СВЦЭМ!$D$10+'СЕТ СН'!$H$5-'СЕТ СН'!$H$17</f>
        <v>4218.8382735200003</v>
      </c>
      <c r="V100" s="36">
        <f>SUMIFS(СВЦЭМ!$C$39:$C$782,СВЦЭМ!$A$39:$A$782,$A100,СВЦЭМ!$B$39:$B$782,V$83)+'СЕТ СН'!$H$9+СВЦЭМ!$D$10+'СЕТ СН'!$H$5-'СЕТ СН'!$H$17</f>
        <v>4194.4831593099998</v>
      </c>
      <c r="W100" s="36">
        <f>SUMIFS(СВЦЭМ!$C$39:$C$782,СВЦЭМ!$A$39:$A$782,$A100,СВЦЭМ!$B$39:$B$782,W$83)+'СЕТ СН'!$H$9+СВЦЭМ!$D$10+'СЕТ СН'!$H$5-'СЕТ СН'!$H$17</f>
        <v>4216.2223993900006</v>
      </c>
      <c r="X100" s="36">
        <f>SUMIFS(СВЦЭМ!$C$39:$C$782,СВЦЭМ!$A$39:$A$782,$A100,СВЦЭМ!$B$39:$B$782,X$83)+'СЕТ СН'!$H$9+СВЦЭМ!$D$10+'СЕТ СН'!$H$5-'СЕТ СН'!$H$17</f>
        <v>4237.2114416200002</v>
      </c>
      <c r="Y100" s="36">
        <f>SUMIFS(СВЦЭМ!$C$39:$C$782,СВЦЭМ!$A$39:$A$782,$A100,СВЦЭМ!$B$39:$B$782,Y$83)+'СЕТ СН'!$H$9+СВЦЭМ!$D$10+'СЕТ СН'!$H$5-'СЕТ СН'!$H$17</f>
        <v>4227.5296173999996</v>
      </c>
    </row>
    <row r="101" spans="1:25" ht="15.75" x14ac:dyDescent="0.2">
      <c r="A101" s="35">
        <f t="shared" si="2"/>
        <v>44548</v>
      </c>
      <c r="B101" s="36">
        <f>SUMIFS(СВЦЭМ!$C$39:$C$782,СВЦЭМ!$A$39:$A$782,$A101,СВЦЭМ!$B$39:$B$782,B$83)+'СЕТ СН'!$H$9+СВЦЭМ!$D$10+'СЕТ СН'!$H$5-'СЕТ СН'!$H$17</f>
        <v>4234.6654903199997</v>
      </c>
      <c r="C101" s="36">
        <f>SUMIFS(СВЦЭМ!$C$39:$C$782,СВЦЭМ!$A$39:$A$782,$A101,СВЦЭМ!$B$39:$B$782,C$83)+'СЕТ СН'!$H$9+СВЦЭМ!$D$10+'СЕТ СН'!$H$5-'СЕТ СН'!$H$17</f>
        <v>4268.1618068900007</v>
      </c>
      <c r="D101" s="36">
        <f>SUMIFS(СВЦЭМ!$C$39:$C$782,СВЦЭМ!$A$39:$A$782,$A101,СВЦЭМ!$B$39:$B$782,D$83)+'СЕТ СН'!$H$9+СВЦЭМ!$D$10+'СЕТ СН'!$H$5-'СЕТ СН'!$H$17</f>
        <v>4287.66476392</v>
      </c>
      <c r="E101" s="36">
        <f>SUMIFS(СВЦЭМ!$C$39:$C$782,СВЦЭМ!$A$39:$A$782,$A101,СВЦЭМ!$B$39:$B$782,E$83)+'СЕТ СН'!$H$9+СВЦЭМ!$D$10+'СЕТ СН'!$H$5-'СЕТ СН'!$H$17</f>
        <v>4288.0106522100004</v>
      </c>
      <c r="F101" s="36">
        <f>SUMIFS(СВЦЭМ!$C$39:$C$782,СВЦЭМ!$A$39:$A$782,$A101,СВЦЭМ!$B$39:$B$782,F$83)+'СЕТ СН'!$H$9+СВЦЭМ!$D$10+'СЕТ СН'!$H$5-'СЕТ СН'!$H$17</f>
        <v>4283.2561031200003</v>
      </c>
      <c r="G101" s="36">
        <f>SUMIFS(СВЦЭМ!$C$39:$C$782,СВЦЭМ!$A$39:$A$782,$A101,СВЦЭМ!$B$39:$B$782,G$83)+'СЕТ СН'!$H$9+СВЦЭМ!$D$10+'СЕТ СН'!$H$5-'СЕТ СН'!$H$17</f>
        <v>4236.1919047800002</v>
      </c>
      <c r="H101" s="36">
        <f>SUMIFS(СВЦЭМ!$C$39:$C$782,СВЦЭМ!$A$39:$A$782,$A101,СВЦЭМ!$B$39:$B$782,H$83)+'СЕТ СН'!$H$9+СВЦЭМ!$D$10+'СЕТ СН'!$H$5-'СЕТ СН'!$H$17</f>
        <v>4193.8153084300002</v>
      </c>
      <c r="I101" s="36">
        <f>SUMIFS(СВЦЭМ!$C$39:$C$782,СВЦЭМ!$A$39:$A$782,$A101,СВЦЭМ!$B$39:$B$782,I$83)+'СЕТ СН'!$H$9+СВЦЭМ!$D$10+'СЕТ СН'!$H$5-'СЕТ СН'!$H$17</f>
        <v>4175.5314361199999</v>
      </c>
      <c r="J101" s="36">
        <f>SUMIFS(СВЦЭМ!$C$39:$C$782,СВЦЭМ!$A$39:$A$782,$A101,СВЦЭМ!$B$39:$B$782,J$83)+'СЕТ СН'!$H$9+СВЦЭМ!$D$10+'СЕТ СН'!$H$5-'СЕТ СН'!$H$17</f>
        <v>4144.6553696299998</v>
      </c>
      <c r="K101" s="36">
        <f>SUMIFS(СВЦЭМ!$C$39:$C$782,СВЦЭМ!$A$39:$A$782,$A101,СВЦЭМ!$B$39:$B$782,K$83)+'СЕТ СН'!$H$9+СВЦЭМ!$D$10+'СЕТ СН'!$H$5-'СЕТ СН'!$H$17</f>
        <v>4184.1980173000002</v>
      </c>
      <c r="L101" s="36">
        <f>SUMIFS(СВЦЭМ!$C$39:$C$782,СВЦЭМ!$A$39:$A$782,$A101,СВЦЭМ!$B$39:$B$782,L$83)+'СЕТ СН'!$H$9+СВЦЭМ!$D$10+'СЕТ СН'!$H$5-'СЕТ СН'!$H$17</f>
        <v>4183.8468794399996</v>
      </c>
      <c r="M101" s="36">
        <f>SUMIFS(СВЦЭМ!$C$39:$C$782,СВЦЭМ!$A$39:$A$782,$A101,СВЦЭМ!$B$39:$B$782,M$83)+'СЕТ СН'!$H$9+СВЦЭМ!$D$10+'СЕТ СН'!$H$5-'СЕТ СН'!$H$17</f>
        <v>4166.9102119600002</v>
      </c>
      <c r="N101" s="36">
        <f>SUMIFS(СВЦЭМ!$C$39:$C$782,СВЦЭМ!$A$39:$A$782,$A101,СВЦЭМ!$B$39:$B$782,N$83)+'СЕТ СН'!$H$9+СВЦЭМ!$D$10+'СЕТ СН'!$H$5-'СЕТ СН'!$H$17</f>
        <v>4158.0266250000004</v>
      </c>
      <c r="O101" s="36">
        <f>SUMIFS(СВЦЭМ!$C$39:$C$782,СВЦЭМ!$A$39:$A$782,$A101,СВЦЭМ!$B$39:$B$782,O$83)+'СЕТ СН'!$H$9+СВЦЭМ!$D$10+'СЕТ СН'!$H$5-'СЕТ СН'!$H$17</f>
        <v>4183.9415223100004</v>
      </c>
      <c r="P101" s="36">
        <f>SUMIFS(СВЦЭМ!$C$39:$C$782,СВЦЭМ!$A$39:$A$782,$A101,СВЦЭМ!$B$39:$B$782,P$83)+'СЕТ СН'!$H$9+СВЦЭМ!$D$10+'СЕТ СН'!$H$5-'СЕТ СН'!$H$17</f>
        <v>4222.6897070800005</v>
      </c>
      <c r="Q101" s="36">
        <f>SUMIFS(СВЦЭМ!$C$39:$C$782,СВЦЭМ!$A$39:$A$782,$A101,СВЦЭМ!$B$39:$B$782,Q$83)+'СЕТ СН'!$H$9+СВЦЭМ!$D$10+'СЕТ СН'!$H$5-'СЕТ СН'!$H$17</f>
        <v>4232.6824876999999</v>
      </c>
      <c r="R101" s="36">
        <f>SUMIFS(СВЦЭМ!$C$39:$C$782,СВЦЭМ!$A$39:$A$782,$A101,СВЦЭМ!$B$39:$B$782,R$83)+'СЕТ СН'!$H$9+СВЦЭМ!$D$10+'СЕТ СН'!$H$5-'СЕТ СН'!$H$17</f>
        <v>4220.7729414900004</v>
      </c>
      <c r="S101" s="36">
        <f>SUMIFS(СВЦЭМ!$C$39:$C$782,СВЦЭМ!$A$39:$A$782,$A101,СВЦЭМ!$B$39:$B$782,S$83)+'СЕТ СН'!$H$9+СВЦЭМ!$D$10+'СЕТ СН'!$H$5-'СЕТ СН'!$H$17</f>
        <v>4185.9355737799997</v>
      </c>
      <c r="T101" s="36">
        <f>SUMIFS(СВЦЭМ!$C$39:$C$782,СВЦЭМ!$A$39:$A$782,$A101,СВЦЭМ!$B$39:$B$782,T$83)+'СЕТ СН'!$H$9+СВЦЭМ!$D$10+'СЕТ СН'!$H$5-'СЕТ СН'!$H$17</f>
        <v>4177.9632772599998</v>
      </c>
      <c r="U101" s="36">
        <f>SUMIFS(СВЦЭМ!$C$39:$C$782,СВЦЭМ!$A$39:$A$782,$A101,СВЦЭМ!$B$39:$B$782,U$83)+'СЕТ СН'!$H$9+СВЦЭМ!$D$10+'СЕТ СН'!$H$5-'СЕТ СН'!$H$17</f>
        <v>4178.4863029400003</v>
      </c>
      <c r="V101" s="36">
        <f>SUMIFS(СВЦЭМ!$C$39:$C$782,СВЦЭМ!$A$39:$A$782,$A101,СВЦЭМ!$B$39:$B$782,V$83)+'СЕТ СН'!$H$9+СВЦЭМ!$D$10+'СЕТ СН'!$H$5-'СЕТ СН'!$H$17</f>
        <v>4179.4927116700001</v>
      </c>
      <c r="W101" s="36">
        <f>SUMIFS(СВЦЭМ!$C$39:$C$782,СВЦЭМ!$A$39:$A$782,$A101,СВЦЭМ!$B$39:$B$782,W$83)+'СЕТ СН'!$H$9+СВЦЭМ!$D$10+'СЕТ СН'!$H$5-'СЕТ СН'!$H$17</f>
        <v>4200.8804436700002</v>
      </c>
      <c r="X101" s="36">
        <f>SUMIFS(СВЦЭМ!$C$39:$C$782,СВЦЭМ!$A$39:$A$782,$A101,СВЦЭМ!$B$39:$B$782,X$83)+'СЕТ СН'!$H$9+СВЦЭМ!$D$10+'СЕТ СН'!$H$5-'СЕТ СН'!$H$17</f>
        <v>4222.4927530799996</v>
      </c>
      <c r="Y101" s="36">
        <f>SUMIFS(СВЦЭМ!$C$39:$C$782,СВЦЭМ!$A$39:$A$782,$A101,СВЦЭМ!$B$39:$B$782,Y$83)+'СЕТ СН'!$H$9+СВЦЭМ!$D$10+'СЕТ СН'!$H$5-'СЕТ СН'!$H$17</f>
        <v>4243.50716904</v>
      </c>
    </row>
    <row r="102" spans="1:25" ht="15.75" x14ac:dyDescent="0.2">
      <c r="A102" s="35">
        <f t="shared" si="2"/>
        <v>44549</v>
      </c>
      <c r="B102" s="36">
        <f>SUMIFS(СВЦЭМ!$C$39:$C$782,СВЦЭМ!$A$39:$A$782,$A102,СВЦЭМ!$B$39:$B$782,B$83)+'СЕТ СН'!$H$9+СВЦЭМ!$D$10+'СЕТ СН'!$H$5-'СЕТ СН'!$H$17</f>
        <v>4196.2214983699996</v>
      </c>
      <c r="C102" s="36">
        <f>SUMIFS(СВЦЭМ!$C$39:$C$782,СВЦЭМ!$A$39:$A$782,$A102,СВЦЭМ!$B$39:$B$782,C$83)+'СЕТ СН'!$H$9+СВЦЭМ!$D$10+'СЕТ СН'!$H$5-'СЕТ СН'!$H$17</f>
        <v>4201.8320075199999</v>
      </c>
      <c r="D102" s="36">
        <f>SUMIFS(СВЦЭМ!$C$39:$C$782,СВЦЭМ!$A$39:$A$782,$A102,СВЦЭМ!$B$39:$B$782,D$83)+'СЕТ СН'!$H$9+СВЦЭМ!$D$10+'СЕТ СН'!$H$5-'СЕТ СН'!$H$17</f>
        <v>4239.4011920499997</v>
      </c>
      <c r="E102" s="36">
        <f>SUMIFS(СВЦЭМ!$C$39:$C$782,СВЦЭМ!$A$39:$A$782,$A102,СВЦЭМ!$B$39:$B$782,E$83)+'СЕТ СН'!$H$9+СВЦЭМ!$D$10+'СЕТ СН'!$H$5-'СЕТ СН'!$H$17</f>
        <v>4246.8622264799997</v>
      </c>
      <c r="F102" s="36">
        <f>SUMIFS(СВЦЭМ!$C$39:$C$782,СВЦЭМ!$A$39:$A$782,$A102,СВЦЭМ!$B$39:$B$782,F$83)+'СЕТ СН'!$H$9+СВЦЭМ!$D$10+'СЕТ СН'!$H$5-'СЕТ СН'!$H$17</f>
        <v>4232.73522323</v>
      </c>
      <c r="G102" s="36">
        <f>SUMIFS(СВЦЭМ!$C$39:$C$782,СВЦЭМ!$A$39:$A$782,$A102,СВЦЭМ!$B$39:$B$782,G$83)+'СЕТ СН'!$H$9+СВЦЭМ!$D$10+'СЕТ СН'!$H$5-'СЕТ СН'!$H$17</f>
        <v>4222.0397070199997</v>
      </c>
      <c r="H102" s="36">
        <f>SUMIFS(СВЦЭМ!$C$39:$C$782,СВЦЭМ!$A$39:$A$782,$A102,СВЦЭМ!$B$39:$B$782,H$83)+'СЕТ СН'!$H$9+СВЦЭМ!$D$10+'СЕТ СН'!$H$5-'СЕТ СН'!$H$17</f>
        <v>4196.9192671999999</v>
      </c>
      <c r="I102" s="36">
        <f>SUMIFS(СВЦЭМ!$C$39:$C$782,СВЦЭМ!$A$39:$A$782,$A102,СВЦЭМ!$B$39:$B$782,I$83)+'СЕТ СН'!$H$9+СВЦЭМ!$D$10+'СЕТ СН'!$H$5-'СЕТ СН'!$H$17</f>
        <v>4179.0746274000003</v>
      </c>
      <c r="J102" s="36">
        <f>SUMIFS(СВЦЭМ!$C$39:$C$782,СВЦЭМ!$A$39:$A$782,$A102,СВЦЭМ!$B$39:$B$782,J$83)+'СЕТ СН'!$H$9+СВЦЭМ!$D$10+'СЕТ СН'!$H$5-'СЕТ СН'!$H$17</f>
        <v>4165.3685279500005</v>
      </c>
      <c r="K102" s="36">
        <f>SUMIFS(СВЦЭМ!$C$39:$C$782,СВЦЭМ!$A$39:$A$782,$A102,СВЦЭМ!$B$39:$B$782,K$83)+'СЕТ СН'!$H$9+СВЦЭМ!$D$10+'СЕТ СН'!$H$5-'СЕТ СН'!$H$17</f>
        <v>4154.4680040399999</v>
      </c>
      <c r="L102" s="36">
        <f>SUMIFS(СВЦЭМ!$C$39:$C$782,СВЦЭМ!$A$39:$A$782,$A102,СВЦЭМ!$B$39:$B$782,L$83)+'СЕТ СН'!$H$9+СВЦЭМ!$D$10+'СЕТ СН'!$H$5-'СЕТ СН'!$H$17</f>
        <v>4167.1374651699998</v>
      </c>
      <c r="M102" s="36">
        <f>SUMIFS(СВЦЭМ!$C$39:$C$782,СВЦЭМ!$A$39:$A$782,$A102,СВЦЭМ!$B$39:$B$782,M$83)+'СЕТ СН'!$H$9+СВЦЭМ!$D$10+'СЕТ СН'!$H$5-'СЕТ СН'!$H$17</f>
        <v>4159.6142200900003</v>
      </c>
      <c r="N102" s="36">
        <f>SUMIFS(СВЦЭМ!$C$39:$C$782,СВЦЭМ!$A$39:$A$782,$A102,СВЦЭМ!$B$39:$B$782,N$83)+'СЕТ СН'!$H$9+СВЦЭМ!$D$10+'СЕТ СН'!$H$5-'СЕТ СН'!$H$17</f>
        <v>4156.0811410799997</v>
      </c>
      <c r="O102" s="36">
        <f>SUMIFS(СВЦЭМ!$C$39:$C$782,СВЦЭМ!$A$39:$A$782,$A102,СВЦЭМ!$B$39:$B$782,O$83)+'СЕТ СН'!$H$9+СВЦЭМ!$D$10+'СЕТ СН'!$H$5-'СЕТ СН'!$H$17</f>
        <v>4177.4696147900004</v>
      </c>
      <c r="P102" s="36">
        <f>SUMIFS(СВЦЭМ!$C$39:$C$782,СВЦЭМ!$A$39:$A$782,$A102,СВЦЭМ!$B$39:$B$782,P$83)+'СЕТ СН'!$H$9+СВЦЭМ!$D$10+'СЕТ СН'!$H$5-'СЕТ СН'!$H$17</f>
        <v>4197.6844152200001</v>
      </c>
      <c r="Q102" s="36">
        <f>SUMIFS(СВЦЭМ!$C$39:$C$782,СВЦЭМ!$A$39:$A$782,$A102,СВЦЭМ!$B$39:$B$782,Q$83)+'СЕТ СН'!$H$9+СВЦЭМ!$D$10+'СЕТ СН'!$H$5-'СЕТ СН'!$H$17</f>
        <v>4196.6518704800001</v>
      </c>
      <c r="R102" s="36">
        <f>SUMIFS(СВЦЭМ!$C$39:$C$782,СВЦЭМ!$A$39:$A$782,$A102,СВЦЭМ!$B$39:$B$782,R$83)+'СЕТ СН'!$H$9+СВЦЭМ!$D$10+'СЕТ СН'!$H$5-'СЕТ СН'!$H$17</f>
        <v>4176.9997630199996</v>
      </c>
      <c r="S102" s="36">
        <f>SUMIFS(СВЦЭМ!$C$39:$C$782,СВЦЭМ!$A$39:$A$782,$A102,СВЦЭМ!$B$39:$B$782,S$83)+'СЕТ СН'!$H$9+СВЦЭМ!$D$10+'СЕТ СН'!$H$5-'СЕТ СН'!$H$17</f>
        <v>4154.6161127699997</v>
      </c>
      <c r="T102" s="36">
        <f>SUMIFS(СВЦЭМ!$C$39:$C$782,СВЦЭМ!$A$39:$A$782,$A102,СВЦЭМ!$B$39:$B$782,T$83)+'СЕТ СН'!$H$9+СВЦЭМ!$D$10+'СЕТ СН'!$H$5-'СЕТ СН'!$H$17</f>
        <v>4154.5682731500001</v>
      </c>
      <c r="U102" s="36">
        <f>SUMIFS(СВЦЭМ!$C$39:$C$782,СВЦЭМ!$A$39:$A$782,$A102,СВЦЭМ!$B$39:$B$782,U$83)+'СЕТ СН'!$H$9+СВЦЭМ!$D$10+'СЕТ СН'!$H$5-'СЕТ СН'!$H$17</f>
        <v>4155.0174680399996</v>
      </c>
      <c r="V102" s="36">
        <f>SUMIFS(СВЦЭМ!$C$39:$C$782,СВЦЭМ!$A$39:$A$782,$A102,СВЦЭМ!$B$39:$B$782,V$83)+'СЕТ СН'!$H$9+СВЦЭМ!$D$10+'СЕТ СН'!$H$5-'СЕТ СН'!$H$17</f>
        <v>4161.9294492999998</v>
      </c>
      <c r="W102" s="36">
        <f>SUMIFS(СВЦЭМ!$C$39:$C$782,СВЦЭМ!$A$39:$A$782,$A102,СВЦЭМ!$B$39:$B$782,W$83)+'СЕТ СН'!$H$9+СВЦЭМ!$D$10+'СЕТ СН'!$H$5-'СЕТ СН'!$H$17</f>
        <v>4182.9572167799997</v>
      </c>
      <c r="X102" s="36">
        <f>SUMIFS(СВЦЭМ!$C$39:$C$782,СВЦЭМ!$A$39:$A$782,$A102,СВЦЭМ!$B$39:$B$782,X$83)+'СЕТ СН'!$H$9+СВЦЭМ!$D$10+'СЕТ СН'!$H$5-'СЕТ СН'!$H$17</f>
        <v>4205.0946540100003</v>
      </c>
      <c r="Y102" s="36">
        <f>SUMIFS(СВЦЭМ!$C$39:$C$782,СВЦЭМ!$A$39:$A$782,$A102,СВЦЭМ!$B$39:$B$782,Y$83)+'СЕТ СН'!$H$9+СВЦЭМ!$D$10+'СЕТ СН'!$H$5-'СЕТ СН'!$H$17</f>
        <v>4230.2522544800004</v>
      </c>
    </row>
    <row r="103" spans="1:25" ht="15.75" x14ac:dyDescent="0.2">
      <c r="A103" s="35">
        <f t="shared" si="2"/>
        <v>44550</v>
      </c>
      <c r="B103" s="36">
        <f>SUMIFS(СВЦЭМ!$C$39:$C$782,СВЦЭМ!$A$39:$A$782,$A103,СВЦЭМ!$B$39:$B$782,B$83)+'СЕТ СН'!$H$9+СВЦЭМ!$D$10+'СЕТ СН'!$H$5-'СЕТ СН'!$H$17</f>
        <v>4239.7793472600006</v>
      </c>
      <c r="C103" s="36">
        <f>SUMIFS(СВЦЭМ!$C$39:$C$782,СВЦЭМ!$A$39:$A$782,$A103,СВЦЭМ!$B$39:$B$782,C$83)+'СЕТ СН'!$H$9+СВЦЭМ!$D$10+'СЕТ СН'!$H$5-'СЕТ СН'!$H$17</f>
        <v>4239.4534336800007</v>
      </c>
      <c r="D103" s="36">
        <f>SUMIFS(СВЦЭМ!$C$39:$C$782,СВЦЭМ!$A$39:$A$782,$A103,СВЦЭМ!$B$39:$B$782,D$83)+'СЕТ СН'!$H$9+СВЦЭМ!$D$10+'СЕТ СН'!$H$5-'СЕТ СН'!$H$17</f>
        <v>4246.5086243300002</v>
      </c>
      <c r="E103" s="36">
        <f>SUMIFS(СВЦЭМ!$C$39:$C$782,СВЦЭМ!$A$39:$A$782,$A103,СВЦЭМ!$B$39:$B$782,E$83)+'СЕТ СН'!$H$9+СВЦЭМ!$D$10+'СЕТ СН'!$H$5-'СЕТ СН'!$H$17</f>
        <v>4252.6557325000003</v>
      </c>
      <c r="F103" s="36">
        <f>SUMIFS(СВЦЭМ!$C$39:$C$782,СВЦЭМ!$A$39:$A$782,$A103,СВЦЭМ!$B$39:$B$782,F$83)+'СЕТ СН'!$H$9+СВЦЭМ!$D$10+'СЕТ СН'!$H$5-'СЕТ СН'!$H$17</f>
        <v>4243.3400655100004</v>
      </c>
      <c r="G103" s="36">
        <f>SUMIFS(СВЦЭМ!$C$39:$C$782,СВЦЭМ!$A$39:$A$782,$A103,СВЦЭМ!$B$39:$B$782,G$83)+'СЕТ СН'!$H$9+СВЦЭМ!$D$10+'СЕТ СН'!$H$5-'СЕТ СН'!$H$17</f>
        <v>4219.1386975799996</v>
      </c>
      <c r="H103" s="36">
        <f>SUMIFS(СВЦЭМ!$C$39:$C$782,СВЦЭМ!$A$39:$A$782,$A103,СВЦЭМ!$B$39:$B$782,H$83)+'СЕТ СН'!$H$9+СВЦЭМ!$D$10+'СЕТ СН'!$H$5-'СЕТ СН'!$H$17</f>
        <v>4161.4771943100004</v>
      </c>
      <c r="I103" s="36">
        <f>SUMIFS(СВЦЭМ!$C$39:$C$782,СВЦЭМ!$A$39:$A$782,$A103,СВЦЭМ!$B$39:$B$782,I$83)+'СЕТ СН'!$H$9+СВЦЭМ!$D$10+'СЕТ СН'!$H$5-'СЕТ СН'!$H$17</f>
        <v>4172.7403144700002</v>
      </c>
      <c r="J103" s="36">
        <f>SUMIFS(СВЦЭМ!$C$39:$C$782,СВЦЭМ!$A$39:$A$782,$A103,СВЦЭМ!$B$39:$B$782,J$83)+'СЕТ СН'!$H$9+СВЦЭМ!$D$10+'СЕТ СН'!$H$5-'СЕТ СН'!$H$17</f>
        <v>4186.9939219400003</v>
      </c>
      <c r="K103" s="36">
        <f>SUMIFS(СВЦЭМ!$C$39:$C$782,СВЦЭМ!$A$39:$A$782,$A103,СВЦЭМ!$B$39:$B$782,K$83)+'СЕТ СН'!$H$9+СВЦЭМ!$D$10+'СЕТ СН'!$H$5-'СЕТ СН'!$H$17</f>
        <v>4190.2961401700004</v>
      </c>
      <c r="L103" s="36">
        <f>SUMIFS(СВЦЭМ!$C$39:$C$782,СВЦЭМ!$A$39:$A$782,$A103,СВЦЭМ!$B$39:$B$782,L$83)+'СЕТ СН'!$H$9+СВЦЭМ!$D$10+'СЕТ СН'!$H$5-'СЕТ СН'!$H$17</f>
        <v>4198.3652259600003</v>
      </c>
      <c r="M103" s="36">
        <f>SUMIFS(СВЦЭМ!$C$39:$C$782,СВЦЭМ!$A$39:$A$782,$A103,СВЦЭМ!$B$39:$B$782,M$83)+'СЕТ СН'!$H$9+СВЦЭМ!$D$10+'СЕТ СН'!$H$5-'СЕТ СН'!$H$17</f>
        <v>4198.9661271499999</v>
      </c>
      <c r="N103" s="36">
        <f>SUMIFS(СВЦЭМ!$C$39:$C$782,СВЦЭМ!$A$39:$A$782,$A103,СВЦЭМ!$B$39:$B$782,N$83)+'СЕТ СН'!$H$9+СВЦЭМ!$D$10+'СЕТ СН'!$H$5-'СЕТ СН'!$H$17</f>
        <v>4196.6028551099998</v>
      </c>
      <c r="O103" s="36">
        <f>SUMIFS(СВЦЭМ!$C$39:$C$782,СВЦЭМ!$A$39:$A$782,$A103,СВЦЭМ!$B$39:$B$782,O$83)+'СЕТ СН'!$H$9+СВЦЭМ!$D$10+'СЕТ СН'!$H$5-'СЕТ СН'!$H$17</f>
        <v>4204.7903102099999</v>
      </c>
      <c r="P103" s="36">
        <f>SUMIFS(СВЦЭМ!$C$39:$C$782,СВЦЭМ!$A$39:$A$782,$A103,СВЦЭМ!$B$39:$B$782,P$83)+'СЕТ СН'!$H$9+СВЦЭМ!$D$10+'СЕТ СН'!$H$5-'СЕТ СН'!$H$17</f>
        <v>4203.3294016700002</v>
      </c>
      <c r="Q103" s="36">
        <f>SUMIFS(СВЦЭМ!$C$39:$C$782,СВЦЭМ!$A$39:$A$782,$A103,СВЦЭМ!$B$39:$B$782,Q$83)+'СЕТ СН'!$H$9+СВЦЭМ!$D$10+'СЕТ СН'!$H$5-'СЕТ СН'!$H$17</f>
        <v>4184.7850713600001</v>
      </c>
      <c r="R103" s="36">
        <f>SUMIFS(СВЦЭМ!$C$39:$C$782,СВЦЭМ!$A$39:$A$782,$A103,СВЦЭМ!$B$39:$B$782,R$83)+'СЕТ СН'!$H$9+СВЦЭМ!$D$10+'СЕТ СН'!$H$5-'СЕТ СН'!$H$17</f>
        <v>4175.39492952</v>
      </c>
      <c r="S103" s="36">
        <f>SUMIFS(СВЦЭМ!$C$39:$C$782,СВЦЭМ!$A$39:$A$782,$A103,СВЦЭМ!$B$39:$B$782,S$83)+'СЕТ СН'!$H$9+СВЦЭМ!$D$10+'СЕТ СН'!$H$5-'СЕТ СН'!$H$17</f>
        <v>4192.1175341500002</v>
      </c>
      <c r="T103" s="36">
        <f>SUMIFS(СВЦЭМ!$C$39:$C$782,СВЦЭМ!$A$39:$A$782,$A103,СВЦЭМ!$B$39:$B$782,T$83)+'СЕТ СН'!$H$9+СВЦЭМ!$D$10+'СЕТ СН'!$H$5-'СЕТ СН'!$H$17</f>
        <v>4193.26307791</v>
      </c>
      <c r="U103" s="36">
        <f>SUMIFS(СВЦЭМ!$C$39:$C$782,СВЦЭМ!$A$39:$A$782,$A103,СВЦЭМ!$B$39:$B$782,U$83)+'СЕТ СН'!$H$9+СВЦЭМ!$D$10+'СЕТ СН'!$H$5-'СЕТ СН'!$H$17</f>
        <v>4192.0144066900002</v>
      </c>
      <c r="V103" s="36">
        <f>SUMIFS(СВЦЭМ!$C$39:$C$782,СВЦЭМ!$A$39:$A$782,$A103,СВЦЭМ!$B$39:$B$782,V$83)+'СЕТ СН'!$H$9+СВЦЭМ!$D$10+'СЕТ СН'!$H$5-'СЕТ СН'!$H$17</f>
        <v>4197.6555563800002</v>
      </c>
      <c r="W103" s="36">
        <f>SUMIFS(СВЦЭМ!$C$39:$C$782,СВЦЭМ!$A$39:$A$782,$A103,СВЦЭМ!$B$39:$B$782,W$83)+'СЕТ СН'!$H$9+СВЦЭМ!$D$10+'СЕТ СН'!$H$5-'СЕТ СН'!$H$17</f>
        <v>4213.1620225999995</v>
      </c>
      <c r="X103" s="36">
        <f>SUMIFS(СВЦЭМ!$C$39:$C$782,СВЦЭМ!$A$39:$A$782,$A103,СВЦЭМ!$B$39:$B$782,X$83)+'СЕТ СН'!$H$9+СВЦЭМ!$D$10+'СЕТ СН'!$H$5-'СЕТ СН'!$H$17</f>
        <v>4284.0929042600001</v>
      </c>
      <c r="Y103" s="36">
        <f>SUMIFS(СВЦЭМ!$C$39:$C$782,СВЦЭМ!$A$39:$A$782,$A103,СВЦЭМ!$B$39:$B$782,Y$83)+'СЕТ СН'!$H$9+СВЦЭМ!$D$10+'СЕТ СН'!$H$5-'СЕТ СН'!$H$17</f>
        <v>4277.0594536099998</v>
      </c>
    </row>
    <row r="104" spans="1:25" ht="15.75" x14ac:dyDescent="0.2">
      <c r="A104" s="35">
        <f t="shared" si="2"/>
        <v>44551</v>
      </c>
      <c r="B104" s="36">
        <f>SUMIFS(СВЦЭМ!$C$39:$C$782,СВЦЭМ!$A$39:$A$782,$A104,СВЦЭМ!$B$39:$B$782,B$83)+'СЕТ СН'!$H$9+СВЦЭМ!$D$10+'СЕТ СН'!$H$5-'СЕТ СН'!$H$17</f>
        <v>4245.85395075</v>
      </c>
      <c r="C104" s="36">
        <f>SUMIFS(СВЦЭМ!$C$39:$C$782,СВЦЭМ!$A$39:$A$782,$A104,СВЦЭМ!$B$39:$B$782,C$83)+'СЕТ СН'!$H$9+СВЦЭМ!$D$10+'СЕТ СН'!$H$5-'СЕТ СН'!$H$17</f>
        <v>4234.6353028000003</v>
      </c>
      <c r="D104" s="36">
        <f>SUMIFS(СВЦЭМ!$C$39:$C$782,СВЦЭМ!$A$39:$A$782,$A104,СВЦЭМ!$B$39:$B$782,D$83)+'СЕТ СН'!$H$9+СВЦЭМ!$D$10+'СЕТ СН'!$H$5-'СЕТ СН'!$H$17</f>
        <v>4225.8742688000002</v>
      </c>
      <c r="E104" s="36">
        <f>SUMIFS(СВЦЭМ!$C$39:$C$782,СВЦЭМ!$A$39:$A$782,$A104,СВЦЭМ!$B$39:$B$782,E$83)+'СЕТ СН'!$H$9+СВЦЭМ!$D$10+'СЕТ СН'!$H$5-'СЕТ СН'!$H$17</f>
        <v>4173.0311516100001</v>
      </c>
      <c r="F104" s="36">
        <f>SUMIFS(СВЦЭМ!$C$39:$C$782,СВЦЭМ!$A$39:$A$782,$A104,СВЦЭМ!$B$39:$B$782,F$83)+'СЕТ СН'!$H$9+СВЦЭМ!$D$10+'СЕТ СН'!$H$5-'СЕТ СН'!$H$17</f>
        <v>4182.5303192700003</v>
      </c>
      <c r="G104" s="36">
        <f>SUMIFS(СВЦЭМ!$C$39:$C$782,СВЦЭМ!$A$39:$A$782,$A104,СВЦЭМ!$B$39:$B$782,G$83)+'СЕТ СН'!$H$9+СВЦЭМ!$D$10+'СЕТ СН'!$H$5-'СЕТ СН'!$H$17</f>
        <v>4155.7542235299998</v>
      </c>
      <c r="H104" s="36">
        <f>SUMIFS(СВЦЭМ!$C$39:$C$782,СВЦЭМ!$A$39:$A$782,$A104,СВЦЭМ!$B$39:$B$782,H$83)+'СЕТ СН'!$H$9+СВЦЭМ!$D$10+'СЕТ СН'!$H$5-'СЕТ СН'!$H$17</f>
        <v>4119.54049949</v>
      </c>
      <c r="I104" s="36">
        <f>SUMIFS(СВЦЭМ!$C$39:$C$782,СВЦЭМ!$A$39:$A$782,$A104,СВЦЭМ!$B$39:$B$782,I$83)+'СЕТ СН'!$H$9+СВЦЭМ!$D$10+'СЕТ СН'!$H$5-'СЕТ СН'!$H$17</f>
        <v>4161.5318008300001</v>
      </c>
      <c r="J104" s="36">
        <f>SUMIFS(СВЦЭМ!$C$39:$C$782,СВЦЭМ!$A$39:$A$782,$A104,СВЦЭМ!$B$39:$B$782,J$83)+'СЕТ СН'!$H$9+СВЦЭМ!$D$10+'СЕТ СН'!$H$5-'СЕТ СН'!$H$17</f>
        <v>4167.3027533799996</v>
      </c>
      <c r="K104" s="36">
        <f>SUMIFS(СВЦЭМ!$C$39:$C$782,СВЦЭМ!$A$39:$A$782,$A104,СВЦЭМ!$B$39:$B$782,K$83)+'СЕТ СН'!$H$9+СВЦЭМ!$D$10+'СЕТ СН'!$H$5-'СЕТ СН'!$H$17</f>
        <v>4125.5089145700003</v>
      </c>
      <c r="L104" s="36">
        <f>SUMIFS(СВЦЭМ!$C$39:$C$782,СВЦЭМ!$A$39:$A$782,$A104,СВЦЭМ!$B$39:$B$782,L$83)+'СЕТ СН'!$H$9+СВЦЭМ!$D$10+'СЕТ СН'!$H$5-'СЕТ СН'!$H$17</f>
        <v>4141.4578138899997</v>
      </c>
      <c r="M104" s="36">
        <f>SUMIFS(СВЦЭМ!$C$39:$C$782,СВЦЭМ!$A$39:$A$782,$A104,СВЦЭМ!$B$39:$B$782,M$83)+'СЕТ СН'!$H$9+СВЦЭМ!$D$10+'СЕТ СН'!$H$5-'СЕТ СН'!$H$17</f>
        <v>4201.8877142900001</v>
      </c>
      <c r="N104" s="36">
        <f>SUMIFS(СВЦЭМ!$C$39:$C$782,СВЦЭМ!$A$39:$A$782,$A104,СВЦЭМ!$B$39:$B$782,N$83)+'СЕТ СН'!$H$9+СВЦЭМ!$D$10+'СЕТ СН'!$H$5-'СЕТ СН'!$H$17</f>
        <v>4210.6055006999995</v>
      </c>
      <c r="O104" s="36">
        <f>SUMIFS(СВЦЭМ!$C$39:$C$782,СВЦЭМ!$A$39:$A$782,$A104,СВЦЭМ!$B$39:$B$782,O$83)+'СЕТ СН'!$H$9+СВЦЭМ!$D$10+'СЕТ СН'!$H$5-'СЕТ СН'!$H$17</f>
        <v>4220.5319002599999</v>
      </c>
      <c r="P104" s="36">
        <f>SUMIFS(СВЦЭМ!$C$39:$C$782,СВЦЭМ!$A$39:$A$782,$A104,СВЦЭМ!$B$39:$B$782,P$83)+'СЕТ СН'!$H$9+СВЦЭМ!$D$10+'СЕТ СН'!$H$5-'СЕТ СН'!$H$17</f>
        <v>4214.6893677799999</v>
      </c>
      <c r="Q104" s="36">
        <f>SUMIFS(СВЦЭМ!$C$39:$C$782,СВЦЭМ!$A$39:$A$782,$A104,СВЦЭМ!$B$39:$B$782,Q$83)+'СЕТ СН'!$H$9+СВЦЭМ!$D$10+'СЕТ СН'!$H$5-'СЕТ СН'!$H$17</f>
        <v>4207.22957133</v>
      </c>
      <c r="R104" s="36">
        <f>SUMIFS(СВЦЭМ!$C$39:$C$782,СВЦЭМ!$A$39:$A$782,$A104,СВЦЭМ!$B$39:$B$782,R$83)+'СЕТ СН'!$H$9+СВЦЭМ!$D$10+'СЕТ СН'!$H$5-'СЕТ СН'!$H$17</f>
        <v>4200.24050111</v>
      </c>
      <c r="S104" s="36">
        <f>SUMIFS(СВЦЭМ!$C$39:$C$782,СВЦЭМ!$A$39:$A$782,$A104,СВЦЭМ!$B$39:$B$782,S$83)+'СЕТ СН'!$H$9+СВЦЭМ!$D$10+'СЕТ СН'!$H$5-'СЕТ СН'!$H$17</f>
        <v>4143.0161652000006</v>
      </c>
      <c r="T104" s="36">
        <f>SUMIFS(СВЦЭМ!$C$39:$C$782,СВЦЭМ!$A$39:$A$782,$A104,СВЦЭМ!$B$39:$B$782,T$83)+'СЕТ СН'!$H$9+СВЦЭМ!$D$10+'СЕТ СН'!$H$5-'СЕТ СН'!$H$17</f>
        <v>4167.85159208</v>
      </c>
      <c r="U104" s="36">
        <f>SUMIFS(СВЦЭМ!$C$39:$C$782,СВЦЭМ!$A$39:$A$782,$A104,СВЦЭМ!$B$39:$B$782,U$83)+'СЕТ СН'!$H$9+СВЦЭМ!$D$10+'СЕТ СН'!$H$5-'СЕТ СН'!$H$17</f>
        <v>4182.2477938800002</v>
      </c>
      <c r="V104" s="36">
        <f>SUMIFS(СВЦЭМ!$C$39:$C$782,СВЦЭМ!$A$39:$A$782,$A104,СВЦЭМ!$B$39:$B$782,V$83)+'СЕТ СН'!$H$9+СВЦЭМ!$D$10+'СЕТ СН'!$H$5-'СЕТ СН'!$H$17</f>
        <v>4182.2907741600002</v>
      </c>
      <c r="W104" s="36">
        <f>SUMIFS(СВЦЭМ!$C$39:$C$782,СВЦЭМ!$A$39:$A$782,$A104,СВЦЭМ!$B$39:$B$782,W$83)+'СЕТ СН'!$H$9+СВЦЭМ!$D$10+'СЕТ СН'!$H$5-'СЕТ СН'!$H$17</f>
        <v>4203.0739281400001</v>
      </c>
      <c r="X104" s="36">
        <f>SUMIFS(СВЦЭМ!$C$39:$C$782,СВЦЭМ!$A$39:$A$782,$A104,СВЦЭМ!$B$39:$B$782,X$83)+'СЕТ СН'!$H$9+СВЦЭМ!$D$10+'СЕТ СН'!$H$5-'СЕТ СН'!$H$17</f>
        <v>4219.0172883400001</v>
      </c>
      <c r="Y104" s="36">
        <f>SUMIFS(СВЦЭМ!$C$39:$C$782,СВЦЭМ!$A$39:$A$782,$A104,СВЦЭМ!$B$39:$B$782,Y$83)+'СЕТ СН'!$H$9+СВЦЭМ!$D$10+'СЕТ СН'!$H$5-'СЕТ СН'!$H$17</f>
        <v>4270.4146021400002</v>
      </c>
    </row>
    <row r="105" spans="1:25" ht="15.75" x14ac:dyDescent="0.2">
      <c r="A105" s="35">
        <f t="shared" si="2"/>
        <v>44552</v>
      </c>
      <c r="B105" s="36">
        <f>SUMIFS(СВЦЭМ!$C$39:$C$782,СВЦЭМ!$A$39:$A$782,$A105,СВЦЭМ!$B$39:$B$782,B$83)+'СЕТ СН'!$H$9+СВЦЭМ!$D$10+'СЕТ СН'!$H$5-'СЕТ СН'!$H$17</f>
        <v>4244.8200323299998</v>
      </c>
      <c r="C105" s="36">
        <f>SUMIFS(СВЦЭМ!$C$39:$C$782,СВЦЭМ!$A$39:$A$782,$A105,СВЦЭМ!$B$39:$B$782,C$83)+'СЕТ СН'!$H$9+СВЦЭМ!$D$10+'СЕТ СН'!$H$5-'СЕТ СН'!$H$17</f>
        <v>4226.1002187399999</v>
      </c>
      <c r="D105" s="36">
        <f>SUMIFS(СВЦЭМ!$C$39:$C$782,СВЦЭМ!$A$39:$A$782,$A105,СВЦЭМ!$B$39:$B$782,D$83)+'СЕТ СН'!$H$9+СВЦЭМ!$D$10+'СЕТ СН'!$H$5-'СЕТ СН'!$H$17</f>
        <v>4171.4248302300002</v>
      </c>
      <c r="E105" s="36">
        <f>SUMIFS(СВЦЭМ!$C$39:$C$782,СВЦЭМ!$A$39:$A$782,$A105,СВЦЭМ!$B$39:$B$782,E$83)+'СЕТ СН'!$H$9+СВЦЭМ!$D$10+'СЕТ СН'!$H$5-'СЕТ СН'!$H$17</f>
        <v>4164.0880632899998</v>
      </c>
      <c r="F105" s="36">
        <f>SUMIFS(СВЦЭМ!$C$39:$C$782,СВЦЭМ!$A$39:$A$782,$A105,СВЦЭМ!$B$39:$B$782,F$83)+'СЕТ СН'!$H$9+СВЦЭМ!$D$10+'СЕТ СН'!$H$5-'СЕТ СН'!$H$17</f>
        <v>4145.1926633599996</v>
      </c>
      <c r="G105" s="36">
        <f>SUMIFS(СВЦЭМ!$C$39:$C$782,СВЦЭМ!$A$39:$A$782,$A105,СВЦЭМ!$B$39:$B$782,G$83)+'СЕТ СН'!$H$9+СВЦЭМ!$D$10+'СЕТ СН'!$H$5-'СЕТ СН'!$H$17</f>
        <v>4099.4369698299997</v>
      </c>
      <c r="H105" s="36">
        <f>SUMIFS(СВЦЭМ!$C$39:$C$782,СВЦЭМ!$A$39:$A$782,$A105,СВЦЭМ!$B$39:$B$782,H$83)+'СЕТ СН'!$H$9+СВЦЭМ!$D$10+'СЕТ СН'!$H$5-'СЕТ СН'!$H$17</f>
        <v>4112.4074934</v>
      </c>
      <c r="I105" s="36">
        <f>SUMIFS(СВЦЭМ!$C$39:$C$782,СВЦЭМ!$A$39:$A$782,$A105,СВЦЭМ!$B$39:$B$782,I$83)+'СЕТ СН'!$H$9+СВЦЭМ!$D$10+'СЕТ СН'!$H$5-'СЕТ СН'!$H$17</f>
        <v>4116.7161319699999</v>
      </c>
      <c r="J105" s="36">
        <f>SUMIFS(СВЦЭМ!$C$39:$C$782,СВЦЭМ!$A$39:$A$782,$A105,СВЦЭМ!$B$39:$B$782,J$83)+'СЕТ СН'!$H$9+СВЦЭМ!$D$10+'СЕТ СН'!$H$5-'СЕТ СН'!$H$17</f>
        <v>4151.5149863699999</v>
      </c>
      <c r="K105" s="36">
        <f>SUMIFS(СВЦЭМ!$C$39:$C$782,СВЦЭМ!$A$39:$A$782,$A105,СВЦЭМ!$B$39:$B$782,K$83)+'СЕТ СН'!$H$9+СВЦЭМ!$D$10+'СЕТ СН'!$H$5-'СЕТ СН'!$H$17</f>
        <v>4165.5067157000003</v>
      </c>
      <c r="L105" s="36">
        <f>SUMIFS(СВЦЭМ!$C$39:$C$782,СВЦЭМ!$A$39:$A$782,$A105,СВЦЭМ!$B$39:$B$782,L$83)+'СЕТ СН'!$H$9+СВЦЭМ!$D$10+'СЕТ СН'!$H$5-'СЕТ СН'!$H$17</f>
        <v>4190.8433450399998</v>
      </c>
      <c r="M105" s="36">
        <f>SUMIFS(СВЦЭМ!$C$39:$C$782,СВЦЭМ!$A$39:$A$782,$A105,СВЦЭМ!$B$39:$B$782,M$83)+'СЕТ СН'!$H$9+СВЦЭМ!$D$10+'СЕТ СН'!$H$5-'СЕТ СН'!$H$17</f>
        <v>4249.9356446500005</v>
      </c>
      <c r="N105" s="36">
        <f>SUMIFS(СВЦЭМ!$C$39:$C$782,СВЦЭМ!$A$39:$A$782,$A105,СВЦЭМ!$B$39:$B$782,N$83)+'СЕТ СН'!$H$9+СВЦЭМ!$D$10+'СЕТ СН'!$H$5-'СЕТ СН'!$H$17</f>
        <v>4257.3456562000001</v>
      </c>
      <c r="O105" s="36">
        <f>SUMIFS(СВЦЭМ!$C$39:$C$782,СВЦЭМ!$A$39:$A$782,$A105,СВЦЭМ!$B$39:$B$782,O$83)+'СЕТ СН'!$H$9+СВЦЭМ!$D$10+'СЕТ СН'!$H$5-'СЕТ СН'!$H$17</f>
        <v>4260.5478778300003</v>
      </c>
      <c r="P105" s="36">
        <f>SUMIFS(СВЦЭМ!$C$39:$C$782,СВЦЭМ!$A$39:$A$782,$A105,СВЦЭМ!$B$39:$B$782,P$83)+'СЕТ СН'!$H$9+СВЦЭМ!$D$10+'СЕТ СН'!$H$5-'СЕТ СН'!$H$17</f>
        <v>4253.6982384900002</v>
      </c>
      <c r="Q105" s="36">
        <f>SUMIFS(СВЦЭМ!$C$39:$C$782,СВЦЭМ!$A$39:$A$782,$A105,СВЦЭМ!$B$39:$B$782,Q$83)+'СЕТ СН'!$H$9+СВЦЭМ!$D$10+'СЕТ СН'!$H$5-'СЕТ СН'!$H$17</f>
        <v>4245.3510057800004</v>
      </c>
      <c r="R105" s="36">
        <f>SUMIFS(СВЦЭМ!$C$39:$C$782,СВЦЭМ!$A$39:$A$782,$A105,СВЦЭМ!$B$39:$B$782,R$83)+'СЕТ СН'!$H$9+СВЦЭМ!$D$10+'СЕТ СН'!$H$5-'СЕТ СН'!$H$17</f>
        <v>4243.8132742600001</v>
      </c>
      <c r="S105" s="36">
        <f>SUMIFS(СВЦЭМ!$C$39:$C$782,СВЦЭМ!$A$39:$A$782,$A105,СВЦЭМ!$B$39:$B$782,S$83)+'СЕТ СН'!$H$9+СВЦЭМ!$D$10+'СЕТ СН'!$H$5-'СЕТ СН'!$H$17</f>
        <v>4178.2081775300003</v>
      </c>
      <c r="T105" s="36">
        <f>SUMIFS(СВЦЭМ!$C$39:$C$782,СВЦЭМ!$A$39:$A$782,$A105,СВЦЭМ!$B$39:$B$782,T$83)+'СЕТ СН'!$H$9+СВЦЭМ!$D$10+'СЕТ СН'!$H$5-'СЕТ СН'!$H$17</f>
        <v>4152.8111901700004</v>
      </c>
      <c r="U105" s="36">
        <f>SUMIFS(СВЦЭМ!$C$39:$C$782,СВЦЭМ!$A$39:$A$782,$A105,СВЦЭМ!$B$39:$B$782,U$83)+'СЕТ СН'!$H$9+СВЦЭМ!$D$10+'СЕТ СН'!$H$5-'СЕТ СН'!$H$17</f>
        <v>4151.7257436300006</v>
      </c>
      <c r="V105" s="36">
        <f>SUMIFS(СВЦЭМ!$C$39:$C$782,СВЦЭМ!$A$39:$A$782,$A105,СВЦЭМ!$B$39:$B$782,V$83)+'СЕТ СН'!$H$9+СВЦЭМ!$D$10+'СЕТ СН'!$H$5-'СЕТ СН'!$H$17</f>
        <v>4212.0926092200007</v>
      </c>
      <c r="W105" s="36">
        <f>SUMIFS(СВЦЭМ!$C$39:$C$782,СВЦЭМ!$A$39:$A$782,$A105,СВЦЭМ!$B$39:$B$782,W$83)+'СЕТ СН'!$H$9+СВЦЭМ!$D$10+'СЕТ СН'!$H$5-'СЕТ СН'!$H$17</f>
        <v>4231.0538608000006</v>
      </c>
      <c r="X105" s="36">
        <f>SUMIFS(СВЦЭМ!$C$39:$C$782,СВЦЭМ!$A$39:$A$782,$A105,СВЦЭМ!$B$39:$B$782,X$83)+'СЕТ СН'!$H$9+СВЦЭМ!$D$10+'СЕТ СН'!$H$5-'СЕТ СН'!$H$17</f>
        <v>4220.2925088100001</v>
      </c>
      <c r="Y105" s="36">
        <f>SUMIFS(СВЦЭМ!$C$39:$C$782,СВЦЭМ!$A$39:$A$782,$A105,СВЦЭМ!$B$39:$B$782,Y$83)+'СЕТ СН'!$H$9+СВЦЭМ!$D$10+'СЕТ СН'!$H$5-'СЕТ СН'!$H$17</f>
        <v>4274.1365497099996</v>
      </c>
    </row>
    <row r="106" spans="1:25" ht="15.75" x14ac:dyDescent="0.2">
      <c r="A106" s="35">
        <f t="shared" si="2"/>
        <v>44553</v>
      </c>
      <c r="B106" s="36">
        <f>SUMIFS(СВЦЭМ!$C$39:$C$782,СВЦЭМ!$A$39:$A$782,$A106,СВЦЭМ!$B$39:$B$782,B$83)+'СЕТ СН'!$H$9+СВЦЭМ!$D$10+'СЕТ СН'!$H$5-'СЕТ СН'!$H$17</f>
        <v>4216.5196493200001</v>
      </c>
      <c r="C106" s="36">
        <f>SUMIFS(СВЦЭМ!$C$39:$C$782,СВЦЭМ!$A$39:$A$782,$A106,СВЦЭМ!$B$39:$B$782,C$83)+'СЕТ СН'!$H$9+СВЦЭМ!$D$10+'СЕТ СН'!$H$5-'СЕТ СН'!$H$17</f>
        <v>4220.5207357500003</v>
      </c>
      <c r="D106" s="36">
        <f>SUMIFS(СВЦЭМ!$C$39:$C$782,СВЦЭМ!$A$39:$A$782,$A106,СВЦЭМ!$B$39:$B$782,D$83)+'СЕТ СН'!$H$9+СВЦЭМ!$D$10+'СЕТ СН'!$H$5-'СЕТ СН'!$H$17</f>
        <v>4248.0700508700002</v>
      </c>
      <c r="E106" s="36">
        <f>SUMIFS(СВЦЭМ!$C$39:$C$782,СВЦЭМ!$A$39:$A$782,$A106,СВЦЭМ!$B$39:$B$782,E$83)+'СЕТ СН'!$H$9+СВЦЭМ!$D$10+'СЕТ СН'!$H$5-'СЕТ СН'!$H$17</f>
        <v>4243.36630952</v>
      </c>
      <c r="F106" s="36">
        <f>SUMIFS(СВЦЭМ!$C$39:$C$782,СВЦЭМ!$A$39:$A$782,$A106,СВЦЭМ!$B$39:$B$782,F$83)+'СЕТ СН'!$H$9+СВЦЭМ!$D$10+'СЕТ СН'!$H$5-'СЕТ СН'!$H$17</f>
        <v>4222.7308582400001</v>
      </c>
      <c r="G106" s="36">
        <f>SUMIFS(СВЦЭМ!$C$39:$C$782,СВЦЭМ!$A$39:$A$782,$A106,СВЦЭМ!$B$39:$B$782,G$83)+'СЕТ СН'!$H$9+СВЦЭМ!$D$10+'СЕТ СН'!$H$5-'СЕТ СН'!$H$17</f>
        <v>4190.5008363799998</v>
      </c>
      <c r="H106" s="36">
        <f>SUMIFS(СВЦЭМ!$C$39:$C$782,СВЦЭМ!$A$39:$A$782,$A106,СВЦЭМ!$B$39:$B$782,H$83)+'СЕТ СН'!$H$9+СВЦЭМ!$D$10+'СЕТ СН'!$H$5-'СЕТ СН'!$H$17</f>
        <v>4159.6203568600004</v>
      </c>
      <c r="I106" s="36">
        <f>SUMIFS(СВЦЭМ!$C$39:$C$782,СВЦЭМ!$A$39:$A$782,$A106,СВЦЭМ!$B$39:$B$782,I$83)+'СЕТ СН'!$H$9+СВЦЭМ!$D$10+'СЕТ СН'!$H$5-'СЕТ СН'!$H$17</f>
        <v>4192.4554110700001</v>
      </c>
      <c r="J106" s="36">
        <f>SUMIFS(СВЦЭМ!$C$39:$C$782,СВЦЭМ!$A$39:$A$782,$A106,СВЦЭМ!$B$39:$B$782,J$83)+'СЕТ СН'!$H$9+СВЦЭМ!$D$10+'СЕТ СН'!$H$5-'СЕТ СН'!$H$17</f>
        <v>4160.0308631400003</v>
      </c>
      <c r="K106" s="36">
        <f>SUMIFS(СВЦЭМ!$C$39:$C$782,СВЦЭМ!$A$39:$A$782,$A106,СВЦЭМ!$B$39:$B$782,K$83)+'СЕТ СН'!$H$9+СВЦЭМ!$D$10+'СЕТ СН'!$H$5-'СЕТ СН'!$H$17</f>
        <v>4170.4842153500003</v>
      </c>
      <c r="L106" s="36">
        <f>SUMIFS(СВЦЭМ!$C$39:$C$782,СВЦЭМ!$A$39:$A$782,$A106,СВЦЭМ!$B$39:$B$782,L$83)+'СЕТ СН'!$H$9+СВЦЭМ!$D$10+'СЕТ СН'!$H$5-'СЕТ СН'!$H$17</f>
        <v>4191.1402740699996</v>
      </c>
      <c r="M106" s="36">
        <f>SUMIFS(СВЦЭМ!$C$39:$C$782,СВЦЭМ!$A$39:$A$782,$A106,СВЦЭМ!$B$39:$B$782,M$83)+'СЕТ СН'!$H$9+СВЦЭМ!$D$10+'СЕТ СН'!$H$5-'СЕТ СН'!$H$17</f>
        <v>4210.8018610999998</v>
      </c>
      <c r="N106" s="36">
        <f>SUMIFS(СВЦЭМ!$C$39:$C$782,СВЦЭМ!$A$39:$A$782,$A106,СВЦЭМ!$B$39:$B$782,N$83)+'СЕТ СН'!$H$9+СВЦЭМ!$D$10+'СЕТ СН'!$H$5-'СЕТ СН'!$H$17</f>
        <v>4215.4851823999998</v>
      </c>
      <c r="O106" s="36">
        <f>SUMIFS(СВЦЭМ!$C$39:$C$782,СВЦЭМ!$A$39:$A$782,$A106,СВЦЭМ!$B$39:$B$782,O$83)+'СЕТ СН'!$H$9+СВЦЭМ!$D$10+'СЕТ СН'!$H$5-'СЕТ СН'!$H$17</f>
        <v>4224.70674074</v>
      </c>
      <c r="P106" s="36">
        <f>SUMIFS(СВЦЭМ!$C$39:$C$782,СВЦЭМ!$A$39:$A$782,$A106,СВЦЭМ!$B$39:$B$782,P$83)+'СЕТ СН'!$H$9+СВЦЭМ!$D$10+'СЕТ СН'!$H$5-'СЕТ СН'!$H$17</f>
        <v>4219.21872798</v>
      </c>
      <c r="Q106" s="36">
        <f>SUMIFS(СВЦЭМ!$C$39:$C$782,СВЦЭМ!$A$39:$A$782,$A106,СВЦЭМ!$B$39:$B$782,Q$83)+'СЕТ СН'!$H$9+СВЦЭМ!$D$10+'СЕТ СН'!$H$5-'СЕТ СН'!$H$17</f>
        <v>4225.7393541800002</v>
      </c>
      <c r="R106" s="36">
        <f>SUMIFS(СВЦЭМ!$C$39:$C$782,СВЦЭМ!$A$39:$A$782,$A106,СВЦЭМ!$B$39:$B$782,R$83)+'СЕТ СН'!$H$9+СВЦЭМ!$D$10+'СЕТ СН'!$H$5-'СЕТ СН'!$H$17</f>
        <v>4220.9305082000001</v>
      </c>
      <c r="S106" s="36">
        <f>SUMIFS(СВЦЭМ!$C$39:$C$782,СВЦЭМ!$A$39:$A$782,$A106,СВЦЭМ!$B$39:$B$782,S$83)+'СЕТ СН'!$H$9+СВЦЭМ!$D$10+'СЕТ СН'!$H$5-'СЕТ СН'!$H$17</f>
        <v>4176.0046879500005</v>
      </c>
      <c r="T106" s="36">
        <f>SUMIFS(СВЦЭМ!$C$39:$C$782,СВЦЭМ!$A$39:$A$782,$A106,СВЦЭМ!$B$39:$B$782,T$83)+'СЕТ СН'!$H$9+СВЦЭМ!$D$10+'СЕТ СН'!$H$5-'СЕТ СН'!$H$17</f>
        <v>4151.4504915899997</v>
      </c>
      <c r="U106" s="36">
        <f>SUMIFS(СВЦЭМ!$C$39:$C$782,СВЦЭМ!$A$39:$A$782,$A106,СВЦЭМ!$B$39:$B$782,U$83)+'СЕТ СН'!$H$9+СВЦЭМ!$D$10+'СЕТ СН'!$H$5-'СЕТ СН'!$H$17</f>
        <v>4151.3294177500002</v>
      </c>
      <c r="V106" s="36">
        <f>SUMIFS(СВЦЭМ!$C$39:$C$782,СВЦЭМ!$A$39:$A$782,$A106,СВЦЭМ!$B$39:$B$782,V$83)+'СЕТ СН'!$H$9+СВЦЭМ!$D$10+'СЕТ СН'!$H$5-'СЕТ СН'!$H$17</f>
        <v>4171.0273081100004</v>
      </c>
      <c r="W106" s="36">
        <f>SUMIFS(СВЦЭМ!$C$39:$C$782,СВЦЭМ!$A$39:$A$782,$A106,СВЦЭМ!$B$39:$B$782,W$83)+'СЕТ СН'!$H$9+СВЦЭМ!$D$10+'СЕТ СН'!$H$5-'СЕТ СН'!$H$17</f>
        <v>4191.8411049400002</v>
      </c>
      <c r="X106" s="36">
        <f>SUMIFS(СВЦЭМ!$C$39:$C$782,СВЦЭМ!$A$39:$A$782,$A106,СВЦЭМ!$B$39:$B$782,X$83)+'СЕТ СН'!$H$9+СВЦЭМ!$D$10+'СЕТ СН'!$H$5-'СЕТ СН'!$H$17</f>
        <v>4187.4549746000002</v>
      </c>
      <c r="Y106" s="36">
        <f>SUMIFS(СВЦЭМ!$C$39:$C$782,СВЦЭМ!$A$39:$A$782,$A106,СВЦЭМ!$B$39:$B$782,Y$83)+'СЕТ СН'!$H$9+СВЦЭМ!$D$10+'СЕТ СН'!$H$5-'СЕТ СН'!$H$17</f>
        <v>4249.4944970500001</v>
      </c>
    </row>
    <row r="107" spans="1:25" ht="15.75" x14ac:dyDescent="0.2">
      <c r="A107" s="35">
        <f t="shared" si="2"/>
        <v>44554</v>
      </c>
      <c r="B107" s="36">
        <f>SUMIFS(СВЦЭМ!$C$39:$C$782,СВЦЭМ!$A$39:$A$782,$A107,СВЦЭМ!$B$39:$B$782,B$83)+'СЕТ СН'!$H$9+СВЦЭМ!$D$10+'СЕТ СН'!$H$5-'СЕТ СН'!$H$17</f>
        <v>4274.95648996</v>
      </c>
      <c r="C107" s="36">
        <f>SUMIFS(СВЦЭМ!$C$39:$C$782,СВЦЭМ!$A$39:$A$782,$A107,СВЦЭМ!$B$39:$B$782,C$83)+'СЕТ СН'!$H$9+СВЦЭМ!$D$10+'СЕТ СН'!$H$5-'СЕТ СН'!$H$17</f>
        <v>4283.7015139100004</v>
      </c>
      <c r="D107" s="36">
        <f>SUMIFS(СВЦЭМ!$C$39:$C$782,СВЦЭМ!$A$39:$A$782,$A107,СВЦЭМ!$B$39:$B$782,D$83)+'СЕТ СН'!$H$9+СВЦЭМ!$D$10+'СЕТ СН'!$H$5-'СЕТ СН'!$H$17</f>
        <v>4288.1835511200006</v>
      </c>
      <c r="E107" s="36">
        <f>SUMIFS(СВЦЭМ!$C$39:$C$782,СВЦЭМ!$A$39:$A$782,$A107,СВЦЭМ!$B$39:$B$782,E$83)+'СЕТ СН'!$H$9+СВЦЭМ!$D$10+'СЕТ СН'!$H$5-'СЕТ СН'!$H$17</f>
        <v>4287.3261952000003</v>
      </c>
      <c r="F107" s="36">
        <f>SUMIFS(СВЦЭМ!$C$39:$C$782,СВЦЭМ!$A$39:$A$782,$A107,СВЦЭМ!$B$39:$B$782,F$83)+'СЕТ СН'!$H$9+СВЦЭМ!$D$10+'СЕТ СН'!$H$5-'СЕТ СН'!$H$17</f>
        <v>4261.1917069000001</v>
      </c>
      <c r="G107" s="36">
        <f>SUMIFS(СВЦЭМ!$C$39:$C$782,СВЦЭМ!$A$39:$A$782,$A107,СВЦЭМ!$B$39:$B$782,G$83)+'СЕТ СН'!$H$9+СВЦЭМ!$D$10+'СЕТ СН'!$H$5-'СЕТ СН'!$H$17</f>
        <v>4213.2203479399996</v>
      </c>
      <c r="H107" s="36">
        <f>SUMIFS(СВЦЭМ!$C$39:$C$782,СВЦЭМ!$A$39:$A$782,$A107,СВЦЭМ!$B$39:$B$782,H$83)+'СЕТ СН'!$H$9+СВЦЭМ!$D$10+'СЕТ СН'!$H$5-'СЕТ СН'!$H$17</f>
        <v>4214.0054725099999</v>
      </c>
      <c r="I107" s="36">
        <f>SUMIFS(СВЦЭМ!$C$39:$C$782,СВЦЭМ!$A$39:$A$782,$A107,СВЦЭМ!$B$39:$B$782,I$83)+'СЕТ СН'!$H$9+СВЦЭМ!$D$10+'СЕТ СН'!$H$5-'СЕТ СН'!$H$17</f>
        <v>4211.03367368</v>
      </c>
      <c r="J107" s="36">
        <f>SUMIFS(СВЦЭМ!$C$39:$C$782,СВЦЭМ!$A$39:$A$782,$A107,СВЦЭМ!$B$39:$B$782,J$83)+'СЕТ СН'!$H$9+СВЦЭМ!$D$10+'СЕТ СН'!$H$5-'СЕТ СН'!$H$17</f>
        <v>4225.7681075199998</v>
      </c>
      <c r="K107" s="36">
        <f>SUMIFS(СВЦЭМ!$C$39:$C$782,СВЦЭМ!$A$39:$A$782,$A107,СВЦЭМ!$B$39:$B$782,K$83)+'СЕТ СН'!$H$9+СВЦЭМ!$D$10+'СЕТ СН'!$H$5-'СЕТ СН'!$H$17</f>
        <v>4218.9020875400001</v>
      </c>
      <c r="L107" s="36">
        <f>SUMIFS(СВЦЭМ!$C$39:$C$782,СВЦЭМ!$A$39:$A$782,$A107,СВЦЭМ!$B$39:$B$782,L$83)+'СЕТ СН'!$H$9+СВЦЭМ!$D$10+'СЕТ СН'!$H$5-'СЕТ СН'!$H$17</f>
        <v>4219.52418364</v>
      </c>
      <c r="M107" s="36">
        <f>SUMIFS(СВЦЭМ!$C$39:$C$782,СВЦЭМ!$A$39:$A$782,$A107,СВЦЭМ!$B$39:$B$782,M$83)+'СЕТ СН'!$H$9+СВЦЭМ!$D$10+'СЕТ СН'!$H$5-'СЕТ СН'!$H$17</f>
        <v>4226.69592526</v>
      </c>
      <c r="N107" s="36">
        <f>SUMIFS(СВЦЭМ!$C$39:$C$782,СВЦЭМ!$A$39:$A$782,$A107,СВЦЭМ!$B$39:$B$782,N$83)+'СЕТ СН'!$H$9+СВЦЭМ!$D$10+'СЕТ СН'!$H$5-'СЕТ СН'!$H$17</f>
        <v>4240.8891934700005</v>
      </c>
      <c r="O107" s="36">
        <f>SUMIFS(СВЦЭМ!$C$39:$C$782,СВЦЭМ!$A$39:$A$782,$A107,СВЦЭМ!$B$39:$B$782,O$83)+'СЕТ СН'!$H$9+СВЦЭМ!$D$10+'СЕТ СН'!$H$5-'СЕТ СН'!$H$17</f>
        <v>4261.6729555399997</v>
      </c>
      <c r="P107" s="36">
        <f>SUMIFS(СВЦЭМ!$C$39:$C$782,СВЦЭМ!$A$39:$A$782,$A107,СВЦЭМ!$B$39:$B$782,P$83)+'СЕТ СН'!$H$9+СВЦЭМ!$D$10+'СЕТ СН'!$H$5-'СЕТ СН'!$H$17</f>
        <v>4263.1902330399998</v>
      </c>
      <c r="Q107" s="36">
        <f>SUMIFS(СВЦЭМ!$C$39:$C$782,СВЦЭМ!$A$39:$A$782,$A107,СВЦЭМ!$B$39:$B$782,Q$83)+'СЕТ СН'!$H$9+СВЦЭМ!$D$10+'СЕТ СН'!$H$5-'СЕТ СН'!$H$17</f>
        <v>4281.77252168</v>
      </c>
      <c r="R107" s="36">
        <f>SUMIFS(СВЦЭМ!$C$39:$C$782,СВЦЭМ!$A$39:$A$782,$A107,СВЦЭМ!$B$39:$B$782,R$83)+'СЕТ СН'!$H$9+СВЦЭМ!$D$10+'СЕТ СН'!$H$5-'СЕТ СН'!$H$17</f>
        <v>4276.0756127700006</v>
      </c>
      <c r="S107" s="36">
        <f>SUMIFS(СВЦЭМ!$C$39:$C$782,СВЦЭМ!$A$39:$A$782,$A107,СВЦЭМ!$B$39:$B$782,S$83)+'СЕТ СН'!$H$9+СВЦЭМ!$D$10+'СЕТ СН'!$H$5-'СЕТ СН'!$H$17</f>
        <v>4227.5333347699998</v>
      </c>
      <c r="T107" s="36">
        <f>SUMIFS(СВЦЭМ!$C$39:$C$782,СВЦЭМ!$A$39:$A$782,$A107,СВЦЭМ!$B$39:$B$782,T$83)+'СЕТ СН'!$H$9+СВЦЭМ!$D$10+'СЕТ СН'!$H$5-'СЕТ СН'!$H$17</f>
        <v>4198.6497292399999</v>
      </c>
      <c r="U107" s="36">
        <f>SUMIFS(СВЦЭМ!$C$39:$C$782,СВЦЭМ!$A$39:$A$782,$A107,СВЦЭМ!$B$39:$B$782,U$83)+'СЕТ СН'!$H$9+СВЦЭМ!$D$10+'СЕТ СН'!$H$5-'СЕТ СН'!$H$17</f>
        <v>4220.7870553399998</v>
      </c>
      <c r="V107" s="36">
        <f>SUMIFS(СВЦЭМ!$C$39:$C$782,СВЦЭМ!$A$39:$A$782,$A107,СВЦЭМ!$B$39:$B$782,V$83)+'СЕТ СН'!$H$9+СВЦЭМ!$D$10+'СЕТ СН'!$H$5-'СЕТ СН'!$H$17</f>
        <v>4228.1810827700001</v>
      </c>
      <c r="W107" s="36">
        <f>SUMIFS(СВЦЭМ!$C$39:$C$782,СВЦЭМ!$A$39:$A$782,$A107,СВЦЭМ!$B$39:$B$782,W$83)+'СЕТ СН'!$H$9+СВЦЭМ!$D$10+'СЕТ СН'!$H$5-'СЕТ СН'!$H$17</f>
        <v>4245.5436418600002</v>
      </c>
      <c r="X107" s="36">
        <f>SUMIFS(СВЦЭМ!$C$39:$C$782,СВЦЭМ!$A$39:$A$782,$A107,СВЦЭМ!$B$39:$B$782,X$83)+'СЕТ СН'!$H$9+СВЦЭМ!$D$10+'СЕТ СН'!$H$5-'СЕТ СН'!$H$17</f>
        <v>4267.31165513</v>
      </c>
      <c r="Y107" s="36">
        <f>SUMIFS(СВЦЭМ!$C$39:$C$782,СВЦЭМ!$A$39:$A$782,$A107,СВЦЭМ!$B$39:$B$782,Y$83)+'СЕТ СН'!$H$9+СВЦЭМ!$D$10+'СЕТ СН'!$H$5-'СЕТ СН'!$H$17</f>
        <v>4309.4264772300003</v>
      </c>
    </row>
    <row r="108" spans="1:25" ht="15.75" x14ac:dyDescent="0.2">
      <c r="A108" s="35">
        <f t="shared" si="2"/>
        <v>44555</v>
      </c>
      <c r="B108" s="36">
        <f>SUMIFS(СВЦЭМ!$C$39:$C$782,СВЦЭМ!$A$39:$A$782,$A108,СВЦЭМ!$B$39:$B$782,B$83)+'СЕТ СН'!$H$9+СВЦЭМ!$D$10+'СЕТ СН'!$H$5-'СЕТ СН'!$H$17</f>
        <v>4239.3906704000001</v>
      </c>
      <c r="C108" s="36">
        <f>SUMIFS(СВЦЭМ!$C$39:$C$782,СВЦЭМ!$A$39:$A$782,$A108,СВЦЭМ!$B$39:$B$782,C$83)+'СЕТ СН'!$H$9+СВЦЭМ!$D$10+'СЕТ СН'!$H$5-'СЕТ СН'!$H$17</f>
        <v>4246.5714929300002</v>
      </c>
      <c r="D108" s="36">
        <f>SUMIFS(СВЦЭМ!$C$39:$C$782,СВЦЭМ!$A$39:$A$782,$A108,СВЦЭМ!$B$39:$B$782,D$83)+'СЕТ СН'!$H$9+СВЦЭМ!$D$10+'СЕТ СН'!$H$5-'СЕТ СН'!$H$17</f>
        <v>4263.3377712000001</v>
      </c>
      <c r="E108" s="36">
        <f>SUMIFS(СВЦЭМ!$C$39:$C$782,СВЦЭМ!$A$39:$A$782,$A108,СВЦЭМ!$B$39:$B$782,E$83)+'СЕТ СН'!$H$9+СВЦЭМ!$D$10+'СЕТ СН'!$H$5-'СЕТ СН'!$H$17</f>
        <v>4261.9752452000002</v>
      </c>
      <c r="F108" s="36">
        <f>SUMIFS(СВЦЭМ!$C$39:$C$782,СВЦЭМ!$A$39:$A$782,$A108,СВЦЭМ!$B$39:$B$782,F$83)+'СЕТ СН'!$H$9+СВЦЭМ!$D$10+'СЕТ СН'!$H$5-'СЕТ СН'!$H$17</f>
        <v>4252.8767931700004</v>
      </c>
      <c r="G108" s="36">
        <f>SUMIFS(СВЦЭМ!$C$39:$C$782,СВЦЭМ!$A$39:$A$782,$A108,СВЦЭМ!$B$39:$B$782,G$83)+'СЕТ СН'!$H$9+СВЦЭМ!$D$10+'СЕТ СН'!$H$5-'СЕТ СН'!$H$17</f>
        <v>4232.5182841900005</v>
      </c>
      <c r="H108" s="36">
        <f>SUMIFS(СВЦЭМ!$C$39:$C$782,СВЦЭМ!$A$39:$A$782,$A108,СВЦЭМ!$B$39:$B$782,H$83)+'СЕТ СН'!$H$9+СВЦЭМ!$D$10+'СЕТ СН'!$H$5-'СЕТ СН'!$H$17</f>
        <v>4215.4211629800002</v>
      </c>
      <c r="I108" s="36">
        <f>SUMIFS(СВЦЭМ!$C$39:$C$782,СВЦЭМ!$A$39:$A$782,$A108,СВЦЭМ!$B$39:$B$782,I$83)+'СЕТ СН'!$H$9+СВЦЭМ!$D$10+'СЕТ СН'!$H$5-'СЕТ СН'!$H$17</f>
        <v>4233.3822477699996</v>
      </c>
      <c r="J108" s="36">
        <f>SUMIFS(СВЦЭМ!$C$39:$C$782,СВЦЭМ!$A$39:$A$782,$A108,СВЦЭМ!$B$39:$B$782,J$83)+'СЕТ СН'!$H$9+СВЦЭМ!$D$10+'СЕТ СН'!$H$5-'СЕТ СН'!$H$17</f>
        <v>4199.1723166900001</v>
      </c>
      <c r="K108" s="36">
        <f>SUMIFS(СВЦЭМ!$C$39:$C$782,СВЦЭМ!$A$39:$A$782,$A108,СВЦЭМ!$B$39:$B$782,K$83)+'СЕТ СН'!$H$9+СВЦЭМ!$D$10+'СЕТ СН'!$H$5-'СЕТ СН'!$H$17</f>
        <v>4179.9002407500002</v>
      </c>
      <c r="L108" s="36">
        <f>SUMIFS(СВЦЭМ!$C$39:$C$782,СВЦЭМ!$A$39:$A$782,$A108,СВЦЭМ!$B$39:$B$782,L$83)+'СЕТ СН'!$H$9+СВЦЭМ!$D$10+'СЕТ СН'!$H$5-'СЕТ СН'!$H$17</f>
        <v>4175.3739617400006</v>
      </c>
      <c r="M108" s="36">
        <f>SUMIFS(СВЦЭМ!$C$39:$C$782,СВЦЭМ!$A$39:$A$782,$A108,СВЦЭМ!$B$39:$B$782,M$83)+'СЕТ СН'!$H$9+СВЦЭМ!$D$10+'СЕТ СН'!$H$5-'СЕТ СН'!$H$17</f>
        <v>4168.1423983499999</v>
      </c>
      <c r="N108" s="36">
        <f>SUMIFS(СВЦЭМ!$C$39:$C$782,СВЦЭМ!$A$39:$A$782,$A108,СВЦЭМ!$B$39:$B$782,N$83)+'СЕТ СН'!$H$9+СВЦЭМ!$D$10+'СЕТ СН'!$H$5-'СЕТ СН'!$H$17</f>
        <v>4179.0152950199999</v>
      </c>
      <c r="O108" s="36">
        <f>SUMIFS(СВЦЭМ!$C$39:$C$782,СВЦЭМ!$A$39:$A$782,$A108,СВЦЭМ!$B$39:$B$782,O$83)+'СЕТ СН'!$H$9+СВЦЭМ!$D$10+'СЕТ СН'!$H$5-'СЕТ СН'!$H$17</f>
        <v>4177.5254432800002</v>
      </c>
      <c r="P108" s="36">
        <f>SUMIFS(СВЦЭМ!$C$39:$C$782,СВЦЭМ!$A$39:$A$782,$A108,СВЦЭМ!$B$39:$B$782,P$83)+'СЕТ СН'!$H$9+СВЦЭМ!$D$10+'СЕТ СН'!$H$5-'СЕТ СН'!$H$17</f>
        <v>4198.1777455900001</v>
      </c>
      <c r="Q108" s="36">
        <f>SUMIFS(СВЦЭМ!$C$39:$C$782,СВЦЭМ!$A$39:$A$782,$A108,СВЦЭМ!$B$39:$B$782,Q$83)+'СЕТ СН'!$H$9+СВЦЭМ!$D$10+'СЕТ СН'!$H$5-'СЕТ СН'!$H$17</f>
        <v>4213.8885133900003</v>
      </c>
      <c r="R108" s="36">
        <f>SUMIFS(СВЦЭМ!$C$39:$C$782,СВЦЭМ!$A$39:$A$782,$A108,СВЦЭМ!$B$39:$B$782,R$83)+'СЕТ СН'!$H$9+СВЦЭМ!$D$10+'СЕТ СН'!$H$5-'СЕТ СН'!$H$17</f>
        <v>4200.9568706999999</v>
      </c>
      <c r="S108" s="36">
        <f>SUMIFS(СВЦЭМ!$C$39:$C$782,СВЦЭМ!$A$39:$A$782,$A108,СВЦЭМ!$B$39:$B$782,S$83)+'СЕТ СН'!$H$9+СВЦЭМ!$D$10+'СЕТ СН'!$H$5-'СЕТ СН'!$H$17</f>
        <v>4180.1820857599996</v>
      </c>
      <c r="T108" s="36">
        <f>SUMIFS(СВЦЭМ!$C$39:$C$782,СВЦЭМ!$A$39:$A$782,$A108,СВЦЭМ!$B$39:$B$782,T$83)+'СЕТ СН'!$H$9+СВЦЭМ!$D$10+'СЕТ СН'!$H$5-'СЕТ СН'!$H$17</f>
        <v>4173.7180122299997</v>
      </c>
      <c r="U108" s="36">
        <f>SUMIFS(СВЦЭМ!$C$39:$C$782,СВЦЭМ!$A$39:$A$782,$A108,СВЦЭМ!$B$39:$B$782,U$83)+'СЕТ СН'!$H$9+СВЦЭМ!$D$10+'СЕТ СН'!$H$5-'СЕТ СН'!$H$17</f>
        <v>4185.6288797699999</v>
      </c>
      <c r="V108" s="36">
        <f>SUMIFS(СВЦЭМ!$C$39:$C$782,СВЦЭМ!$A$39:$A$782,$A108,СВЦЭМ!$B$39:$B$782,V$83)+'СЕТ СН'!$H$9+СВЦЭМ!$D$10+'СЕТ СН'!$H$5-'СЕТ СН'!$H$17</f>
        <v>4183.7973312000004</v>
      </c>
      <c r="W108" s="36">
        <f>SUMIFS(СВЦЭМ!$C$39:$C$782,СВЦЭМ!$A$39:$A$782,$A108,СВЦЭМ!$B$39:$B$782,W$83)+'СЕТ СН'!$H$9+СВЦЭМ!$D$10+'СЕТ СН'!$H$5-'СЕТ СН'!$H$17</f>
        <v>4214.6650595600004</v>
      </c>
      <c r="X108" s="36">
        <f>SUMIFS(СВЦЭМ!$C$39:$C$782,СВЦЭМ!$A$39:$A$782,$A108,СВЦЭМ!$B$39:$B$782,X$83)+'СЕТ СН'!$H$9+СВЦЭМ!$D$10+'СЕТ СН'!$H$5-'СЕТ СН'!$H$17</f>
        <v>4213.9183976300001</v>
      </c>
      <c r="Y108" s="36">
        <f>SUMIFS(СВЦЭМ!$C$39:$C$782,СВЦЭМ!$A$39:$A$782,$A108,СВЦЭМ!$B$39:$B$782,Y$83)+'СЕТ СН'!$H$9+СВЦЭМ!$D$10+'СЕТ СН'!$H$5-'СЕТ СН'!$H$17</f>
        <v>4223.0738297500002</v>
      </c>
    </row>
    <row r="109" spans="1:25" ht="15.75" x14ac:dyDescent="0.2">
      <c r="A109" s="35">
        <f t="shared" si="2"/>
        <v>44556</v>
      </c>
      <c r="B109" s="36">
        <f>SUMIFS(СВЦЭМ!$C$39:$C$782,СВЦЭМ!$A$39:$A$782,$A109,СВЦЭМ!$B$39:$B$782,B$83)+'СЕТ СН'!$H$9+СВЦЭМ!$D$10+'СЕТ СН'!$H$5-'СЕТ СН'!$H$17</f>
        <v>4118.3059797599999</v>
      </c>
      <c r="C109" s="36">
        <f>SUMIFS(СВЦЭМ!$C$39:$C$782,СВЦЭМ!$A$39:$A$782,$A109,СВЦЭМ!$B$39:$B$782,C$83)+'СЕТ СН'!$H$9+СВЦЭМ!$D$10+'СЕТ СН'!$H$5-'СЕТ СН'!$H$17</f>
        <v>4105.5395563000002</v>
      </c>
      <c r="D109" s="36">
        <f>SUMIFS(СВЦЭМ!$C$39:$C$782,СВЦЭМ!$A$39:$A$782,$A109,СВЦЭМ!$B$39:$B$782,D$83)+'СЕТ СН'!$H$9+СВЦЭМ!$D$10+'СЕТ СН'!$H$5-'СЕТ СН'!$H$17</f>
        <v>4098.9682953299998</v>
      </c>
      <c r="E109" s="36">
        <f>SUMIFS(СВЦЭМ!$C$39:$C$782,СВЦЭМ!$A$39:$A$782,$A109,СВЦЭМ!$B$39:$B$782,E$83)+'СЕТ СН'!$H$9+СВЦЭМ!$D$10+'СЕТ СН'!$H$5-'СЕТ СН'!$H$17</f>
        <v>4097.4949797999998</v>
      </c>
      <c r="F109" s="36">
        <f>SUMIFS(СВЦЭМ!$C$39:$C$782,СВЦЭМ!$A$39:$A$782,$A109,СВЦЭМ!$B$39:$B$782,F$83)+'СЕТ СН'!$H$9+СВЦЭМ!$D$10+'СЕТ СН'!$H$5-'СЕТ СН'!$H$17</f>
        <v>4094.8448074400003</v>
      </c>
      <c r="G109" s="36">
        <f>SUMIFS(СВЦЭМ!$C$39:$C$782,СВЦЭМ!$A$39:$A$782,$A109,СВЦЭМ!$B$39:$B$782,G$83)+'СЕТ СН'!$H$9+СВЦЭМ!$D$10+'СЕТ СН'!$H$5-'СЕТ СН'!$H$17</f>
        <v>4090.31196249</v>
      </c>
      <c r="H109" s="36">
        <f>SUMIFS(СВЦЭМ!$C$39:$C$782,СВЦЭМ!$A$39:$A$782,$A109,СВЦЭМ!$B$39:$B$782,H$83)+'СЕТ СН'!$H$9+СВЦЭМ!$D$10+'СЕТ СН'!$H$5-'СЕТ СН'!$H$17</f>
        <v>4112.52540916</v>
      </c>
      <c r="I109" s="36">
        <f>SUMIFS(СВЦЭМ!$C$39:$C$782,СВЦЭМ!$A$39:$A$782,$A109,СВЦЭМ!$B$39:$B$782,I$83)+'СЕТ СН'!$H$9+СВЦЭМ!$D$10+'СЕТ СН'!$H$5-'СЕТ СН'!$H$17</f>
        <v>4200.0969506700003</v>
      </c>
      <c r="J109" s="36">
        <f>SUMIFS(СВЦЭМ!$C$39:$C$782,СВЦЭМ!$A$39:$A$782,$A109,СВЦЭМ!$B$39:$B$782,J$83)+'СЕТ СН'!$H$9+СВЦЭМ!$D$10+'СЕТ СН'!$H$5-'СЕТ СН'!$H$17</f>
        <v>4196.3707934900003</v>
      </c>
      <c r="K109" s="36">
        <f>SUMIFS(СВЦЭМ!$C$39:$C$782,СВЦЭМ!$A$39:$A$782,$A109,СВЦЭМ!$B$39:$B$782,K$83)+'СЕТ СН'!$H$9+СВЦЭМ!$D$10+'СЕТ СН'!$H$5-'СЕТ СН'!$H$17</f>
        <v>4146.4641253999998</v>
      </c>
      <c r="L109" s="36">
        <f>SUMIFS(СВЦЭМ!$C$39:$C$782,СВЦЭМ!$A$39:$A$782,$A109,СВЦЭМ!$B$39:$B$782,L$83)+'СЕТ СН'!$H$9+СВЦЭМ!$D$10+'СЕТ СН'!$H$5-'СЕТ СН'!$H$17</f>
        <v>4139.4843433100004</v>
      </c>
      <c r="M109" s="36">
        <f>SUMIFS(СВЦЭМ!$C$39:$C$782,СВЦЭМ!$A$39:$A$782,$A109,СВЦЭМ!$B$39:$B$782,M$83)+'СЕТ СН'!$H$9+СВЦЭМ!$D$10+'СЕТ СН'!$H$5-'СЕТ СН'!$H$17</f>
        <v>4145.73158117</v>
      </c>
      <c r="N109" s="36">
        <f>SUMIFS(СВЦЭМ!$C$39:$C$782,СВЦЭМ!$A$39:$A$782,$A109,СВЦЭМ!$B$39:$B$782,N$83)+'СЕТ СН'!$H$9+СВЦЭМ!$D$10+'СЕТ СН'!$H$5-'СЕТ СН'!$H$17</f>
        <v>4152.4344047100003</v>
      </c>
      <c r="O109" s="36">
        <f>SUMIFS(СВЦЭМ!$C$39:$C$782,СВЦЭМ!$A$39:$A$782,$A109,СВЦЭМ!$B$39:$B$782,O$83)+'СЕТ СН'!$H$9+СВЦЭМ!$D$10+'СЕТ СН'!$H$5-'СЕТ СН'!$H$17</f>
        <v>4184.7749294700006</v>
      </c>
      <c r="P109" s="36">
        <f>SUMIFS(СВЦЭМ!$C$39:$C$782,СВЦЭМ!$A$39:$A$782,$A109,СВЦЭМ!$B$39:$B$782,P$83)+'СЕТ СН'!$H$9+СВЦЭМ!$D$10+'СЕТ СН'!$H$5-'СЕТ СН'!$H$17</f>
        <v>4200.8745134700002</v>
      </c>
      <c r="Q109" s="36">
        <f>SUMIFS(СВЦЭМ!$C$39:$C$782,СВЦЭМ!$A$39:$A$782,$A109,СВЦЭМ!$B$39:$B$782,Q$83)+'СЕТ СН'!$H$9+СВЦЭМ!$D$10+'СЕТ СН'!$H$5-'СЕТ СН'!$H$17</f>
        <v>4203.0654321599995</v>
      </c>
      <c r="R109" s="36">
        <f>SUMIFS(СВЦЭМ!$C$39:$C$782,СВЦЭМ!$A$39:$A$782,$A109,СВЦЭМ!$B$39:$B$782,R$83)+'СЕТ СН'!$H$9+СВЦЭМ!$D$10+'СЕТ СН'!$H$5-'СЕТ СН'!$H$17</f>
        <v>4189.4071078400002</v>
      </c>
      <c r="S109" s="36">
        <f>SUMIFS(СВЦЭМ!$C$39:$C$782,СВЦЭМ!$A$39:$A$782,$A109,СВЦЭМ!$B$39:$B$782,S$83)+'СЕТ СН'!$H$9+СВЦЭМ!$D$10+'СЕТ СН'!$H$5-'СЕТ СН'!$H$17</f>
        <v>4138.8855734200006</v>
      </c>
      <c r="T109" s="36">
        <f>SUMIFS(СВЦЭМ!$C$39:$C$782,СВЦЭМ!$A$39:$A$782,$A109,СВЦЭМ!$B$39:$B$782,T$83)+'СЕТ СН'!$H$9+СВЦЭМ!$D$10+'СЕТ СН'!$H$5-'СЕТ СН'!$H$17</f>
        <v>4134.6567144600003</v>
      </c>
      <c r="U109" s="36">
        <f>SUMIFS(СВЦЭМ!$C$39:$C$782,СВЦЭМ!$A$39:$A$782,$A109,СВЦЭМ!$B$39:$B$782,U$83)+'СЕТ СН'!$H$9+СВЦЭМ!$D$10+'СЕТ СН'!$H$5-'СЕТ СН'!$H$17</f>
        <v>4161.8904968099996</v>
      </c>
      <c r="V109" s="36">
        <f>SUMIFS(СВЦЭМ!$C$39:$C$782,СВЦЭМ!$A$39:$A$782,$A109,СВЦЭМ!$B$39:$B$782,V$83)+'СЕТ СН'!$H$9+СВЦЭМ!$D$10+'СЕТ СН'!$H$5-'СЕТ СН'!$H$17</f>
        <v>4179.0294348400002</v>
      </c>
      <c r="W109" s="36">
        <f>SUMIFS(СВЦЭМ!$C$39:$C$782,СВЦЭМ!$A$39:$A$782,$A109,СВЦЭМ!$B$39:$B$782,W$83)+'СЕТ СН'!$H$9+СВЦЭМ!$D$10+'СЕТ СН'!$H$5-'СЕТ СН'!$H$17</f>
        <v>4162.4668014500003</v>
      </c>
      <c r="X109" s="36">
        <f>SUMIFS(СВЦЭМ!$C$39:$C$782,СВЦЭМ!$A$39:$A$782,$A109,СВЦЭМ!$B$39:$B$782,X$83)+'СЕТ СН'!$H$9+СВЦЭМ!$D$10+'СЕТ СН'!$H$5-'СЕТ СН'!$H$17</f>
        <v>4180.9161130800003</v>
      </c>
      <c r="Y109" s="36">
        <f>SUMIFS(СВЦЭМ!$C$39:$C$782,СВЦЭМ!$A$39:$A$782,$A109,СВЦЭМ!$B$39:$B$782,Y$83)+'СЕТ СН'!$H$9+СВЦЭМ!$D$10+'СЕТ СН'!$H$5-'СЕТ СН'!$H$17</f>
        <v>4183.4100944100001</v>
      </c>
    </row>
    <row r="110" spans="1:25" ht="15.75" x14ac:dyDescent="0.2">
      <c r="A110" s="35">
        <f t="shared" si="2"/>
        <v>44557</v>
      </c>
      <c r="B110" s="36">
        <f>SUMIFS(СВЦЭМ!$C$39:$C$782,СВЦЭМ!$A$39:$A$782,$A110,СВЦЭМ!$B$39:$B$782,B$83)+'СЕТ СН'!$H$9+СВЦЭМ!$D$10+'СЕТ СН'!$H$5-'СЕТ СН'!$H$17</f>
        <v>4203.6338528200004</v>
      </c>
      <c r="C110" s="36">
        <f>SUMIFS(СВЦЭМ!$C$39:$C$782,СВЦЭМ!$A$39:$A$782,$A110,СВЦЭМ!$B$39:$B$782,C$83)+'СЕТ СН'!$H$9+СВЦЭМ!$D$10+'СЕТ СН'!$H$5-'СЕТ СН'!$H$17</f>
        <v>4196.3128594999998</v>
      </c>
      <c r="D110" s="36">
        <f>SUMIFS(СВЦЭМ!$C$39:$C$782,СВЦЭМ!$A$39:$A$782,$A110,СВЦЭМ!$B$39:$B$782,D$83)+'СЕТ СН'!$H$9+СВЦЭМ!$D$10+'СЕТ СН'!$H$5-'СЕТ СН'!$H$17</f>
        <v>4153.2552110500001</v>
      </c>
      <c r="E110" s="36">
        <f>SUMIFS(СВЦЭМ!$C$39:$C$782,СВЦЭМ!$A$39:$A$782,$A110,СВЦЭМ!$B$39:$B$782,E$83)+'СЕТ СН'!$H$9+СВЦЭМ!$D$10+'СЕТ СН'!$H$5-'СЕТ СН'!$H$17</f>
        <v>4149.9871395700002</v>
      </c>
      <c r="F110" s="36">
        <f>SUMIFS(СВЦЭМ!$C$39:$C$782,СВЦЭМ!$A$39:$A$782,$A110,СВЦЭМ!$B$39:$B$782,F$83)+'СЕТ СН'!$H$9+СВЦЭМ!$D$10+'СЕТ СН'!$H$5-'СЕТ СН'!$H$17</f>
        <v>4153.3889535400003</v>
      </c>
      <c r="G110" s="36">
        <f>SUMIFS(СВЦЭМ!$C$39:$C$782,СВЦЭМ!$A$39:$A$782,$A110,СВЦЭМ!$B$39:$B$782,G$83)+'СЕТ СН'!$H$9+СВЦЭМ!$D$10+'СЕТ СН'!$H$5-'СЕТ СН'!$H$17</f>
        <v>4139.7093834400002</v>
      </c>
      <c r="H110" s="36">
        <f>SUMIFS(СВЦЭМ!$C$39:$C$782,СВЦЭМ!$A$39:$A$782,$A110,СВЦЭМ!$B$39:$B$782,H$83)+'СЕТ СН'!$H$9+СВЦЭМ!$D$10+'СЕТ СН'!$H$5-'СЕТ СН'!$H$17</f>
        <v>4146.6047153700001</v>
      </c>
      <c r="I110" s="36">
        <f>SUMIFS(СВЦЭМ!$C$39:$C$782,СВЦЭМ!$A$39:$A$782,$A110,СВЦЭМ!$B$39:$B$782,I$83)+'СЕТ СН'!$H$9+СВЦЭМ!$D$10+'СЕТ СН'!$H$5-'СЕТ СН'!$H$17</f>
        <v>4139.4753258700002</v>
      </c>
      <c r="J110" s="36">
        <f>SUMIFS(СВЦЭМ!$C$39:$C$782,СВЦЭМ!$A$39:$A$782,$A110,СВЦЭМ!$B$39:$B$782,J$83)+'СЕТ СН'!$H$9+СВЦЭМ!$D$10+'СЕТ СН'!$H$5-'СЕТ СН'!$H$17</f>
        <v>4159.0447305199996</v>
      </c>
      <c r="K110" s="36">
        <f>SUMIFS(СВЦЭМ!$C$39:$C$782,СВЦЭМ!$A$39:$A$782,$A110,СВЦЭМ!$B$39:$B$782,K$83)+'СЕТ СН'!$H$9+СВЦЭМ!$D$10+'СЕТ СН'!$H$5-'СЕТ СН'!$H$17</f>
        <v>4080.1751361200004</v>
      </c>
      <c r="L110" s="36">
        <f>SUMIFS(СВЦЭМ!$C$39:$C$782,СВЦЭМ!$A$39:$A$782,$A110,СВЦЭМ!$B$39:$B$782,L$83)+'СЕТ СН'!$H$9+СВЦЭМ!$D$10+'СЕТ СН'!$H$5-'СЕТ СН'!$H$17</f>
        <v>4101.1962881999998</v>
      </c>
      <c r="M110" s="36">
        <f>SUMIFS(СВЦЭМ!$C$39:$C$782,СВЦЭМ!$A$39:$A$782,$A110,СВЦЭМ!$B$39:$B$782,M$83)+'СЕТ СН'!$H$9+СВЦЭМ!$D$10+'СЕТ СН'!$H$5-'СЕТ СН'!$H$17</f>
        <v>4094.9383668199998</v>
      </c>
      <c r="N110" s="36">
        <f>SUMIFS(СВЦЭМ!$C$39:$C$782,СВЦЭМ!$A$39:$A$782,$A110,СВЦЭМ!$B$39:$B$782,N$83)+'СЕТ СН'!$H$9+СВЦЭМ!$D$10+'СЕТ СН'!$H$5-'СЕТ СН'!$H$17</f>
        <v>4172.1323665600003</v>
      </c>
      <c r="O110" s="36">
        <f>SUMIFS(СВЦЭМ!$C$39:$C$782,СВЦЭМ!$A$39:$A$782,$A110,СВЦЭМ!$B$39:$B$782,O$83)+'СЕТ СН'!$H$9+СВЦЭМ!$D$10+'СЕТ СН'!$H$5-'СЕТ СН'!$H$17</f>
        <v>4222.1786195200002</v>
      </c>
      <c r="P110" s="36">
        <f>SUMIFS(СВЦЭМ!$C$39:$C$782,СВЦЭМ!$A$39:$A$782,$A110,СВЦЭМ!$B$39:$B$782,P$83)+'СЕТ СН'!$H$9+СВЦЭМ!$D$10+'СЕТ СН'!$H$5-'СЕТ СН'!$H$17</f>
        <v>4240.0266800899999</v>
      </c>
      <c r="Q110" s="36">
        <f>SUMIFS(СВЦЭМ!$C$39:$C$782,СВЦЭМ!$A$39:$A$782,$A110,СВЦЭМ!$B$39:$B$782,Q$83)+'СЕТ СН'!$H$9+СВЦЭМ!$D$10+'СЕТ СН'!$H$5-'СЕТ СН'!$H$17</f>
        <v>4227.1313400099998</v>
      </c>
      <c r="R110" s="36">
        <f>SUMIFS(СВЦЭМ!$C$39:$C$782,СВЦЭМ!$A$39:$A$782,$A110,СВЦЭМ!$B$39:$B$782,R$83)+'СЕТ СН'!$H$9+СВЦЭМ!$D$10+'СЕТ СН'!$H$5-'СЕТ СН'!$H$17</f>
        <v>4151.66015823</v>
      </c>
      <c r="S110" s="36">
        <f>SUMIFS(СВЦЭМ!$C$39:$C$782,СВЦЭМ!$A$39:$A$782,$A110,СВЦЭМ!$B$39:$B$782,S$83)+'СЕТ СН'!$H$9+СВЦЭМ!$D$10+'СЕТ СН'!$H$5-'СЕТ СН'!$H$17</f>
        <v>4170.93697324</v>
      </c>
      <c r="T110" s="36">
        <f>SUMIFS(СВЦЭМ!$C$39:$C$782,СВЦЭМ!$A$39:$A$782,$A110,СВЦЭМ!$B$39:$B$782,T$83)+'СЕТ СН'!$H$9+СВЦЭМ!$D$10+'СЕТ СН'!$H$5-'СЕТ СН'!$H$17</f>
        <v>4144.7698672200004</v>
      </c>
      <c r="U110" s="36">
        <f>SUMIFS(СВЦЭМ!$C$39:$C$782,СВЦЭМ!$A$39:$A$782,$A110,СВЦЭМ!$B$39:$B$782,U$83)+'СЕТ СН'!$H$9+СВЦЭМ!$D$10+'СЕТ СН'!$H$5-'СЕТ СН'!$H$17</f>
        <v>4170.3880649700004</v>
      </c>
      <c r="V110" s="36">
        <f>SUMIFS(СВЦЭМ!$C$39:$C$782,СВЦЭМ!$A$39:$A$782,$A110,СВЦЭМ!$B$39:$B$782,V$83)+'СЕТ СН'!$H$9+СВЦЭМ!$D$10+'СЕТ СН'!$H$5-'СЕТ СН'!$H$17</f>
        <v>4167.4901864700005</v>
      </c>
      <c r="W110" s="36">
        <f>SUMIFS(СВЦЭМ!$C$39:$C$782,СВЦЭМ!$A$39:$A$782,$A110,СВЦЭМ!$B$39:$B$782,W$83)+'СЕТ СН'!$H$9+СВЦЭМ!$D$10+'СЕТ СН'!$H$5-'СЕТ СН'!$H$17</f>
        <v>4163.4377708100001</v>
      </c>
      <c r="X110" s="36">
        <f>SUMIFS(СВЦЭМ!$C$39:$C$782,СВЦЭМ!$A$39:$A$782,$A110,СВЦЭМ!$B$39:$B$782,X$83)+'СЕТ СН'!$H$9+СВЦЭМ!$D$10+'СЕТ СН'!$H$5-'СЕТ СН'!$H$17</f>
        <v>4158.9400318600001</v>
      </c>
      <c r="Y110" s="36">
        <f>SUMIFS(СВЦЭМ!$C$39:$C$782,СВЦЭМ!$A$39:$A$782,$A110,СВЦЭМ!$B$39:$B$782,Y$83)+'СЕТ СН'!$H$9+СВЦЭМ!$D$10+'СЕТ СН'!$H$5-'СЕТ СН'!$H$17</f>
        <v>4210.9298589299997</v>
      </c>
    </row>
    <row r="111" spans="1:25" ht="15.75" x14ac:dyDescent="0.2">
      <c r="A111" s="35">
        <f t="shared" si="2"/>
        <v>44558</v>
      </c>
      <c r="B111" s="36">
        <f>SUMIFS(СВЦЭМ!$C$39:$C$782,СВЦЭМ!$A$39:$A$782,$A111,СВЦЭМ!$B$39:$B$782,B$83)+'СЕТ СН'!$H$9+СВЦЭМ!$D$10+'СЕТ СН'!$H$5-'СЕТ СН'!$H$17</f>
        <v>4181.5823482599999</v>
      </c>
      <c r="C111" s="36">
        <f>SUMIFS(СВЦЭМ!$C$39:$C$782,СВЦЭМ!$A$39:$A$782,$A111,СВЦЭМ!$B$39:$B$782,C$83)+'СЕТ СН'!$H$9+СВЦЭМ!$D$10+'СЕТ СН'!$H$5-'СЕТ СН'!$H$17</f>
        <v>4188.2331320000003</v>
      </c>
      <c r="D111" s="36">
        <f>SUMIFS(СВЦЭМ!$C$39:$C$782,СВЦЭМ!$A$39:$A$782,$A111,СВЦЭМ!$B$39:$B$782,D$83)+'СЕТ СН'!$H$9+СВЦЭМ!$D$10+'СЕТ СН'!$H$5-'СЕТ СН'!$H$17</f>
        <v>4216.8973724099997</v>
      </c>
      <c r="E111" s="36">
        <f>SUMIFS(СВЦЭМ!$C$39:$C$782,СВЦЭМ!$A$39:$A$782,$A111,СВЦЭМ!$B$39:$B$782,E$83)+'СЕТ СН'!$H$9+СВЦЭМ!$D$10+'СЕТ СН'!$H$5-'СЕТ СН'!$H$17</f>
        <v>4228.3950455499998</v>
      </c>
      <c r="F111" s="36">
        <f>SUMIFS(СВЦЭМ!$C$39:$C$782,СВЦЭМ!$A$39:$A$782,$A111,СВЦЭМ!$B$39:$B$782,F$83)+'СЕТ СН'!$H$9+СВЦЭМ!$D$10+'СЕТ СН'!$H$5-'СЕТ СН'!$H$17</f>
        <v>4199.0344227799997</v>
      </c>
      <c r="G111" s="36">
        <f>SUMIFS(СВЦЭМ!$C$39:$C$782,СВЦЭМ!$A$39:$A$782,$A111,СВЦЭМ!$B$39:$B$782,G$83)+'СЕТ СН'!$H$9+СВЦЭМ!$D$10+'СЕТ СН'!$H$5-'СЕТ СН'!$H$17</f>
        <v>4100.79720172</v>
      </c>
      <c r="H111" s="36">
        <f>SUMIFS(СВЦЭМ!$C$39:$C$782,СВЦЭМ!$A$39:$A$782,$A111,СВЦЭМ!$B$39:$B$782,H$83)+'СЕТ СН'!$H$9+СВЦЭМ!$D$10+'СЕТ СН'!$H$5-'СЕТ СН'!$H$17</f>
        <v>4119.6301474100001</v>
      </c>
      <c r="I111" s="36">
        <f>SUMIFS(СВЦЭМ!$C$39:$C$782,СВЦЭМ!$A$39:$A$782,$A111,СВЦЭМ!$B$39:$B$782,I$83)+'СЕТ СН'!$H$9+СВЦЭМ!$D$10+'СЕТ СН'!$H$5-'СЕТ СН'!$H$17</f>
        <v>4113.21861412</v>
      </c>
      <c r="J111" s="36">
        <f>SUMIFS(СВЦЭМ!$C$39:$C$782,СВЦЭМ!$A$39:$A$782,$A111,СВЦЭМ!$B$39:$B$782,J$83)+'СЕТ СН'!$H$9+СВЦЭМ!$D$10+'СЕТ СН'!$H$5-'СЕТ СН'!$H$17</f>
        <v>4131.9754153399999</v>
      </c>
      <c r="K111" s="36">
        <f>SUMIFS(СВЦЭМ!$C$39:$C$782,СВЦЭМ!$A$39:$A$782,$A111,СВЦЭМ!$B$39:$B$782,K$83)+'СЕТ СН'!$H$9+СВЦЭМ!$D$10+'СЕТ СН'!$H$5-'СЕТ СН'!$H$17</f>
        <v>4086.0315678699999</v>
      </c>
      <c r="L111" s="36">
        <f>SUMIFS(СВЦЭМ!$C$39:$C$782,СВЦЭМ!$A$39:$A$782,$A111,СВЦЭМ!$B$39:$B$782,L$83)+'СЕТ СН'!$H$9+СВЦЭМ!$D$10+'СЕТ СН'!$H$5-'СЕТ СН'!$H$17</f>
        <v>4096.5053490400005</v>
      </c>
      <c r="M111" s="36">
        <f>SUMIFS(СВЦЭМ!$C$39:$C$782,СВЦЭМ!$A$39:$A$782,$A111,СВЦЭМ!$B$39:$B$782,M$83)+'СЕТ СН'!$H$9+СВЦЭМ!$D$10+'СЕТ СН'!$H$5-'СЕТ СН'!$H$17</f>
        <v>4111.7543192499998</v>
      </c>
      <c r="N111" s="36">
        <f>SUMIFS(СВЦЭМ!$C$39:$C$782,СВЦЭМ!$A$39:$A$782,$A111,СВЦЭМ!$B$39:$B$782,N$83)+'СЕТ СН'!$H$9+СВЦЭМ!$D$10+'СЕТ СН'!$H$5-'СЕТ СН'!$H$17</f>
        <v>4112.0728158399997</v>
      </c>
      <c r="O111" s="36">
        <f>SUMIFS(СВЦЭМ!$C$39:$C$782,СВЦЭМ!$A$39:$A$782,$A111,СВЦЭМ!$B$39:$B$782,O$83)+'СЕТ СН'!$H$9+СВЦЭМ!$D$10+'СЕТ СН'!$H$5-'СЕТ СН'!$H$17</f>
        <v>4166.9407558700004</v>
      </c>
      <c r="P111" s="36">
        <f>SUMIFS(СВЦЭМ!$C$39:$C$782,СВЦЭМ!$A$39:$A$782,$A111,СВЦЭМ!$B$39:$B$782,P$83)+'СЕТ СН'!$H$9+СВЦЭМ!$D$10+'СЕТ СН'!$H$5-'СЕТ СН'!$H$17</f>
        <v>4164.1256385400002</v>
      </c>
      <c r="Q111" s="36">
        <f>SUMIFS(СВЦЭМ!$C$39:$C$782,СВЦЭМ!$A$39:$A$782,$A111,СВЦЭМ!$B$39:$B$782,Q$83)+'СЕТ СН'!$H$9+СВЦЭМ!$D$10+'СЕТ СН'!$H$5-'СЕТ СН'!$H$17</f>
        <v>4156.8328161099998</v>
      </c>
      <c r="R111" s="36">
        <f>SUMIFS(СВЦЭМ!$C$39:$C$782,СВЦЭМ!$A$39:$A$782,$A111,СВЦЭМ!$B$39:$B$782,R$83)+'СЕТ СН'!$H$9+СВЦЭМ!$D$10+'СЕТ СН'!$H$5-'СЕТ СН'!$H$17</f>
        <v>4157.7864385600005</v>
      </c>
      <c r="S111" s="36">
        <f>SUMIFS(СВЦЭМ!$C$39:$C$782,СВЦЭМ!$A$39:$A$782,$A111,СВЦЭМ!$B$39:$B$782,S$83)+'СЕТ СН'!$H$9+СВЦЭМ!$D$10+'СЕТ СН'!$H$5-'СЕТ СН'!$H$17</f>
        <v>4156.0030873599999</v>
      </c>
      <c r="T111" s="36">
        <f>SUMIFS(СВЦЭМ!$C$39:$C$782,СВЦЭМ!$A$39:$A$782,$A111,СВЦЭМ!$B$39:$B$782,T$83)+'СЕТ СН'!$H$9+СВЦЭМ!$D$10+'СЕТ СН'!$H$5-'СЕТ СН'!$H$17</f>
        <v>4134.2577273000006</v>
      </c>
      <c r="U111" s="36">
        <f>SUMIFS(СВЦЭМ!$C$39:$C$782,СВЦЭМ!$A$39:$A$782,$A111,СВЦЭМ!$B$39:$B$782,U$83)+'СЕТ СН'!$H$9+СВЦЭМ!$D$10+'СЕТ СН'!$H$5-'СЕТ СН'!$H$17</f>
        <v>4161.3548360100003</v>
      </c>
      <c r="V111" s="36">
        <f>SUMIFS(СВЦЭМ!$C$39:$C$782,СВЦЭМ!$A$39:$A$782,$A111,СВЦЭМ!$B$39:$B$782,V$83)+'СЕТ СН'!$H$9+СВЦЭМ!$D$10+'СЕТ СН'!$H$5-'СЕТ СН'!$H$17</f>
        <v>4149.1485054900004</v>
      </c>
      <c r="W111" s="36">
        <f>SUMIFS(СВЦЭМ!$C$39:$C$782,СВЦЭМ!$A$39:$A$782,$A111,СВЦЭМ!$B$39:$B$782,W$83)+'СЕТ СН'!$H$9+СВЦЭМ!$D$10+'СЕТ СН'!$H$5-'СЕТ СН'!$H$17</f>
        <v>4152.3601859099999</v>
      </c>
      <c r="X111" s="36">
        <f>SUMIFS(СВЦЭМ!$C$39:$C$782,СВЦЭМ!$A$39:$A$782,$A111,СВЦЭМ!$B$39:$B$782,X$83)+'СЕТ СН'!$H$9+СВЦЭМ!$D$10+'СЕТ СН'!$H$5-'СЕТ СН'!$H$17</f>
        <v>4192.4601203900002</v>
      </c>
      <c r="Y111" s="36">
        <f>SUMIFS(СВЦЭМ!$C$39:$C$782,СВЦЭМ!$A$39:$A$782,$A111,СВЦЭМ!$B$39:$B$782,Y$83)+'СЕТ СН'!$H$9+СВЦЭМ!$D$10+'СЕТ СН'!$H$5-'СЕТ СН'!$H$17</f>
        <v>4196.7182959600004</v>
      </c>
    </row>
    <row r="112" spans="1:25" ht="15.75" x14ac:dyDescent="0.2">
      <c r="A112" s="35">
        <f t="shared" si="2"/>
        <v>44559</v>
      </c>
      <c r="B112" s="36">
        <f>SUMIFS(СВЦЭМ!$C$39:$C$782,СВЦЭМ!$A$39:$A$782,$A112,СВЦЭМ!$B$39:$B$782,B$83)+'СЕТ СН'!$H$9+СВЦЭМ!$D$10+'СЕТ СН'!$H$5-'СЕТ СН'!$H$17</f>
        <v>4199.9064067400004</v>
      </c>
      <c r="C112" s="36">
        <f>SUMIFS(СВЦЭМ!$C$39:$C$782,СВЦЭМ!$A$39:$A$782,$A112,СВЦЭМ!$B$39:$B$782,C$83)+'СЕТ СН'!$H$9+СВЦЭМ!$D$10+'СЕТ СН'!$H$5-'СЕТ СН'!$H$17</f>
        <v>4199.8839586900003</v>
      </c>
      <c r="D112" s="36">
        <f>SUMIFS(СВЦЭМ!$C$39:$C$782,СВЦЭМ!$A$39:$A$782,$A112,СВЦЭМ!$B$39:$B$782,D$83)+'СЕТ СН'!$H$9+СВЦЭМ!$D$10+'СЕТ СН'!$H$5-'СЕТ СН'!$H$17</f>
        <v>4214.2997347500004</v>
      </c>
      <c r="E112" s="36">
        <f>SUMIFS(СВЦЭМ!$C$39:$C$782,СВЦЭМ!$A$39:$A$782,$A112,СВЦЭМ!$B$39:$B$782,E$83)+'СЕТ СН'!$H$9+СВЦЭМ!$D$10+'СЕТ СН'!$H$5-'СЕТ СН'!$H$17</f>
        <v>4226.3396393500007</v>
      </c>
      <c r="F112" s="36">
        <f>SUMIFS(СВЦЭМ!$C$39:$C$782,СВЦЭМ!$A$39:$A$782,$A112,СВЦЭМ!$B$39:$B$782,F$83)+'СЕТ СН'!$H$9+СВЦЭМ!$D$10+'СЕТ СН'!$H$5-'СЕТ СН'!$H$17</f>
        <v>4196.8182824899995</v>
      </c>
      <c r="G112" s="36">
        <f>SUMIFS(СВЦЭМ!$C$39:$C$782,СВЦЭМ!$A$39:$A$782,$A112,СВЦЭМ!$B$39:$B$782,G$83)+'СЕТ СН'!$H$9+СВЦЭМ!$D$10+'СЕТ СН'!$H$5-'СЕТ СН'!$H$17</f>
        <v>4115.5654277399999</v>
      </c>
      <c r="H112" s="36">
        <f>SUMIFS(СВЦЭМ!$C$39:$C$782,СВЦЭМ!$A$39:$A$782,$A112,СВЦЭМ!$B$39:$B$782,H$83)+'СЕТ СН'!$H$9+СВЦЭМ!$D$10+'СЕТ СН'!$H$5-'СЕТ СН'!$H$17</f>
        <v>4127.1064107000002</v>
      </c>
      <c r="I112" s="36">
        <f>SUMIFS(СВЦЭМ!$C$39:$C$782,СВЦЭМ!$A$39:$A$782,$A112,СВЦЭМ!$B$39:$B$782,I$83)+'СЕТ СН'!$H$9+СВЦЭМ!$D$10+'СЕТ СН'!$H$5-'СЕТ СН'!$H$17</f>
        <v>4124.0258598600003</v>
      </c>
      <c r="J112" s="36">
        <f>SUMIFS(СВЦЭМ!$C$39:$C$782,СВЦЭМ!$A$39:$A$782,$A112,СВЦЭМ!$B$39:$B$782,J$83)+'СЕТ СН'!$H$9+СВЦЭМ!$D$10+'СЕТ СН'!$H$5-'СЕТ СН'!$H$17</f>
        <v>4127.1254212200001</v>
      </c>
      <c r="K112" s="36">
        <f>SUMIFS(СВЦЭМ!$C$39:$C$782,СВЦЭМ!$A$39:$A$782,$A112,СВЦЭМ!$B$39:$B$782,K$83)+'СЕТ СН'!$H$9+СВЦЭМ!$D$10+'СЕТ СН'!$H$5-'СЕТ СН'!$H$17</f>
        <v>4139.8378446999996</v>
      </c>
      <c r="L112" s="36">
        <f>SUMIFS(СВЦЭМ!$C$39:$C$782,СВЦЭМ!$A$39:$A$782,$A112,СВЦЭМ!$B$39:$B$782,L$83)+'СЕТ СН'!$H$9+СВЦЭМ!$D$10+'СЕТ СН'!$H$5-'СЕТ СН'!$H$17</f>
        <v>4151.9470751700001</v>
      </c>
      <c r="M112" s="36">
        <f>SUMIFS(СВЦЭМ!$C$39:$C$782,СВЦЭМ!$A$39:$A$782,$A112,СВЦЭМ!$B$39:$B$782,M$83)+'СЕТ СН'!$H$9+СВЦЭМ!$D$10+'СЕТ СН'!$H$5-'СЕТ СН'!$H$17</f>
        <v>4156.2307672699999</v>
      </c>
      <c r="N112" s="36">
        <f>SUMIFS(СВЦЭМ!$C$39:$C$782,СВЦЭМ!$A$39:$A$782,$A112,СВЦЭМ!$B$39:$B$782,N$83)+'СЕТ СН'!$H$9+СВЦЭМ!$D$10+'СЕТ СН'!$H$5-'СЕТ СН'!$H$17</f>
        <v>4151.33662207</v>
      </c>
      <c r="O112" s="36">
        <f>SUMIFS(СВЦЭМ!$C$39:$C$782,СВЦЭМ!$A$39:$A$782,$A112,СВЦЭМ!$B$39:$B$782,O$83)+'СЕТ СН'!$H$9+СВЦЭМ!$D$10+'СЕТ СН'!$H$5-'СЕТ СН'!$H$17</f>
        <v>4143.8505480499998</v>
      </c>
      <c r="P112" s="36">
        <f>SUMIFS(СВЦЭМ!$C$39:$C$782,СВЦЭМ!$A$39:$A$782,$A112,СВЦЭМ!$B$39:$B$782,P$83)+'СЕТ СН'!$H$9+СВЦЭМ!$D$10+'СЕТ СН'!$H$5-'СЕТ СН'!$H$17</f>
        <v>4134.8563945200003</v>
      </c>
      <c r="Q112" s="36">
        <f>SUMIFS(СВЦЭМ!$C$39:$C$782,СВЦЭМ!$A$39:$A$782,$A112,СВЦЭМ!$B$39:$B$782,Q$83)+'СЕТ СН'!$H$9+СВЦЭМ!$D$10+'СЕТ СН'!$H$5-'СЕТ СН'!$H$17</f>
        <v>4135.42379119</v>
      </c>
      <c r="R112" s="36">
        <f>SUMIFS(СВЦЭМ!$C$39:$C$782,СВЦЭМ!$A$39:$A$782,$A112,СВЦЭМ!$B$39:$B$782,R$83)+'СЕТ СН'!$H$9+СВЦЭМ!$D$10+'СЕТ СН'!$H$5-'СЕТ СН'!$H$17</f>
        <v>4137.0780038499997</v>
      </c>
      <c r="S112" s="36">
        <f>SUMIFS(СВЦЭМ!$C$39:$C$782,СВЦЭМ!$A$39:$A$782,$A112,СВЦЭМ!$B$39:$B$782,S$83)+'СЕТ СН'!$H$9+СВЦЭМ!$D$10+'СЕТ СН'!$H$5-'СЕТ СН'!$H$17</f>
        <v>4148.3149316199997</v>
      </c>
      <c r="T112" s="36">
        <f>SUMIFS(СВЦЭМ!$C$39:$C$782,СВЦЭМ!$A$39:$A$782,$A112,СВЦЭМ!$B$39:$B$782,T$83)+'СЕТ СН'!$H$9+СВЦЭМ!$D$10+'СЕТ СН'!$H$5-'СЕТ СН'!$H$17</f>
        <v>4135.8213296399999</v>
      </c>
      <c r="U112" s="36">
        <f>SUMIFS(СВЦЭМ!$C$39:$C$782,СВЦЭМ!$A$39:$A$782,$A112,СВЦЭМ!$B$39:$B$782,U$83)+'СЕТ СН'!$H$9+СВЦЭМ!$D$10+'СЕТ СН'!$H$5-'СЕТ СН'!$H$17</f>
        <v>4144.0856471400002</v>
      </c>
      <c r="V112" s="36">
        <f>SUMIFS(СВЦЭМ!$C$39:$C$782,СВЦЭМ!$A$39:$A$782,$A112,СВЦЭМ!$B$39:$B$782,V$83)+'СЕТ СН'!$H$9+СВЦЭМ!$D$10+'СЕТ СН'!$H$5-'СЕТ СН'!$H$17</f>
        <v>4128.2074419999999</v>
      </c>
      <c r="W112" s="36">
        <f>SUMIFS(СВЦЭМ!$C$39:$C$782,СВЦЭМ!$A$39:$A$782,$A112,СВЦЭМ!$B$39:$B$782,W$83)+'СЕТ СН'!$H$9+СВЦЭМ!$D$10+'СЕТ СН'!$H$5-'СЕТ СН'!$H$17</f>
        <v>4125.93905825</v>
      </c>
      <c r="X112" s="36">
        <f>SUMIFS(СВЦЭМ!$C$39:$C$782,СВЦЭМ!$A$39:$A$782,$A112,СВЦЭМ!$B$39:$B$782,X$83)+'СЕТ СН'!$H$9+СВЦЭМ!$D$10+'СЕТ СН'!$H$5-'СЕТ СН'!$H$17</f>
        <v>4179.8470938099999</v>
      </c>
      <c r="Y112" s="36">
        <f>SUMIFS(СВЦЭМ!$C$39:$C$782,СВЦЭМ!$A$39:$A$782,$A112,СВЦЭМ!$B$39:$B$782,Y$83)+'СЕТ СН'!$H$9+СВЦЭМ!$D$10+'СЕТ СН'!$H$5-'СЕТ СН'!$H$17</f>
        <v>4187.5310627099998</v>
      </c>
    </row>
    <row r="113" spans="1:27" ht="15.75" x14ac:dyDescent="0.2">
      <c r="A113" s="35">
        <f t="shared" si="2"/>
        <v>44560</v>
      </c>
      <c r="B113" s="36">
        <f>SUMIFS(СВЦЭМ!$C$39:$C$782,СВЦЭМ!$A$39:$A$782,$A113,СВЦЭМ!$B$39:$B$782,B$83)+'СЕТ СН'!$H$9+СВЦЭМ!$D$10+'СЕТ СН'!$H$5-'СЕТ СН'!$H$17</f>
        <v>4210.6500394900004</v>
      </c>
      <c r="C113" s="36">
        <f>SUMIFS(СВЦЭМ!$C$39:$C$782,СВЦЭМ!$A$39:$A$782,$A113,СВЦЭМ!$B$39:$B$782,C$83)+'СЕТ СН'!$H$9+СВЦЭМ!$D$10+'СЕТ СН'!$H$5-'СЕТ СН'!$H$17</f>
        <v>4213.9467982699998</v>
      </c>
      <c r="D113" s="36">
        <f>SUMIFS(СВЦЭМ!$C$39:$C$782,СВЦЭМ!$A$39:$A$782,$A113,СВЦЭМ!$B$39:$B$782,D$83)+'СЕТ СН'!$H$9+СВЦЭМ!$D$10+'СЕТ СН'!$H$5-'СЕТ СН'!$H$17</f>
        <v>4241.8729469700002</v>
      </c>
      <c r="E113" s="36">
        <f>SUMIFS(СВЦЭМ!$C$39:$C$782,СВЦЭМ!$A$39:$A$782,$A113,СВЦЭМ!$B$39:$B$782,E$83)+'СЕТ СН'!$H$9+СВЦЭМ!$D$10+'СЕТ СН'!$H$5-'СЕТ СН'!$H$17</f>
        <v>4258.04377131</v>
      </c>
      <c r="F113" s="36">
        <f>SUMIFS(СВЦЭМ!$C$39:$C$782,СВЦЭМ!$A$39:$A$782,$A113,СВЦЭМ!$B$39:$B$782,F$83)+'СЕТ СН'!$H$9+СВЦЭМ!$D$10+'СЕТ СН'!$H$5-'СЕТ СН'!$H$17</f>
        <v>4227.2630767800001</v>
      </c>
      <c r="G113" s="36">
        <f>SUMIFS(СВЦЭМ!$C$39:$C$782,СВЦЭМ!$A$39:$A$782,$A113,СВЦЭМ!$B$39:$B$782,G$83)+'СЕТ СН'!$H$9+СВЦЭМ!$D$10+'СЕТ СН'!$H$5-'СЕТ СН'!$H$17</f>
        <v>4145.5511129099996</v>
      </c>
      <c r="H113" s="36">
        <f>SUMIFS(СВЦЭМ!$C$39:$C$782,СВЦЭМ!$A$39:$A$782,$A113,СВЦЭМ!$B$39:$B$782,H$83)+'СЕТ СН'!$H$9+СВЦЭМ!$D$10+'СЕТ СН'!$H$5-'СЕТ СН'!$H$17</f>
        <v>4138.6158036100005</v>
      </c>
      <c r="I113" s="36">
        <f>SUMIFS(СВЦЭМ!$C$39:$C$782,СВЦЭМ!$A$39:$A$782,$A113,СВЦЭМ!$B$39:$B$782,I$83)+'СЕТ СН'!$H$9+СВЦЭМ!$D$10+'СЕТ СН'!$H$5-'СЕТ СН'!$H$17</f>
        <v>4160.7511032800003</v>
      </c>
      <c r="J113" s="36">
        <f>SUMIFS(СВЦЭМ!$C$39:$C$782,СВЦЭМ!$A$39:$A$782,$A113,СВЦЭМ!$B$39:$B$782,J$83)+'СЕТ СН'!$H$9+СВЦЭМ!$D$10+'СЕТ СН'!$H$5-'СЕТ СН'!$H$17</f>
        <v>4160.7122671500001</v>
      </c>
      <c r="K113" s="36">
        <f>SUMIFS(СВЦЭМ!$C$39:$C$782,СВЦЭМ!$A$39:$A$782,$A113,СВЦЭМ!$B$39:$B$782,K$83)+'СЕТ СН'!$H$9+СВЦЭМ!$D$10+'СЕТ СН'!$H$5-'СЕТ СН'!$H$17</f>
        <v>4168.9969317200002</v>
      </c>
      <c r="L113" s="36">
        <f>SUMIFS(СВЦЭМ!$C$39:$C$782,СВЦЭМ!$A$39:$A$782,$A113,СВЦЭМ!$B$39:$B$782,L$83)+'СЕТ СН'!$H$9+СВЦЭМ!$D$10+'СЕТ СН'!$H$5-'СЕТ СН'!$H$17</f>
        <v>4181.98387112</v>
      </c>
      <c r="M113" s="36">
        <f>SUMIFS(СВЦЭМ!$C$39:$C$782,СВЦЭМ!$A$39:$A$782,$A113,СВЦЭМ!$B$39:$B$782,M$83)+'СЕТ СН'!$H$9+СВЦЭМ!$D$10+'СЕТ СН'!$H$5-'СЕТ СН'!$H$17</f>
        <v>4175.7488487299997</v>
      </c>
      <c r="N113" s="36">
        <f>SUMIFS(СВЦЭМ!$C$39:$C$782,СВЦЭМ!$A$39:$A$782,$A113,СВЦЭМ!$B$39:$B$782,N$83)+'СЕТ СН'!$H$9+СВЦЭМ!$D$10+'СЕТ СН'!$H$5-'СЕТ СН'!$H$17</f>
        <v>4183.3614064499998</v>
      </c>
      <c r="O113" s="36">
        <f>SUMIFS(СВЦЭМ!$C$39:$C$782,СВЦЭМ!$A$39:$A$782,$A113,СВЦЭМ!$B$39:$B$782,O$83)+'СЕТ СН'!$H$9+СВЦЭМ!$D$10+'СЕТ СН'!$H$5-'СЕТ СН'!$H$17</f>
        <v>4180.6391861900001</v>
      </c>
      <c r="P113" s="36">
        <f>SUMIFS(СВЦЭМ!$C$39:$C$782,СВЦЭМ!$A$39:$A$782,$A113,СВЦЭМ!$B$39:$B$782,P$83)+'СЕТ СН'!$H$9+СВЦЭМ!$D$10+'СЕТ СН'!$H$5-'СЕТ СН'!$H$17</f>
        <v>4171.4897970800002</v>
      </c>
      <c r="Q113" s="36">
        <f>SUMIFS(СВЦЭМ!$C$39:$C$782,СВЦЭМ!$A$39:$A$782,$A113,СВЦЭМ!$B$39:$B$782,Q$83)+'СЕТ СН'!$H$9+СВЦЭМ!$D$10+'СЕТ СН'!$H$5-'СЕТ СН'!$H$17</f>
        <v>4164.27457177</v>
      </c>
      <c r="R113" s="36">
        <f>SUMIFS(СВЦЭМ!$C$39:$C$782,СВЦЭМ!$A$39:$A$782,$A113,СВЦЭМ!$B$39:$B$782,R$83)+'СЕТ СН'!$H$9+СВЦЭМ!$D$10+'СЕТ СН'!$H$5-'СЕТ СН'!$H$17</f>
        <v>4158.42639994</v>
      </c>
      <c r="S113" s="36">
        <f>SUMIFS(СВЦЭМ!$C$39:$C$782,СВЦЭМ!$A$39:$A$782,$A113,СВЦЭМ!$B$39:$B$782,S$83)+'СЕТ СН'!$H$9+СВЦЭМ!$D$10+'СЕТ СН'!$H$5-'СЕТ СН'!$H$17</f>
        <v>4146.1754382500003</v>
      </c>
      <c r="T113" s="36">
        <f>SUMIFS(СВЦЭМ!$C$39:$C$782,СВЦЭМ!$A$39:$A$782,$A113,СВЦЭМ!$B$39:$B$782,T$83)+'СЕТ СН'!$H$9+СВЦЭМ!$D$10+'СЕТ СН'!$H$5-'СЕТ СН'!$H$17</f>
        <v>4160.3493927600002</v>
      </c>
      <c r="U113" s="36">
        <f>SUMIFS(СВЦЭМ!$C$39:$C$782,СВЦЭМ!$A$39:$A$782,$A113,СВЦЭМ!$B$39:$B$782,U$83)+'СЕТ СН'!$H$9+СВЦЭМ!$D$10+'СЕТ СН'!$H$5-'СЕТ СН'!$H$17</f>
        <v>4146.2249638200001</v>
      </c>
      <c r="V113" s="36">
        <f>SUMIFS(СВЦЭМ!$C$39:$C$782,СВЦЭМ!$A$39:$A$782,$A113,СВЦЭМ!$B$39:$B$782,V$83)+'СЕТ СН'!$H$9+СВЦЭМ!$D$10+'СЕТ СН'!$H$5-'СЕТ СН'!$H$17</f>
        <v>4138.3157277999999</v>
      </c>
      <c r="W113" s="36">
        <f>SUMIFS(СВЦЭМ!$C$39:$C$782,СВЦЭМ!$A$39:$A$782,$A113,СВЦЭМ!$B$39:$B$782,W$83)+'СЕТ СН'!$H$9+СВЦЭМ!$D$10+'СЕТ СН'!$H$5-'СЕТ СН'!$H$17</f>
        <v>4139.0735371999999</v>
      </c>
      <c r="X113" s="36">
        <f>SUMIFS(СВЦЭМ!$C$39:$C$782,СВЦЭМ!$A$39:$A$782,$A113,СВЦЭМ!$B$39:$B$782,X$83)+'СЕТ СН'!$H$9+СВЦЭМ!$D$10+'СЕТ СН'!$H$5-'СЕТ СН'!$H$17</f>
        <v>4196.45560733</v>
      </c>
      <c r="Y113" s="36">
        <f>SUMIFS(СВЦЭМ!$C$39:$C$782,СВЦЭМ!$A$39:$A$782,$A113,СВЦЭМ!$B$39:$B$782,Y$83)+'СЕТ СН'!$H$9+СВЦЭМ!$D$10+'СЕТ СН'!$H$5-'СЕТ СН'!$H$17</f>
        <v>4212.0803853199996</v>
      </c>
      <c r="AA113" s="37"/>
    </row>
    <row r="114" spans="1:27" ht="15.75" x14ac:dyDescent="0.2">
      <c r="A114" s="35">
        <f t="shared" si="2"/>
        <v>44561</v>
      </c>
      <c r="B114" s="36">
        <f>SUMIFS(СВЦЭМ!$C$39:$C$782,СВЦЭМ!$A$39:$A$782,$A114,СВЦЭМ!$B$39:$B$782,B$83)+'СЕТ СН'!$H$9+СВЦЭМ!$D$10+'СЕТ СН'!$H$5-'СЕТ СН'!$H$17</f>
        <v>4249.3295219499996</v>
      </c>
      <c r="C114" s="36">
        <f>SUMIFS(СВЦЭМ!$C$39:$C$782,СВЦЭМ!$A$39:$A$782,$A114,СВЦЭМ!$B$39:$B$782,C$83)+'СЕТ СН'!$H$9+СВЦЭМ!$D$10+'СЕТ СН'!$H$5-'СЕТ СН'!$H$17</f>
        <v>4235.2456535900001</v>
      </c>
      <c r="D114" s="36">
        <f>SUMIFS(СВЦЭМ!$C$39:$C$782,СВЦЭМ!$A$39:$A$782,$A114,СВЦЭМ!$B$39:$B$782,D$83)+'СЕТ СН'!$H$9+СВЦЭМ!$D$10+'СЕТ СН'!$H$5-'СЕТ СН'!$H$17</f>
        <v>4166.9984304600002</v>
      </c>
      <c r="E114" s="36">
        <f>SUMIFS(СВЦЭМ!$C$39:$C$782,СВЦЭМ!$A$39:$A$782,$A114,СВЦЭМ!$B$39:$B$782,E$83)+'СЕТ СН'!$H$9+СВЦЭМ!$D$10+'СЕТ СН'!$H$5-'СЕТ СН'!$H$17</f>
        <v>4238.6436845500002</v>
      </c>
      <c r="F114" s="36">
        <f>SUMIFS(СВЦЭМ!$C$39:$C$782,СВЦЭМ!$A$39:$A$782,$A114,СВЦЭМ!$B$39:$B$782,F$83)+'СЕТ СН'!$H$9+СВЦЭМ!$D$10+'СЕТ СН'!$H$5-'СЕТ СН'!$H$17</f>
        <v>4238.3394821000002</v>
      </c>
      <c r="G114" s="36">
        <f>SUMIFS(СВЦЭМ!$C$39:$C$782,СВЦЭМ!$A$39:$A$782,$A114,СВЦЭМ!$B$39:$B$782,G$83)+'СЕТ СН'!$H$9+СВЦЭМ!$D$10+'СЕТ СН'!$H$5-'СЕТ СН'!$H$17</f>
        <v>4140.7659020600004</v>
      </c>
      <c r="H114" s="36">
        <f>SUMIFS(СВЦЭМ!$C$39:$C$782,СВЦЭМ!$A$39:$A$782,$A114,СВЦЭМ!$B$39:$B$782,H$83)+'СЕТ СН'!$H$9+СВЦЭМ!$D$10+'СЕТ СН'!$H$5-'СЕТ СН'!$H$17</f>
        <v>4153.65222756</v>
      </c>
      <c r="I114" s="36">
        <f>SUMIFS(СВЦЭМ!$C$39:$C$782,СВЦЭМ!$A$39:$A$782,$A114,СВЦЭМ!$B$39:$B$782,I$83)+'СЕТ СН'!$H$9+СВЦЭМ!$D$10+'СЕТ СН'!$H$5-'СЕТ СН'!$H$17</f>
        <v>4161.9130717200005</v>
      </c>
      <c r="J114" s="36">
        <f>SUMIFS(СВЦЭМ!$C$39:$C$782,СВЦЭМ!$A$39:$A$782,$A114,СВЦЭМ!$B$39:$B$782,J$83)+'СЕТ СН'!$H$9+СВЦЭМ!$D$10+'СЕТ СН'!$H$5-'СЕТ СН'!$H$17</f>
        <v>4198.6870534899999</v>
      </c>
      <c r="K114" s="36">
        <f>SUMIFS(СВЦЭМ!$C$39:$C$782,СВЦЭМ!$A$39:$A$782,$A114,СВЦЭМ!$B$39:$B$782,K$83)+'СЕТ СН'!$H$9+СВЦЭМ!$D$10+'СЕТ СН'!$H$5-'СЕТ СН'!$H$17</f>
        <v>4166.10549421</v>
      </c>
      <c r="L114" s="36">
        <f>SUMIFS(СВЦЭМ!$C$39:$C$782,СВЦЭМ!$A$39:$A$782,$A114,СВЦЭМ!$B$39:$B$782,L$83)+'СЕТ СН'!$H$9+СВЦЭМ!$D$10+'СЕТ СН'!$H$5-'СЕТ СН'!$H$17</f>
        <v>4197.5748355899996</v>
      </c>
      <c r="M114" s="36">
        <f>SUMIFS(СВЦЭМ!$C$39:$C$782,СВЦЭМ!$A$39:$A$782,$A114,СВЦЭМ!$B$39:$B$782,M$83)+'СЕТ СН'!$H$9+СВЦЭМ!$D$10+'СЕТ СН'!$H$5-'СЕТ СН'!$H$17</f>
        <v>4198.3550743800006</v>
      </c>
      <c r="N114" s="36">
        <f>SUMIFS(СВЦЭМ!$C$39:$C$782,СВЦЭМ!$A$39:$A$782,$A114,СВЦЭМ!$B$39:$B$782,N$83)+'СЕТ СН'!$H$9+СВЦЭМ!$D$10+'СЕТ СН'!$H$5-'СЕТ СН'!$H$17</f>
        <v>4190.9809351000004</v>
      </c>
      <c r="O114" s="36">
        <f>SUMIFS(СВЦЭМ!$C$39:$C$782,СВЦЭМ!$A$39:$A$782,$A114,СВЦЭМ!$B$39:$B$782,O$83)+'СЕТ СН'!$H$9+СВЦЭМ!$D$10+'СЕТ СН'!$H$5-'СЕТ СН'!$H$17</f>
        <v>4173.7718959900003</v>
      </c>
      <c r="P114" s="36">
        <f>SUMIFS(СВЦЭМ!$C$39:$C$782,СВЦЭМ!$A$39:$A$782,$A114,СВЦЭМ!$B$39:$B$782,P$83)+'СЕТ СН'!$H$9+СВЦЭМ!$D$10+'СЕТ СН'!$H$5-'СЕТ СН'!$H$17</f>
        <v>4173.8708217000003</v>
      </c>
      <c r="Q114" s="36">
        <f>SUMIFS(СВЦЭМ!$C$39:$C$782,СВЦЭМ!$A$39:$A$782,$A114,СВЦЭМ!$B$39:$B$782,Q$83)+'СЕТ СН'!$H$9+СВЦЭМ!$D$10+'СЕТ СН'!$H$5-'СЕТ СН'!$H$17</f>
        <v>4172.3209600199998</v>
      </c>
      <c r="R114" s="36">
        <f>SUMIFS(СВЦЭМ!$C$39:$C$782,СВЦЭМ!$A$39:$A$782,$A114,СВЦЭМ!$B$39:$B$782,R$83)+'СЕТ СН'!$H$9+СВЦЭМ!$D$10+'СЕТ СН'!$H$5-'СЕТ СН'!$H$17</f>
        <v>4163.8907826599998</v>
      </c>
      <c r="S114" s="36">
        <f>SUMIFS(СВЦЭМ!$C$39:$C$782,СВЦЭМ!$A$39:$A$782,$A114,СВЦЭМ!$B$39:$B$782,S$83)+'СЕТ СН'!$H$9+СВЦЭМ!$D$10+'СЕТ СН'!$H$5-'СЕТ СН'!$H$17</f>
        <v>4181.4337300300003</v>
      </c>
      <c r="T114" s="36">
        <f>SUMIFS(СВЦЭМ!$C$39:$C$782,СВЦЭМ!$A$39:$A$782,$A114,СВЦЭМ!$B$39:$B$782,T$83)+'СЕТ СН'!$H$9+СВЦЭМ!$D$10+'СЕТ СН'!$H$5-'СЕТ СН'!$H$17</f>
        <v>4194.7405040800004</v>
      </c>
      <c r="U114" s="36">
        <f>SUMIFS(СВЦЭМ!$C$39:$C$782,СВЦЭМ!$A$39:$A$782,$A114,СВЦЭМ!$B$39:$B$782,U$83)+'СЕТ СН'!$H$9+СВЦЭМ!$D$10+'СЕТ СН'!$H$5-'СЕТ СН'!$H$17</f>
        <v>4204.0807841400001</v>
      </c>
      <c r="V114" s="36">
        <f>SUMIFS(СВЦЭМ!$C$39:$C$782,СВЦЭМ!$A$39:$A$782,$A114,СВЦЭМ!$B$39:$B$782,V$83)+'СЕТ СН'!$H$9+СВЦЭМ!$D$10+'СЕТ СН'!$H$5-'СЕТ СН'!$H$17</f>
        <v>4177.5860172499997</v>
      </c>
      <c r="W114" s="36">
        <f>SUMIFS(СВЦЭМ!$C$39:$C$782,СВЦЭМ!$A$39:$A$782,$A114,СВЦЭМ!$B$39:$B$782,W$83)+'СЕТ СН'!$H$9+СВЦЭМ!$D$10+'СЕТ СН'!$H$5-'СЕТ СН'!$H$17</f>
        <v>4176.65830886</v>
      </c>
      <c r="X114" s="36">
        <f>SUMIFS(СВЦЭМ!$C$39:$C$782,СВЦЭМ!$A$39:$A$782,$A114,СВЦЭМ!$B$39:$B$782,X$83)+'СЕТ СН'!$H$9+СВЦЭМ!$D$10+'СЕТ СН'!$H$5-'СЕТ СН'!$H$17</f>
        <v>4196.4784485300006</v>
      </c>
      <c r="Y114" s="36">
        <f>SUMIFS(СВЦЭМ!$C$39:$C$782,СВЦЭМ!$A$39:$A$782,$A114,СВЦЭМ!$B$39:$B$782,Y$83)+'СЕТ СН'!$H$9+СВЦЭМ!$D$10+'СЕТ СН'!$H$5-'СЕТ СН'!$H$17</f>
        <v>4210.2382438799996</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01.12.2021</v>
      </c>
      <c r="B120" s="36">
        <f>SUMIFS(СВЦЭМ!$C$39:$C$782,СВЦЭМ!$A$39:$A$782,$A120,СВЦЭМ!$B$39:$B$782,B$119)+'СЕТ СН'!$I$9+СВЦЭМ!$D$10+'СЕТ СН'!$I$5-'СЕТ СН'!$I$17</f>
        <v>4144.51404809</v>
      </c>
      <c r="C120" s="36">
        <f>SUMIFS(СВЦЭМ!$C$39:$C$782,СВЦЭМ!$A$39:$A$782,$A120,СВЦЭМ!$B$39:$B$782,C$119)+'СЕТ СН'!$I$9+СВЦЭМ!$D$10+'СЕТ СН'!$I$5-'СЕТ СН'!$I$17</f>
        <v>4157.93087457</v>
      </c>
      <c r="D120" s="36">
        <f>SUMIFS(СВЦЭМ!$C$39:$C$782,СВЦЭМ!$A$39:$A$782,$A120,СВЦЭМ!$B$39:$B$782,D$119)+'СЕТ СН'!$I$9+СВЦЭМ!$D$10+'СЕТ СН'!$I$5-'СЕТ СН'!$I$17</f>
        <v>4195.7267276800003</v>
      </c>
      <c r="E120" s="36">
        <f>SUMIFS(СВЦЭМ!$C$39:$C$782,СВЦЭМ!$A$39:$A$782,$A120,СВЦЭМ!$B$39:$B$782,E$119)+'СЕТ СН'!$I$9+СВЦЭМ!$D$10+'СЕТ СН'!$I$5-'СЕТ СН'!$I$17</f>
        <v>4197.7212769400003</v>
      </c>
      <c r="F120" s="36">
        <f>SUMIFS(СВЦЭМ!$C$39:$C$782,СВЦЭМ!$A$39:$A$782,$A120,СВЦЭМ!$B$39:$B$782,F$119)+'СЕТ СН'!$I$9+СВЦЭМ!$D$10+'СЕТ СН'!$I$5-'СЕТ СН'!$I$17</f>
        <v>4216.8145048599999</v>
      </c>
      <c r="G120" s="36">
        <f>SUMIFS(СВЦЭМ!$C$39:$C$782,СВЦЭМ!$A$39:$A$782,$A120,СВЦЭМ!$B$39:$B$782,G$119)+'СЕТ СН'!$I$9+СВЦЭМ!$D$10+'СЕТ СН'!$I$5-'СЕТ СН'!$I$17</f>
        <v>4195.0558138599999</v>
      </c>
      <c r="H120" s="36">
        <f>SUMIFS(СВЦЭМ!$C$39:$C$782,СВЦЭМ!$A$39:$A$782,$A120,СВЦЭМ!$B$39:$B$782,H$119)+'СЕТ СН'!$I$9+СВЦЭМ!$D$10+'СЕТ СН'!$I$5-'СЕТ СН'!$I$17</f>
        <v>4159.8658159099996</v>
      </c>
      <c r="I120" s="36">
        <f>SUMIFS(СВЦЭМ!$C$39:$C$782,СВЦЭМ!$A$39:$A$782,$A120,СВЦЭМ!$B$39:$B$782,I$119)+'СЕТ СН'!$I$9+СВЦЭМ!$D$10+'СЕТ СН'!$I$5-'СЕТ СН'!$I$17</f>
        <v>4144.3217490200004</v>
      </c>
      <c r="J120" s="36">
        <f>SUMIFS(СВЦЭМ!$C$39:$C$782,СВЦЭМ!$A$39:$A$782,$A120,СВЦЭМ!$B$39:$B$782,J$119)+'СЕТ СН'!$I$9+СВЦЭМ!$D$10+'СЕТ СН'!$I$5-'СЕТ СН'!$I$17</f>
        <v>4130.8028236199998</v>
      </c>
      <c r="K120" s="36">
        <f>SUMIFS(СВЦЭМ!$C$39:$C$782,СВЦЭМ!$A$39:$A$782,$A120,СВЦЭМ!$B$39:$B$782,K$119)+'СЕТ СН'!$I$9+СВЦЭМ!$D$10+'СЕТ СН'!$I$5-'СЕТ СН'!$I$17</f>
        <v>4139.7586383799999</v>
      </c>
      <c r="L120" s="36">
        <f>SUMIFS(СВЦЭМ!$C$39:$C$782,СВЦЭМ!$A$39:$A$782,$A120,СВЦЭМ!$B$39:$B$782,L$119)+'СЕТ СН'!$I$9+СВЦЭМ!$D$10+'СЕТ СН'!$I$5-'СЕТ СН'!$I$17</f>
        <v>4097.1450150500004</v>
      </c>
      <c r="M120" s="36">
        <f>SUMIFS(СВЦЭМ!$C$39:$C$782,СВЦЭМ!$A$39:$A$782,$A120,СВЦЭМ!$B$39:$B$782,M$119)+'СЕТ СН'!$I$9+СВЦЭМ!$D$10+'СЕТ СН'!$I$5-'СЕТ СН'!$I$17</f>
        <v>4098.4437079400004</v>
      </c>
      <c r="N120" s="36">
        <f>SUMIFS(СВЦЭМ!$C$39:$C$782,СВЦЭМ!$A$39:$A$782,$A120,СВЦЭМ!$B$39:$B$782,N$119)+'СЕТ СН'!$I$9+СВЦЭМ!$D$10+'СЕТ СН'!$I$5-'СЕТ СН'!$I$17</f>
        <v>4117.3221231300004</v>
      </c>
      <c r="O120" s="36">
        <f>SUMIFS(СВЦЭМ!$C$39:$C$782,СВЦЭМ!$A$39:$A$782,$A120,СВЦЭМ!$B$39:$B$782,O$119)+'СЕТ СН'!$I$9+СВЦЭМ!$D$10+'СЕТ СН'!$I$5-'СЕТ СН'!$I$17</f>
        <v>4116.3790010000002</v>
      </c>
      <c r="P120" s="36">
        <f>SUMIFS(СВЦЭМ!$C$39:$C$782,СВЦЭМ!$A$39:$A$782,$A120,СВЦЭМ!$B$39:$B$782,P$119)+'СЕТ СН'!$I$9+СВЦЭМ!$D$10+'СЕТ СН'!$I$5-'СЕТ СН'!$I$17</f>
        <v>4124.4471391000006</v>
      </c>
      <c r="Q120" s="36">
        <f>SUMIFS(СВЦЭМ!$C$39:$C$782,СВЦЭМ!$A$39:$A$782,$A120,СВЦЭМ!$B$39:$B$782,Q$119)+'СЕТ СН'!$I$9+СВЦЭМ!$D$10+'СЕТ СН'!$I$5-'СЕТ СН'!$I$17</f>
        <v>4132.9459471199998</v>
      </c>
      <c r="R120" s="36">
        <f>SUMIFS(СВЦЭМ!$C$39:$C$782,СВЦЭМ!$A$39:$A$782,$A120,СВЦЭМ!$B$39:$B$782,R$119)+'СЕТ СН'!$I$9+СВЦЭМ!$D$10+'СЕТ СН'!$I$5-'СЕТ СН'!$I$17</f>
        <v>4130.8187779099999</v>
      </c>
      <c r="S120" s="36">
        <f>SUMIFS(СВЦЭМ!$C$39:$C$782,СВЦЭМ!$A$39:$A$782,$A120,СВЦЭМ!$B$39:$B$782,S$119)+'СЕТ СН'!$I$9+СВЦЭМ!$D$10+'СЕТ СН'!$I$5-'СЕТ СН'!$I$17</f>
        <v>4110.0092812900002</v>
      </c>
      <c r="T120" s="36">
        <f>SUMIFS(СВЦЭМ!$C$39:$C$782,СВЦЭМ!$A$39:$A$782,$A120,СВЦЭМ!$B$39:$B$782,T$119)+'СЕТ СН'!$I$9+СВЦЭМ!$D$10+'СЕТ СН'!$I$5-'СЕТ СН'!$I$17</f>
        <v>4079.18042754</v>
      </c>
      <c r="U120" s="36">
        <f>SUMIFS(СВЦЭМ!$C$39:$C$782,СВЦЭМ!$A$39:$A$782,$A120,СВЦЭМ!$B$39:$B$782,U$119)+'СЕТ СН'!$I$9+СВЦЭМ!$D$10+'СЕТ СН'!$I$5-'СЕТ СН'!$I$17</f>
        <v>4095.8850771799998</v>
      </c>
      <c r="V120" s="36">
        <f>SUMIFS(СВЦЭМ!$C$39:$C$782,СВЦЭМ!$A$39:$A$782,$A120,СВЦЭМ!$B$39:$B$782,V$119)+'СЕТ СН'!$I$9+СВЦЭМ!$D$10+'СЕТ СН'!$I$5-'СЕТ СН'!$I$17</f>
        <v>4105.8486864900005</v>
      </c>
      <c r="W120" s="36">
        <f>SUMIFS(СВЦЭМ!$C$39:$C$782,СВЦЭМ!$A$39:$A$782,$A120,СВЦЭМ!$B$39:$B$782,W$119)+'СЕТ СН'!$I$9+СВЦЭМ!$D$10+'СЕТ СН'!$I$5-'СЕТ СН'!$I$17</f>
        <v>4110.9959729800003</v>
      </c>
      <c r="X120" s="36">
        <f>SUMIFS(СВЦЭМ!$C$39:$C$782,СВЦЭМ!$A$39:$A$782,$A120,СВЦЭМ!$B$39:$B$782,X$119)+'СЕТ СН'!$I$9+СВЦЭМ!$D$10+'СЕТ СН'!$I$5-'СЕТ СН'!$I$17</f>
        <v>4105.9468868800004</v>
      </c>
      <c r="Y120" s="36">
        <f>SUMIFS(СВЦЭМ!$C$39:$C$782,СВЦЭМ!$A$39:$A$782,$A120,СВЦЭМ!$B$39:$B$782,Y$119)+'СЕТ СН'!$I$9+СВЦЭМ!$D$10+'СЕТ СН'!$I$5-'СЕТ СН'!$I$17</f>
        <v>4120.4280421499998</v>
      </c>
    </row>
    <row r="121" spans="1:27" ht="15.75" x14ac:dyDescent="0.2">
      <c r="A121" s="35">
        <f>A120+1</f>
        <v>44532</v>
      </c>
      <c r="B121" s="36">
        <f>SUMIFS(СВЦЭМ!$C$39:$C$782,СВЦЭМ!$A$39:$A$782,$A121,СВЦЭМ!$B$39:$B$782,B$119)+'СЕТ СН'!$I$9+СВЦЭМ!$D$10+'СЕТ СН'!$I$5-'СЕТ СН'!$I$17</f>
        <v>4160.7054417099998</v>
      </c>
      <c r="C121" s="36">
        <f>SUMIFS(СВЦЭМ!$C$39:$C$782,СВЦЭМ!$A$39:$A$782,$A121,СВЦЭМ!$B$39:$B$782,C$119)+'СЕТ СН'!$I$9+СВЦЭМ!$D$10+'СЕТ СН'!$I$5-'СЕТ СН'!$I$17</f>
        <v>4150.6096176000001</v>
      </c>
      <c r="D121" s="36">
        <f>SUMIFS(СВЦЭМ!$C$39:$C$782,СВЦЭМ!$A$39:$A$782,$A121,СВЦЭМ!$B$39:$B$782,D$119)+'СЕТ СН'!$I$9+СВЦЭМ!$D$10+'СЕТ СН'!$I$5-'СЕТ СН'!$I$17</f>
        <v>4122.3451849800003</v>
      </c>
      <c r="E121" s="36">
        <f>SUMIFS(СВЦЭМ!$C$39:$C$782,СВЦЭМ!$A$39:$A$782,$A121,СВЦЭМ!$B$39:$B$782,E$119)+'СЕТ СН'!$I$9+СВЦЭМ!$D$10+'СЕТ СН'!$I$5-'СЕТ СН'!$I$17</f>
        <v>4140.1544486800003</v>
      </c>
      <c r="F121" s="36">
        <f>SUMIFS(СВЦЭМ!$C$39:$C$782,СВЦЭМ!$A$39:$A$782,$A121,СВЦЭМ!$B$39:$B$782,F$119)+'СЕТ СН'!$I$9+СВЦЭМ!$D$10+'СЕТ СН'!$I$5-'СЕТ СН'!$I$17</f>
        <v>4152.1846734700002</v>
      </c>
      <c r="G121" s="36">
        <f>SUMIFS(СВЦЭМ!$C$39:$C$782,СВЦЭМ!$A$39:$A$782,$A121,СВЦЭМ!$B$39:$B$782,G$119)+'СЕТ СН'!$I$9+СВЦЭМ!$D$10+'СЕТ СН'!$I$5-'СЕТ СН'!$I$17</f>
        <v>4145.1200335100002</v>
      </c>
      <c r="H121" s="36">
        <f>SUMIFS(СВЦЭМ!$C$39:$C$782,СВЦЭМ!$A$39:$A$782,$A121,СВЦЭМ!$B$39:$B$782,H$119)+'СЕТ СН'!$I$9+СВЦЭМ!$D$10+'СЕТ СН'!$I$5-'СЕТ СН'!$I$17</f>
        <v>4168.1065297300001</v>
      </c>
      <c r="I121" s="36">
        <f>SUMIFS(СВЦЭМ!$C$39:$C$782,СВЦЭМ!$A$39:$A$782,$A121,СВЦЭМ!$B$39:$B$782,I$119)+'СЕТ СН'!$I$9+СВЦЭМ!$D$10+'СЕТ СН'!$I$5-'СЕТ СН'!$I$17</f>
        <v>4229.4382511200001</v>
      </c>
      <c r="J121" s="36">
        <f>SUMIFS(СВЦЭМ!$C$39:$C$782,СВЦЭМ!$A$39:$A$782,$A121,СВЦЭМ!$B$39:$B$782,J$119)+'СЕТ СН'!$I$9+СВЦЭМ!$D$10+'СЕТ СН'!$I$5-'СЕТ СН'!$I$17</f>
        <v>4232.6393888700004</v>
      </c>
      <c r="K121" s="36">
        <f>SUMIFS(СВЦЭМ!$C$39:$C$782,СВЦЭМ!$A$39:$A$782,$A121,СВЦЭМ!$B$39:$B$782,K$119)+'СЕТ СН'!$I$9+СВЦЭМ!$D$10+'СЕТ СН'!$I$5-'СЕТ СН'!$I$17</f>
        <v>4257.0670501100003</v>
      </c>
      <c r="L121" s="36">
        <f>SUMIFS(СВЦЭМ!$C$39:$C$782,СВЦЭМ!$A$39:$A$782,$A121,СВЦЭМ!$B$39:$B$782,L$119)+'СЕТ СН'!$I$9+СВЦЭМ!$D$10+'СЕТ СН'!$I$5-'СЕТ СН'!$I$17</f>
        <v>4271.0839753300006</v>
      </c>
      <c r="M121" s="36">
        <f>SUMIFS(СВЦЭМ!$C$39:$C$782,СВЦЭМ!$A$39:$A$782,$A121,СВЦЭМ!$B$39:$B$782,M$119)+'СЕТ СН'!$I$9+СВЦЭМ!$D$10+'СЕТ СН'!$I$5-'СЕТ СН'!$I$17</f>
        <v>4271.5189287499998</v>
      </c>
      <c r="N121" s="36">
        <f>SUMIFS(СВЦЭМ!$C$39:$C$782,СВЦЭМ!$A$39:$A$782,$A121,СВЦЭМ!$B$39:$B$782,N$119)+'СЕТ СН'!$I$9+СВЦЭМ!$D$10+'СЕТ СН'!$I$5-'СЕТ СН'!$I$17</f>
        <v>4261.5582888500003</v>
      </c>
      <c r="O121" s="36">
        <f>SUMIFS(СВЦЭМ!$C$39:$C$782,СВЦЭМ!$A$39:$A$782,$A121,СВЦЭМ!$B$39:$B$782,O$119)+'СЕТ СН'!$I$9+СВЦЭМ!$D$10+'СЕТ СН'!$I$5-'СЕТ СН'!$I$17</f>
        <v>4333.4958043500001</v>
      </c>
      <c r="P121" s="36">
        <f>SUMIFS(СВЦЭМ!$C$39:$C$782,СВЦЭМ!$A$39:$A$782,$A121,СВЦЭМ!$B$39:$B$782,P$119)+'СЕТ СН'!$I$9+СВЦЭМ!$D$10+'СЕТ СН'!$I$5-'СЕТ СН'!$I$17</f>
        <v>4320.0137804300002</v>
      </c>
      <c r="Q121" s="36">
        <f>SUMIFS(СВЦЭМ!$C$39:$C$782,СВЦЭМ!$A$39:$A$782,$A121,СВЦЭМ!$B$39:$B$782,Q$119)+'СЕТ СН'!$I$9+СВЦЭМ!$D$10+'СЕТ СН'!$I$5-'СЕТ СН'!$I$17</f>
        <v>4313.8594175500002</v>
      </c>
      <c r="R121" s="36">
        <f>SUMIFS(СВЦЭМ!$C$39:$C$782,СВЦЭМ!$A$39:$A$782,$A121,СВЦЭМ!$B$39:$B$782,R$119)+'СЕТ СН'!$I$9+СВЦЭМ!$D$10+'СЕТ СН'!$I$5-'СЕТ СН'!$I$17</f>
        <v>4239.9407976599996</v>
      </c>
      <c r="S121" s="36">
        <f>SUMIFS(СВЦЭМ!$C$39:$C$782,СВЦЭМ!$A$39:$A$782,$A121,СВЦЭМ!$B$39:$B$782,S$119)+'СЕТ СН'!$I$9+СВЦЭМ!$D$10+'СЕТ СН'!$I$5-'СЕТ СН'!$I$17</f>
        <v>4230.3331940200005</v>
      </c>
      <c r="T121" s="36">
        <f>SUMIFS(СВЦЭМ!$C$39:$C$782,СВЦЭМ!$A$39:$A$782,$A121,СВЦЭМ!$B$39:$B$782,T$119)+'СЕТ СН'!$I$9+СВЦЭМ!$D$10+'СЕТ СН'!$I$5-'СЕТ СН'!$I$17</f>
        <v>4172.2796081800007</v>
      </c>
      <c r="U121" s="36">
        <f>SUMIFS(СВЦЭМ!$C$39:$C$782,СВЦЭМ!$A$39:$A$782,$A121,СВЦЭМ!$B$39:$B$782,U$119)+'СЕТ СН'!$I$9+СВЦЭМ!$D$10+'СЕТ СН'!$I$5-'СЕТ СН'!$I$17</f>
        <v>4209.6479462699999</v>
      </c>
      <c r="V121" s="36">
        <f>SUMIFS(СВЦЭМ!$C$39:$C$782,СВЦЭМ!$A$39:$A$782,$A121,СВЦЭМ!$B$39:$B$782,V$119)+'СЕТ СН'!$I$9+СВЦЭМ!$D$10+'СЕТ СН'!$I$5-'СЕТ СН'!$I$17</f>
        <v>4224.0872687000001</v>
      </c>
      <c r="W121" s="36">
        <f>SUMIFS(СВЦЭМ!$C$39:$C$782,СВЦЭМ!$A$39:$A$782,$A121,СВЦЭМ!$B$39:$B$782,W$119)+'СЕТ СН'!$I$9+СВЦЭМ!$D$10+'СЕТ СН'!$I$5-'СЕТ СН'!$I$17</f>
        <v>4231.6593169500002</v>
      </c>
      <c r="X121" s="36">
        <f>SUMIFS(СВЦЭМ!$C$39:$C$782,СВЦЭМ!$A$39:$A$782,$A121,СВЦЭМ!$B$39:$B$782,X$119)+'СЕТ СН'!$I$9+СВЦЭМ!$D$10+'СЕТ СН'!$I$5-'СЕТ СН'!$I$17</f>
        <v>4302.4068383499998</v>
      </c>
      <c r="Y121" s="36">
        <f>SUMIFS(СВЦЭМ!$C$39:$C$782,СВЦЭМ!$A$39:$A$782,$A121,СВЦЭМ!$B$39:$B$782,Y$119)+'СЕТ СН'!$I$9+СВЦЭМ!$D$10+'СЕТ СН'!$I$5-'СЕТ СН'!$I$17</f>
        <v>4310.1889256499999</v>
      </c>
    </row>
    <row r="122" spans="1:27" ht="15.75" x14ac:dyDescent="0.2">
      <c r="A122" s="35">
        <f t="shared" ref="A122:A150" si="3">A121+1</f>
        <v>44533</v>
      </c>
      <c r="B122" s="36">
        <f>SUMIFS(СВЦЭМ!$C$39:$C$782,СВЦЭМ!$A$39:$A$782,$A122,СВЦЭМ!$B$39:$B$782,B$119)+'СЕТ СН'!$I$9+СВЦЭМ!$D$10+'СЕТ СН'!$I$5-'СЕТ СН'!$I$17</f>
        <v>4331.8536072099996</v>
      </c>
      <c r="C122" s="36">
        <f>SUMIFS(СВЦЭМ!$C$39:$C$782,СВЦЭМ!$A$39:$A$782,$A122,СВЦЭМ!$B$39:$B$782,C$119)+'СЕТ СН'!$I$9+СВЦЭМ!$D$10+'СЕТ СН'!$I$5-'СЕТ СН'!$I$17</f>
        <v>4323.2019021699998</v>
      </c>
      <c r="D122" s="36">
        <f>SUMIFS(СВЦЭМ!$C$39:$C$782,СВЦЭМ!$A$39:$A$782,$A122,СВЦЭМ!$B$39:$B$782,D$119)+'СЕТ СН'!$I$9+СВЦЭМ!$D$10+'СЕТ СН'!$I$5-'СЕТ СН'!$I$17</f>
        <v>4295.8091456299999</v>
      </c>
      <c r="E122" s="36">
        <f>SUMIFS(СВЦЭМ!$C$39:$C$782,СВЦЭМ!$A$39:$A$782,$A122,СВЦЭМ!$B$39:$B$782,E$119)+'СЕТ СН'!$I$9+СВЦЭМ!$D$10+'СЕТ СН'!$I$5-'СЕТ СН'!$I$17</f>
        <v>4293.2695417200002</v>
      </c>
      <c r="F122" s="36">
        <f>SUMIFS(СВЦЭМ!$C$39:$C$782,СВЦЭМ!$A$39:$A$782,$A122,СВЦЭМ!$B$39:$B$782,F$119)+'СЕТ СН'!$I$9+СВЦЭМ!$D$10+'СЕТ СН'!$I$5-'СЕТ СН'!$I$17</f>
        <v>4296.4361853400005</v>
      </c>
      <c r="G122" s="36">
        <f>SUMIFS(СВЦЭМ!$C$39:$C$782,СВЦЭМ!$A$39:$A$782,$A122,СВЦЭМ!$B$39:$B$782,G$119)+'СЕТ СН'!$I$9+СВЦЭМ!$D$10+'СЕТ СН'!$I$5-'СЕТ СН'!$I$17</f>
        <v>4223.2832983400003</v>
      </c>
      <c r="H122" s="36">
        <f>SUMIFS(СВЦЭМ!$C$39:$C$782,СВЦЭМ!$A$39:$A$782,$A122,СВЦЭМ!$B$39:$B$782,H$119)+'СЕТ СН'!$I$9+СВЦЭМ!$D$10+'СЕТ СН'!$I$5-'СЕТ СН'!$I$17</f>
        <v>4228.4044160399999</v>
      </c>
      <c r="I122" s="36">
        <f>SUMIFS(СВЦЭМ!$C$39:$C$782,СВЦЭМ!$A$39:$A$782,$A122,СВЦЭМ!$B$39:$B$782,I$119)+'СЕТ СН'!$I$9+СВЦЭМ!$D$10+'СЕТ СН'!$I$5-'СЕТ СН'!$I$17</f>
        <v>4253.1978401699998</v>
      </c>
      <c r="J122" s="36">
        <f>SUMIFS(СВЦЭМ!$C$39:$C$782,СВЦЭМ!$A$39:$A$782,$A122,СВЦЭМ!$B$39:$B$782,J$119)+'СЕТ СН'!$I$9+СВЦЭМ!$D$10+'СЕТ СН'!$I$5-'СЕТ СН'!$I$17</f>
        <v>4239.9313349100003</v>
      </c>
      <c r="K122" s="36">
        <f>SUMIFS(СВЦЭМ!$C$39:$C$782,СВЦЭМ!$A$39:$A$782,$A122,СВЦЭМ!$B$39:$B$782,K$119)+'СЕТ СН'!$I$9+СВЦЭМ!$D$10+'СЕТ СН'!$I$5-'СЕТ СН'!$I$17</f>
        <v>4242.5760910899999</v>
      </c>
      <c r="L122" s="36">
        <f>SUMIFS(СВЦЭМ!$C$39:$C$782,СВЦЭМ!$A$39:$A$782,$A122,СВЦЭМ!$B$39:$B$782,L$119)+'СЕТ СН'!$I$9+СВЦЭМ!$D$10+'СЕТ СН'!$I$5-'СЕТ СН'!$I$17</f>
        <v>4238.1519864700003</v>
      </c>
      <c r="M122" s="36">
        <f>SUMIFS(СВЦЭМ!$C$39:$C$782,СВЦЭМ!$A$39:$A$782,$A122,СВЦЭМ!$B$39:$B$782,M$119)+'СЕТ СН'!$I$9+СВЦЭМ!$D$10+'СЕТ СН'!$I$5-'СЕТ СН'!$I$17</f>
        <v>4253.7882564800002</v>
      </c>
      <c r="N122" s="36">
        <f>SUMIFS(СВЦЭМ!$C$39:$C$782,СВЦЭМ!$A$39:$A$782,$A122,СВЦЭМ!$B$39:$B$782,N$119)+'СЕТ СН'!$I$9+СВЦЭМ!$D$10+'СЕТ СН'!$I$5-'СЕТ СН'!$I$17</f>
        <v>4247.4414128600001</v>
      </c>
      <c r="O122" s="36">
        <f>SUMIFS(СВЦЭМ!$C$39:$C$782,СВЦЭМ!$A$39:$A$782,$A122,СВЦЭМ!$B$39:$B$782,O$119)+'СЕТ СН'!$I$9+СВЦЭМ!$D$10+'СЕТ СН'!$I$5-'СЕТ СН'!$I$17</f>
        <v>4252.4789754699996</v>
      </c>
      <c r="P122" s="36">
        <f>SUMIFS(СВЦЭМ!$C$39:$C$782,СВЦЭМ!$A$39:$A$782,$A122,СВЦЭМ!$B$39:$B$782,P$119)+'СЕТ СН'!$I$9+СВЦЭМ!$D$10+'СЕТ СН'!$I$5-'СЕТ СН'!$I$17</f>
        <v>4255.5543471800001</v>
      </c>
      <c r="Q122" s="36">
        <f>SUMIFS(СВЦЭМ!$C$39:$C$782,СВЦЭМ!$A$39:$A$782,$A122,СВЦЭМ!$B$39:$B$782,Q$119)+'СЕТ СН'!$I$9+СВЦЭМ!$D$10+'СЕТ СН'!$I$5-'СЕТ СН'!$I$17</f>
        <v>4253.06075014</v>
      </c>
      <c r="R122" s="36">
        <f>SUMIFS(СВЦЭМ!$C$39:$C$782,СВЦЭМ!$A$39:$A$782,$A122,СВЦЭМ!$B$39:$B$782,R$119)+'СЕТ СН'!$I$9+СВЦЭМ!$D$10+'СЕТ СН'!$I$5-'СЕТ СН'!$I$17</f>
        <v>4260.2165064300007</v>
      </c>
      <c r="S122" s="36">
        <f>SUMIFS(СВЦЭМ!$C$39:$C$782,СВЦЭМ!$A$39:$A$782,$A122,СВЦЭМ!$B$39:$B$782,S$119)+'СЕТ СН'!$I$9+СВЦЭМ!$D$10+'СЕТ СН'!$I$5-'СЕТ СН'!$I$17</f>
        <v>4251.5038415600002</v>
      </c>
      <c r="T122" s="36">
        <f>SUMIFS(СВЦЭМ!$C$39:$C$782,СВЦЭМ!$A$39:$A$782,$A122,СВЦЭМ!$B$39:$B$782,T$119)+'СЕТ СН'!$I$9+СВЦЭМ!$D$10+'СЕТ СН'!$I$5-'СЕТ СН'!$I$17</f>
        <v>4258.9749507899996</v>
      </c>
      <c r="U122" s="36">
        <f>SUMIFS(СВЦЭМ!$C$39:$C$782,СВЦЭМ!$A$39:$A$782,$A122,СВЦЭМ!$B$39:$B$782,U$119)+'СЕТ СН'!$I$9+СВЦЭМ!$D$10+'СЕТ СН'!$I$5-'СЕТ СН'!$I$17</f>
        <v>4246.5092914100005</v>
      </c>
      <c r="V122" s="36">
        <f>SUMIFS(СВЦЭМ!$C$39:$C$782,СВЦЭМ!$A$39:$A$782,$A122,СВЦЭМ!$B$39:$B$782,V$119)+'СЕТ СН'!$I$9+СВЦЭМ!$D$10+'СЕТ СН'!$I$5-'СЕТ СН'!$I$17</f>
        <v>4258.1831516299999</v>
      </c>
      <c r="W122" s="36">
        <f>SUMIFS(СВЦЭМ!$C$39:$C$782,СВЦЭМ!$A$39:$A$782,$A122,СВЦЭМ!$B$39:$B$782,W$119)+'СЕТ СН'!$I$9+СВЦЭМ!$D$10+'СЕТ СН'!$I$5-'СЕТ СН'!$I$17</f>
        <v>4271.69854743</v>
      </c>
      <c r="X122" s="36">
        <f>SUMIFS(СВЦЭМ!$C$39:$C$782,СВЦЭМ!$A$39:$A$782,$A122,СВЦЭМ!$B$39:$B$782,X$119)+'СЕТ СН'!$I$9+СВЦЭМ!$D$10+'СЕТ СН'!$I$5-'СЕТ СН'!$I$17</f>
        <v>4257.3843972200002</v>
      </c>
      <c r="Y122" s="36">
        <f>SUMIFS(СВЦЭМ!$C$39:$C$782,СВЦЭМ!$A$39:$A$782,$A122,СВЦЭМ!$B$39:$B$782,Y$119)+'СЕТ СН'!$I$9+СВЦЭМ!$D$10+'СЕТ СН'!$I$5-'СЕТ СН'!$I$17</f>
        <v>4208.9363041699999</v>
      </c>
    </row>
    <row r="123" spans="1:27" ht="15.75" x14ac:dyDescent="0.2">
      <c r="A123" s="35">
        <f t="shared" si="3"/>
        <v>44534</v>
      </c>
      <c r="B123" s="36">
        <f>SUMIFS(СВЦЭМ!$C$39:$C$782,СВЦЭМ!$A$39:$A$782,$A123,СВЦЭМ!$B$39:$B$782,B$119)+'СЕТ СН'!$I$9+СВЦЭМ!$D$10+'СЕТ СН'!$I$5-'СЕТ СН'!$I$17</f>
        <v>4189.18611289</v>
      </c>
      <c r="C123" s="36">
        <f>SUMIFS(СВЦЭМ!$C$39:$C$782,СВЦЭМ!$A$39:$A$782,$A123,СВЦЭМ!$B$39:$B$782,C$119)+'СЕТ СН'!$I$9+СВЦЭМ!$D$10+'СЕТ СН'!$I$5-'СЕТ СН'!$I$17</f>
        <v>4154.6332528700004</v>
      </c>
      <c r="D123" s="36">
        <f>SUMIFS(СВЦЭМ!$C$39:$C$782,СВЦЭМ!$A$39:$A$782,$A123,СВЦЭМ!$B$39:$B$782,D$119)+'СЕТ СН'!$I$9+СВЦЭМ!$D$10+'СЕТ СН'!$I$5-'СЕТ СН'!$I$17</f>
        <v>4151.3255377700007</v>
      </c>
      <c r="E123" s="36">
        <f>SUMIFS(СВЦЭМ!$C$39:$C$782,СВЦЭМ!$A$39:$A$782,$A123,СВЦЭМ!$B$39:$B$782,E$119)+'СЕТ СН'!$I$9+СВЦЭМ!$D$10+'СЕТ СН'!$I$5-'СЕТ СН'!$I$17</f>
        <v>4150.0722357900004</v>
      </c>
      <c r="F123" s="36">
        <f>SUMIFS(СВЦЭМ!$C$39:$C$782,СВЦЭМ!$A$39:$A$782,$A123,СВЦЭМ!$B$39:$B$782,F$119)+'СЕТ СН'!$I$9+СВЦЭМ!$D$10+'СЕТ СН'!$I$5-'СЕТ СН'!$I$17</f>
        <v>4147.0968874600003</v>
      </c>
      <c r="G123" s="36">
        <f>SUMIFS(СВЦЭМ!$C$39:$C$782,СВЦЭМ!$A$39:$A$782,$A123,СВЦЭМ!$B$39:$B$782,G$119)+'СЕТ СН'!$I$9+СВЦЭМ!$D$10+'СЕТ СН'!$I$5-'СЕТ СН'!$I$17</f>
        <v>4129.5355557800003</v>
      </c>
      <c r="H123" s="36">
        <f>SUMIFS(СВЦЭМ!$C$39:$C$782,СВЦЭМ!$A$39:$A$782,$A123,СВЦЭМ!$B$39:$B$782,H$119)+'СЕТ СН'!$I$9+СВЦЭМ!$D$10+'СЕТ СН'!$I$5-'СЕТ СН'!$I$17</f>
        <v>4124.6990864099998</v>
      </c>
      <c r="I123" s="36">
        <f>SUMIFS(СВЦЭМ!$C$39:$C$782,СВЦЭМ!$A$39:$A$782,$A123,СВЦЭМ!$B$39:$B$782,I$119)+'СЕТ СН'!$I$9+СВЦЭМ!$D$10+'СЕТ СН'!$I$5-'СЕТ СН'!$I$17</f>
        <v>4096.3695521099999</v>
      </c>
      <c r="J123" s="36">
        <f>SUMIFS(СВЦЭМ!$C$39:$C$782,СВЦЭМ!$A$39:$A$782,$A123,СВЦЭМ!$B$39:$B$782,J$119)+'СЕТ СН'!$I$9+СВЦЭМ!$D$10+'СЕТ СН'!$I$5-'СЕТ СН'!$I$17</f>
        <v>4099.3749630299999</v>
      </c>
      <c r="K123" s="36">
        <f>SUMIFS(СВЦЭМ!$C$39:$C$782,СВЦЭМ!$A$39:$A$782,$A123,СВЦЭМ!$B$39:$B$782,K$119)+'СЕТ СН'!$I$9+СВЦЭМ!$D$10+'СЕТ СН'!$I$5-'СЕТ СН'!$I$17</f>
        <v>4129.65617217</v>
      </c>
      <c r="L123" s="36">
        <f>SUMIFS(СВЦЭМ!$C$39:$C$782,СВЦЭМ!$A$39:$A$782,$A123,СВЦЭМ!$B$39:$B$782,L$119)+'СЕТ СН'!$I$9+СВЦЭМ!$D$10+'СЕТ СН'!$I$5-'СЕТ СН'!$I$17</f>
        <v>4141.1032675300003</v>
      </c>
      <c r="M123" s="36">
        <f>SUMIFS(СВЦЭМ!$C$39:$C$782,СВЦЭМ!$A$39:$A$782,$A123,СВЦЭМ!$B$39:$B$782,M$119)+'СЕТ СН'!$I$9+СВЦЭМ!$D$10+'СЕТ СН'!$I$5-'СЕТ СН'!$I$17</f>
        <v>4134.0378758699999</v>
      </c>
      <c r="N123" s="36">
        <f>SUMIFS(СВЦЭМ!$C$39:$C$782,СВЦЭМ!$A$39:$A$782,$A123,СВЦЭМ!$B$39:$B$782,N$119)+'СЕТ СН'!$I$9+СВЦЭМ!$D$10+'СЕТ СН'!$I$5-'СЕТ СН'!$I$17</f>
        <v>4169.2891660799996</v>
      </c>
      <c r="O123" s="36">
        <f>SUMIFS(СВЦЭМ!$C$39:$C$782,СВЦЭМ!$A$39:$A$782,$A123,СВЦЭМ!$B$39:$B$782,O$119)+'СЕТ СН'!$I$9+СВЦЭМ!$D$10+'СЕТ СН'!$I$5-'СЕТ СН'!$I$17</f>
        <v>4194.0752744700003</v>
      </c>
      <c r="P123" s="36">
        <f>SUMIFS(СВЦЭМ!$C$39:$C$782,СВЦЭМ!$A$39:$A$782,$A123,СВЦЭМ!$B$39:$B$782,P$119)+'СЕТ СН'!$I$9+СВЦЭМ!$D$10+'СЕТ СН'!$I$5-'СЕТ СН'!$I$17</f>
        <v>4188.8946831499998</v>
      </c>
      <c r="Q123" s="36">
        <f>SUMIFS(СВЦЭМ!$C$39:$C$782,СВЦЭМ!$A$39:$A$782,$A123,СВЦЭМ!$B$39:$B$782,Q$119)+'СЕТ СН'!$I$9+СВЦЭМ!$D$10+'СЕТ СН'!$I$5-'СЕТ СН'!$I$17</f>
        <v>4182.3185626300001</v>
      </c>
      <c r="R123" s="36">
        <f>SUMIFS(СВЦЭМ!$C$39:$C$782,СВЦЭМ!$A$39:$A$782,$A123,СВЦЭМ!$B$39:$B$782,R$119)+'СЕТ СН'!$I$9+СВЦЭМ!$D$10+'СЕТ СН'!$I$5-'СЕТ СН'!$I$17</f>
        <v>4150.9901242400001</v>
      </c>
      <c r="S123" s="36">
        <f>SUMIFS(СВЦЭМ!$C$39:$C$782,СВЦЭМ!$A$39:$A$782,$A123,СВЦЭМ!$B$39:$B$782,S$119)+'СЕТ СН'!$I$9+СВЦЭМ!$D$10+'СЕТ СН'!$I$5-'СЕТ СН'!$I$17</f>
        <v>4120.50644164</v>
      </c>
      <c r="T123" s="36">
        <f>SUMIFS(СВЦЭМ!$C$39:$C$782,СВЦЭМ!$A$39:$A$782,$A123,СВЦЭМ!$B$39:$B$782,T$119)+'СЕТ СН'!$I$9+СВЦЭМ!$D$10+'СЕТ СН'!$I$5-'СЕТ СН'!$I$17</f>
        <v>4141.1811887800004</v>
      </c>
      <c r="U123" s="36">
        <f>SUMIFS(СВЦЭМ!$C$39:$C$782,СВЦЭМ!$A$39:$A$782,$A123,СВЦЭМ!$B$39:$B$782,U$119)+'СЕТ СН'!$I$9+СВЦЭМ!$D$10+'СЕТ СН'!$I$5-'СЕТ СН'!$I$17</f>
        <v>4148.1042949299999</v>
      </c>
      <c r="V123" s="36">
        <f>SUMIFS(СВЦЭМ!$C$39:$C$782,СВЦЭМ!$A$39:$A$782,$A123,СВЦЭМ!$B$39:$B$782,V$119)+'СЕТ СН'!$I$9+СВЦЭМ!$D$10+'СЕТ СН'!$I$5-'СЕТ СН'!$I$17</f>
        <v>4138.3310789099996</v>
      </c>
      <c r="W123" s="36">
        <f>SUMIFS(СВЦЭМ!$C$39:$C$782,СВЦЭМ!$A$39:$A$782,$A123,СВЦЭМ!$B$39:$B$782,W$119)+'СЕТ СН'!$I$9+СВЦЭМ!$D$10+'СЕТ СН'!$I$5-'СЕТ СН'!$I$17</f>
        <v>4127.54232194</v>
      </c>
      <c r="X123" s="36">
        <f>SUMIFS(СВЦЭМ!$C$39:$C$782,СВЦЭМ!$A$39:$A$782,$A123,СВЦЭМ!$B$39:$B$782,X$119)+'СЕТ СН'!$I$9+СВЦЭМ!$D$10+'СЕТ СН'!$I$5-'СЕТ СН'!$I$17</f>
        <v>4182.8222804200004</v>
      </c>
      <c r="Y123" s="36">
        <f>SUMIFS(СВЦЭМ!$C$39:$C$782,СВЦЭМ!$A$39:$A$782,$A123,СВЦЭМ!$B$39:$B$782,Y$119)+'СЕТ СН'!$I$9+СВЦЭМ!$D$10+'СЕТ СН'!$I$5-'СЕТ СН'!$I$17</f>
        <v>4160.68446915</v>
      </c>
    </row>
    <row r="124" spans="1:27" ht="15.75" x14ac:dyDescent="0.2">
      <c r="A124" s="35">
        <f t="shared" si="3"/>
        <v>44535</v>
      </c>
      <c r="B124" s="36">
        <f>SUMIFS(СВЦЭМ!$C$39:$C$782,СВЦЭМ!$A$39:$A$782,$A124,СВЦЭМ!$B$39:$B$782,B$119)+'СЕТ СН'!$I$9+СВЦЭМ!$D$10+'СЕТ СН'!$I$5-'СЕТ СН'!$I$17</f>
        <v>4156.9628667200004</v>
      </c>
      <c r="C124" s="36">
        <f>SUMIFS(СВЦЭМ!$C$39:$C$782,СВЦЭМ!$A$39:$A$782,$A124,СВЦЭМ!$B$39:$B$782,C$119)+'СЕТ СН'!$I$9+СВЦЭМ!$D$10+'СЕТ СН'!$I$5-'СЕТ СН'!$I$17</f>
        <v>4179.5853645500001</v>
      </c>
      <c r="D124" s="36">
        <f>SUMIFS(СВЦЭМ!$C$39:$C$782,СВЦЭМ!$A$39:$A$782,$A124,СВЦЭМ!$B$39:$B$782,D$119)+'СЕТ СН'!$I$9+СВЦЭМ!$D$10+'СЕТ СН'!$I$5-'СЕТ СН'!$I$17</f>
        <v>4211.5114535700004</v>
      </c>
      <c r="E124" s="36">
        <f>SUMIFS(СВЦЭМ!$C$39:$C$782,СВЦЭМ!$A$39:$A$782,$A124,СВЦЭМ!$B$39:$B$782,E$119)+'СЕТ СН'!$I$9+СВЦЭМ!$D$10+'СЕТ СН'!$I$5-'СЕТ СН'!$I$17</f>
        <v>4220.63271145</v>
      </c>
      <c r="F124" s="36">
        <f>SUMIFS(СВЦЭМ!$C$39:$C$782,СВЦЭМ!$A$39:$A$782,$A124,СВЦЭМ!$B$39:$B$782,F$119)+'СЕТ СН'!$I$9+СВЦЭМ!$D$10+'СЕТ СН'!$I$5-'СЕТ СН'!$I$17</f>
        <v>4213.0545081399996</v>
      </c>
      <c r="G124" s="36">
        <f>SUMIFS(СВЦЭМ!$C$39:$C$782,СВЦЭМ!$A$39:$A$782,$A124,СВЦЭМ!$B$39:$B$782,G$119)+'СЕТ СН'!$I$9+СВЦЭМ!$D$10+'СЕТ СН'!$I$5-'СЕТ СН'!$I$17</f>
        <v>4205.5367339300001</v>
      </c>
      <c r="H124" s="36">
        <f>SUMIFS(СВЦЭМ!$C$39:$C$782,СВЦЭМ!$A$39:$A$782,$A124,СВЦЭМ!$B$39:$B$782,H$119)+'СЕТ СН'!$I$9+СВЦЭМ!$D$10+'СЕТ СН'!$I$5-'СЕТ СН'!$I$17</f>
        <v>4168.3213179100003</v>
      </c>
      <c r="I124" s="36">
        <f>SUMIFS(СВЦЭМ!$C$39:$C$782,СВЦЭМ!$A$39:$A$782,$A124,СВЦЭМ!$B$39:$B$782,I$119)+'СЕТ СН'!$I$9+СВЦЭМ!$D$10+'СЕТ СН'!$I$5-'СЕТ СН'!$I$17</f>
        <v>4160.9135707300002</v>
      </c>
      <c r="J124" s="36">
        <f>SUMIFS(СВЦЭМ!$C$39:$C$782,СВЦЭМ!$A$39:$A$782,$A124,СВЦЭМ!$B$39:$B$782,J$119)+'СЕТ СН'!$I$9+СВЦЭМ!$D$10+'СЕТ СН'!$I$5-'СЕТ СН'!$I$17</f>
        <v>4119.6318578400005</v>
      </c>
      <c r="K124" s="36">
        <f>SUMIFS(СВЦЭМ!$C$39:$C$782,СВЦЭМ!$A$39:$A$782,$A124,СВЦЭМ!$B$39:$B$782,K$119)+'СЕТ СН'!$I$9+СВЦЭМ!$D$10+'СЕТ СН'!$I$5-'СЕТ СН'!$I$17</f>
        <v>4104.7345622700004</v>
      </c>
      <c r="L124" s="36">
        <f>SUMIFS(СВЦЭМ!$C$39:$C$782,СВЦЭМ!$A$39:$A$782,$A124,СВЦЭМ!$B$39:$B$782,L$119)+'СЕТ СН'!$I$9+СВЦЭМ!$D$10+'СЕТ СН'!$I$5-'СЕТ СН'!$I$17</f>
        <v>4108.4751231999999</v>
      </c>
      <c r="M124" s="36">
        <f>SUMIFS(СВЦЭМ!$C$39:$C$782,СВЦЭМ!$A$39:$A$782,$A124,СВЦЭМ!$B$39:$B$782,M$119)+'СЕТ СН'!$I$9+СВЦЭМ!$D$10+'СЕТ СН'!$I$5-'СЕТ СН'!$I$17</f>
        <v>4139.8002572100004</v>
      </c>
      <c r="N124" s="36">
        <f>SUMIFS(СВЦЭМ!$C$39:$C$782,СВЦЭМ!$A$39:$A$782,$A124,СВЦЭМ!$B$39:$B$782,N$119)+'СЕТ СН'!$I$9+СВЦЭМ!$D$10+'СЕТ СН'!$I$5-'СЕТ СН'!$I$17</f>
        <v>4167.6119703200002</v>
      </c>
      <c r="O124" s="36">
        <f>SUMIFS(СВЦЭМ!$C$39:$C$782,СВЦЭМ!$A$39:$A$782,$A124,СВЦЭМ!$B$39:$B$782,O$119)+'СЕТ СН'!$I$9+СВЦЭМ!$D$10+'СЕТ СН'!$I$5-'СЕТ СН'!$I$17</f>
        <v>4156.1291210199997</v>
      </c>
      <c r="P124" s="36">
        <f>SUMIFS(СВЦЭМ!$C$39:$C$782,СВЦЭМ!$A$39:$A$782,$A124,СВЦЭМ!$B$39:$B$782,P$119)+'СЕТ СН'!$I$9+СВЦЭМ!$D$10+'СЕТ СН'!$I$5-'СЕТ СН'!$I$17</f>
        <v>4143.3487825700004</v>
      </c>
      <c r="Q124" s="36">
        <f>SUMIFS(СВЦЭМ!$C$39:$C$782,СВЦЭМ!$A$39:$A$782,$A124,СВЦЭМ!$B$39:$B$782,Q$119)+'СЕТ СН'!$I$9+СВЦЭМ!$D$10+'СЕТ СН'!$I$5-'СЕТ СН'!$I$17</f>
        <v>4143.3402226100006</v>
      </c>
      <c r="R124" s="36">
        <f>SUMIFS(СВЦЭМ!$C$39:$C$782,СВЦЭМ!$A$39:$A$782,$A124,СВЦЭМ!$B$39:$B$782,R$119)+'СЕТ СН'!$I$9+СВЦЭМ!$D$10+'СЕТ СН'!$I$5-'СЕТ СН'!$I$17</f>
        <v>4130.5070683200001</v>
      </c>
      <c r="S124" s="36">
        <f>SUMIFS(СВЦЭМ!$C$39:$C$782,СВЦЭМ!$A$39:$A$782,$A124,СВЦЭМ!$B$39:$B$782,S$119)+'СЕТ СН'!$I$9+СВЦЭМ!$D$10+'СЕТ СН'!$I$5-'СЕТ СН'!$I$17</f>
        <v>4082.4305547200001</v>
      </c>
      <c r="T124" s="36">
        <f>SUMIFS(СВЦЭМ!$C$39:$C$782,СВЦЭМ!$A$39:$A$782,$A124,СВЦЭМ!$B$39:$B$782,T$119)+'СЕТ СН'!$I$9+СВЦЭМ!$D$10+'СЕТ СН'!$I$5-'СЕТ СН'!$I$17</f>
        <v>4092.7534298600003</v>
      </c>
      <c r="U124" s="36">
        <f>SUMIFS(СВЦЭМ!$C$39:$C$782,СВЦЭМ!$A$39:$A$782,$A124,СВЦЭМ!$B$39:$B$782,U$119)+'СЕТ СН'!$I$9+СВЦЭМ!$D$10+'СЕТ СН'!$I$5-'СЕТ СН'!$I$17</f>
        <v>4101.5138877400004</v>
      </c>
      <c r="V124" s="36">
        <f>SUMIFS(СВЦЭМ!$C$39:$C$782,СВЦЭМ!$A$39:$A$782,$A124,СВЦЭМ!$B$39:$B$782,V$119)+'СЕТ СН'!$I$9+СВЦЭМ!$D$10+'СЕТ СН'!$I$5-'СЕТ СН'!$I$17</f>
        <v>4102.6708115800002</v>
      </c>
      <c r="W124" s="36">
        <f>SUMIFS(СВЦЭМ!$C$39:$C$782,СВЦЭМ!$A$39:$A$782,$A124,СВЦЭМ!$B$39:$B$782,W$119)+'СЕТ СН'!$I$9+СВЦЭМ!$D$10+'СЕТ СН'!$I$5-'СЕТ СН'!$I$17</f>
        <v>4113.3695209899997</v>
      </c>
      <c r="X124" s="36">
        <f>SUMIFS(СВЦЭМ!$C$39:$C$782,СВЦЭМ!$A$39:$A$782,$A124,СВЦЭМ!$B$39:$B$782,X$119)+'СЕТ СН'!$I$9+СВЦЭМ!$D$10+'СЕТ СН'!$I$5-'СЕТ СН'!$I$17</f>
        <v>4136.81360408</v>
      </c>
      <c r="Y124" s="36">
        <f>SUMIFS(СВЦЭМ!$C$39:$C$782,СВЦЭМ!$A$39:$A$782,$A124,СВЦЭМ!$B$39:$B$782,Y$119)+'СЕТ СН'!$I$9+СВЦЭМ!$D$10+'СЕТ СН'!$I$5-'СЕТ СН'!$I$17</f>
        <v>4170.2751263299997</v>
      </c>
    </row>
    <row r="125" spans="1:27" ht="15.75" x14ac:dyDescent="0.2">
      <c r="A125" s="35">
        <f t="shared" si="3"/>
        <v>44536</v>
      </c>
      <c r="B125" s="36">
        <f>SUMIFS(СВЦЭМ!$C$39:$C$782,СВЦЭМ!$A$39:$A$782,$A125,СВЦЭМ!$B$39:$B$782,B$119)+'СЕТ СН'!$I$9+СВЦЭМ!$D$10+'СЕТ СН'!$I$5-'СЕТ СН'!$I$17</f>
        <v>4202.1851278000004</v>
      </c>
      <c r="C125" s="36">
        <f>SUMIFS(СВЦЭМ!$C$39:$C$782,СВЦЭМ!$A$39:$A$782,$A125,СВЦЭМ!$B$39:$B$782,C$119)+'СЕТ СН'!$I$9+СВЦЭМ!$D$10+'СЕТ СН'!$I$5-'СЕТ СН'!$I$17</f>
        <v>4219.4475254899999</v>
      </c>
      <c r="D125" s="36">
        <f>SUMIFS(СВЦЭМ!$C$39:$C$782,СВЦЭМ!$A$39:$A$782,$A125,СВЦЭМ!$B$39:$B$782,D$119)+'СЕТ СН'!$I$9+СВЦЭМ!$D$10+'СЕТ СН'!$I$5-'СЕТ СН'!$I$17</f>
        <v>4219.7870615299998</v>
      </c>
      <c r="E125" s="36">
        <f>SUMIFS(СВЦЭМ!$C$39:$C$782,СВЦЭМ!$A$39:$A$782,$A125,СВЦЭМ!$B$39:$B$782,E$119)+'СЕТ СН'!$I$9+СВЦЭМ!$D$10+'СЕТ СН'!$I$5-'СЕТ СН'!$I$17</f>
        <v>4227.3305819699999</v>
      </c>
      <c r="F125" s="36">
        <f>SUMIFS(СВЦЭМ!$C$39:$C$782,СВЦЭМ!$A$39:$A$782,$A125,СВЦЭМ!$B$39:$B$782,F$119)+'СЕТ СН'!$I$9+СВЦЭМ!$D$10+'СЕТ СН'!$I$5-'СЕТ СН'!$I$17</f>
        <v>4220.9219273500003</v>
      </c>
      <c r="G125" s="36">
        <f>SUMIFS(СВЦЭМ!$C$39:$C$782,СВЦЭМ!$A$39:$A$782,$A125,СВЦЭМ!$B$39:$B$782,G$119)+'СЕТ СН'!$I$9+СВЦЭМ!$D$10+'СЕТ СН'!$I$5-'СЕТ СН'!$I$17</f>
        <v>4191.6113054699999</v>
      </c>
      <c r="H125" s="36">
        <f>SUMIFS(СВЦЭМ!$C$39:$C$782,СВЦЭМ!$A$39:$A$782,$A125,СВЦЭМ!$B$39:$B$782,H$119)+'СЕТ СН'!$I$9+СВЦЭМ!$D$10+'СЕТ СН'!$I$5-'СЕТ СН'!$I$17</f>
        <v>4166.3269373900002</v>
      </c>
      <c r="I125" s="36">
        <f>SUMIFS(СВЦЭМ!$C$39:$C$782,СВЦЭМ!$A$39:$A$782,$A125,СВЦЭМ!$B$39:$B$782,I$119)+'СЕТ СН'!$I$9+СВЦЭМ!$D$10+'СЕТ СН'!$I$5-'СЕТ СН'!$I$17</f>
        <v>4145.4087412700001</v>
      </c>
      <c r="J125" s="36">
        <f>SUMIFS(СВЦЭМ!$C$39:$C$782,СВЦЭМ!$A$39:$A$782,$A125,СВЦЭМ!$B$39:$B$782,J$119)+'СЕТ СН'!$I$9+СВЦЭМ!$D$10+'СЕТ СН'!$I$5-'СЕТ СН'!$I$17</f>
        <v>4140.4407615600003</v>
      </c>
      <c r="K125" s="36">
        <f>SUMIFS(СВЦЭМ!$C$39:$C$782,СВЦЭМ!$A$39:$A$782,$A125,СВЦЭМ!$B$39:$B$782,K$119)+'СЕТ СН'!$I$9+СВЦЭМ!$D$10+'СЕТ СН'!$I$5-'СЕТ СН'!$I$17</f>
        <v>4158.4685551599996</v>
      </c>
      <c r="L125" s="36">
        <f>SUMIFS(СВЦЭМ!$C$39:$C$782,СВЦЭМ!$A$39:$A$782,$A125,СВЦЭМ!$B$39:$B$782,L$119)+'СЕТ СН'!$I$9+СВЦЭМ!$D$10+'СЕТ СН'!$I$5-'СЕТ СН'!$I$17</f>
        <v>4162.89144829</v>
      </c>
      <c r="M125" s="36">
        <f>SUMIFS(СВЦЭМ!$C$39:$C$782,СВЦЭМ!$A$39:$A$782,$A125,СВЦЭМ!$B$39:$B$782,M$119)+'СЕТ СН'!$I$9+СВЦЭМ!$D$10+'СЕТ СН'!$I$5-'СЕТ СН'!$I$17</f>
        <v>4170.4433691300001</v>
      </c>
      <c r="N125" s="36">
        <f>SUMIFS(СВЦЭМ!$C$39:$C$782,СВЦЭМ!$A$39:$A$782,$A125,СВЦЭМ!$B$39:$B$782,N$119)+'СЕТ СН'!$I$9+СВЦЭМ!$D$10+'СЕТ СН'!$I$5-'СЕТ СН'!$I$17</f>
        <v>4203.1965708200005</v>
      </c>
      <c r="O125" s="36">
        <f>SUMIFS(СВЦЭМ!$C$39:$C$782,СВЦЭМ!$A$39:$A$782,$A125,СВЦЭМ!$B$39:$B$782,O$119)+'СЕТ СН'!$I$9+СВЦЭМ!$D$10+'СЕТ СН'!$I$5-'СЕТ СН'!$I$17</f>
        <v>4228.8823211500003</v>
      </c>
      <c r="P125" s="36">
        <f>SUMIFS(СВЦЭМ!$C$39:$C$782,СВЦЭМ!$A$39:$A$782,$A125,СВЦЭМ!$B$39:$B$782,P$119)+'СЕТ СН'!$I$9+СВЦЭМ!$D$10+'СЕТ СН'!$I$5-'СЕТ СН'!$I$17</f>
        <v>4233.8634467000002</v>
      </c>
      <c r="Q125" s="36">
        <f>SUMIFS(СВЦЭМ!$C$39:$C$782,СВЦЭМ!$A$39:$A$782,$A125,СВЦЭМ!$B$39:$B$782,Q$119)+'СЕТ СН'!$I$9+СВЦЭМ!$D$10+'СЕТ СН'!$I$5-'СЕТ СН'!$I$17</f>
        <v>4217.0831379299998</v>
      </c>
      <c r="R125" s="36">
        <f>SUMIFS(СВЦЭМ!$C$39:$C$782,СВЦЭМ!$A$39:$A$782,$A125,СВЦЭМ!$B$39:$B$782,R$119)+'СЕТ СН'!$I$9+СВЦЭМ!$D$10+'СЕТ СН'!$I$5-'СЕТ СН'!$I$17</f>
        <v>4144.57951589</v>
      </c>
      <c r="S125" s="36">
        <f>SUMIFS(СВЦЭМ!$C$39:$C$782,СВЦЭМ!$A$39:$A$782,$A125,СВЦЭМ!$B$39:$B$782,S$119)+'СЕТ СН'!$I$9+СВЦЭМ!$D$10+'СЕТ СН'!$I$5-'СЕТ СН'!$I$17</f>
        <v>4157.8279954899999</v>
      </c>
      <c r="T125" s="36">
        <f>SUMIFS(СВЦЭМ!$C$39:$C$782,СВЦЭМ!$A$39:$A$782,$A125,СВЦЭМ!$B$39:$B$782,T$119)+'СЕТ СН'!$I$9+СВЦЭМ!$D$10+'СЕТ СН'!$I$5-'СЕТ СН'!$I$17</f>
        <v>4168.47625556</v>
      </c>
      <c r="U125" s="36">
        <f>SUMIFS(СВЦЭМ!$C$39:$C$782,СВЦЭМ!$A$39:$A$782,$A125,СВЦЭМ!$B$39:$B$782,U$119)+'СЕТ СН'!$I$9+СВЦЭМ!$D$10+'СЕТ СН'!$I$5-'СЕТ СН'!$I$17</f>
        <v>4153.3860771600002</v>
      </c>
      <c r="V125" s="36">
        <f>SUMIFS(СВЦЭМ!$C$39:$C$782,СВЦЭМ!$A$39:$A$782,$A125,СВЦЭМ!$B$39:$B$782,V$119)+'СЕТ СН'!$I$9+СВЦЭМ!$D$10+'СЕТ СН'!$I$5-'СЕТ СН'!$I$17</f>
        <v>4167.3430590600001</v>
      </c>
      <c r="W125" s="36">
        <f>SUMIFS(СВЦЭМ!$C$39:$C$782,СВЦЭМ!$A$39:$A$782,$A125,СВЦЭМ!$B$39:$B$782,W$119)+'СЕТ СН'!$I$9+СВЦЭМ!$D$10+'СЕТ СН'!$I$5-'СЕТ СН'!$I$17</f>
        <v>4161.9709627000002</v>
      </c>
      <c r="X125" s="36">
        <f>SUMIFS(СВЦЭМ!$C$39:$C$782,СВЦЭМ!$A$39:$A$782,$A125,СВЦЭМ!$B$39:$B$782,X$119)+'СЕТ СН'!$I$9+СВЦЭМ!$D$10+'СЕТ СН'!$I$5-'СЕТ СН'!$I$17</f>
        <v>4227.8381991900005</v>
      </c>
      <c r="Y125" s="36">
        <f>SUMIFS(СВЦЭМ!$C$39:$C$782,СВЦЭМ!$A$39:$A$782,$A125,СВЦЭМ!$B$39:$B$782,Y$119)+'СЕТ СН'!$I$9+СВЦЭМ!$D$10+'СЕТ СН'!$I$5-'СЕТ СН'!$I$17</f>
        <v>4221.2035252200003</v>
      </c>
    </row>
    <row r="126" spans="1:27" ht="15.75" x14ac:dyDescent="0.2">
      <c r="A126" s="35">
        <f t="shared" si="3"/>
        <v>44537</v>
      </c>
      <c r="B126" s="36">
        <f>SUMIFS(СВЦЭМ!$C$39:$C$782,СВЦЭМ!$A$39:$A$782,$A126,СВЦЭМ!$B$39:$B$782,B$119)+'СЕТ СН'!$I$9+СВЦЭМ!$D$10+'СЕТ СН'!$I$5-'СЕТ СН'!$I$17</f>
        <v>4224.9647240000004</v>
      </c>
      <c r="C126" s="36">
        <f>SUMIFS(СВЦЭМ!$C$39:$C$782,СВЦЭМ!$A$39:$A$782,$A126,СВЦЭМ!$B$39:$B$782,C$119)+'СЕТ СН'!$I$9+СВЦЭМ!$D$10+'СЕТ СН'!$I$5-'СЕТ СН'!$I$17</f>
        <v>4169.5903410400006</v>
      </c>
      <c r="D126" s="36">
        <f>SUMIFS(СВЦЭМ!$C$39:$C$782,СВЦЭМ!$A$39:$A$782,$A126,СВЦЭМ!$B$39:$B$782,D$119)+'СЕТ СН'!$I$9+СВЦЭМ!$D$10+'СЕТ СН'!$I$5-'СЕТ СН'!$I$17</f>
        <v>4210.7230739500001</v>
      </c>
      <c r="E126" s="36">
        <f>SUMIFS(СВЦЭМ!$C$39:$C$782,СВЦЭМ!$A$39:$A$782,$A126,СВЦЭМ!$B$39:$B$782,E$119)+'СЕТ СН'!$I$9+СВЦЭМ!$D$10+'СЕТ СН'!$I$5-'СЕТ СН'!$I$17</f>
        <v>4242.1128827600005</v>
      </c>
      <c r="F126" s="36">
        <f>SUMIFS(СВЦЭМ!$C$39:$C$782,СВЦЭМ!$A$39:$A$782,$A126,СВЦЭМ!$B$39:$B$782,F$119)+'СЕТ СН'!$I$9+СВЦЭМ!$D$10+'СЕТ СН'!$I$5-'СЕТ СН'!$I$17</f>
        <v>4230.87126489</v>
      </c>
      <c r="G126" s="36">
        <f>SUMIFS(СВЦЭМ!$C$39:$C$782,СВЦЭМ!$A$39:$A$782,$A126,СВЦЭМ!$B$39:$B$782,G$119)+'СЕТ СН'!$I$9+СВЦЭМ!$D$10+'СЕТ СН'!$I$5-'СЕТ СН'!$I$17</f>
        <v>4195.7504692700004</v>
      </c>
      <c r="H126" s="36">
        <f>SUMIFS(СВЦЭМ!$C$39:$C$782,СВЦЭМ!$A$39:$A$782,$A126,СВЦЭМ!$B$39:$B$782,H$119)+'СЕТ СН'!$I$9+СВЦЭМ!$D$10+'СЕТ СН'!$I$5-'СЕТ СН'!$I$17</f>
        <v>4160.6649471000001</v>
      </c>
      <c r="I126" s="36">
        <f>SUMIFS(СВЦЭМ!$C$39:$C$782,СВЦЭМ!$A$39:$A$782,$A126,СВЦЭМ!$B$39:$B$782,I$119)+'СЕТ СН'!$I$9+СВЦЭМ!$D$10+'СЕТ СН'!$I$5-'СЕТ СН'!$I$17</f>
        <v>4144.8283223500002</v>
      </c>
      <c r="J126" s="36">
        <f>SUMIFS(СВЦЭМ!$C$39:$C$782,СВЦЭМ!$A$39:$A$782,$A126,СВЦЭМ!$B$39:$B$782,J$119)+'СЕТ СН'!$I$9+СВЦЭМ!$D$10+'СЕТ СН'!$I$5-'СЕТ СН'!$I$17</f>
        <v>4146.7348524899999</v>
      </c>
      <c r="K126" s="36">
        <f>SUMIFS(СВЦЭМ!$C$39:$C$782,СВЦЭМ!$A$39:$A$782,$A126,СВЦЭМ!$B$39:$B$782,K$119)+'СЕТ СН'!$I$9+СВЦЭМ!$D$10+'СЕТ СН'!$I$5-'СЕТ СН'!$I$17</f>
        <v>4160.05933104</v>
      </c>
      <c r="L126" s="36">
        <f>SUMIFS(СВЦЭМ!$C$39:$C$782,СВЦЭМ!$A$39:$A$782,$A126,СВЦЭМ!$B$39:$B$782,L$119)+'СЕТ СН'!$I$9+СВЦЭМ!$D$10+'СЕТ СН'!$I$5-'СЕТ СН'!$I$17</f>
        <v>4183.4890763100002</v>
      </c>
      <c r="M126" s="36">
        <f>SUMIFS(СВЦЭМ!$C$39:$C$782,СВЦЭМ!$A$39:$A$782,$A126,СВЦЭМ!$B$39:$B$782,M$119)+'СЕТ СН'!$I$9+СВЦЭМ!$D$10+'СЕТ СН'!$I$5-'СЕТ СН'!$I$17</f>
        <v>4192.1319588099996</v>
      </c>
      <c r="N126" s="36">
        <f>SUMIFS(СВЦЭМ!$C$39:$C$782,СВЦЭМ!$A$39:$A$782,$A126,СВЦЭМ!$B$39:$B$782,N$119)+'СЕТ СН'!$I$9+СВЦЭМ!$D$10+'СЕТ СН'!$I$5-'СЕТ СН'!$I$17</f>
        <v>4185.9109519399999</v>
      </c>
      <c r="O126" s="36">
        <f>SUMIFS(СВЦЭМ!$C$39:$C$782,СВЦЭМ!$A$39:$A$782,$A126,СВЦЭМ!$B$39:$B$782,O$119)+'СЕТ СН'!$I$9+СВЦЭМ!$D$10+'СЕТ СН'!$I$5-'СЕТ СН'!$I$17</f>
        <v>4262.0137847100004</v>
      </c>
      <c r="P126" s="36">
        <f>SUMIFS(СВЦЭМ!$C$39:$C$782,СВЦЭМ!$A$39:$A$782,$A126,СВЦЭМ!$B$39:$B$782,P$119)+'СЕТ СН'!$I$9+СВЦЭМ!$D$10+'СЕТ СН'!$I$5-'СЕТ СН'!$I$17</f>
        <v>4281.3472689400005</v>
      </c>
      <c r="Q126" s="36">
        <f>SUMIFS(СВЦЭМ!$C$39:$C$782,СВЦЭМ!$A$39:$A$782,$A126,СВЦЭМ!$B$39:$B$782,Q$119)+'СЕТ СН'!$I$9+СВЦЭМ!$D$10+'СЕТ СН'!$I$5-'СЕТ СН'!$I$17</f>
        <v>4278.2922917200003</v>
      </c>
      <c r="R126" s="36">
        <f>SUMIFS(СВЦЭМ!$C$39:$C$782,СВЦЭМ!$A$39:$A$782,$A126,СВЦЭМ!$B$39:$B$782,R$119)+'СЕТ СН'!$I$9+СВЦЭМ!$D$10+'СЕТ СН'!$I$5-'СЕТ СН'!$I$17</f>
        <v>4206.20457635</v>
      </c>
      <c r="S126" s="36">
        <f>SUMIFS(СВЦЭМ!$C$39:$C$782,СВЦЭМ!$A$39:$A$782,$A126,СВЦЭМ!$B$39:$B$782,S$119)+'СЕТ СН'!$I$9+СВЦЭМ!$D$10+'СЕТ СН'!$I$5-'СЕТ СН'!$I$17</f>
        <v>4190.5597938299998</v>
      </c>
      <c r="T126" s="36">
        <f>SUMIFS(СВЦЭМ!$C$39:$C$782,СВЦЭМ!$A$39:$A$782,$A126,СВЦЭМ!$B$39:$B$782,T$119)+'СЕТ СН'!$I$9+СВЦЭМ!$D$10+'СЕТ СН'!$I$5-'СЕТ СН'!$I$17</f>
        <v>4179.8085386299999</v>
      </c>
      <c r="U126" s="36">
        <f>SUMIFS(СВЦЭМ!$C$39:$C$782,СВЦЭМ!$A$39:$A$782,$A126,СВЦЭМ!$B$39:$B$782,U$119)+'СЕТ СН'!$I$9+СВЦЭМ!$D$10+'СЕТ СН'!$I$5-'СЕТ СН'!$I$17</f>
        <v>4175.7898148000004</v>
      </c>
      <c r="V126" s="36">
        <f>SUMIFS(СВЦЭМ!$C$39:$C$782,СВЦЭМ!$A$39:$A$782,$A126,СВЦЭМ!$B$39:$B$782,V$119)+'СЕТ СН'!$I$9+СВЦЭМ!$D$10+'СЕТ СН'!$I$5-'СЕТ СН'!$I$17</f>
        <v>4159.30221007</v>
      </c>
      <c r="W126" s="36">
        <f>SUMIFS(СВЦЭМ!$C$39:$C$782,СВЦЭМ!$A$39:$A$782,$A126,СВЦЭМ!$B$39:$B$782,W$119)+'СЕТ СН'!$I$9+СВЦЭМ!$D$10+'СЕТ СН'!$I$5-'СЕТ СН'!$I$17</f>
        <v>4171.6513340399997</v>
      </c>
      <c r="X126" s="36">
        <f>SUMIFS(СВЦЭМ!$C$39:$C$782,СВЦЭМ!$A$39:$A$782,$A126,СВЦЭМ!$B$39:$B$782,X$119)+'СЕТ СН'!$I$9+СВЦЭМ!$D$10+'СЕТ СН'!$I$5-'СЕТ СН'!$I$17</f>
        <v>4171.3989092299998</v>
      </c>
      <c r="Y126" s="36">
        <f>SUMIFS(СВЦЭМ!$C$39:$C$782,СВЦЭМ!$A$39:$A$782,$A126,СВЦЭМ!$B$39:$B$782,Y$119)+'СЕТ СН'!$I$9+СВЦЭМ!$D$10+'СЕТ СН'!$I$5-'СЕТ СН'!$I$17</f>
        <v>4222.0125378000002</v>
      </c>
    </row>
    <row r="127" spans="1:27" ht="15.75" x14ac:dyDescent="0.2">
      <c r="A127" s="35">
        <f t="shared" si="3"/>
        <v>44538</v>
      </c>
      <c r="B127" s="36">
        <f>SUMIFS(СВЦЭМ!$C$39:$C$782,СВЦЭМ!$A$39:$A$782,$A127,СВЦЭМ!$B$39:$B$782,B$119)+'СЕТ СН'!$I$9+СВЦЭМ!$D$10+'СЕТ СН'!$I$5-'СЕТ СН'!$I$17</f>
        <v>4201.2313427899999</v>
      </c>
      <c r="C127" s="36">
        <f>SUMIFS(СВЦЭМ!$C$39:$C$782,СВЦЭМ!$A$39:$A$782,$A127,СВЦЭМ!$B$39:$B$782,C$119)+'СЕТ СН'!$I$9+СВЦЭМ!$D$10+'СЕТ СН'!$I$5-'СЕТ СН'!$I$17</f>
        <v>4199.7474638100002</v>
      </c>
      <c r="D127" s="36">
        <f>SUMIFS(СВЦЭМ!$C$39:$C$782,СВЦЭМ!$A$39:$A$782,$A127,СВЦЭМ!$B$39:$B$782,D$119)+'СЕТ СН'!$I$9+СВЦЭМ!$D$10+'СЕТ СН'!$I$5-'СЕТ СН'!$I$17</f>
        <v>4202.1948284700002</v>
      </c>
      <c r="E127" s="36">
        <f>SUMIFS(СВЦЭМ!$C$39:$C$782,СВЦЭМ!$A$39:$A$782,$A127,СВЦЭМ!$B$39:$B$782,E$119)+'СЕТ СН'!$I$9+СВЦЭМ!$D$10+'СЕТ СН'!$I$5-'СЕТ СН'!$I$17</f>
        <v>4219.3250846299998</v>
      </c>
      <c r="F127" s="36">
        <f>SUMIFS(СВЦЭМ!$C$39:$C$782,СВЦЭМ!$A$39:$A$782,$A127,СВЦЭМ!$B$39:$B$782,F$119)+'СЕТ СН'!$I$9+СВЦЭМ!$D$10+'СЕТ СН'!$I$5-'СЕТ СН'!$I$17</f>
        <v>4208.0570340000004</v>
      </c>
      <c r="G127" s="36">
        <f>SUMIFS(СВЦЭМ!$C$39:$C$782,СВЦЭМ!$A$39:$A$782,$A127,СВЦЭМ!$B$39:$B$782,G$119)+'СЕТ СН'!$I$9+СВЦЭМ!$D$10+'СЕТ СН'!$I$5-'СЕТ СН'!$I$17</f>
        <v>4179.5988292700004</v>
      </c>
      <c r="H127" s="36">
        <f>SUMIFS(СВЦЭМ!$C$39:$C$782,СВЦЭМ!$A$39:$A$782,$A127,СВЦЭМ!$B$39:$B$782,H$119)+'СЕТ СН'!$I$9+СВЦЭМ!$D$10+'СЕТ СН'!$I$5-'СЕТ СН'!$I$17</f>
        <v>4166.3094601499997</v>
      </c>
      <c r="I127" s="36">
        <f>SUMIFS(СВЦЭМ!$C$39:$C$782,СВЦЭМ!$A$39:$A$782,$A127,СВЦЭМ!$B$39:$B$782,I$119)+'СЕТ СН'!$I$9+СВЦЭМ!$D$10+'СЕТ СН'!$I$5-'СЕТ СН'!$I$17</f>
        <v>4140.8372920700003</v>
      </c>
      <c r="J127" s="36">
        <f>SUMIFS(СВЦЭМ!$C$39:$C$782,СВЦЭМ!$A$39:$A$782,$A127,СВЦЭМ!$B$39:$B$782,J$119)+'СЕТ СН'!$I$9+СВЦЭМ!$D$10+'СЕТ СН'!$I$5-'СЕТ СН'!$I$17</f>
        <v>4195.5792731299998</v>
      </c>
      <c r="K127" s="36">
        <f>SUMIFS(СВЦЭМ!$C$39:$C$782,СВЦЭМ!$A$39:$A$782,$A127,СВЦЭМ!$B$39:$B$782,K$119)+'СЕТ СН'!$I$9+СВЦЭМ!$D$10+'СЕТ СН'!$I$5-'СЕТ СН'!$I$17</f>
        <v>4183.5838720800002</v>
      </c>
      <c r="L127" s="36">
        <f>SUMIFS(СВЦЭМ!$C$39:$C$782,СВЦЭМ!$A$39:$A$782,$A127,СВЦЭМ!$B$39:$B$782,L$119)+'СЕТ СН'!$I$9+СВЦЭМ!$D$10+'СЕТ СН'!$I$5-'СЕТ СН'!$I$17</f>
        <v>4192.6225120999998</v>
      </c>
      <c r="M127" s="36">
        <f>SUMIFS(СВЦЭМ!$C$39:$C$782,СВЦЭМ!$A$39:$A$782,$A127,СВЦЭМ!$B$39:$B$782,M$119)+'СЕТ СН'!$I$9+СВЦЭМ!$D$10+'СЕТ СН'!$I$5-'СЕТ СН'!$I$17</f>
        <v>4187.2047868600002</v>
      </c>
      <c r="N127" s="36">
        <f>SUMIFS(СВЦЭМ!$C$39:$C$782,СВЦЭМ!$A$39:$A$782,$A127,СВЦЭМ!$B$39:$B$782,N$119)+'СЕТ СН'!$I$9+СВЦЭМ!$D$10+'СЕТ СН'!$I$5-'СЕТ СН'!$I$17</f>
        <v>4181.7931520100001</v>
      </c>
      <c r="O127" s="36">
        <f>SUMIFS(СВЦЭМ!$C$39:$C$782,СВЦЭМ!$A$39:$A$782,$A127,СВЦЭМ!$B$39:$B$782,O$119)+'СЕТ СН'!$I$9+СВЦЭМ!$D$10+'СЕТ СН'!$I$5-'СЕТ СН'!$I$17</f>
        <v>4184.2849090999998</v>
      </c>
      <c r="P127" s="36">
        <f>SUMIFS(СВЦЭМ!$C$39:$C$782,СВЦЭМ!$A$39:$A$782,$A127,СВЦЭМ!$B$39:$B$782,P$119)+'СЕТ СН'!$I$9+СВЦЭМ!$D$10+'СЕТ СН'!$I$5-'СЕТ СН'!$I$17</f>
        <v>4186.8819377399996</v>
      </c>
      <c r="Q127" s="36">
        <f>SUMIFS(СВЦЭМ!$C$39:$C$782,СВЦЭМ!$A$39:$A$782,$A127,СВЦЭМ!$B$39:$B$782,Q$119)+'СЕТ СН'!$I$9+СВЦЭМ!$D$10+'СЕТ СН'!$I$5-'СЕТ СН'!$I$17</f>
        <v>4170.9590363799998</v>
      </c>
      <c r="R127" s="36">
        <f>SUMIFS(СВЦЭМ!$C$39:$C$782,СВЦЭМ!$A$39:$A$782,$A127,СВЦЭМ!$B$39:$B$782,R$119)+'СЕТ СН'!$I$9+СВЦЭМ!$D$10+'СЕТ СН'!$I$5-'СЕТ СН'!$I$17</f>
        <v>4181.3530342200002</v>
      </c>
      <c r="S127" s="36">
        <f>SUMIFS(СВЦЭМ!$C$39:$C$782,СВЦЭМ!$A$39:$A$782,$A127,СВЦЭМ!$B$39:$B$782,S$119)+'СЕТ СН'!$I$9+СВЦЭМ!$D$10+'СЕТ СН'!$I$5-'СЕТ СН'!$I$17</f>
        <v>4172.6249349700001</v>
      </c>
      <c r="T127" s="36">
        <f>SUMIFS(СВЦЭМ!$C$39:$C$782,СВЦЭМ!$A$39:$A$782,$A127,СВЦЭМ!$B$39:$B$782,T$119)+'СЕТ СН'!$I$9+СВЦЭМ!$D$10+'СЕТ СН'!$I$5-'СЕТ СН'!$I$17</f>
        <v>4165.1838076700005</v>
      </c>
      <c r="U127" s="36">
        <f>SUMIFS(СВЦЭМ!$C$39:$C$782,СВЦЭМ!$A$39:$A$782,$A127,СВЦЭМ!$B$39:$B$782,U$119)+'СЕТ СН'!$I$9+СВЦЭМ!$D$10+'СЕТ СН'!$I$5-'СЕТ СН'!$I$17</f>
        <v>4205.9013326100003</v>
      </c>
      <c r="V127" s="36">
        <f>SUMIFS(СВЦЭМ!$C$39:$C$782,СВЦЭМ!$A$39:$A$782,$A127,СВЦЭМ!$B$39:$B$782,V$119)+'СЕТ СН'!$I$9+СВЦЭМ!$D$10+'СЕТ СН'!$I$5-'СЕТ СН'!$I$17</f>
        <v>4176.3517154299998</v>
      </c>
      <c r="W127" s="36">
        <f>SUMIFS(СВЦЭМ!$C$39:$C$782,СВЦЭМ!$A$39:$A$782,$A127,СВЦЭМ!$B$39:$B$782,W$119)+'СЕТ СН'!$I$9+СВЦЭМ!$D$10+'СЕТ СН'!$I$5-'СЕТ СН'!$I$17</f>
        <v>4244.3863529199998</v>
      </c>
      <c r="X127" s="36">
        <f>SUMIFS(СВЦЭМ!$C$39:$C$782,СВЦЭМ!$A$39:$A$782,$A127,СВЦЭМ!$B$39:$B$782,X$119)+'СЕТ СН'!$I$9+СВЦЭМ!$D$10+'СЕТ СН'!$I$5-'СЕТ СН'!$I$17</f>
        <v>4252.8203861399998</v>
      </c>
      <c r="Y127" s="36">
        <f>SUMIFS(СВЦЭМ!$C$39:$C$782,СВЦЭМ!$A$39:$A$782,$A127,СВЦЭМ!$B$39:$B$782,Y$119)+'СЕТ СН'!$I$9+СВЦЭМ!$D$10+'СЕТ СН'!$I$5-'СЕТ СН'!$I$17</f>
        <v>4260.7583482800001</v>
      </c>
    </row>
    <row r="128" spans="1:27" ht="15.75" x14ac:dyDescent="0.2">
      <c r="A128" s="35">
        <f t="shared" si="3"/>
        <v>44539</v>
      </c>
      <c r="B128" s="36">
        <f>SUMIFS(СВЦЭМ!$C$39:$C$782,СВЦЭМ!$A$39:$A$782,$A128,СВЦЭМ!$B$39:$B$782,B$119)+'СЕТ СН'!$I$9+СВЦЭМ!$D$10+'СЕТ СН'!$I$5-'СЕТ СН'!$I$17</f>
        <v>4221.4513467400002</v>
      </c>
      <c r="C128" s="36">
        <f>SUMIFS(СВЦЭМ!$C$39:$C$782,СВЦЭМ!$A$39:$A$782,$A128,СВЦЭМ!$B$39:$B$782,C$119)+'СЕТ СН'!$I$9+СВЦЭМ!$D$10+'СЕТ СН'!$I$5-'СЕТ СН'!$I$17</f>
        <v>4172.2956824800003</v>
      </c>
      <c r="D128" s="36">
        <f>SUMIFS(СВЦЭМ!$C$39:$C$782,СВЦЭМ!$A$39:$A$782,$A128,СВЦЭМ!$B$39:$B$782,D$119)+'СЕТ СН'!$I$9+СВЦЭМ!$D$10+'СЕТ СН'!$I$5-'СЕТ СН'!$I$17</f>
        <v>4183.4098807400005</v>
      </c>
      <c r="E128" s="36">
        <f>SUMIFS(СВЦЭМ!$C$39:$C$782,СВЦЭМ!$A$39:$A$782,$A128,СВЦЭМ!$B$39:$B$782,E$119)+'СЕТ СН'!$I$9+СВЦЭМ!$D$10+'СЕТ СН'!$I$5-'СЕТ СН'!$I$17</f>
        <v>4199.0391826100004</v>
      </c>
      <c r="F128" s="36">
        <f>SUMIFS(СВЦЭМ!$C$39:$C$782,СВЦЭМ!$A$39:$A$782,$A128,СВЦЭМ!$B$39:$B$782,F$119)+'СЕТ СН'!$I$9+СВЦЭМ!$D$10+'СЕТ СН'!$I$5-'СЕТ СН'!$I$17</f>
        <v>4199.3170105500003</v>
      </c>
      <c r="G128" s="36">
        <f>SUMIFS(СВЦЭМ!$C$39:$C$782,СВЦЭМ!$A$39:$A$782,$A128,СВЦЭМ!$B$39:$B$782,G$119)+'СЕТ СН'!$I$9+СВЦЭМ!$D$10+'СЕТ СН'!$I$5-'СЕТ СН'!$I$17</f>
        <v>4166.0848487100002</v>
      </c>
      <c r="H128" s="36">
        <f>SUMIFS(СВЦЭМ!$C$39:$C$782,СВЦЭМ!$A$39:$A$782,$A128,СВЦЭМ!$B$39:$B$782,H$119)+'СЕТ СН'!$I$9+СВЦЭМ!$D$10+'СЕТ СН'!$I$5-'СЕТ СН'!$I$17</f>
        <v>4143.9427745399998</v>
      </c>
      <c r="I128" s="36">
        <f>SUMIFS(СВЦЭМ!$C$39:$C$782,СВЦЭМ!$A$39:$A$782,$A128,СВЦЭМ!$B$39:$B$782,I$119)+'СЕТ СН'!$I$9+СВЦЭМ!$D$10+'СЕТ СН'!$I$5-'СЕТ СН'!$I$17</f>
        <v>4134.0910772400002</v>
      </c>
      <c r="J128" s="36">
        <f>SUMIFS(СВЦЭМ!$C$39:$C$782,СВЦЭМ!$A$39:$A$782,$A128,СВЦЭМ!$B$39:$B$782,J$119)+'СЕТ СН'!$I$9+СВЦЭМ!$D$10+'СЕТ СН'!$I$5-'СЕТ СН'!$I$17</f>
        <v>4165.7831162900002</v>
      </c>
      <c r="K128" s="36">
        <f>SUMIFS(СВЦЭМ!$C$39:$C$782,СВЦЭМ!$A$39:$A$782,$A128,СВЦЭМ!$B$39:$B$782,K$119)+'СЕТ СН'!$I$9+СВЦЭМ!$D$10+'СЕТ СН'!$I$5-'СЕТ СН'!$I$17</f>
        <v>4188.0386988800001</v>
      </c>
      <c r="L128" s="36">
        <f>SUMIFS(СВЦЭМ!$C$39:$C$782,СВЦЭМ!$A$39:$A$782,$A128,СВЦЭМ!$B$39:$B$782,L$119)+'СЕТ СН'!$I$9+СВЦЭМ!$D$10+'СЕТ СН'!$I$5-'СЕТ СН'!$I$17</f>
        <v>4186.8290651799998</v>
      </c>
      <c r="M128" s="36">
        <f>SUMIFS(СВЦЭМ!$C$39:$C$782,СВЦЭМ!$A$39:$A$782,$A128,СВЦЭМ!$B$39:$B$782,M$119)+'СЕТ СН'!$I$9+СВЦЭМ!$D$10+'СЕТ СН'!$I$5-'СЕТ СН'!$I$17</f>
        <v>4174.3014798700005</v>
      </c>
      <c r="N128" s="36">
        <f>SUMIFS(СВЦЭМ!$C$39:$C$782,СВЦЭМ!$A$39:$A$782,$A128,СВЦЭМ!$B$39:$B$782,N$119)+'СЕТ СН'!$I$9+СВЦЭМ!$D$10+'СЕТ СН'!$I$5-'СЕТ СН'!$I$17</f>
        <v>4215.0396425700001</v>
      </c>
      <c r="O128" s="36">
        <f>SUMIFS(СВЦЭМ!$C$39:$C$782,СВЦЭМ!$A$39:$A$782,$A128,СВЦЭМ!$B$39:$B$782,O$119)+'СЕТ СН'!$I$9+СВЦЭМ!$D$10+'СЕТ СН'!$I$5-'СЕТ СН'!$I$17</f>
        <v>4203.7752508399999</v>
      </c>
      <c r="P128" s="36">
        <f>SUMIFS(СВЦЭМ!$C$39:$C$782,СВЦЭМ!$A$39:$A$782,$A128,СВЦЭМ!$B$39:$B$782,P$119)+'СЕТ СН'!$I$9+СВЦЭМ!$D$10+'СЕТ СН'!$I$5-'СЕТ СН'!$I$17</f>
        <v>4203.1935270699996</v>
      </c>
      <c r="Q128" s="36">
        <f>SUMIFS(СВЦЭМ!$C$39:$C$782,СВЦЭМ!$A$39:$A$782,$A128,СВЦЭМ!$B$39:$B$782,Q$119)+'СЕТ СН'!$I$9+СВЦЭМ!$D$10+'СЕТ СН'!$I$5-'СЕТ СН'!$I$17</f>
        <v>4201.8830561800005</v>
      </c>
      <c r="R128" s="36">
        <f>SUMIFS(СВЦЭМ!$C$39:$C$782,СВЦЭМ!$A$39:$A$782,$A128,СВЦЭМ!$B$39:$B$782,R$119)+'СЕТ СН'!$I$9+СВЦЭМ!$D$10+'СЕТ СН'!$I$5-'СЕТ СН'!$I$17</f>
        <v>4189.7436048999998</v>
      </c>
      <c r="S128" s="36">
        <f>SUMIFS(СВЦЭМ!$C$39:$C$782,СВЦЭМ!$A$39:$A$782,$A128,СВЦЭМ!$B$39:$B$782,S$119)+'СЕТ СН'!$I$9+СВЦЭМ!$D$10+'СЕТ СН'!$I$5-'СЕТ СН'!$I$17</f>
        <v>4192.4058808600003</v>
      </c>
      <c r="T128" s="36">
        <f>SUMIFS(СВЦЭМ!$C$39:$C$782,СВЦЭМ!$A$39:$A$782,$A128,СВЦЭМ!$B$39:$B$782,T$119)+'СЕТ СН'!$I$9+СВЦЭМ!$D$10+'СЕТ СН'!$I$5-'СЕТ СН'!$I$17</f>
        <v>4190.4223041599998</v>
      </c>
      <c r="U128" s="36">
        <f>SUMIFS(СВЦЭМ!$C$39:$C$782,СВЦЭМ!$A$39:$A$782,$A128,СВЦЭМ!$B$39:$B$782,U$119)+'СЕТ СН'!$I$9+СВЦЭМ!$D$10+'СЕТ СН'!$I$5-'СЕТ СН'!$I$17</f>
        <v>4201.0269945199998</v>
      </c>
      <c r="V128" s="36">
        <f>SUMIFS(СВЦЭМ!$C$39:$C$782,СВЦЭМ!$A$39:$A$782,$A128,СВЦЭМ!$B$39:$B$782,V$119)+'СЕТ СН'!$I$9+СВЦЭМ!$D$10+'СЕТ СН'!$I$5-'СЕТ СН'!$I$17</f>
        <v>4202.4259978999999</v>
      </c>
      <c r="W128" s="36">
        <f>SUMIFS(СВЦЭМ!$C$39:$C$782,СВЦЭМ!$A$39:$A$782,$A128,СВЦЭМ!$B$39:$B$782,W$119)+'СЕТ СН'!$I$9+СВЦЭМ!$D$10+'СЕТ СН'!$I$5-'СЕТ СН'!$I$17</f>
        <v>4195.6965468300004</v>
      </c>
      <c r="X128" s="36">
        <f>SUMIFS(СВЦЭМ!$C$39:$C$782,СВЦЭМ!$A$39:$A$782,$A128,СВЦЭМ!$B$39:$B$782,X$119)+'СЕТ СН'!$I$9+СВЦЭМ!$D$10+'СЕТ СН'!$I$5-'СЕТ СН'!$I$17</f>
        <v>4192.7042718800003</v>
      </c>
      <c r="Y128" s="36">
        <f>SUMIFS(СВЦЭМ!$C$39:$C$782,СВЦЭМ!$A$39:$A$782,$A128,СВЦЭМ!$B$39:$B$782,Y$119)+'СЕТ СН'!$I$9+СВЦЭМ!$D$10+'СЕТ СН'!$I$5-'СЕТ СН'!$I$17</f>
        <v>4209.1808133699997</v>
      </c>
    </row>
    <row r="129" spans="1:25" ht="15.75" x14ac:dyDescent="0.2">
      <c r="A129" s="35">
        <f t="shared" si="3"/>
        <v>44540</v>
      </c>
      <c r="B129" s="36">
        <f>SUMIFS(СВЦЭМ!$C$39:$C$782,СВЦЭМ!$A$39:$A$782,$A129,СВЦЭМ!$B$39:$B$782,B$119)+'СЕТ СН'!$I$9+СВЦЭМ!$D$10+'СЕТ СН'!$I$5-'СЕТ СН'!$I$17</f>
        <v>4245.8222964200004</v>
      </c>
      <c r="C129" s="36">
        <f>SUMIFS(СВЦЭМ!$C$39:$C$782,СВЦЭМ!$A$39:$A$782,$A129,СВЦЭМ!$B$39:$B$782,C$119)+'СЕТ СН'!$I$9+СВЦЭМ!$D$10+'СЕТ СН'!$I$5-'СЕТ СН'!$I$17</f>
        <v>4232.4346285800002</v>
      </c>
      <c r="D129" s="36">
        <f>SUMIFS(СВЦЭМ!$C$39:$C$782,СВЦЭМ!$A$39:$A$782,$A129,СВЦЭМ!$B$39:$B$782,D$119)+'СЕТ СН'!$I$9+СВЦЭМ!$D$10+'СЕТ СН'!$I$5-'СЕТ СН'!$I$17</f>
        <v>4240.2652058399999</v>
      </c>
      <c r="E129" s="36">
        <f>SUMIFS(СВЦЭМ!$C$39:$C$782,СВЦЭМ!$A$39:$A$782,$A129,СВЦЭМ!$B$39:$B$782,E$119)+'СЕТ СН'!$I$9+СВЦЭМ!$D$10+'СЕТ СН'!$I$5-'СЕТ СН'!$I$17</f>
        <v>4239.3076055800002</v>
      </c>
      <c r="F129" s="36">
        <f>SUMIFS(СВЦЭМ!$C$39:$C$782,СВЦЭМ!$A$39:$A$782,$A129,СВЦЭМ!$B$39:$B$782,F$119)+'СЕТ СН'!$I$9+СВЦЭМ!$D$10+'СЕТ СН'!$I$5-'СЕТ СН'!$I$17</f>
        <v>4228.6383133099998</v>
      </c>
      <c r="G129" s="36">
        <f>SUMIFS(СВЦЭМ!$C$39:$C$782,СВЦЭМ!$A$39:$A$782,$A129,СВЦЭМ!$B$39:$B$782,G$119)+'СЕТ СН'!$I$9+СВЦЭМ!$D$10+'СЕТ СН'!$I$5-'СЕТ СН'!$I$17</f>
        <v>4198.7270714000006</v>
      </c>
      <c r="H129" s="36">
        <f>SUMIFS(СВЦЭМ!$C$39:$C$782,СВЦЭМ!$A$39:$A$782,$A129,СВЦЭМ!$B$39:$B$782,H$119)+'СЕТ СН'!$I$9+СВЦЭМ!$D$10+'СЕТ СН'!$I$5-'СЕТ СН'!$I$17</f>
        <v>4159.3984324000003</v>
      </c>
      <c r="I129" s="36">
        <f>SUMIFS(СВЦЭМ!$C$39:$C$782,СВЦЭМ!$A$39:$A$782,$A129,СВЦЭМ!$B$39:$B$782,I$119)+'СЕТ СН'!$I$9+СВЦЭМ!$D$10+'СЕТ СН'!$I$5-'СЕТ СН'!$I$17</f>
        <v>4164.2923319500005</v>
      </c>
      <c r="J129" s="36">
        <f>SUMIFS(СВЦЭМ!$C$39:$C$782,СВЦЭМ!$A$39:$A$782,$A129,СВЦЭМ!$B$39:$B$782,J$119)+'СЕТ СН'!$I$9+СВЦЭМ!$D$10+'СЕТ СН'!$I$5-'СЕТ СН'!$I$17</f>
        <v>4139.2008704899999</v>
      </c>
      <c r="K129" s="36">
        <f>SUMIFS(СВЦЭМ!$C$39:$C$782,СВЦЭМ!$A$39:$A$782,$A129,СВЦЭМ!$B$39:$B$782,K$119)+'СЕТ СН'!$I$9+СВЦЭМ!$D$10+'СЕТ СН'!$I$5-'СЕТ СН'!$I$17</f>
        <v>4160.4763416799997</v>
      </c>
      <c r="L129" s="36">
        <f>SUMIFS(СВЦЭМ!$C$39:$C$782,СВЦЭМ!$A$39:$A$782,$A129,СВЦЭМ!$B$39:$B$782,L$119)+'СЕТ СН'!$I$9+СВЦЭМ!$D$10+'СЕТ СН'!$I$5-'СЕТ СН'!$I$17</f>
        <v>4185.8120307200006</v>
      </c>
      <c r="M129" s="36">
        <f>SUMIFS(СВЦЭМ!$C$39:$C$782,СВЦЭМ!$A$39:$A$782,$A129,СВЦЭМ!$B$39:$B$782,M$119)+'СЕТ СН'!$I$9+СВЦЭМ!$D$10+'СЕТ СН'!$I$5-'СЕТ СН'!$I$17</f>
        <v>4202.8015356300002</v>
      </c>
      <c r="N129" s="36">
        <f>SUMIFS(СВЦЭМ!$C$39:$C$782,СВЦЭМ!$A$39:$A$782,$A129,СВЦЭМ!$B$39:$B$782,N$119)+'СЕТ СН'!$I$9+СВЦЭМ!$D$10+'СЕТ СН'!$I$5-'СЕТ СН'!$I$17</f>
        <v>4243.1831565700004</v>
      </c>
      <c r="O129" s="36">
        <f>SUMIFS(СВЦЭМ!$C$39:$C$782,СВЦЭМ!$A$39:$A$782,$A129,СВЦЭМ!$B$39:$B$782,O$119)+'СЕТ СН'!$I$9+СВЦЭМ!$D$10+'СЕТ СН'!$I$5-'СЕТ СН'!$I$17</f>
        <v>4231.4488472600005</v>
      </c>
      <c r="P129" s="36">
        <f>SUMIFS(СВЦЭМ!$C$39:$C$782,СВЦЭМ!$A$39:$A$782,$A129,СВЦЭМ!$B$39:$B$782,P$119)+'СЕТ СН'!$I$9+СВЦЭМ!$D$10+'СЕТ СН'!$I$5-'СЕТ СН'!$I$17</f>
        <v>4215.67948351</v>
      </c>
      <c r="Q129" s="36">
        <f>SUMIFS(СВЦЭМ!$C$39:$C$782,СВЦЭМ!$A$39:$A$782,$A129,СВЦЭМ!$B$39:$B$782,Q$119)+'СЕТ СН'!$I$9+СВЦЭМ!$D$10+'СЕТ СН'!$I$5-'СЕТ СН'!$I$17</f>
        <v>4210.4938591999999</v>
      </c>
      <c r="R129" s="36">
        <f>SUMIFS(СВЦЭМ!$C$39:$C$782,СВЦЭМ!$A$39:$A$782,$A129,СВЦЭМ!$B$39:$B$782,R$119)+'СЕТ СН'!$I$9+СВЦЭМ!$D$10+'СЕТ СН'!$I$5-'СЕТ СН'!$I$17</f>
        <v>4196.4938465599998</v>
      </c>
      <c r="S129" s="36">
        <f>SUMIFS(СВЦЭМ!$C$39:$C$782,СВЦЭМ!$A$39:$A$782,$A129,СВЦЭМ!$B$39:$B$782,S$119)+'СЕТ СН'!$I$9+СВЦЭМ!$D$10+'СЕТ СН'!$I$5-'СЕТ СН'!$I$17</f>
        <v>4158.2992312900005</v>
      </c>
      <c r="T129" s="36">
        <f>SUMIFS(СВЦЭМ!$C$39:$C$782,СВЦЭМ!$A$39:$A$782,$A129,СВЦЭМ!$B$39:$B$782,T$119)+'СЕТ СН'!$I$9+СВЦЭМ!$D$10+'СЕТ СН'!$I$5-'СЕТ СН'!$I$17</f>
        <v>4156.1152263200001</v>
      </c>
      <c r="U129" s="36">
        <f>SUMIFS(СВЦЭМ!$C$39:$C$782,СВЦЭМ!$A$39:$A$782,$A129,СВЦЭМ!$B$39:$B$782,U$119)+'СЕТ СН'!$I$9+СВЦЭМ!$D$10+'СЕТ СН'!$I$5-'СЕТ СН'!$I$17</f>
        <v>4164.3164542100003</v>
      </c>
      <c r="V129" s="36">
        <f>SUMIFS(СВЦЭМ!$C$39:$C$782,СВЦЭМ!$A$39:$A$782,$A129,СВЦЭМ!$B$39:$B$782,V$119)+'СЕТ СН'!$I$9+СВЦЭМ!$D$10+'СЕТ СН'!$I$5-'СЕТ СН'!$I$17</f>
        <v>4170.02588844</v>
      </c>
      <c r="W129" s="36">
        <f>SUMIFS(СВЦЭМ!$C$39:$C$782,СВЦЭМ!$A$39:$A$782,$A129,СВЦЭМ!$B$39:$B$782,W$119)+'СЕТ СН'!$I$9+СВЦЭМ!$D$10+'СЕТ СН'!$I$5-'СЕТ СН'!$I$17</f>
        <v>4187.77618024</v>
      </c>
      <c r="X129" s="36">
        <f>SUMIFS(СВЦЭМ!$C$39:$C$782,СВЦЭМ!$A$39:$A$782,$A129,СВЦЭМ!$B$39:$B$782,X$119)+'СЕТ СН'!$I$9+СВЦЭМ!$D$10+'СЕТ СН'!$I$5-'СЕТ СН'!$I$17</f>
        <v>4170.93029329</v>
      </c>
      <c r="Y129" s="36">
        <f>SUMIFS(СВЦЭМ!$C$39:$C$782,СВЦЭМ!$A$39:$A$782,$A129,СВЦЭМ!$B$39:$B$782,Y$119)+'СЕТ СН'!$I$9+СВЦЭМ!$D$10+'СЕТ СН'!$I$5-'СЕТ СН'!$I$17</f>
        <v>4223.5266982100002</v>
      </c>
    </row>
    <row r="130" spans="1:25" ht="15.75" x14ac:dyDescent="0.2">
      <c r="A130" s="35">
        <f t="shared" si="3"/>
        <v>44541</v>
      </c>
      <c r="B130" s="36">
        <f>SUMIFS(СВЦЭМ!$C$39:$C$782,СВЦЭМ!$A$39:$A$782,$A130,СВЦЭМ!$B$39:$B$782,B$119)+'СЕТ СН'!$I$9+СВЦЭМ!$D$10+'СЕТ СН'!$I$5-'СЕТ СН'!$I$17</f>
        <v>4248.6773166700004</v>
      </c>
      <c r="C130" s="36">
        <f>SUMIFS(СВЦЭМ!$C$39:$C$782,СВЦЭМ!$A$39:$A$782,$A130,СВЦЭМ!$B$39:$B$782,C$119)+'СЕТ СН'!$I$9+СВЦЭМ!$D$10+'СЕТ СН'!$I$5-'СЕТ СН'!$I$17</f>
        <v>4239.5641025499999</v>
      </c>
      <c r="D130" s="36">
        <f>SUMIFS(СВЦЭМ!$C$39:$C$782,СВЦЭМ!$A$39:$A$782,$A130,СВЦЭМ!$B$39:$B$782,D$119)+'СЕТ СН'!$I$9+СВЦЭМ!$D$10+'СЕТ СН'!$I$5-'СЕТ СН'!$I$17</f>
        <v>4242.3291631900001</v>
      </c>
      <c r="E130" s="36">
        <f>SUMIFS(СВЦЭМ!$C$39:$C$782,СВЦЭМ!$A$39:$A$782,$A130,СВЦЭМ!$B$39:$B$782,E$119)+'СЕТ СН'!$I$9+СВЦЭМ!$D$10+'СЕТ СН'!$I$5-'СЕТ СН'!$I$17</f>
        <v>4247.55503168</v>
      </c>
      <c r="F130" s="36">
        <f>SUMIFS(СВЦЭМ!$C$39:$C$782,СВЦЭМ!$A$39:$A$782,$A130,СВЦЭМ!$B$39:$B$782,F$119)+'СЕТ СН'!$I$9+СВЦЭМ!$D$10+'СЕТ СН'!$I$5-'СЕТ СН'!$I$17</f>
        <v>4239.3946903300002</v>
      </c>
      <c r="G130" s="36">
        <f>SUMIFS(СВЦЭМ!$C$39:$C$782,СВЦЭМ!$A$39:$A$782,$A130,СВЦЭМ!$B$39:$B$782,G$119)+'СЕТ СН'!$I$9+СВЦЭМ!$D$10+'СЕТ СН'!$I$5-'СЕТ СН'!$I$17</f>
        <v>4220.9960415799997</v>
      </c>
      <c r="H130" s="36">
        <f>SUMIFS(СВЦЭМ!$C$39:$C$782,СВЦЭМ!$A$39:$A$782,$A130,СВЦЭМ!$B$39:$B$782,H$119)+'СЕТ СН'!$I$9+СВЦЭМ!$D$10+'СЕТ СН'!$I$5-'СЕТ СН'!$I$17</f>
        <v>4197.7202558299996</v>
      </c>
      <c r="I130" s="36">
        <f>SUMIFS(СВЦЭМ!$C$39:$C$782,СВЦЭМ!$A$39:$A$782,$A130,СВЦЭМ!$B$39:$B$782,I$119)+'СЕТ СН'!$I$9+СВЦЭМ!$D$10+'СЕТ СН'!$I$5-'СЕТ СН'!$I$17</f>
        <v>4174.0064232100003</v>
      </c>
      <c r="J130" s="36">
        <f>SUMIFS(СВЦЭМ!$C$39:$C$782,СВЦЭМ!$A$39:$A$782,$A130,СВЦЭМ!$B$39:$B$782,J$119)+'СЕТ СН'!$I$9+СВЦЭМ!$D$10+'СЕТ СН'!$I$5-'СЕТ СН'!$I$17</f>
        <v>4147.5224053000002</v>
      </c>
      <c r="K130" s="36">
        <f>SUMIFS(СВЦЭМ!$C$39:$C$782,СВЦЭМ!$A$39:$A$782,$A130,СВЦЭМ!$B$39:$B$782,K$119)+'СЕТ СН'!$I$9+СВЦЭМ!$D$10+'СЕТ СН'!$I$5-'СЕТ СН'!$I$17</f>
        <v>4133.6061797399998</v>
      </c>
      <c r="L130" s="36">
        <f>SUMIFS(СВЦЭМ!$C$39:$C$782,СВЦЭМ!$A$39:$A$782,$A130,СВЦЭМ!$B$39:$B$782,L$119)+'СЕТ СН'!$I$9+СВЦЭМ!$D$10+'СЕТ СН'!$I$5-'СЕТ СН'!$I$17</f>
        <v>4147.8268005</v>
      </c>
      <c r="M130" s="36">
        <f>SUMIFS(СВЦЭМ!$C$39:$C$782,СВЦЭМ!$A$39:$A$782,$A130,СВЦЭМ!$B$39:$B$782,M$119)+'СЕТ СН'!$I$9+СВЦЭМ!$D$10+'СЕТ СН'!$I$5-'СЕТ СН'!$I$17</f>
        <v>4154.5287555200002</v>
      </c>
      <c r="N130" s="36">
        <f>SUMIFS(СВЦЭМ!$C$39:$C$782,СВЦЭМ!$A$39:$A$782,$A130,СВЦЭМ!$B$39:$B$782,N$119)+'СЕТ СН'!$I$9+СВЦЭМ!$D$10+'СЕТ СН'!$I$5-'СЕТ СН'!$I$17</f>
        <v>4208.65459758</v>
      </c>
      <c r="O130" s="36">
        <f>SUMIFS(СВЦЭМ!$C$39:$C$782,СВЦЭМ!$A$39:$A$782,$A130,СВЦЭМ!$B$39:$B$782,O$119)+'СЕТ СН'!$I$9+СВЦЭМ!$D$10+'СЕТ СН'!$I$5-'СЕТ СН'!$I$17</f>
        <v>4233.0117234200006</v>
      </c>
      <c r="P130" s="36">
        <f>SUMIFS(СВЦЭМ!$C$39:$C$782,СВЦЭМ!$A$39:$A$782,$A130,СВЦЭМ!$B$39:$B$782,P$119)+'СЕТ СН'!$I$9+СВЦЭМ!$D$10+'СЕТ СН'!$I$5-'СЕТ СН'!$I$17</f>
        <v>4231.4655880299997</v>
      </c>
      <c r="Q130" s="36">
        <f>SUMIFS(СВЦЭМ!$C$39:$C$782,СВЦЭМ!$A$39:$A$782,$A130,СВЦЭМ!$B$39:$B$782,Q$119)+'СЕТ СН'!$I$9+СВЦЭМ!$D$10+'СЕТ СН'!$I$5-'СЕТ СН'!$I$17</f>
        <v>4224.14639463</v>
      </c>
      <c r="R130" s="36">
        <f>SUMIFS(СВЦЭМ!$C$39:$C$782,СВЦЭМ!$A$39:$A$782,$A130,СВЦЭМ!$B$39:$B$782,R$119)+'СЕТ СН'!$I$9+СВЦЭМ!$D$10+'СЕТ СН'!$I$5-'СЕТ СН'!$I$17</f>
        <v>4207.7434783099998</v>
      </c>
      <c r="S130" s="36">
        <f>SUMIFS(СВЦЭМ!$C$39:$C$782,СВЦЭМ!$A$39:$A$782,$A130,СВЦЭМ!$B$39:$B$782,S$119)+'СЕТ СН'!$I$9+СВЦЭМ!$D$10+'СЕТ СН'!$I$5-'СЕТ СН'!$I$17</f>
        <v>4133.3649763499998</v>
      </c>
      <c r="T130" s="36">
        <f>SUMIFS(СВЦЭМ!$C$39:$C$782,СВЦЭМ!$A$39:$A$782,$A130,СВЦЭМ!$B$39:$B$782,T$119)+'СЕТ СН'!$I$9+СВЦЭМ!$D$10+'СЕТ СН'!$I$5-'СЕТ СН'!$I$17</f>
        <v>4164.5872053900002</v>
      </c>
      <c r="U130" s="36">
        <f>SUMIFS(СВЦЭМ!$C$39:$C$782,СВЦЭМ!$A$39:$A$782,$A130,СВЦЭМ!$B$39:$B$782,U$119)+'СЕТ СН'!$I$9+СВЦЭМ!$D$10+'СЕТ СН'!$I$5-'СЕТ СН'!$I$17</f>
        <v>4152.8506236399999</v>
      </c>
      <c r="V130" s="36">
        <f>SUMIFS(СВЦЭМ!$C$39:$C$782,СВЦЭМ!$A$39:$A$782,$A130,СВЦЭМ!$B$39:$B$782,V$119)+'СЕТ СН'!$I$9+СВЦЭМ!$D$10+'СЕТ СН'!$I$5-'СЕТ СН'!$I$17</f>
        <v>4160.3810513899998</v>
      </c>
      <c r="W130" s="36">
        <f>SUMIFS(СВЦЭМ!$C$39:$C$782,СВЦЭМ!$A$39:$A$782,$A130,СВЦЭМ!$B$39:$B$782,W$119)+'СЕТ СН'!$I$9+СВЦЭМ!$D$10+'СЕТ СН'!$I$5-'СЕТ СН'!$I$17</f>
        <v>4213.0928871800006</v>
      </c>
      <c r="X130" s="36">
        <f>SUMIFS(СВЦЭМ!$C$39:$C$782,СВЦЭМ!$A$39:$A$782,$A130,СВЦЭМ!$B$39:$B$782,X$119)+'СЕТ СН'!$I$9+СВЦЭМ!$D$10+'СЕТ СН'!$I$5-'СЕТ СН'!$I$17</f>
        <v>4235.2820961799998</v>
      </c>
      <c r="Y130" s="36">
        <f>SUMIFS(СВЦЭМ!$C$39:$C$782,СВЦЭМ!$A$39:$A$782,$A130,СВЦЭМ!$B$39:$B$782,Y$119)+'СЕТ СН'!$I$9+СВЦЭМ!$D$10+'СЕТ СН'!$I$5-'СЕТ СН'!$I$17</f>
        <v>4234.9745014500004</v>
      </c>
    </row>
    <row r="131" spans="1:25" ht="15.75" x14ac:dyDescent="0.2">
      <c r="A131" s="35">
        <f t="shared" si="3"/>
        <v>44542</v>
      </c>
      <c r="B131" s="36">
        <f>SUMIFS(СВЦЭМ!$C$39:$C$782,СВЦЭМ!$A$39:$A$782,$A131,СВЦЭМ!$B$39:$B$782,B$119)+'СЕТ СН'!$I$9+СВЦЭМ!$D$10+'СЕТ СН'!$I$5-'СЕТ СН'!$I$17</f>
        <v>4211.9915448900001</v>
      </c>
      <c r="C131" s="36">
        <f>SUMIFS(СВЦЭМ!$C$39:$C$782,СВЦЭМ!$A$39:$A$782,$A131,СВЦЭМ!$B$39:$B$782,C$119)+'СЕТ СН'!$I$9+СВЦЭМ!$D$10+'СЕТ СН'!$I$5-'СЕТ СН'!$I$17</f>
        <v>4236.5102638999997</v>
      </c>
      <c r="D131" s="36">
        <f>SUMIFS(СВЦЭМ!$C$39:$C$782,СВЦЭМ!$A$39:$A$782,$A131,СВЦЭМ!$B$39:$B$782,D$119)+'СЕТ СН'!$I$9+СВЦЭМ!$D$10+'СЕТ СН'!$I$5-'СЕТ СН'!$I$17</f>
        <v>4265.8324063300006</v>
      </c>
      <c r="E131" s="36">
        <f>SUMIFS(СВЦЭМ!$C$39:$C$782,СВЦЭМ!$A$39:$A$782,$A131,СВЦЭМ!$B$39:$B$782,E$119)+'СЕТ СН'!$I$9+СВЦЭМ!$D$10+'СЕТ СН'!$I$5-'СЕТ СН'!$I$17</f>
        <v>4265.4006940899999</v>
      </c>
      <c r="F131" s="36">
        <f>SUMIFS(СВЦЭМ!$C$39:$C$782,СВЦЭМ!$A$39:$A$782,$A131,СВЦЭМ!$B$39:$B$782,F$119)+'СЕТ СН'!$I$9+СВЦЭМ!$D$10+'СЕТ СН'!$I$5-'СЕТ СН'!$I$17</f>
        <v>4259.4495284599998</v>
      </c>
      <c r="G131" s="36">
        <f>SUMIFS(СВЦЭМ!$C$39:$C$782,СВЦЭМ!$A$39:$A$782,$A131,СВЦЭМ!$B$39:$B$782,G$119)+'СЕТ СН'!$I$9+СВЦЭМ!$D$10+'СЕТ СН'!$I$5-'СЕТ СН'!$I$17</f>
        <v>4247.9695571299999</v>
      </c>
      <c r="H131" s="36">
        <f>SUMIFS(СВЦЭМ!$C$39:$C$782,СВЦЭМ!$A$39:$A$782,$A131,СВЦЭМ!$B$39:$B$782,H$119)+'СЕТ СН'!$I$9+СВЦЭМ!$D$10+'СЕТ СН'!$I$5-'СЕТ СН'!$I$17</f>
        <v>4218.4988027300005</v>
      </c>
      <c r="I131" s="36">
        <f>SUMIFS(СВЦЭМ!$C$39:$C$782,СВЦЭМ!$A$39:$A$782,$A131,СВЦЭМ!$B$39:$B$782,I$119)+'СЕТ СН'!$I$9+СВЦЭМ!$D$10+'СЕТ СН'!$I$5-'СЕТ СН'!$I$17</f>
        <v>4224.4510630200002</v>
      </c>
      <c r="J131" s="36">
        <f>SUMIFS(СВЦЭМ!$C$39:$C$782,СВЦЭМ!$A$39:$A$782,$A131,СВЦЭМ!$B$39:$B$782,J$119)+'СЕТ СН'!$I$9+СВЦЭМ!$D$10+'СЕТ СН'!$I$5-'СЕТ СН'!$I$17</f>
        <v>4194.2940708799997</v>
      </c>
      <c r="K131" s="36">
        <f>SUMIFS(СВЦЭМ!$C$39:$C$782,СВЦЭМ!$A$39:$A$782,$A131,СВЦЭМ!$B$39:$B$782,K$119)+'СЕТ СН'!$I$9+СВЦЭМ!$D$10+'СЕТ СН'!$I$5-'СЕТ СН'!$I$17</f>
        <v>4165.2148124400001</v>
      </c>
      <c r="L131" s="36">
        <f>SUMIFS(СВЦЭМ!$C$39:$C$782,СВЦЭМ!$A$39:$A$782,$A131,СВЦЭМ!$B$39:$B$782,L$119)+'СЕТ СН'!$I$9+СВЦЭМ!$D$10+'СЕТ СН'!$I$5-'СЕТ СН'!$I$17</f>
        <v>4165.8215196700003</v>
      </c>
      <c r="M131" s="36">
        <f>SUMIFS(СВЦЭМ!$C$39:$C$782,СВЦЭМ!$A$39:$A$782,$A131,СВЦЭМ!$B$39:$B$782,M$119)+'СЕТ СН'!$I$9+СВЦЭМ!$D$10+'СЕТ СН'!$I$5-'СЕТ СН'!$I$17</f>
        <v>4172.2959781500003</v>
      </c>
      <c r="N131" s="36">
        <f>SUMIFS(СВЦЭМ!$C$39:$C$782,СВЦЭМ!$A$39:$A$782,$A131,СВЦЭМ!$B$39:$B$782,N$119)+'СЕТ СН'!$I$9+СВЦЭМ!$D$10+'СЕТ СН'!$I$5-'СЕТ СН'!$I$17</f>
        <v>4200.1201988499997</v>
      </c>
      <c r="O131" s="36">
        <f>SUMIFS(СВЦЭМ!$C$39:$C$782,СВЦЭМ!$A$39:$A$782,$A131,СВЦЭМ!$B$39:$B$782,O$119)+'СЕТ СН'!$I$9+СВЦЭМ!$D$10+'СЕТ СН'!$I$5-'СЕТ СН'!$I$17</f>
        <v>4224.7125309800003</v>
      </c>
      <c r="P131" s="36">
        <f>SUMIFS(СВЦЭМ!$C$39:$C$782,СВЦЭМ!$A$39:$A$782,$A131,СВЦЭМ!$B$39:$B$782,P$119)+'СЕТ СН'!$I$9+СВЦЭМ!$D$10+'СЕТ СН'!$I$5-'СЕТ СН'!$I$17</f>
        <v>4236.8474227500001</v>
      </c>
      <c r="Q131" s="36">
        <f>SUMIFS(СВЦЭМ!$C$39:$C$782,СВЦЭМ!$A$39:$A$782,$A131,СВЦЭМ!$B$39:$B$782,Q$119)+'СЕТ СН'!$I$9+СВЦЭМ!$D$10+'СЕТ СН'!$I$5-'СЕТ СН'!$I$17</f>
        <v>4222.0729688800002</v>
      </c>
      <c r="R131" s="36">
        <f>SUMIFS(СВЦЭМ!$C$39:$C$782,СВЦЭМ!$A$39:$A$782,$A131,СВЦЭМ!$B$39:$B$782,R$119)+'СЕТ СН'!$I$9+СВЦЭМ!$D$10+'СЕТ СН'!$I$5-'СЕТ СН'!$I$17</f>
        <v>4192.1693834400003</v>
      </c>
      <c r="S131" s="36">
        <f>SUMIFS(СВЦЭМ!$C$39:$C$782,СВЦЭМ!$A$39:$A$782,$A131,СВЦЭМ!$B$39:$B$782,S$119)+'СЕТ СН'!$I$9+СВЦЭМ!$D$10+'СЕТ СН'!$I$5-'СЕТ СН'!$I$17</f>
        <v>4129.11534871</v>
      </c>
      <c r="T131" s="36">
        <f>SUMIFS(СВЦЭМ!$C$39:$C$782,СВЦЭМ!$A$39:$A$782,$A131,СВЦЭМ!$B$39:$B$782,T$119)+'СЕТ СН'!$I$9+СВЦЭМ!$D$10+'СЕТ СН'!$I$5-'СЕТ СН'!$I$17</f>
        <v>4136.0402233000004</v>
      </c>
      <c r="U131" s="36">
        <f>SUMIFS(СВЦЭМ!$C$39:$C$782,СВЦЭМ!$A$39:$A$782,$A131,СВЦЭМ!$B$39:$B$782,U$119)+'СЕТ СН'!$I$9+СВЦЭМ!$D$10+'СЕТ СН'!$I$5-'СЕТ СН'!$I$17</f>
        <v>4159.3687086999998</v>
      </c>
      <c r="V131" s="36">
        <f>SUMIFS(СВЦЭМ!$C$39:$C$782,СВЦЭМ!$A$39:$A$782,$A131,СВЦЭМ!$B$39:$B$782,V$119)+'СЕТ СН'!$I$9+СВЦЭМ!$D$10+'СЕТ СН'!$I$5-'СЕТ СН'!$I$17</f>
        <v>4162.7230364999996</v>
      </c>
      <c r="W131" s="36">
        <f>SUMIFS(СВЦЭМ!$C$39:$C$782,СВЦЭМ!$A$39:$A$782,$A131,СВЦЭМ!$B$39:$B$782,W$119)+'СЕТ СН'!$I$9+СВЦЭМ!$D$10+'СЕТ СН'!$I$5-'СЕТ СН'!$I$17</f>
        <v>4181.6583877399999</v>
      </c>
      <c r="X131" s="36">
        <f>SUMIFS(СВЦЭМ!$C$39:$C$782,СВЦЭМ!$A$39:$A$782,$A131,СВЦЭМ!$B$39:$B$782,X$119)+'СЕТ СН'!$I$9+СВЦЭМ!$D$10+'СЕТ СН'!$I$5-'СЕТ СН'!$I$17</f>
        <v>4200.0331757000004</v>
      </c>
      <c r="Y131" s="36">
        <f>SUMIFS(СВЦЭМ!$C$39:$C$782,СВЦЭМ!$A$39:$A$782,$A131,СВЦЭМ!$B$39:$B$782,Y$119)+'СЕТ СН'!$I$9+СВЦЭМ!$D$10+'СЕТ СН'!$I$5-'СЕТ СН'!$I$17</f>
        <v>4215.2984262500004</v>
      </c>
    </row>
    <row r="132" spans="1:25" ht="15.75" x14ac:dyDescent="0.2">
      <c r="A132" s="35">
        <f t="shared" si="3"/>
        <v>44543</v>
      </c>
      <c r="B132" s="36">
        <f>SUMIFS(СВЦЭМ!$C$39:$C$782,СВЦЭМ!$A$39:$A$782,$A132,СВЦЭМ!$B$39:$B$782,B$119)+'СЕТ СН'!$I$9+СВЦЭМ!$D$10+'СЕТ СН'!$I$5-'СЕТ СН'!$I$17</f>
        <v>4228.68161917</v>
      </c>
      <c r="C132" s="36">
        <f>SUMIFS(СВЦЭМ!$C$39:$C$782,СВЦЭМ!$A$39:$A$782,$A132,СВЦЭМ!$B$39:$B$782,C$119)+'СЕТ СН'!$I$9+СВЦЭМ!$D$10+'СЕТ СН'!$I$5-'СЕТ СН'!$I$17</f>
        <v>4215.0641795199999</v>
      </c>
      <c r="D132" s="36">
        <f>SUMIFS(СВЦЭМ!$C$39:$C$782,СВЦЭМ!$A$39:$A$782,$A132,СВЦЭМ!$B$39:$B$782,D$119)+'СЕТ СН'!$I$9+СВЦЭМ!$D$10+'СЕТ СН'!$I$5-'СЕТ СН'!$I$17</f>
        <v>4218.2704536600004</v>
      </c>
      <c r="E132" s="36">
        <f>SUMIFS(СВЦЭМ!$C$39:$C$782,СВЦЭМ!$A$39:$A$782,$A132,СВЦЭМ!$B$39:$B$782,E$119)+'СЕТ СН'!$I$9+СВЦЭМ!$D$10+'СЕТ СН'!$I$5-'СЕТ СН'!$I$17</f>
        <v>4223.6317490600004</v>
      </c>
      <c r="F132" s="36">
        <f>SUMIFS(СВЦЭМ!$C$39:$C$782,СВЦЭМ!$A$39:$A$782,$A132,СВЦЭМ!$B$39:$B$782,F$119)+'СЕТ СН'!$I$9+СВЦЭМ!$D$10+'СЕТ СН'!$I$5-'СЕТ СН'!$I$17</f>
        <v>4214.30846621</v>
      </c>
      <c r="G132" s="36">
        <f>SUMIFS(СВЦЭМ!$C$39:$C$782,СВЦЭМ!$A$39:$A$782,$A132,СВЦЭМ!$B$39:$B$782,G$119)+'СЕТ СН'!$I$9+СВЦЭМ!$D$10+'СЕТ СН'!$I$5-'СЕТ СН'!$I$17</f>
        <v>4193.0327157499996</v>
      </c>
      <c r="H132" s="36">
        <f>SUMIFS(СВЦЭМ!$C$39:$C$782,СВЦЭМ!$A$39:$A$782,$A132,СВЦЭМ!$B$39:$B$782,H$119)+'СЕТ СН'!$I$9+СВЦЭМ!$D$10+'СЕТ СН'!$I$5-'СЕТ СН'!$I$17</f>
        <v>4155.7255498100003</v>
      </c>
      <c r="I132" s="36">
        <f>SUMIFS(СВЦЭМ!$C$39:$C$782,СВЦЭМ!$A$39:$A$782,$A132,СВЦЭМ!$B$39:$B$782,I$119)+'СЕТ СН'!$I$9+СВЦЭМ!$D$10+'СЕТ СН'!$I$5-'СЕТ СН'!$I$17</f>
        <v>4151.9941743400004</v>
      </c>
      <c r="J132" s="36">
        <f>SUMIFS(СВЦЭМ!$C$39:$C$782,СВЦЭМ!$A$39:$A$782,$A132,СВЦЭМ!$B$39:$B$782,J$119)+'СЕТ СН'!$I$9+СВЦЭМ!$D$10+'СЕТ СН'!$I$5-'СЕТ СН'!$I$17</f>
        <v>4155.7583527500001</v>
      </c>
      <c r="K132" s="36">
        <f>SUMIFS(СВЦЭМ!$C$39:$C$782,СВЦЭМ!$A$39:$A$782,$A132,СВЦЭМ!$B$39:$B$782,K$119)+'СЕТ СН'!$I$9+СВЦЭМ!$D$10+'СЕТ СН'!$I$5-'СЕТ СН'!$I$17</f>
        <v>4170.3578032000005</v>
      </c>
      <c r="L132" s="36">
        <f>SUMIFS(СВЦЭМ!$C$39:$C$782,СВЦЭМ!$A$39:$A$782,$A132,СВЦЭМ!$B$39:$B$782,L$119)+'СЕТ СН'!$I$9+СВЦЭМ!$D$10+'СЕТ СН'!$I$5-'СЕТ СН'!$I$17</f>
        <v>4185.9779755199997</v>
      </c>
      <c r="M132" s="36">
        <f>SUMIFS(СВЦЭМ!$C$39:$C$782,СВЦЭМ!$A$39:$A$782,$A132,СВЦЭМ!$B$39:$B$782,M$119)+'СЕТ СН'!$I$9+СВЦЭМ!$D$10+'СЕТ СН'!$I$5-'СЕТ СН'!$I$17</f>
        <v>4197.24481956</v>
      </c>
      <c r="N132" s="36">
        <f>SUMIFS(СВЦЭМ!$C$39:$C$782,СВЦЭМ!$A$39:$A$782,$A132,СВЦЭМ!$B$39:$B$782,N$119)+'СЕТ СН'!$I$9+СВЦЭМ!$D$10+'СЕТ СН'!$I$5-'СЕТ СН'!$I$17</f>
        <v>4212.3749323800002</v>
      </c>
      <c r="O132" s="36">
        <f>SUMIFS(СВЦЭМ!$C$39:$C$782,СВЦЭМ!$A$39:$A$782,$A132,СВЦЭМ!$B$39:$B$782,O$119)+'СЕТ СН'!$I$9+СВЦЭМ!$D$10+'СЕТ СН'!$I$5-'СЕТ СН'!$I$17</f>
        <v>4215.0456976900005</v>
      </c>
      <c r="P132" s="36">
        <f>SUMIFS(СВЦЭМ!$C$39:$C$782,СВЦЭМ!$A$39:$A$782,$A132,СВЦЭМ!$B$39:$B$782,P$119)+'СЕТ СН'!$I$9+СВЦЭМ!$D$10+'СЕТ СН'!$I$5-'СЕТ СН'!$I$17</f>
        <v>4230.5925984599999</v>
      </c>
      <c r="Q132" s="36">
        <f>SUMIFS(СВЦЭМ!$C$39:$C$782,СВЦЭМ!$A$39:$A$782,$A132,СВЦЭМ!$B$39:$B$782,Q$119)+'СЕТ СН'!$I$9+СВЦЭМ!$D$10+'СЕТ СН'!$I$5-'СЕТ СН'!$I$17</f>
        <v>4232.1204529000006</v>
      </c>
      <c r="R132" s="36">
        <f>SUMIFS(СВЦЭМ!$C$39:$C$782,СВЦЭМ!$A$39:$A$782,$A132,СВЦЭМ!$B$39:$B$782,R$119)+'СЕТ СН'!$I$9+СВЦЭМ!$D$10+'СЕТ СН'!$I$5-'СЕТ СН'!$I$17</f>
        <v>4214.2635272999996</v>
      </c>
      <c r="S132" s="36">
        <f>SUMIFS(СВЦЭМ!$C$39:$C$782,СВЦЭМ!$A$39:$A$782,$A132,СВЦЭМ!$B$39:$B$782,S$119)+'СЕТ СН'!$I$9+СВЦЭМ!$D$10+'СЕТ СН'!$I$5-'СЕТ СН'!$I$17</f>
        <v>4174.7369750100006</v>
      </c>
      <c r="T132" s="36">
        <f>SUMIFS(СВЦЭМ!$C$39:$C$782,СВЦЭМ!$A$39:$A$782,$A132,СВЦЭМ!$B$39:$B$782,T$119)+'СЕТ СН'!$I$9+СВЦЭМ!$D$10+'СЕТ СН'!$I$5-'СЕТ СН'!$I$17</f>
        <v>4163.1748604900004</v>
      </c>
      <c r="U132" s="36">
        <f>SUMIFS(СВЦЭМ!$C$39:$C$782,СВЦЭМ!$A$39:$A$782,$A132,СВЦЭМ!$B$39:$B$782,U$119)+'СЕТ СН'!$I$9+СВЦЭМ!$D$10+'СЕТ СН'!$I$5-'СЕТ СН'!$I$17</f>
        <v>4142.9563139900001</v>
      </c>
      <c r="V132" s="36">
        <f>SUMIFS(СВЦЭМ!$C$39:$C$782,СВЦЭМ!$A$39:$A$782,$A132,СВЦЭМ!$B$39:$B$782,V$119)+'СЕТ СН'!$I$9+СВЦЭМ!$D$10+'СЕТ СН'!$I$5-'СЕТ СН'!$I$17</f>
        <v>4172.6640793900006</v>
      </c>
      <c r="W132" s="36">
        <f>SUMIFS(СВЦЭМ!$C$39:$C$782,СВЦЭМ!$A$39:$A$782,$A132,СВЦЭМ!$B$39:$B$782,W$119)+'СЕТ СН'!$I$9+СВЦЭМ!$D$10+'СЕТ СН'!$I$5-'СЕТ СН'!$I$17</f>
        <v>4192.25332127</v>
      </c>
      <c r="X132" s="36">
        <f>SUMIFS(СВЦЭМ!$C$39:$C$782,СВЦЭМ!$A$39:$A$782,$A132,СВЦЭМ!$B$39:$B$782,X$119)+'СЕТ СН'!$I$9+СВЦЭМ!$D$10+'СЕТ СН'!$I$5-'СЕТ СН'!$I$17</f>
        <v>4207.0756266999997</v>
      </c>
      <c r="Y132" s="36">
        <f>SUMIFS(СВЦЭМ!$C$39:$C$782,СВЦЭМ!$A$39:$A$782,$A132,СВЦЭМ!$B$39:$B$782,Y$119)+'СЕТ СН'!$I$9+СВЦЭМ!$D$10+'СЕТ СН'!$I$5-'СЕТ СН'!$I$17</f>
        <v>4216.9636589399997</v>
      </c>
    </row>
    <row r="133" spans="1:25" ht="15.75" x14ac:dyDescent="0.2">
      <c r="A133" s="35">
        <f t="shared" si="3"/>
        <v>44544</v>
      </c>
      <c r="B133" s="36">
        <f>SUMIFS(СВЦЭМ!$C$39:$C$782,СВЦЭМ!$A$39:$A$782,$A133,СВЦЭМ!$B$39:$B$782,B$119)+'СЕТ СН'!$I$9+СВЦЭМ!$D$10+'СЕТ СН'!$I$5-'СЕТ СН'!$I$17</f>
        <v>4208.8016129500002</v>
      </c>
      <c r="C133" s="36">
        <f>SUMIFS(СВЦЭМ!$C$39:$C$782,СВЦЭМ!$A$39:$A$782,$A133,СВЦЭМ!$B$39:$B$782,C$119)+'СЕТ СН'!$I$9+СВЦЭМ!$D$10+'СЕТ СН'!$I$5-'СЕТ СН'!$I$17</f>
        <v>4211.8041415600001</v>
      </c>
      <c r="D133" s="36">
        <f>SUMIFS(СВЦЭМ!$C$39:$C$782,СВЦЭМ!$A$39:$A$782,$A133,СВЦЭМ!$B$39:$B$782,D$119)+'СЕТ СН'!$I$9+СВЦЭМ!$D$10+'СЕТ СН'!$I$5-'СЕТ СН'!$I$17</f>
        <v>4240.2559595299999</v>
      </c>
      <c r="E133" s="36">
        <f>SUMIFS(СВЦЭМ!$C$39:$C$782,СВЦЭМ!$A$39:$A$782,$A133,СВЦЭМ!$B$39:$B$782,E$119)+'СЕТ СН'!$I$9+СВЦЭМ!$D$10+'СЕТ СН'!$I$5-'СЕТ СН'!$I$17</f>
        <v>4242.9167983400002</v>
      </c>
      <c r="F133" s="36">
        <f>SUMIFS(СВЦЭМ!$C$39:$C$782,СВЦЭМ!$A$39:$A$782,$A133,СВЦЭМ!$B$39:$B$782,F$119)+'СЕТ СН'!$I$9+СВЦЭМ!$D$10+'СЕТ СН'!$I$5-'СЕТ СН'!$I$17</f>
        <v>4227.6176291199999</v>
      </c>
      <c r="G133" s="36">
        <f>SUMIFS(СВЦЭМ!$C$39:$C$782,СВЦЭМ!$A$39:$A$782,$A133,СВЦЭМ!$B$39:$B$782,G$119)+'СЕТ СН'!$I$9+СВЦЭМ!$D$10+'СЕТ СН'!$I$5-'СЕТ СН'!$I$17</f>
        <v>4186.4945206000002</v>
      </c>
      <c r="H133" s="36">
        <f>SUMIFS(СВЦЭМ!$C$39:$C$782,СВЦЭМ!$A$39:$A$782,$A133,СВЦЭМ!$B$39:$B$782,H$119)+'СЕТ СН'!$I$9+СВЦЭМ!$D$10+'СЕТ СН'!$I$5-'СЕТ СН'!$I$17</f>
        <v>4126.3337340300004</v>
      </c>
      <c r="I133" s="36">
        <f>SUMIFS(СВЦЭМ!$C$39:$C$782,СВЦЭМ!$A$39:$A$782,$A133,СВЦЭМ!$B$39:$B$782,I$119)+'СЕТ СН'!$I$9+СВЦЭМ!$D$10+'СЕТ СН'!$I$5-'СЕТ СН'!$I$17</f>
        <v>4138.7766052400002</v>
      </c>
      <c r="J133" s="36">
        <f>SUMIFS(СВЦЭМ!$C$39:$C$782,СВЦЭМ!$A$39:$A$782,$A133,СВЦЭМ!$B$39:$B$782,J$119)+'СЕТ СН'!$I$9+СВЦЭМ!$D$10+'СЕТ СН'!$I$5-'СЕТ СН'!$I$17</f>
        <v>4144.94963843</v>
      </c>
      <c r="K133" s="36">
        <f>SUMIFS(СВЦЭМ!$C$39:$C$782,СВЦЭМ!$A$39:$A$782,$A133,СВЦЭМ!$B$39:$B$782,K$119)+'СЕТ СН'!$I$9+СВЦЭМ!$D$10+'СЕТ СН'!$I$5-'СЕТ СН'!$I$17</f>
        <v>4144.9191032199997</v>
      </c>
      <c r="L133" s="36">
        <f>SUMIFS(СВЦЭМ!$C$39:$C$782,СВЦЭМ!$A$39:$A$782,$A133,СВЦЭМ!$B$39:$B$782,L$119)+'СЕТ СН'!$I$9+СВЦЭМ!$D$10+'СЕТ СН'!$I$5-'СЕТ СН'!$I$17</f>
        <v>4159.8158473000003</v>
      </c>
      <c r="M133" s="36">
        <f>SUMIFS(СВЦЭМ!$C$39:$C$782,СВЦЭМ!$A$39:$A$782,$A133,СВЦЭМ!$B$39:$B$782,M$119)+'СЕТ СН'!$I$9+СВЦЭМ!$D$10+'СЕТ СН'!$I$5-'СЕТ СН'!$I$17</f>
        <v>4165.1297034099998</v>
      </c>
      <c r="N133" s="36">
        <f>SUMIFS(СВЦЭМ!$C$39:$C$782,СВЦЭМ!$A$39:$A$782,$A133,СВЦЭМ!$B$39:$B$782,N$119)+'СЕТ СН'!$I$9+СВЦЭМ!$D$10+'СЕТ СН'!$I$5-'СЕТ СН'!$I$17</f>
        <v>4183.7671552800002</v>
      </c>
      <c r="O133" s="36">
        <f>SUMIFS(СВЦЭМ!$C$39:$C$782,СВЦЭМ!$A$39:$A$782,$A133,СВЦЭМ!$B$39:$B$782,O$119)+'СЕТ СН'!$I$9+СВЦЭМ!$D$10+'СЕТ СН'!$I$5-'СЕТ СН'!$I$17</f>
        <v>4196.9723766000006</v>
      </c>
      <c r="P133" s="36">
        <f>SUMIFS(СВЦЭМ!$C$39:$C$782,СВЦЭМ!$A$39:$A$782,$A133,СВЦЭМ!$B$39:$B$782,P$119)+'СЕТ СН'!$I$9+СВЦЭМ!$D$10+'СЕТ СН'!$I$5-'СЕТ СН'!$I$17</f>
        <v>4191.2833181599999</v>
      </c>
      <c r="Q133" s="36">
        <f>SUMIFS(СВЦЭМ!$C$39:$C$782,СВЦЭМ!$A$39:$A$782,$A133,СВЦЭМ!$B$39:$B$782,Q$119)+'СЕТ СН'!$I$9+СВЦЭМ!$D$10+'СЕТ СН'!$I$5-'СЕТ СН'!$I$17</f>
        <v>4199.3853605100003</v>
      </c>
      <c r="R133" s="36">
        <f>SUMIFS(СВЦЭМ!$C$39:$C$782,СВЦЭМ!$A$39:$A$782,$A133,СВЦЭМ!$B$39:$B$782,R$119)+'СЕТ СН'!$I$9+СВЦЭМ!$D$10+'СЕТ СН'!$I$5-'СЕТ СН'!$I$17</f>
        <v>4182.5961334100002</v>
      </c>
      <c r="S133" s="36">
        <f>SUMIFS(СВЦЭМ!$C$39:$C$782,СВЦЭМ!$A$39:$A$782,$A133,СВЦЭМ!$B$39:$B$782,S$119)+'СЕТ СН'!$I$9+СВЦЭМ!$D$10+'СЕТ СН'!$I$5-'СЕТ СН'!$I$17</f>
        <v>4157.5824538799998</v>
      </c>
      <c r="T133" s="36">
        <f>SUMIFS(СВЦЭМ!$C$39:$C$782,СВЦЭМ!$A$39:$A$782,$A133,СВЦЭМ!$B$39:$B$782,T$119)+'СЕТ СН'!$I$9+СВЦЭМ!$D$10+'СЕТ СН'!$I$5-'СЕТ СН'!$I$17</f>
        <v>4150.2224993500004</v>
      </c>
      <c r="U133" s="36">
        <f>SUMIFS(СВЦЭМ!$C$39:$C$782,СВЦЭМ!$A$39:$A$782,$A133,СВЦЭМ!$B$39:$B$782,U$119)+'СЕТ СН'!$I$9+СВЦЭМ!$D$10+'СЕТ СН'!$I$5-'СЕТ СН'!$I$17</f>
        <v>4154.7765763900006</v>
      </c>
      <c r="V133" s="36">
        <f>SUMIFS(СВЦЭМ!$C$39:$C$782,СВЦЭМ!$A$39:$A$782,$A133,СВЦЭМ!$B$39:$B$782,V$119)+'СЕТ СН'!$I$9+СВЦЭМ!$D$10+'СЕТ СН'!$I$5-'СЕТ СН'!$I$17</f>
        <v>4171.9928521399997</v>
      </c>
      <c r="W133" s="36">
        <f>SUMIFS(СВЦЭМ!$C$39:$C$782,СВЦЭМ!$A$39:$A$782,$A133,СВЦЭМ!$B$39:$B$782,W$119)+'СЕТ СН'!$I$9+СВЦЭМ!$D$10+'СЕТ СН'!$I$5-'СЕТ СН'!$I$17</f>
        <v>4214.7496452100004</v>
      </c>
      <c r="X133" s="36">
        <f>SUMIFS(СВЦЭМ!$C$39:$C$782,СВЦЭМ!$A$39:$A$782,$A133,СВЦЭМ!$B$39:$B$782,X$119)+'СЕТ СН'!$I$9+СВЦЭМ!$D$10+'СЕТ СН'!$I$5-'СЕТ СН'!$I$17</f>
        <v>4209.09480618</v>
      </c>
      <c r="Y133" s="36">
        <f>SUMIFS(СВЦЭМ!$C$39:$C$782,СВЦЭМ!$A$39:$A$782,$A133,СВЦЭМ!$B$39:$B$782,Y$119)+'СЕТ СН'!$I$9+СВЦЭМ!$D$10+'СЕТ СН'!$I$5-'СЕТ СН'!$I$17</f>
        <v>4204.1953174700002</v>
      </c>
    </row>
    <row r="134" spans="1:25" ht="15.75" x14ac:dyDescent="0.2">
      <c r="A134" s="35">
        <f t="shared" si="3"/>
        <v>44545</v>
      </c>
      <c r="B134" s="36">
        <f>SUMIFS(СВЦЭМ!$C$39:$C$782,СВЦЭМ!$A$39:$A$782,$A134,СВЦЭМ!$B$39:$B$782,B$119)+'СЕТ СН'!$I$9+СВЦЭМ!$D$10+'СЕТ СН'!$I$5-'СЕТ СН'!$I$17</f>
        <v>4118.0008357099996</v>
      </c>
      <c r="C134" s="36">
        <f>SUMIFS(СВЦЭМ!$C$39:$C$782,СВЦЭМ!$A$39:$A$782,$A134,СВЦЭМ!$B$39:$B$782,C$119)+'СЕТ СН'!$I$9+СВЦЭМ!$D$10+'СЕТ СН'!$I$5-'СЕТ СН'!$I$17</f>
        <v>4130.5536453700006</v>
      </c>
      <c r="D134" s="36">
        <f>SUMIFS(СВЦЭМ!$C$39:$C$782,СВЦЭМ!$A$39:$A$782,$A134,СВЦЭМ!$B$39:$B$782,D$119)+'СЕТ СН'!$I$9+СВЦЭМ!$D$10+'СЕТ СН'!$I$5-'СЕТ СН'!$I$17</f>
        <v>4144.7050783200002</v>
      </c>
      <c r="E134" s="36">
        <f>SUMIFS(СВЦЭМ!$C$39:$C$782,СВЦЭМ!$A$39:$A$782,$A134,СВЦЭМ!$B$39:$B$782,E$119)+'СЕТ СН'!$I$9+СВЦЭМ!$D$10+'СЕТ СН'!$I$5-'СЕТ СН'!$I$17</f>
        <v>4132.0385276799998</v>
      </c>
      <c r="F134" s="36">
        <f>SUMIFS(СВЦЭМ!$C$39:$C$782,СВЦЭМ!$A$39:$A$782,$A134,СВЦЭМ!$B$39:$B$782,F$119)+'СЕТ СН'!$I$9+СВЦЭМ!$D$10+'СЕТ СН'!$I$5-'СЕТ СН'!$I$17</f>
        <v>4136.3946504800006</v>
      </c>
      <c r="G134" s="36">
        <f>SUMIFS(СВЦЭМ!$C$39:$C$782,СВЦЭМ!$A$39:$A$782,$A134,СВЦЭМ!$B$39:$B$782,G$119)+'СЕТ СН'!$I$9+СВЦЭМ!$D$10+'СЕТ СН'!$I$5-'СЕТ СН'!$I$17</f>
        <v>4114.7305964200004</v>
      </c>
      <c r="H134" s="36">
        <f>SUMIFS(СВЦЭМ!$C$39:$C$782,СВЦЭМ!$A$39:$A$782,$A134,СВЦЭМ!$B$39:$B$782,H$119)+'СЕТ СН'!$I$9+СВЦЭМ!$D$10+'СЕТ СН'!$I$5-'СЕТ СН'!$I$17</f>
        <v>4158.8655435199998</v>
      </c>
      <c r="I134" s="36">
        <f>SUMIFS(СВЦЭМ!$C$39:$C$782,СВЦЭМ!$A$39:$A$782,$A134,СВЦЭМ!$B$39:$B$782,I$119)+'СЕТ СН'!$I$9+СВЦЭМ!$D$10+'СЕТ СН'!$I$5-'СЕТ СН'!$I$17</f>
        <v>4228.52416885</v>
      </c>
      <c r="J134" s="36">
        <f>SUMIFS(СВЦЭМ!$C$39:$C$782,СВЦЭМ!$A$39:$A$782,$A134,СВЦЭМ!$B$39:$B$782,J$119)+'СЕТ СН'!$I$9+СВЦЭМ!$D$10+'СЕТ СН'!$I$5-'СЕТ СН'!$I$17</f>
        <v>4210.1438629000004</v>
      </c>
      <c r="K134" s="36">
        <f>SUMIFS(СВЦЭМ!$C$39:$C$782,СВЦЭМ!$A$39:$A$782,$A134,СВЦЭМ!$B$39:$B$782,K$119)+'СЕТ СН'!$I$9+СВЦЭМ!$D$10+'СЕТ СН'!$I$5-'СЕТ СН'!$I$17</f>
        <v>4193.3880306800002</v>
      </c>
      <c r="L134" s="36">
        <f>SUMIFS(СВЦЭМ!$C$39:$C$782,СВЦЭМ!$A$39:$A$782,$A134,СВЦЭМ!$B$39:$B$782,L$119)+'СЕТ СН'!$I$9+СВЦЭМ!$D$10+'СЕТ СН'!$I$5-'СЕТ СН'!$I$17</f>
        <v>4200.8892374799998</v>
      </c>
      <c r="M134" s="36">
        <f>SUMIFS(СВЦЭМ!$C$39:$C$782,СВЦЭМ!$A$39:$A$782,$A134,СВЦЭМ!$B$39:$B$782,M$119)+'СЕТ СН'!$I$9+СВЦЭМ!$D$10+'СЕТ СН'!$I$5-'СЕТ СН'!$I$17</f>
        <v>4189.1109252300002</v>
      </c>
      <c r="N134" s="36">
        <f>SUMIFS(СВЦЭМ!$C$39:$C$782,СВЦЭМ!$A$39:$A$782,$A134,СВЦЭМ!$B$39:$B$782,N$119)+'СЕТ СН'!$I$9+СВЦЭМ!$D$10+'СЕТ СН'!$I$5-'СЕТ СН'!$I$17</f>
        <v>4217.3487089099999</v>
      </c>
      <c r="O134" s="36">
        <f>SUMIFS(СВЦЭМ!$C$39:$C$782,СВЦЭМ!$A$39:$A$782,$A134,СВЦЭМ!$B$39:$B$782,O$119)+'СЕТ СН'!$I$9+СВЦЭМ!$D$10+'СЕТ СН'!$I$5-'СЕТ СН'!$I$17</f>
        <v>4298.4249254699998</v>
      </c>
      <c r="P134" s="36">
        <f>SUMIFS(СВЦЭМ!$C$39:$C$782,СВЦЭМ!$A$39:$A$782,$A134,СВЦЭМ!$B$39:$B$782,P$119)+'СЕТ СН'!$I$9+СВЦЭМ!$D$10+'СЕТ СН'!$I$5-'СЕТ СН'!$I$17</f>
        <v>4299.3318697300001</v>
      </c>
      <c r="Q134" s="36">
        <f>SUMIFS(СВЦЭМ!$C$39:$C$782,СВЦЭМ!$A$39:$A$782,$A134,СВЦЭМ!$B$39:$B$782,Q$119)+'СЕТ СН'!$I$9+СВЦЭМ!$D$10+'СЕТ СН'!$I$5-'СЕТ СН'!$I$17</f>
        <v>4299.8297943600001</v>
      </c>
      <c r="R134" s="36">
        <f>SUMIFS(СВЦЭМ!$C$39:$C$782,СВЦЭМ!$A$39:$A$782,$A134,СВЦЭМ!$B$39:$B$782,R$119)+'СЕТ СН'!$I$9+СВЦЭМ!$D$10+'СЕТ СН'!$I$5-'СЕТ СН'!$I$17</f>
        <v>4206.3128815700002</v>
      </c>
      <c r="S134" s="36">
        <f>SUMIFS(СВЦЭМ!$C$39:$C$782,СВЦЭМ!$A$39:$A$782,$A134,СВЦЭМ!$B$39:$B$782,S$119)+'СЕТ СН'!$I$9+СВЦЭМ!$D$10+'СЕТ СН'!$I$5-'СЕТ СН'!$I$17</f>
        <v>4167.1788849100003</v>
      </c>
      <c r="T134" s="36">
        <f>SUMIFS(СВЦЭМ!$C$39:$C$782,СВЦЭМ!$A$39:$A$782,$A134,СВЦЭМ!$B$39:$B$782,T$119)+'СЕТ СН'!$I$9+СВЦЭМ!$D$10+'СЕТ СН'!$I$5-'СЕТ СН'!$I$17</f>
        <v>4189.5125945999998</v>
      </c>
      <c r="U134" s="36">
        <f>SUMIFS(СВЦЭМ!$C$39:$C$782,СВЦЭМ!$A$39:$A$782,$A134,СВЦЭМ!$B$39:$B$782,U$119)+'СЕТ СН'!$I$9+СВЦЭМ!$D$10+'СЕТ СН'!$I$5-'СЕТ СН'!$I$17</f>
        <v>4185.8174081400002</v>
      </c>
      <c r="V134" s="36">
        <f>SUMIFS(СВЦЭМ!$C$39:$C$782,СВЦЭМ!$A$39:$A$782,$A134,СВЦЭМ!$B$39:$B$782,V$119)+'СЕТ СН'!$I$9+СВЦЭМ!$D$10+'СЕТ СН'!$I$5-'СЕТ СН'!$I$17</f>
        <v>4193.6031303999998</v>
      </c>
      <c r="W134" s="36">
        <f>SUMIFS(СВЦЭМ!$C$39:$C$782,СВЦЭМ!$A$39:$A$782,$A134,СВЦЭМ!$B$39:$B$782,W$119)+'СЕТ СН'!$I$9+СВЦЭМ!$D$10+'СЕТ СН'!$I$5-'СЕТ СН'!$I$17</f>
        <v>4195.8272973000003</v>
      </c>
      <c r="X134" s="36">
        <f>SUMIFS(СВЦЭМ!$C$39:$C$782,СВЦЭМ!$A$39:$A$782,$A134,СВЦЭМ!$B$39:$B$782,X$119)+'СЕТ СН'!$I$9+СВЦЭМ!$D$10+'СЕТ СН'!$I$5-'СЕТ СН'!$I$17</f>
        <v>4251.2486280900002</v>
      </c>
      <c r="Y134" s="36">
        <f>SUMIFS(СВЦЭМ!$C$39:$C$782,СВЦЭМ!$A$39:$A$782,$A134,СВЦЭМ!$B$39:$B$782,Y$119)+'СЕТ СН'!$I$9+СВЦЭМ!$D$10+'СЕТ СН'!$I$5-'СЕТ СН'!$I$17</f>
        <v>4233.76958268</v>
      </c>
    </row>
    <row r="135" spans="1:25" ht="15.75" x14ac:dyDescent="0.2">
      <c r="A135" s="35">
        <f t="shared" si="3"/>
        <v>44546</v>
      </c>
      <c r="B135" s="36">
        <f>SUMIFS(СВЦЭМ!$C$39:$C$782,СВЦЭМ!$A$39:$A$782,$A135,СВЦЭМ!$B$39:$B$782,B$119)+'СЕТ СН'!$I$9+СВЦЭМ!$D$10+'СЕТ СН'!$I$5-'СЕТ СН'!$I$17</f>
        <v>4234.8553604799999</v>
      </c>
      <c r="C135" s="36">
        <f>SUMIFS(СВЦЭМ!$C$39:$C$782,СВЦЭМ!$A$39:$A$782,$A135,СВЦЭМ!$B$39:$B$782,C$119)+'СЕТ СН'!$I$9+СВЦЭМ!$D$10+'СЕТ СН'!$I$5-'СЕТ СН'!$I$17</f>
        <v>4230.4774232099999</v>
      </c>
      <c r="D135" s="36">
        <f>SUMIFS(СВЦЭМ!$C$39:$C$782,СВЦЭМ!$A$39:$A$782,$A135,СВЦЭМ!$B$39:$B$782,D$119)+'СЕТ СН'!$I$9+СВЦЭМ!$D$10+'СЕТ СН'!$I$5-'СЕТ СН'!$I$17</f>
        <v>4211.9760982900007</v>
      </c>
      <c r="E135" s="36">
        <f>SUMIFS(СВЦЭМ!$C$39:$C$782,СВЦЭМ!$A$39:$A$782,$A135,СВЦЭМ!$B$39:$B$782,E$119)+'СЕТ СН'!$I$9+СВЦЭМ!$D$10+'СЕТ СН'!$I$5-'СЕТ СН'!$I$17</f>
        <v>4207.9924439099996</v>
      </c>
      <c r="F135" s="36">
        <f>SUMIFS(СВЦЭМ!$C$39:$C$782,СВЦЭМ!$A$39:$A$782,$A135,СВЦЭМ!$B$39:$B$782,F$119)+'СЕТ СН'!$I$9+СВЦЭМ!$D$10+'СЕТ СН'!$I$5-'СЕТ СН'!$I$17</f>
        <v>4208.0724297300003</v>
      </c>
      <c r="G135" s="36">
        <f>SUMIFS(СВЦЭМ!$C$39:$C$782,СВЦЭМ!$A$39:$A$782,$A135,СВЦЭМ!$B$39:$B$782,G$119)+'СЕТ СН'!$I$9+СВЦЭМ!$D$10+'СЕТ СН'!$I$5-'СЕТ СН'!$I$17</f>
        <v>4169.8810346999999</v>
      </c>
      <c r="H135" s="36">
        <f>SUMIFS(СВЦЭМ!$C$39:$C$782,СВЦЭМ!$A$39:$A$782,$A135,СВЦЭМ!$B$39:$B$782,H$119)+'СЕТ СН'!$I$9+СВЦЭМ!$D$10+'СЕТ СН'!$I$5-'СЕТ СН'!$I$17</f>
        <v>4151.09857637</v>
      </c>
      <c r="I135" s="36">
        <f>SUMIFS(СВЦЭМ!$C$39:$C$782,СВЦЭМ!$A$39:$A$782,$A135,СВЦЭМ!$B$39:$B$782,I$119)+'СЕТ СН'!$I$9+СВЦЭМ!$D$10+'СЕТ СН'!$I$5-'СЕТ СН'!$I$17</f>
        <v>4180.2220914600002</v>
      </c>
      <c r="J135" s="36">
        <f>SUMIFS(СВЦЭМ!$C$39:$C$782,СВЦЭМ!$A$39:$A$782,$A135,СВЦЭМ!$B$39:$B$782,J$119)+'СЕТ СН'!$I$9+СВЦЭМ!$D$10+'СЕТ СН'!$I$5-'СЕТ СН'!$I$17</f>
        <v>4188.0413309800006</v>
      </c>
      <c r="K135" s="36">
        <f>SUMIFS(СВЦЭМ!$C$39:$C$782,СВЦЭМ!$A$39:$A$782,$A135,СВЦЭМ!$B$39:$B$782,K$119)+'СЕТ СН'!$I$9+СВЦЭМ!$D$10+'СЕТ СН'!$I$5-'СЕТ СН'!$I$17</f>
        <v>4209.0669352300001</v>
      </c>
      <c r="L135" s="36">
        <f>SUMIFS(СВЦЭМ!$C$39:$C$782,СВЦЭМ!$A$39:$A$782,$A135,СВЦЭМ!$B$39:$B$782,L$119)+'СЕТ СН'!$I$9+СВЦЭМ!$D$10+'СЕТ СН'!$I$5-'СЕТ СН'!$I$17</f>
        <v>4230.2275858800003</v>
      </c>
      <c r="M135" s="36">
        <f>SUMIFS(СВЦЭМ!$C$39:$C$782,СВЦЭМ!$A$39:$A$782,$A135,СВЦЭМ!$B$39:$B$782,M$119)+'СЕТ СН'!$I$9+СВЦЭМ!$D$10+'СЕТ СН'!$I$5-'СЕТ СН'!$I$17</f>
        <v>4230.2364809700002</v>
      </c>
      <c r="N135" s="36">
        <f>SUMIFS(СВЦЭМ!$C$39:$C$782,СВЦЭМ!$A$39:$A$782,$A135,СВЦЭМ!$B$39:$B$782,N$119)+'СЕТ СН'!$I$9+СВЦЭМ!$D$10+'СЕТ СН'!$I$5-'СЕТ СН'!$I$17</f>
        <v>4230.23816816</v>
      </c>
      <c r="O135" s="36">
        <f>SUMIFS(СВЦЭМ!$C$39:$C$782,СВЦЭМ!$A$39:$A$782,$A135,СВЦЭМ!$B$39:$B$782,O$119)+'СЕТ СН'!$I$9+СВЦЭМ!$D$10+'СЕТ СН'!$I$5-'СЕТ СН'!$I$17</f>
        <v>4250.0381589500003</v>
      </c>
      <c r="P135" s="36">
        <f>SUMIFS(СВЦЭМ!$C$39:$C$782,СВЦЭМ!$A$39:$A$782,$A135,СВЦЭМ!$B$39:$B$782,P$119)+'СЕТ СН'!$I$9+СВЦЭМ!$D$10+'СЕТ СН'!$I$5-'СЕТ СН'!$I$17</f>
        <v>4273.3943831500001</v>
      </c>
      <c r="Q135" s="36">
        <f>SUMIFS(СВЦЭМ!$C$39:$C$782,СВЦЭМ!$A$39:$A$782,$A135,СВЦЭМ!$B$39:$B$782,Q$119)+'СЕТ СН'!$I$9+СВЦЭМ!$D$10+'СЕТ СН'!$I$5-'СЕТ СН'!$I$17</f>
        <v>4275.2148041600003</v>
      </c>
      <c r="R135" s="36">
        <f>SUMIFS(СВЦЭМ!$C$39:$C$782,СВЦЭМ!$A$39:$A$782,$A135,СВЦЭМ!$B$39:$B$782,R$119)+'СЕТ СН'!$I$9+СВЦЭМ!$D$10+'СЕТ СН'!$I$5-'СЕТ СН'!$I$17</f>
        <v>4276.2942181100007</v>
      </c>
      <c r="S135" s="36">
        <f>SUMIFS(СВЦЭМ!$C$39:$C$782,СВЦЭМ!$A$39:$A$782,$A135,СВЦЭМ!$B$39:$B$782,S$119)+'СЕТ СН'!$I$9+СВЦЭМ!$D$10+'СЕТ СН'!$I$5-'СЕТ СН'!$I$17</f>
        <v>4225.4676787099997</v>
      </c>
      <c r="T135" s="36">
        <f>SUMIFS(СВЦЭМ!$C$39:$C$782,СВЦЭМ!$A$39:$A$782,$A135,СВЦЭМ!$B$39:$B$782,T$119)+'СЕТ СН'!$I$9+СВЦЭМ!$D$10+'СЕТ СН'!$I$5-'СЕТ СН'!$I$17</f>
        <v>4236.61605865</v>
      </c>
      <c r="U135" s="36">
        <f>SUMIFS(СВЦЭМ!$C$39:$C$782,СВЦЭМ!$A$39:$A$782,$A135,СВЦЭМ!$B$39:$B$782,U$119)+'СЕТ СН'!$I$9+СВЦЭМ!$D$10+'СЕТ СН'!$I$5-'СЕТ СН'!$I$17</f>
        <v>4208.3355861500004</v>
      </c>
      <c r="V135" s="36">
        <f>SUMIFS(СВЦЭМ!$C$39:$C$782,СВЦЭМ!$A$39:$A$782,$A135,СВЦЭМ!$B$39:$B$782,V$119)+'СЕТ СН'!$I$9+СВЦЭМ!$D$10+'СЕТ СН'!$I$5-'СЕТ СН'!$I$17</f>
        <v>4205.7075801299998</v>
      </c>
      <c r="W135" s="36">
        <f>SUMIFS(СВЦЭМ!$C$39:$C$782,СВЦЭМ!$A$39:$A$782,$A135,СВЦЭМ!$B$39:$B$782,W$119)+'СЕТ СН'!$I$9+СВЦЭМ!$D$10+'СЕТ СН'!$I$5-'СЕТ СН'!$I$17</f>
        <v>4203.3099612599999</v>
      </c>
      <c r="X135" s="36">
        <f>SUMIFS(СВЦЭМ!$C$39:$C$782,СВЦЭМ!$A$39:$A$782,$A135,СВЦЭМ!$B$39:$B$782,X$119)+'СЕТ СН'!$I$9+СВЦЭМ!$D$10+'СЕТ СН'!$I$5-'СЕТ СН'!$I$17</f>
        <v>4252.2886621400003</v>
      </c>
      <c r="Y135" s="36">
        <f>SUMIFS(СВЦЭМ!$C$39:$C$782,СВЦЭМ!$A$39:$A$782,$A135,СВЦЭМ!$B$39:$B$782,Y$119)+'СЕТ СН'!$I$9+СВЦЭМ!$D$10+'СЕТ СН'!$I$5-'СЕТ СН'!$I$17</f>
        <v>4255.7548629600005</v>
      </c>
    </row>
    <row r="136" spans="1:25" ht="15.75" x14ac:dyDescent="0.2">
      <c r="A136" s="35">
        <f t="shared" si="3"/>
        <v>44547</v>
      </c>
      <c r="B136" s="36">
        <f>SUMIFS(СВЦЭМ!$C$39:$C$782,СВЦЭМ!$A$39:$A$782,$A136,СВЦЭМ!$B$39:$B$782,B$119)+'СЕТ СН'!$I$9+СВЦЭМ!$D$10+'СЕТ СН'!$I$5-'СЕТ СН'!$I$17</f>
        <v>4232.8097796000002</v>
      </c>
      <c r="C136" s="36">
        <f>SUMIFS(СВЦЭМ!$C$39:$C$782,СВЦЭМ!$A$39:$A$782,$A136,СВЦЭМ!$B$39:$B$782,C$119)+'СЕТ СН'!$I$9+СВЦЭМ!$D$10+'СЕТ СН'!$I$5-'СЕТ СН'!$I$17</f>
        <v>4231.83317377</v>
      </c>
      <c r="D136" s="36">
        <f>SUMIFS(СВЦЭМ!$C$39:$C$782,СВЦЭМ!$A$39:$A$782,$A136,СВЦЭМ!$B$39:$B$782,D$119)+'СЕТ СН'!$I$9+СВЦЭМ!$D$10+'СЕТ СН'!$I$5-'СЕТ СН'!$I$17</f>
        <v>4215.8943045800006</v>
      </c>
      <c r="E136" s="36">
        <f>SUMIFS(СВЦЭМ!$C$39:$C$782,СВЦЭМ!$A$39:$A$782,$A136,СВЦЭМ!$B$39:$B$782,E$119)+'СЕТ СН'!$I$9+СВЦЭМ!$D$10+'СЕТ СН'!$I$5-'СЕТ СН'!$I$17</f>
        <v>4210.7491379100002</v>
      </c>
      <c r="F136" s="36">
        <f>SUMIFS(СВЦЭМ!$C$39:$C$782,СВЦЭМ!$A$39:$A$782,$A136,СВЦЭМ!$B$39:$B$782,F$119)+'СЕТ СН'!$I$9+СВЦЭМ!$D$10+'СЕТ СН'!$I$5-'СЕТ СН'!$I$17</f>
        <v>4206.3462138200002</v>
      </c>
      <c r="G136" s="36">
        <f>SUMIFS(СВЦЭМ!$C$39:$C$782,СВЦЭМ!$A$39:$A$782,$A136,СВЦЭМ!$B$39:$B$782,G$119)+'СЕТ СН'!$I$9+СВЦЭМ!$D$10+'СЕТ СН'!$I$5-'СЕТ СН'!$I$17</f>
        <v>4188.6543667200003</v>
      </c>
      <c r="H136" s="36">
        <f>SUMIFS(СВЦЭМ!$C$39:$C$782,СВЦЭМ!$A$39:$A$782,$A136,СВЦЭМ!$B$39:$B$782,H$119)+'СЕТ СН'!$I$9+СВЦЭМ!$D$10+'СЕТ СН'!$I$5-'СЕТ СН'!$I$17</f>
        <v>4161.55471614</v>
      </c>
      <c r="I136" s="36">
        <f>SUMIFS(СВЦЭМ!$C$39:$C$782,СВЦЭМ!$A$39:$A$782,$A136,СВЦЭМ!$B$39:$B$782,I$119)+'СЕТ СН'!$I$9+СВЦЭМ!$D$10+'СЕТ СН'!$I$5-'СЕТ СН'!$I$17</f>
        <v>4161.0601222000005</v>
      </c>
      <c r="J136" s="36">
        <f>SUMIFS(СВЦЭМ!$C$39:$C$782,СВЦЭМ!$A$39:$A$782,$A136,СВЦЭМ!$B$39:$B$782,J$119)+'СЕТ СН'!$I$9+СВЦЭМ!$D$10+'СЕТ СН'!$I$5-'СЕТ СН'!$I$17</f>
        <v>4207.2728332799998</v>
      </c>
      <c r="K136" s="36">
        <f>SUMIFS(СВЦЭМ!$C$39:$C$782,СВЦЭМ!$A$39:$A$782,$A136,СВЦЭМ!$B$39:$B$782,K$119)+'СЕТ СН'!$I$9+СВЦЭМ!$D$10+'СЕТ СН'!$I$5-'СЕТ СН'!$I$17</f>
        <v>4222.3394080199996</v>
      </c>
      <c r="L136" s="36">
        <f>SUMIFS(СВЦЭМ!$C$39:$C$782,СВЦЭМ!$A$39:$A$782,$A136,СВЦЭМ!$B$39:$B$782,L$119)+'СЕТ СН'!$I$9+СВЦЭМ!$D$10+'СЕТ СН'!$I$5-'СЕТ СН'!$I$17</f>
        <v>4222.0499534800001</v>
      </c>
      <c r="M136" s="36">
        <f>SUMIFS(СВЦЭМ!$C$39:$C$782,СВЦЭМ!$A$39:$A$782,$A136,СВЦЭМ!$B$39:$B$782,M$119)+'СЕТ СН'!$I$9+СВЦЭМ!$D$10+'СЕТ СН'!$I$5-'СЕТ СН'!$I$17</f>
        <v>4211.4326732</v>
      </c>
      <c r="N136" s="36">
        <f>SUMIFS(СВЦЭМ!$C$39:$C$782,СВЦЭМ!$A$39:$A$782,$A136,СВЦЭМ!$B$39:$B$782,N$119)+'СЕТ СН'!$I$9+СВЦЭМ!$D$10+'СЕТ СН'!$I$5-'СЕТ СН'!$I$17</f>
        <v>4214.1018497100004</v>
      </c>
      <c r="O136" s="36">
        <f>SUMIFS(СВЦЭМ!$C$39:$C$782,СВЦЭМ!$A$39:$A$782,$A136,СВЦЭМ!$B$39:$B$782,O$119)+'СЕТ СН'!$I$9+СВЦЭМ!$D$10+'СЕТ СН'!$I$5-'СЕТ СН'!$I$17</f>
        <v>4216.6881889100005</v>
      </c>
      <c r="P136" s="36">
        <f>SUMIFS(СВЦЭМ!$C$39:$C$782,СВЦЭМ!$A$39:$A$782,$A136,СВЦЭМ!$B$39:$B$782,P$119)+'СЕТ СН'!$I$9+СВЦЭМ!$D$10+'СЕТ СН'!$I$5-'СЕТ СН'!$I$17</f>
        <v>4256.1097682600002</v>
      </c>
      <c r="Q136" s="36">
        <f>SUMIFS(СВЦЭМ!$C$39:$C$782,СВЦЭМ!$A$39:$A$782,$A136,СВЦЭМ!$B$39:$B$782,Q$119)+'СЕТ СН'!$I$9+СВЦЭМ!$D$10+'СЕТ СН'!$I$5-'СЕТ СН'!$I$17</f>
        <v>4248.3518126400004</v>
      </c>
      <c r="R136" s="36">
        <f>SUMIFS(СВЦЭМ!$C$39:$C$782,СВЦЭМ!$A$39:$A$782,$A136,СВЦЭМ!$B$39:$B$782,R$119)+'СЕТ СН'!$I$9+СВЦЭМ!$D$10+'СЕТ СН'!$I$5-'СЕТ СН'!$I$17</f>
        <v>4242.4993485900004</v>
      </c>
      <c r="S136" s="36">
        <f>SUMIFS(СВЦЭМ!$C$39:$C$782,СВЦЭМ!$A$39:$A$782,$A136,СВЦЭМ!$B$39:$B$782,S$119)+'СЕТ СН'!$I$9+СВЦЭМ!$D$10+'СЕТ СН'!$I$5-'СЕТ СН'!$I$17</f>
        <v>4202.9528754399998</v>
      </c>
      <c r="T136" s="36">
        <f>SUMIFS(СВЦЭМ!$C$39:$C$782,СВЦЭМ!$A$39:$A$782,$A136,СВЦЭМ!$B$39:$B$782,T$119)+'СЕТ СН'!$I$9+СВЦЭМ!$D$10+'СЕТ СН'!$I$5-'СЕТ СН'!$I$17</f>
        <v>4224.1516009099996</v>
      </c>
      <c r="U136" s="36">
        <f>SUMIFS(СВЦЭМ!$C$39:$C$782,СВЦЭМ!$A$39:$A$782,$A136,СВЦЭМ!$B$39:$B$782,U$119)+'СЕТ СН'!$I$9+СВЦЭМ!$D$10+'СЕТ СН'!$I$5-'СЕТ СН'!$I$17</f>
        <v>4218.8382735200003</v>
      </c>
      <c r="V136" s="36">
        <f>SUMIFS(СВЦЭМ!$C$39:$C$782,СВЦЭМ!$A$39:$A$782,$A136,СВЦЭМ!$B$39:$B$782,V$119)+'СЕТ СН'!$I$9+СВЦЭМ!$D$10+'СЕТ СН'!$I$5-'СЕТ СН'!$I$17</f>
        <v>4194.4831593099998</v>
      </c>
      <c r="W136" s="36">
        <f>SUMIFS(СВЦЭМ!$C$39:$C$782,СВЦЭМ!$A$39:$A$782,$A136,СВЦЭМ!$B$39:$B$782,W$119)+'СЕТ СН'!$I$9+СВЦЭМ!$D$10+'СЕТ СН'!$I$5-'СЕТ СН'!$I$17</f>
        <v>4216.2223993900006</v>
      </c>
      <c r="X136" s="36">
        <f>SUMIFS(СВЦЭМ!$C$39:$C$782,СВЦЭМ!$A$39:$A$782,$A136,СВЦЭМ!$B$39:$B$782,X$119)+'СЕТ СН'!$I$9+СВЦЭМ!$D$10+'СЕТ СН'!$I$5-'СЕТ СН'!$I$17</f>
        <v>4237.2114416200002</v>
      </c>
      <c r="Y136" s="36">
        <f>SUMIFS(СВЦЭМ!$C$39:$C$782,СВЦЭМ!$A$39:$A$782,$A136,СВЦЭМ!$B$39:$B$782,Y$119)+'СЕТ СН'!$I$9+СВЦЭМ!$D$10+'СЕТ СН'!$I$5-'СЕТ СН'!$I$17</f>
        <v>4227.5296173999996</v>
      </c>
    </row>
    <row r="137" spans="1:25" ht="15.75" x14ac:dyDescent="0.2">
      <c r="A137" s="35">
        <f t="shared" si="3"/>
        <v>44548</v>
      </c>
      <c r="B137" s="36">
        <f>SUMIFS(СВЦЭМ!$C$39:$C$782,СВЦЭМ!$A$39:$A$782,$A137,СВЦЭМ!$B$39:$B$782,B$119)+'СЕТ СН'!$I$9+СВЦЭМ!$D$10+'СЕТ СН'!$I$5-'СЕТ СН'!$I$17</f>
        <v>4234.6654903199997</v>
      </c>
      <c r="C137" s="36">
        <f>SUMIFS(СВЦЭМ!$C$39:$C$782,СВЦЭМ!$A$39:$A$782,$A137,СВЦЭМ!$B$39:$B$782,C$119)+'СЕТ СН'!$I$9+СВЦЭМ!$D$10+'СЕТ СН'!$I$5-'СЕТ СН'!$I$17</f>
        <v>4268.1618068900007</v>
      </c>
      <c r="D137" s="36">
        <f>SUMIFS(СВЦЭМ!$C$39:$C$782,СВЦЭМ!$A$39:$A$782,$A137,СВЦЭМ!$B$39:$B$782,D$119)+'СЕТ СН'!$I$9+СВЦЭМ!$D$10+'СЕТ СН'!$I$5-'СЕТ СН'!$I$17</f>
        <v>4287.66476392</v>
      </c>
      <c r="E137" s="36">
        <f>SUMIFS(СВЦЭМ!$C$39:$C$782,СВЦЭМ!$A$39:$A$782,$A137,СВЦЭМ!$B$39:$B$782,E$119)+'СЕТ СН'!$I$9+СВЦЭМ!$D$10+'СЕТ СН'!$I$5-'СЕТ СН'!$I$17</f>
        <v>4288.0106522100004</v>
      </c>
      <c r="F137" s="36">
        <f>SUMIFS(СВЦЭМ!$C$39:$C$782,СВЦЭМ!$A$39:$A$782,$A137,СВЦЭМ!$B$39:$B$782,F$119)+'СЕТ СН'!$I$9+СВЦЭМ!$D$10+'СЕТ СН'!$I$5-'СЕТ СН'!$I$17</f>
        <v>4283.2561031200003</v>
      </c>
      <c r="G137" s="36">
        <f>SUMIFS(СВЦЭМ!$C$39:$C$782,СВЦЭМ!$A$39:$A$782,$A137,СВЦЭМ!$B$39:$B$782,G$119)+'СЕТ СН'!$I$9+СВЦЭМ!$D$10+'СЕТ СН'!$I$5-'СЕТ СН'!$I$17</f>
        <v>4236.1919047800002</v>
      </c>
      <c r="H137" s="36">
        <f>SUMIFS(СВЦЭМ!$C$39:$C$782,СВЦЭМ!$A$39:$A$782,$A137,СВЦЭМ!$B$39:$B$782,H$119)+'СЕТ СН'!$I$9+СВЦЭМ!$D$10+'СЕТ СН'!$I$5-'СЕТ СН'!$I$17</f>
        <v>4193.8153084300002</v>
      </c>
      <c r="I137" s="36">
        <f>SUMIFS(СВЦЭМ!$C$39:$C$782,СВЦЭМ!$A$39:$A$782,$A137,СВЦЭМ!$B$39:$B$782,I$119)+'СЕТ СН'!$I$9+СВЦЭМ!$D$10+'СЕТ СН'!$I$5-'СЕТ СН'!$I$17</f>
        <v>4175.5314361199999</v>
      </c>
      <c r="J137" s="36">
        <f>SUMIFS(СВЦЭМ!$C$39:$C$782,СВЦЭМ!$A$39:$A$782,$A137,СВЦЭМ!$B$39:$B$782,J$119)+'СЕТ СН'!$I$9+СВЦЭМ!$D$10+'СЕТ СН'!$I$5-'СЕТ СН'!$I$17</f>
        <v>4144.6553696299998</v>
      </c>
      <c r="K137" s="36">
        <f>SUMIFS(СВЦЭМ!$C$39:$C$782,СВЦЭМ!$A$39:$A$782,$A137,СВЦЭМ!$B$39:$B$782,K$119)+'СЕТ СН'!$I$9+СВЦЭМ!$D$10+'СЕТ СН'!$I$5-'СЕТ СН'!$I$17</f>
        <v>4184.1980173000002</v>
      </c>
      <c r="L137" s="36">
        <f>SUMIFS(СВЦЭМ!$C$39:$C$782,СВЦЭМ!$A$39:$A$782,$A137,СВЦЭМ!$B$39:$B$782,L$119)+'СЕТ СН'!$I$9+СВЦЭМ!$D$10+'СЕТ СН'!$I$5-'СЕТ СН'!$I$17</f>
        <v>4183.8468794399996</v>
      </c>
      <c r="M137" s="36">
        <f>SUMIFS(СВЦЭМ!$C$39:$C$782,СВЦЭМ!$A$39:$A$782,$A137,СВЦЭМ!$B$39:$B$782,M$119)+'СЕТ СН'!$I$9+СВЦЭМ!$D$10+'СЕТ СН'!$I$5-'СЕТ СН'!$I$17</f>
        <v>4166.9102119600002</v>
      </c>
      <c r="N137" s="36">
        <f>SUMIFS(СВЦЭМ!$C$39:$C$782,СВЦЭМ!$A$39:$A$782,$A137,СВЦЭМ!$B$39:$B$782,N$119)+'СЕТ СН'!$I$9+СВЦЭМ!$D$10+'СЕТ СН'!$I$5-'СЕТ СН'!$I$17</f>
        <v>4158.0266250000004</v>
      </c>
      <c r="O137" s="36">
        <f>SUMIFS(СВЦЭМ!$C$39:$C$782,СВЦЭМ!$A$39:$A$782,$A137,СВЦЭМ!$B$39:$B$782,O$119)+'СЕТ СН'!$I$9+СВЦЭМ!$D$10+'СЕТ СН'!$I$5-'СЕТ СН'!$I$17</f>
        <v>4183.9415223100004</v>
      </c>
      <c r="P137" s="36">
        <f>SUMIFS(СВЦЭМ!$C$39:$C$782,СВЦЭМ!$A$39:$A$782,$A137,СВЦЭМ!$B$39:$B$782,P$119)+'СЕТ СН'!$I$9+СВЦЭМ!$D$10+'СЕТ СН'!$I$5-'СЕТ СН'!$I$17</f>
        <v>4222.6897070800005</v>
      </c>
      <c r="Q137" s="36">
        <f>SUMIFS(СВЦЭМ!$C$39:$C$782,СВЦЭМ!$A$39:$A$782,$A137,СВЦЭМ!$B$39:$B$782,Q$119)+'СЕТ СН'!$I$9+СВЦЭМ!$D$10+'СЕТ СН'!$I$5-'СЕТ СН'!$I$17</f>
        <v>4232.6824876999999</v>
      </c>
      <c r="R137" s="36">
        <f>SUMIFS(СВЦЭМ!$C$39:$C$782,СВЦЭМ!$A$39:$A$782,$A137,СВЦЭМ!$B$39:$B$782,R$119)+'СЕТ СН'!$I$9+СВЦЭМ!$D$10+'СЕТ СН'!$I$5-'СЕТ СН'!$I$17</f>
        <v>4220.7729414900004</v>
      </c>
      <c r="S137" s="36">
        <f>SUMIFS(СВЦЭМ!$C$39:$C$782,СВЦЭМ!$A$39:$A$782,$A137,СВЦЭМ!$B$39:$B$782,S$119)+'СЕТ СН'!$I$9+СВЦЭМ!$D$10+'СЕТ СН'!$I$5-'СЕТ СН'!$I$17</f>
        <v>4185.9355737799997</v>
      </c>
      <c r="T137" s="36">
        <f>SUMIFS(СВЦЭМ!$C$39:$C$782,СВЦЭМ!$A$39:$A$782,$A137,СВЦЭМ!$B$39:$B$782,T$119)+'СЕТ СН'!$I$9+СВЦЭМ!$D$10+'СЕТ СН'!$I$5-'СЕТ СН'!$I$17</f>
        <v>4177.9632772599998</v>
      </c>
      <c r="U137" s="36">
        <f>SUMIFS(СВЦЭМ!$C$39:$C$782,СВЦЭМ!$A$39:$A$782,$A137,СВЦЭМ!$B$39:$B$782,U$119)+'СЕТ СН'!$I$9+СВЦЭМ!$D$10+'СЕТ СН'!$I$5-'СЕТ СН'!$I$17</f>
        <v>4178.4863029400003</v>
      </c>
      <c r="V137" s="36">
        <f>SUMIFS(СВЦЭМ!$C$39:$C$782,СВЦЭМ!$A$39:$A$782,$A137,СВЦЭМ!$B$39:$B$782,V$119)+'СЕТ СН'!$I$9+СВЦЭМ!$D$10+'СЕТ СН'!$I$5-'СЕТ СН'!$I$17</f>
        <v>4179.4927116700001</v>
      </c>
      <c r="W137" s="36">
        <f>SUMIFS(СВЦЭМ!$C$39:$C$782,СВЦЭМ!$A$39:$A$782,$A137,СВЦЭМ!$B$39:$B$782,W$119)+'СЕТ СН'!$I$9+СВЦЭМ!$D$10+'СЕТ СН'!$I$5-'СЕТ СН'!$I$17</f>
        <v>4200.8804436700002</v>
      </c>
      <c r="X137" s="36">
        <f>SUMIFS(СВЦЭМ!$C$39:$C$782,СВЦЭМ!$A$39:$A$782,$A137,СВЦЭМ!$B$39:$B$782,X$119)+'СЕТ СН'!$I$9+СВЦЭМ!$D$10+'СЕТ СН'!$I$5-'СЕТ СН'!$I$17</f>
        <v>4222.4927530799996</v>
      </c>
      <c r="Y137" s="36">
        <f>SUMIFS(СВЦЭМ!$C$39:$C$782,СВЦЭМ!$A$39:$A$782,$A137,СВЦЭМ!$B$39:$B$782,Y$119)+'СЕТ СН'!$I$9+СВЦЭМ!$D$10+'СЕТ СН'!$I$5-'СЕТ СН'!$I$17</f>
        <v>4243.50716904</v>
      </c>
    </row>
    <row r="138" spans="1:25" ht="15.75" x14ac:dyDescent="0.2">
      <c r="A138" s="35">
        <f t="shared" si="3"/>
        <v>44549</v>
      </c>
      <c r="B138" s="36">
        <f>SUMIFS(СВЦЭМ!$C$39:$C$782,СВЦЭМ!$A$39:$A$782,$A138,СВЦЭМ!$B$39:$B$782,B$119)+'СЕТ СН'!$I$9+СВЦЭМ!$D$10+'СЕТ СН'!$I$5-'СЕТ СН'!$I$17</f>
        <v>4196.2214983699996</v>
      </c>
      <c r="C138" s="36">
        <f>SUMIFS(СВЦЭМ!$C$39:$C$782,СВЦЭМ!$A$39:$A$782,$A138,СВЦЭМ!$B$39:$B$782,C$119)+'СЕТ СН'!$I$9+СВЦЭМ!$D$10+'СЕТ СН'!$I$5-'СЕТ СН'!$I$17</f>
        <v>4201.8320075199999</v>
      </c>
      <c r="D138" s="36">
        <f>SUMIFS(СВЦЭМ!$C$39:$C$782,СВЦЭМ!$A$39:$A$782,$A138,СВЦЭМ!$B$39:$B$782,D$119)+'СЕТ СН'!$I$9+СВЦЭМ!$D$10+'СЕТ СН'!$I$5-'СЕТ СН'!$I$17</f>
        <v>4239.4011920499997</v>
      </c>
      <c r="E138" s="36">
        <f>SUMIFS(СВЦЭМ!$C$39:$C$782,СВЦЭМ!$A$39:$A$782,$A138,СВЦЭМ!$B$39:$B$782,E$119)+'СЕТ СН'!$I$9+СВЦЭМ!$D$10+'СЕТ СН'!$I$5-'СЕТ СН'!$I$17</f>
        <v>4246.8622264799997</v>
      </c>
      <c r="F138" s="36">
        <f>SUMIFS(СВЦЭМ!$C$39:$C$782,СВЦЭМ!$A$39:$A$782,$A138,СВЦЭМ!$B$39:$B$782,F$119)+'СЕТ СН'!$I$9+СВЦЭМ!$D$10+'СЕТ СН'!$I$5-'СЕТ СН'!$I$17</f>
        <v>4232.73522323</v>
      </c>
      <c r="G138" s="36">
        <f>SUMIFS(СВЦЭМ!$C$39:$C$782,СВЦЭМ!$A$39:$A$782,$A138,СВЦЭМ!$B$39:$B$782,G$119)+'СЕТ СН'!$I$9+СВЦЭМ!$D$10+'СЕТ СН'!$I$5-'СЕТ СН'!$I$17</f>
        <v>4222.0397070199997</v>
      </c>
      <c r="H138" s="36">
        <f>SUMIFS(СВЦЭМ!$C$39:$C$782,СВЦЭМ!$A$39:$A$782,$A138,СВЦЭМ!$B$39:$B$782,H$119)+'СЕТ СН'!$I$9+СВЦЭМ!$D$10+'СЕТ СН'!$I$5-'СЕТ СН'!$I$17</f>
        <v>4196.9192671999999</v>
      </c>
      <c r="I138" s="36">
        <f>SUMIFS(СВЦЭМ!$C$39:$C$782,СВЦЭМ!$A$39:$A$782,$A138,СВЦЭМ!$B$39:$B$782,I$119)+'СЕТ СН'!$I$9+СВЦЭМ!$D$10+'СЕТ СН'!$I$5-'СЕТ СН'!$I$17</f>
        <v>4179.0746274000003</v>
      </c>
      <c r="J138" s="36">
        <f>SUMIFS(СВЦЭМ!$C$39:$C$782,СВЦЭМ!$A$39:$A$782,$A138,СВЦЭМ!$B$39:$B$782,J$119)+'СЕТ СН'!$I$9+СВЦЭМ!$D$10+'СЕТ СН'!$I$5-'СЕТ СН'!$I$17</f>
        <v>4165.3685279500005</v>
      </c>
      <c r="K138" s="36">
        <f>SUMIFS(СВЦЭМ!$C$39:$C$782,СВЦЭМ!$A$39:$A$782,$A138,СВЦЭМ!$B$39:$B$782,K$119)+'СЕТ СН'!$I$9+СВЦЭМ!$D$10+'СЕТ СН'!$I$5-'СЕТ СН'!$I$17</f>
        <v>4154.4680040399999</v>
      </c>
      <c r="L138" s="36">
        <f>SUMIFS(СВЦЭМ!$C$39:$C$782,СВЦЭМ!$A$39:$A$782,$A138,СВЦЭМ!$B$39:$B$782,L$119)+'СЕТ СН'!$I$9+СВЦЭМ!$D$10+'СЕТ СН'!$I$5-'СЕТ СН'!$I$17</f>
        <v>4167.1374651699998</v>
      </c>
      <c r="M138" s="36">
        <f>SUMIFS(СВЦЭМ!$C$39:$C$782,СВЦЭМ!$A$39:$A$782,$A138,СВЦЭМ!$B$39:$B$782,M$119)+'СЕТ СН'!$I$9+СВЦЭМ!$D$10+'СЕТ СН'!$I$5-'СЕТ СН'!$I$17</f>
        <v>4159.6142200900003</v>
      </c>
      <c r="N138" s="36">
        <f>SUMIFS(СВЦЭМ!$C$39:$C$782,СВЦЭМ!$A$39:$A$782,$A138,СВЦЭМ!$B$39:$B$782,N$119)+'СЕТ СН'!$I$9+СВЦЭМ!$D$10+'СЕТ СН'!$I$5-'СЕТ СН'!$I$17</f>
        <v>4156.0811410799997</v>
      </c>
      <c r="O138" s="36">
        <f>SUMIFS(СВЦЭМ!$C$39:$C$782,СВЦЭМ!$A$39:$A$782,$A138,СВЦЭМ!$B$39:$B$782,O$119)+'СЕТ СН'!$I$9+СВЦЭМ!$D$10+'СЕТ СН'!$I$5-'СЕТ СН'!$I$17</f>
        <v>4177.4696147900004</v>
      </c>
      <c r="P138" s="36">
        <f>SUMIFS(СВЦЭМ!$C$39:$C$782,СВЦЭМ!$A$39:$A$782,$A138,СВЦЭМ!$B$39:$B$782,P$119)+'СЕТ СН'!$I$9+СВЦЭМ!$D$10+'СЕТ СН'!$I$5-'СЕТ СН'!$I$17</f>
        <v>4197.6844152200001</v>
      </c>
      <c r="Q138" s="36">
        <f>SUMIFS(СВЦЭМ!$C$39:$C$782,СВЦЭМ!$A$39:$A$782,$A138,СВЦЭМ!$B$39:$B$782,Q$119)+'СЕТ СН'!$I$9+СВЦЭМ!$D$10+'СЕТ СН'!$I$5-'СЕТ СН'!$I$17</f>
        <v>4196.6518704800001</v>
      </c>
      <c r="R138" s="36">
        <f>SUMIFS(СВЦЭМ!$C$39:$C$782,СВЦЭМ!$A$39:$A$782,$A138,СВЦЭМ!$B$39:$B$782,R$119)+'СЕТ СН'!$I$9+СВЦЭМ!$D$10+'СЕТ СН'!$I$5-'СЕТ СН'!$I$17</f>
        <v>4176.9997630199996</v>
      </c>
      <c r="S138" s="36">
        <f>SUMIFS(СВЦЭМ!$C$39:$C$782,СВЦЭМ!$A$39:$A$782,$A138,СВЦЭМ!$B$39:$B$782,S$119)+'СЕТ СН'!$I$9+СВЦЭМ!$D$10+'СЕТ СН'!$I$5-'СЕТ СН'!$I$17</f>
        <v>4154.6161127699997</v>
      </c>
      <c r="T138" s="36">
        <f>SUMIFS(СВЦЭМ!$C$39:$C$782,СВЦЭМ!$A$39:$A$782,$A138,СВЦЭМ!$B$39:$B$782,T$119)+'СЕТ СН'!$I$9+СВЦЭМ!$D$10+'СЕТ СН'!$I$5-'СЕТ СН'!$I$17</f>
        <v>4154.5682731500001</v>
      </c>
      <c r="U138" s="36">
        <f>SUMIFS(СВЦЭМ!$C$39:$C$782,СВЦЭМ!$A$39:$A$782,$A138,СВЦЭМ!$B$39:$B$782,U$119)+'СЕТ СН'!$I$9+СВЦЭМ!$D$10+'СЕТ СН'!$I$5-'СЕТ СН'!$I$17</f>
        <v>4155.0174680399996</v>
      </c>
      <c r="V138" s="36">
        <f>SUMIFS(СВЦЭМ!$C$39:$C$782,СВЦЭМ!$A$39:$A$782,$A138,СВЦЭМ!$B$39:$B$782,V$119)+'СЕТ СН'!$I$9+СВЦЭМ!$D$10+'СЕТ СН'!$I$5-'СЕТ СН'!$I$17</f>
        <v>4161.9294492999998</v>
      </c>
      <c r="W138" s="36">
        <f>SUMIFS(СВЦЭМ!$C$39:$C$782,СВЦЭМ!$A$39:$A$782,$A138,СВЦЭМ!$B$39:$B$782,W$119)+'СЕТ СН'!$I$9+СВЦЭМ!$D$10+'СЕТ СН'!$I$5-'СЕТ СН'!$I$17</f>
        <v>4182.9572167799997</v>
      </c>
      <c r="X138" s="36">
        <f>SUMIFS(СВЦЭМ!$C$39:$C$782,СВЦЭМ!$A$39:$A$782,$A138,СВЦЭМ!$B$39:$B$782,X$119)+'СЕТ СН'!$I$9+СВЦЭМ!$D$10+'СЕТ СН'!$I$5-'СЕТ СН'!$I$17</f>
        <v>4205.0946540100003</v>
      </c>
      <c r="Y138" s="36">
        <f>SUMIFS(СВЦЭМ!$C$39:$C$782,СВЦЭМ!$A$39:$A$782,$A138,СВЦЭМ!$B$39:$B$782,Y$119)+'СЕТ СН'!$I$9+СВЦЭМ!$D$10+'СЕТ СН'!$I$5-'СЕТ СН'!$I$17</f>
        <v>4230.2522544800004</v>
      </c>
    </row>
    <row r="139" spans="1:25" ht="15.75" x14ac:dyDescent="0.2">
      <c r="A139" s="35">
        <f t="shared" si="3"/>
        <v>44550</v>
      </c>
      <c r="B139" s="36">
        <f>SUMIFS(СВЦЭМ!$C$39:$C$782,СВЦЭМ!$A$39:$A$782,$A139,СВЦЭМ!$B$39:$B$782,B$119)+'СЕТ СН'!$I$9+СВЦЭМ!$D$10+'СЕТ СН'!$I$5-'СЕТ СН'!$I$17</f>
        <v>4239.7793472600006</v>
      </c>
      <c r="C139" s="36">
        <f>SUMIFS(СВЦЭМ!$C$39:$C$782,СВЦЭМ!$A$39:$A$782,$A139,СВЦЭМ!$B$39:$B$782,C$119)+'СЕТ СН'!$I$9+СВЦЭМ!$D$10+'СЕТ СН'!$I$5-'СЕТ СН'!$I$17</f>
        <v>4239.4534336800007</v>
      </c>
      <c r="D139" s="36">
        <f>SUMIFS(СВЦЭМ!$C$39:$C$782,СВЦЭМ!$A$39:$A$782,$A139,СВЦЭМ!$B$39:$B$782,D$119)+'СЕТ СН'!$I$9+СВЦЭМ!$D$10+'СЕТ СН'!$I$5-'СЕТ СН'!$I$17</f>
        <v>4246.5086243300002</v>
      </c>
      <c r="E139" s="36">
        <f>SUMIFS(СВЦЭМ!$C$39:$C$782,СВЦЭМ!$A$39:$A$782,$A139,СВЦЭМ!$B$39:$B$782,E$119)+'СЕТ СН'!$I$9+СВЦЭМ!$D$10+'СЕТ СН'!$I$5-'СЕТ СН'!$I$17</f>
        <v>4252.6557325000003</v>
      </c>
      <c r="F139" s="36">
        <f>SUMIFS(СВЦЭМ!$C$39:$C$782,СВЦЭМ!$A$39:$A$782,$A139,СВЦЭМ!$B$39:$B$782,F$119)+'СЕТ СН'!$I$9+СВЦЭМ!$D$10+'СЕТ СН'!$I$5-'СЕТ СН'!$I$17</f>
        <v>4243.3400655100004</v>
      </c>
      <c r="G139" s="36">
        <f>SUMIFS(СВЦЭМ!$C$39:$C$782,СВЦЭМ!$A$39:$A$782,$A139,СВЦЭМ!$B$39:$B$782,G$119)+'СЕТ СН'!$I$9+СВЦЭМ!$D$10+'СЕТ СН'!$I$5-'СЕТ СН'!$I$17</f>
        <v>4219.1386975799996</v>
      </c>
      <c r="H139" s="36">
        <f>SUMIFS(СВЦЭМ!$C$39:$C$782,СВЦЭМ!$A$39:$A$782,$A139,СВЦЭМ!$B$39:$B$782,H$119)+'СЕТ СН'!$I$9+СВЦЭМ!$D$10+'СЕТ СН'!$I$5-'СЕТ СН'!$I$17</f>
        <v>4161.4771943100004</v>
      </c>
      <c r="I139" s="36">
        <f>SUMIFS(СВЦЭМ!$C$39:$C$782,СВЦЭМ!$A$39:$A$782,$A139,СВЦЭМ!$B$39:$B$782,I$119)+'СЕТ СН'!$I$9+СВЦЭМ!$D$10+'СЕТ СН'!$I$5-'СЕТ СН'!$I$17</f>
        <v>4172.7403144700002</v>
      </c>
      <c r="J139" s="36">
        <f>SUMIFS(СВЦЭМ!$C$39:$C$782,СВЦЭМ!$A$39:$A$782,$A139,СВЦЭМ!$B$39:$B$782,J$119)+'СЕТ СН'!$I$9+СВЦЭМ!$D$10+'СЕТ СН'!$I$5-'СЕТ СН'!$I$17</f>
        <v>4186.9939219400003</v>
      </c>
      <c r="K139" s="36">
        <f>SUMIFS(СВЦЭМ!$C$39:$C$782,СВЦЭМ!$A$39:$A$782,$A139,СВЦЭМ!$B$39:$B$782,K$119)+'СЕТ СН'!$I$9+СВЦЭМ!$D$10+'СЕТ СН'!$I$5-'СЕТ СН'!$I$17</f>
        <v>4190.2961401700004</v>
      </c>
      <c r="L139" s="36">
        <f>SUMIFS(СВЦЭМ!$C$39:$C$782,СВЦЭМ!$A$39:$A$782,$A139,СВЦЭМ!$B$39:$B$782,L$119)+'СЕТ СН'!$I$9+СВЦЭМ!$D$10+'СЕТ СН'!$I$5-'СЕТ СН'!$I$17</f>
        <v>4198.3652259600003</v>
      </c>
      <c r="M139" s="36">
        <f>SUMIFS(СВЦЭМ!$C$39:$C$782,СВЦЭМ!$A$39:$A$782,$A139,СВЦЭМ!$B$39:$B$782,M$119)+'СЕТ СН'!$I$9+СВЦЭМ!$D$10+'СЕТ СН'!$I$5-'СЕТ СН'!$I$17</f>
        <v>4198.9661271499999</v>
      </c>
      <c r="N139" s="36">
        <f>SUMIFS(СВЦЭМ!$C$39:$C$782,СВЦЭМ!$A$39:$A$782,$A139,СВЦЭМ!$B$39:$B$782,N$119)+'СЕТ СН'!$I$9+СВЦЭМ!$D$10+'СЕТ СН'!$I$5-'СЕТ СН'!$I$17</f>
        <v>4196.6028551099998</v>
      </c>
      <c r="O139" s="36">
        <f>SUMIFS(СВЦЭМ!$C$39:$C$782,СВЦЭМ!$A$39:$A$782,$A139,СВЦЭМ!$B$39:$B$782,O$119)+'СЕТ СН'!$I$9+СВЦЭМ!$D$10+'СЕТ СН'!$I$5-'СЕТ СН'!$I$17</f>
        <v>4204.7903102099999</v>
      </c>
      <c r="P139" s="36">
        <f>SUMIFS(СВЦЭМ!$C$39:$C$782,СВЦЭМ!$A$39:$A$782,$A139,СВЦЭМ!$B$39:$B$782,P$119)+'СЕТ СН'!$I$9+СВЦЭМ!$D$10+'СЕТ СН'!$I$5-'СЕТ СН'!$I$17</f>
        <v>4203.3294016700002</v>
      </c>
      <c r="Q139" s="36">
        <f>SUMIFS(СВЦЭМ!$C$39:$C$782,СВЦЭМ!$A$39:$A$782,$A139,СВЦЭМ!$B$39:$B$782,Q$119)+'СЕТ СН'!$I$9+СВЦЭМ!$D$10+'СЕТ СН'!$I$5-'СЕТ СН'!$I$17</f>
        <v>4184.7850713600001</v>
      </c>
      <c r="R139" s="36">
        <f>SUMIFS(СВЦЭМ!$C$39:$C$782,СВЦЭМ!$A$39:$A$782,$A139,СВЦЭМ!$B$39:$B$782,R$119)+'СЕТ СН'!$I$9+СВЦЭМ!$D$10+'СЕТ СН'!$I$5-'СЕТ СН'!$I$17</f>
        <v>4175.39492952</v>
      </c>
      <c r="S139" s="36">
        <f>SUMIFS(СВЦЭМ!$C$39:$C$782,СВЦЭМ!$A$39:$A$782,$A139,СВЦЭМ!$B$39:$B$782,S$119)+'СЕТ СН'!$I$9+СВЦЭМ!$D$10+'СЕТ СН'!$I$5-'СЕТ СН'!$I$17</f>
        <v>4192.1175341500002</v>
      </c>
      <c r="T139" s="36">
        <f>SUMIFS(СВЦЭМ!$C$39:$C$782,СВЦЭМ!$A$39:$A$782,$A139,СВЦЭМ!$B$39:$B$782,T$119)+'СЕТ СН'!$I$9+СВЦЭМ!$D$10+'СЕТ СН'!$I$5-'СЕТ СН'!$I$17</f>
        <v>4193.26307791</v>
      </c>
      <c r="U139" s="36">
        <f>SUMIFS(СВЦЭМ!$C$39:$C$782,СВЦЭМ!$A$39:$A$782,$A139,СВЦЭМ!$B$39:$B$782,U$119)+'СЕТ СН'!$I$9+СВЦЭМ!$D$10+'СЕТ СН'!$I$5-'СЕТ СН'!$I$17</f>
        <v>4192.0144066900002</v>
      </c>
      <c r="V139" s="36">
        <f>SUMIFS(СВЦЭМ!$C$39:$C$782,СВЦЭМ!$A$39:$A$782,$A139,СВЦЭМ!$B$39:$B$782,V$119)+'СЕТ СН'!$I$9+СВЦЭМ!$D$10+'СЕТ СН'!$I$5-'СЕТ СН'!$I$17</f>
        <v>4197.6555563800002</v>
      </c>
      <c r="W139" s="36">
        <f>SUMIFS(СВЦЭМ!$C$39:$C$782,СВЦЭМ!$A$39:$A$782,$A139,СВЦЭМ!$B$39:$B$782,W$119)+'СЕТ СН'!$I$9+СВЦЭМ!$D$10+'СЕТ СН'!$I$5-'СЕТ СН'!$I$17</f>
        <v>4213.1620225999995</v>
      </c>
      <c r="X139" s="36">
        <f>SUMIFS(СВЦЭМ!$C$39:$C$782,СВЦЭМ!$A$39:$A$782,$A139,СВЦЭМ!$B$39:$B$782,X$119)+'СЕТ СН'!$I$9+СВЦЭМ!$D$10+'СЕТ СН'!$I$5-'СЕТ СН'!$I$17</f>
        <v>4284.0929042600001</v>
      </c>
      <c r="Y139" s="36">
        <f>SUMIFS(СВЦЭМ!$C$39:$C$782,СВЦЭМ!$A$39:$A$782,$A139,СВЦЭМ!$B$39:$B$782,Y$119)+'СЕТ СН'!$I$9+СВЦЭМ!$D$10+'СЕТ СН'!$I$5-'СЕТ СН'!$I$17</f>
        <v>4277.0594536099998</v>
      </c>
    </row>
    <row r="140" spans="1:25" ht="15.75" x14ac:dyDescent="0.2">
      <c r="A140" s="35">
        <f t="shared" si="3"/>
        <v>44551</v>
      </c>
      <c r="B140" s="36">
        <f>SUMIFS(СВЦЭМ!$C$39:$C$782,СВЦЭМ!$A$39:$A$782,$A140,СВЦЭМ!$B$39:$B$782,B$119)+'СЕТ СН'!$I$9+СВЦЭМ!$D$10+'СЕТ СН'!$I$5-'СЕТ СН'!$I$17</f>
        <v>4245.85395075</v>
      </c>
      <c r="C140" s="36">
        <f>SUMIFS(СВЦЭМ!$C$39:$C$782,СВЦЭМ!$A$39:$A$782,$A140,СВЦЭМ!$B$39:$B$782,C$119)+'СЕТ СН'!$I$9+СВЦЭМ!$D$10+'СЕТ СН'!$I$5-'СЕТ СН'!$I$17</f>
        <v>4234.6353028000003</v>
      </c>
      <c r="D140" s="36">
        <f>SUMIFS(СВЦЭМ!$C$39:$C$782,СВЦЭМ!$A$39:$A$782,$A140,СВЦЭМ!$B$39:$B$782,D$119)+'СЕТ СН'!$I$9+СВЦЭМ!$D$10+'СЕТ СН'!$I$5-'СЕТ СН'!$I$17</f>
        <v>4225.8742688000002</v>
      </c>
      <c r="E140" s="36">
        <f>SUMIFS(СВЦЭМ!$C$39:$C$782,СВЦЭМ!$A$39:$A$782,$A140,СВЦЭМ!$B$39:$B$782,E$119)+'СЕТ СН'!$I$9+СВЦЭМ!$D$10+'СЕТ СН'!$I$5-'СЕТ СН'!$I$17</f>
        <v>4173.0311516100001</v>
      </c>
      <c r="F140" s="36">
        <f>SUMIFS(СВЦЭМ!$C$39:$C$782,СВЦЭМ!$A$39:$A$782,$A140,СВЦЭМ!$B$39:$B$782,F$119)+'СЕТ СН'!$I$9+СВЦЭМ!$D$10+'СЕТ СН'!$I$5-'СЕТ СН'!$I$17</f>
        <v>4182.5303192700003</v>
      </c>
      <c r="G140" s="36">
        <f>SUMIFS(СВЦЭМ!$C$39:$C$782,СВЦЭМ!$A$39:$A$782,$A140,СВЦЭМ!$B$39:$B$782,G$119)+'СЕТ СН'!$I$9+СВЦЭМ!$D$10+'СЕТ СН'!$I$5-'СЕТ СН'!$I$17</f>
        <v>4155.7542235299998</v>
      </c>
      <c r="H140" s="36">
        <f>SUMIFS(СВЦЭМ!$C$39:$C$782,СВЦЭМ!$A$39:$A$782,$A140,СВЦЭМ!$B$39:$B$782,H$119)+'СЕТ СН'!$I$9+СВЦЭМ!$D$10+'СЕТ СН'!$I$5-'СЕТ СН'!$I$17</f>
        <v>4119.54049949</v>
      </c>
      <c r="I140" s="36">
        <f>SUMIFS(СВЦЭМ!$C$39:$C$782,СВЦЭМ!$A$39:$A$782,$A140,СВЦЭМ!$B$39:$B$782,I$119)+'СЕТ СН'!$I$9+СВЦЭМ!$D$10+'СЕТ СН'!$I$5-'СЕТ СН'!$I$17</f>
        <v>4161.5318008300001</v>
      </c>
      <c r="J140" s="36">
        <f>SUMIFS(СВЦЭМ!$C$39:$C$782,СВЦЭМ!$A$39:$A$782,$A140,СВЦЭМ!$B$39:$B$782,J$119)+'СЕТ СН'!$I$9+СВЦЭМ!$D$10+'СЕТ СН'!$I$5-'СЕТ СН'!$I$17</f>
        <v>4167.3027533799996</v>
      </c>
      <c r="K140" s="36">
        <f>SUMIFS(СВЦЭМ!$C$39:$C$782,СВЦЭМ!$A$39:$A$782,$A140,СВЦЭМ!$B$39:$B$782,K$119)+'СЕТ СН'!$I$9+СВЦЭМ!$D$10+'СЕТ СН'!$I$5-'СЕТ СН'!$I$17</f>
        <v>4125.5089145700003</v>
      </c>
      <c r="L140" s="36">
        <f>SUMIFS(СВЦЭМ!$C$39:$C$782,СВЦЭМ!$A$39:$A$782,$A140,СВЦЭМ!$B$39:$B$782,L$119)+'СЕТ СН'!$I$9+СВЦЭМ!$D$10+'СЕТ СН'!$I$5-'СЕТ СН'!$I$17</f>
        <v>4141.4578138899997</v>
      </c>
      <c r="M140" s="36">
        <f>SUMIFS(СВЦЭМ!$C$39:$C$782,СВЦЭМ!$A$39:$A$782,$A140,СВЦЭМ!$B$39:$B$782,M$119)+'СЕТ СН'!$I$9+СВЦЭМ!$D$10+'СЕТ СН'!$I$5-'СЕТ СН'!$I$17</f>
        <v>4201.8877142900001</v>
      </c>
      <c r="N140" s="36">
        <f>SUMIFS(СВЦЭМ!$C$39:$C$782,СВЦЭМ!$A$39:$A$782,$A140,СВЦЭМ!$B$39:$B$782,N$119)+'СЕТ СН'!$I$9+СВЦЭМ!$D$10+'СЕТ СН'!$I$5-'СЕТ СН'!$I$17</f>
        <v>4210.6055006999995</v>
      </c>
      <c r="O140" s="36">
        <f>SUMIFS(СВЦЭМ!$C$39:$C$782,СВЦЭМ!$A$39:$A$782,$A140,СВЦЭМ!$B$39:$B$782,O$119)+'СЕТ СН'!$I$9+СВЦЭМ!$D$10+'СЕТ СН'!$I$5-'СЕТ СН'!$I$17</f>
        <v>4220.5319002599999</v>
      </c>
      <c r="P140" s="36">
        <f>SUMIFS(СВЦЭМ!$C$39:$C$782,СВЦЭМ!$A$39:$A$782,$A140,СВЦЭМ!$B$39:$B$782,P$119)+'СЕТ СН'!$I$9+СВЦЭМ!$D$10+'СЕТ СН'!$I$5-'СЕТ СН'!$I$17</f>
        <v>4214.6893677799999</v>
      </c>
      <c r="Q140" s="36">
        <f>SUMIFS(СВЦЭМ!$C$39:$C$782,СВЦЭМ!$A$39:$A$782,$A140,СВЦЭМ!$B$39:$B$782,Q$119)+'СЕТ СН'!$I$9+СВЦЭМ!$D$10+'СЕТ СН'!$I$5-'СЕТ СН'!$I$17</f>
        <v>4207.22957133</v>
      </c>
      <c r="R140" s="36">
        <f>SUMIFS(СВЦЭМ!$C$39:$C$782,СВЦЭМ!$A$39:$A$782,$A140,СВЦЭМ!$B$39:$B$782,R$119)+'СЕТ СН'!$I$9+СВЦЭМ!$D$10+'СЕТ СН'!$I$5-'СЕТ СН'!$I$17</f>
        <v>4200.24050111</v>
      </c>
      <c r="S140" s="36">
        <f>SUMIFS(СВЦЭМ!$C$39:$C$782,СВЦЭМ!$A$39:$A$782,$A140,СВЦЭМ!$B$39:$B$782,S$119)+'СЕТ СН'!$I$9+СВЦЭМ!$D$10+'СЕТ СН'!$I$5-'СЕТ СН'!$I$17</f>
        <v>4143.0161652000006</v>
      </c>
      <c r="T140" s="36">
        <f>SUMIFS(СВЦЭМ!$C$39:$C$782,СВЦЭМ!$A$39:$A$782,$A140,СВЦЭМ!$B$39:$B$782,T$119)+'СЕТ СН'!$I$9+СВЦЭМ!$D$10+'СЕТ СН'!$I$5-'СЕТ СН'!$I$17</f>
        <v>4167.85159208</v>
      </c>
      <c r="U140" s="36">
        <f>SUMIFS(СВЦЭМ!$C$39:$C$782,СВЦЭМ!$A$39:$A$782,$A140,СВЦЭМ!$B$39:$B$782,U$119)+'СЕТ СН'!$I$9+СВЦЭМ!$D$10+'СЕТ СН'!$I$5-'СЕТ СН'!$I$17</f>
        <v>4182.2477938800002</v>
      </c>
      <c r="V140" s="36">
        <f>SUMIFS(СВЦЭМ!$C$39:$C$782,СВЦЭМ!$A$39:$A$782,$A140,СВЦЭМ!$B$39:$B$782,V$119)+'СЕТ СН'!$I$9+СВЦЭМ!$D$10+'СЕТ СН'!$I$5-'СЕТ СН'!$I$17</f>
        <v>4182.2907741600002</v>
      </c>
      <c r="W140" s="36">
        <f>SUMIFS(СВЦЭМ!$C$39:$C$782,СВЦЭМ!$A$39:$A$782,$A140,СВЦЭМ!$B$39:$B$782,W$119)+'СЕТ СН'!$I$9+СВЦЭМ!$D$10+'СЕТ СН'!$I$5-'СЕТ СН'!$I$17</f>
        <v>4203.0739281400001</v>
      </c>
      <c r="X140" s="36">
        <f>SUMIFS(СВЦЭМ!$C$39:$C$782,СВЦЭМ!$A$39:$A$782,$A140,СВЦЭМ!$B$39:$B$782,X$119)+'СЕТ СН'!$I$9+СВЦЭМ!$D$10+'СЕТ СН'!$I$5-'СЕТ СН'!$I$17</f>
        <v>4219.0172883400001</v>
      </c>
      <c r="Y140" s="36">
        <f>SUMIFS(СВЦЭМ!$C$39:$C$782,СВЦЭМ!$A$39:$A$782,$A140,СВЦЭМ!$B$39:$B$782,Y$119)+'СЕТ СН'!$I$9+СВЦЭМ!$D$10+'СЕТ СН'!$I$5-'СЕТ СН'!$I$17</f>
        <v>4270.4146021400002</v>
      </c>
    </row>
    <row r="141" spans="1:25" ht="15.75" x14ac:dyDescent="0.2">
      <c r="A141" s="35">
        <f t="shared" si="3"/>
        <v>44552</v>
      </c>
      <c r="B141" s="36">
        <f>SUMIFS(СВЦЭМ!$C$39:$C$782,СВЦЭМ!$A$39:$A$782,$A141,СВЦЭМ!$B$39:$B$782,B$119)+'СЕТ СН'!$I$9+СВЦЭМ!$D$10+'СЕТ СН'!$I$5-'СЕТ СН'!$I$17</f>
        <v>4244.8200323299998</v>
      </c>
      <c r="C141" s="36">
        <f>SUMIFS(СВЦЭМ!$C$39:$C$782,СВЦЭМ!$A$39:$A$782,$A141,СВЦЭМ!$B$39:$B$782,C$119)+'СЕТ СН'!$I$9+СВЦЭМ!$D$10+'СЕТ СН'!$I$5-'СЕТ СН'!$I$17</f>
        <v>4226.1002187399999</v>
      </c>
      <c r="D141" s="36">
        <f>SUMIFS(СВЦЭМ!$C$39:$C$782,СВЦЭМ!$A$39:$A$782,$A141,СВЦЭМ!$B$39:$B$782,D$119)+'СЕТ СН'!$I$9+СВЦЭМ!$D$10+'СЕТ СН'!$I$5-'СЕТ СН'!$I$17</f>
        <v>4171.4248302300002</v>
      </c>
      <c r="E141" s="36">
        <f>SUMIFS(СВЦЭМ!$C$39:$C$782,СВЦЭМ!$A$39:$A$782,$A141,СВЦЭМ!$B$39:$B$782,E$119)+'СЕТ СН'!$I$9+СВЦЭМ!$D$10+'СЕТ СН'!$I$5-'СЕТ СН'!$I$17</f>
        <v>4164.0880632899998</v>
      </c>
      <c r="F141" s="36">
        <f>SUMIFS(СВЦЭМ!$C$39:$C$782,СВЦЭМ!$A$39:$A$782,$A141,СВЦЭМ!$B$39:$B$782,F$119)+'СЕТ СН'!$I$9+СВЦЭМ!$D$10+'СЕТ СН'!$I$5-'СЕТ СН'!$I$17</f>
        <v>4145.1926633599996</v>
      </c>
      <c r="G141" s="36">
        <f>SUMIFS(СВЦЭМ!$C$39:$C$782,СВЦЭМ!$A$39:$A$782,$A141,СВЦЭМ!$B$39:$B$782,G$119)+'СЕТ СН'!$I$9+СВЦЭМ!$D$10+'СЕТ СН'!$I$5-'СЕТ СН'!$I$17</f>
        <v>4099.4369698299997</v>
      </c>
      <c r="H141" s="36">
        <f>SUMIFS(СВЦЭМ!$C$39:$C$782,СВЦЭМ!$A$39:$A$782,$A141,СВЦЭМ!$B$39:$B$782,H$119)+'СЕТ СН'!$I$9+СВЦЭМ!$D$10+'СЕТ СН'!$I$5-'СЕТ СН'!$I$17</f>
        <v>4112.4074934</v>
      </c>
      <c r="I141" s="36">
        <f>SUMIFS(СВЦЭМ!$C$39:$C$782,СВЦЭМ!$A$39:$A$782,$A141,СВЦЭМ!$B$39:$B$782,I$119)+'СЕТ СН'!$I$9+СВЦЭМ!$D$10+'СЕТ СН'!$I$5-'СЕТ СН'!$I$17</f>
        <v>4116.7161319699999</v>
      </c>
      <c r="J141" s="36">
        <f>SUMIFS(СВЦЭМ!$C$39:$C$782,СВЦЭМ!$A$39:$A$782,$A141,СВЦЭМ!$B$39:$B$782,J$119)+'СЕТ СН'!$I$9+СВЦЭМ!$D$10+'СЕТ СН'!$I$5-'СЕТ СН'!$I$17</f>
        <v>4151.5149863699999</v>
      </c>
      <c r="K141" s="36">
        <f>SUMIFS(СВЦЭМ!$C$39:$C$782,СВЦЭМ!$A$39:$A$782,$A141,СВЦЭМ!$B$39:$B$782,K$119)+'СЕТ СН'!$I$9+СВЦЭМ!$D$10+'СЕТ СН'!$I$5-'СЕТ СН'!$I$17</f>
        <v>4165.5067157000003</v>
      </c>
      <c r="L141" s="36">
        <f>SUMIFS(СВЦЭМ!$C$39:$C$782,СВЦЭМ!$A$39:$A$782,$A141,СВЦЭМ!$B$39:$B$782,L$119)+'СЕТ СН'!$I$9+СВЦЭМ!$D$10+'СЕТ СН'!$I$5-'СЕТ СН'!$I$17</f>
        <v>4190.8433450399998</v>
      </c>
      <c r="M141" s="36">
        <f>SUMIFS(СВЦЭМ!$C$39:$C$782,СВЦЭМ!$A$39:$A$782,$A141,СВЦЭМ!$B$39:$B$782,M$119)+'СЕТ СН'!$I$9+СВЦЭМ!$D$10+'СЕТ СН'!$I$5-'СЕТ СН'!$I$17</f>
        <v>4249.9356446500005</v>
      </c>
      <c r="N141" s="36">
        <f>SUMIFS(СВЦЭМ!$C$39:$C$782,СВЦЭМ!$A$39:$A$782,$A141,СВЦЭМ!$B$39:$B$782,N$119)+'СЕТ СН'!$I$9+СВЦЭМ!$D$10+'СЕТ СН'!$I$5-'СЕТ СН'!$I$17</f>
        <v>4257.3456562000001</v>
      </c>
      <c r="O141" s="36">
        <f>SUMIFS(СВЦЭМ!$C$39:$C$782,СВЦЭМ!$A$39:$A$782,$A141,СВЦЭМ!$B$39:$B$782,O$119)+'СЕТ СН'!$I$9+СВЦЭМ!$D$10+'СЕТ СН'!$I$5-'СЕТ СН'!$I$17</f>
        <v>4260.5478778300003</v>
      </c>
      <c r="P141" s="36">
        <f>SUMIFS(СВЦЭМ!$C$39:$C$782,СВЦЭМ!$A$39:$A$782,$A141,СВЦЭМ!$B$39:$B$782,P$119)+'СЕТ СН'!$I$9+СВЦЭМ!$D$10+'СЕТ СН'!$I$5-'СЕТ СН'!$I$17</f>
        <v>4253.6982384900002</v>
      </c>
      <c r="Q141" s="36">
        <f>SUMIFS(СВЦЭМ!$C$39:$C$782,СВЦЭМ!$A$39:$A$782,$A141,СВЦЭМ!$B$39:$B$782,Q$119)+'СЕТ СН'!$I$9+СВЦЭМ!$D$10+'СЕТ СН'!$I$5-'СЕТ СН'!$I$17</f>
        <v>4245.3510057800004</v>
      </c>
      <c r="R141" s="36">
        <f>SUMIFS(СВЦЭМ!$C$39:$C$782,СВЦЭМ!$A$39:$A$782,$A141,СВЦЭМ!$B$39:$B$782,R$119)+'СЕТ СН'!$I$9+СВЦЭМ!$D$10+'СЕТ СН'!$I$5-'СЕТ СН'!$I$17</f>
        <v>4243.8132742600001</v>
      </c>
      <c r="S141" s="36">
        <f>SUMIFS(СВЦЭМ!$C$39:$C$782,СВЦЭМ!$A$39:$A$782,$A141,СВЦЭМ!$B$39:$B$782,S$119)+'СЕТ СН'!$I$9+СВЦЭМ!$D$10+'СЕТ СН'!$I$5-'СЕТ СН'!$I$17</f>
        <v>4178.2081775300003</v>
      </c>
      <c r="T141" s="36">
        <f>SUMIFS(СВЦЭМ!$C$39:$C$782,СВЦЭМ!$A$39:$A$782,$A141,СВЦЭМ!$B$39:$B$782,T$119)+'СЕТ СН'!$I$9+СВЦЭМ!$D$10+'СЕТ СН'!$I$5-'СЕТ СН'!$I$17</f>
        <v>4152.8111901700004</v>
      </c>
      <c r="U141" s="36">
        <f>SUMIFS(СВЦЭМ!$C$39:$C$782,СВЦЭМ!$A$39:$A$782,$A141,СВЦЭМ!$B$39:$B$782,U$119)+'СЕТ СН'!$I$9+СВЦЭМ!$D$10+'СЕТ СН'!$I$5-'СЕТ СН'!$I$17</f>
        <v>4151.7257436300006</v>
      </c>
      <c r="V141" s="36">
        <f>SUMIFS(СВЦЭМ!$C$39:$C$782,СВЦЭМ!$A$39:$A$782,$A141,СВЦЭМ!$B$39:$B$782,V$119)+'СЕТ СН'!$I$9+СВЦЭМ!$D$10+'СЕТ СН'!$I$5-'СЕТ СН'!$I$17</f>
        <v>4212.0926092200007</v>
      </c>
      <c r="W141" s="36">
        <f>SUMIFS(СВЦЭМ!$C$39:$C$782,СВЦЭМ!$A$39:$A$782,$A141,СВЦЭМ!$B$39:$B$782,W$119)+'СЕТ СН'!$I$9+СВЦЭМ!$D$10+'СЕТ СН'!$I$5-'СЕТ СН'!$I$17</f>
        <v>4231.0538608000006</v>
      </c>
      <c r="X141" s="36">
        <f>SUMIFS(СВЦЭМ!$C$39:$C$782,СВЦЭМ!$A$39:$A$782,$A141,СВЦЭМ!$B$39:$B$782,X$119)+'СЕТ СН'!$I$9+СВЦЭМ!$D$10+'СЕТ СН'!$I$5-'СЕТ СН'!$I$17</f>
        <v>4220.2925088100001</v>
      </c>
      <c r="Y141" s="36">
        <f>SUMIFS(СВЦЭМ!$C$39:$C$782,СВЦЭМ!$A$39:$A$782,$A141,СВЦЭМ!$B$39:$B$782,Y$119)+'СЕТ СН'!$I$9+СВЦЭМ!$D$10+'СЕТ СН'!$I$5-'СЕТ СН'!$I$17</f>
        <v>4274.1365497099996</v>
      </c>
    </row>
    <row r="142" spans="1:25" ht="15.75" x14ac:dyDescent="0.2">
      <c r="A142" s="35">
        <f t="shared" si="3"/>
        <v>44553</v>
      </c>
      <c r="B142" s="36">
        <f>SUMIFS(СВЦЭМ!$C$39:$C$782,СВЦЭМ!$A$39:$A$782,$A142,СВЦЭМ!$B$39:$B$782,B$119)+'СЕТ СН'!$I$9+СВЦЭМ!$D$10+'СЕТ СН'!$I$5-'СЕТ СН'!$I$17</f>
        <v>4216.5196493200001</v>
      </c>
      <c r="C142" s="36">
        <f>SUMIFS(СВЦЭМ!$C$39:$C$782,СВЦЭМ!$A$39:$A$782,$A142,СВЦЭМ!$B$39:$B$782,C$119)+'СЕТ СН'!$I$9+СВЦЭМ!$D$10+'СЕТ СН'!$I$5-'СЕТ СН'!$I$17</f>
        <v>4220.5207357500003</v>
      </c>
      <c r="D142" s="36">
        <f>SUMIFS(СВЦЭМ!$C$39:$C$782,СВЦЭМ!$A$39:$A$782,$A142,СВЦЭМ!$B$39:$B$782,D$119)+'СЕТ СН'!$I$9+СВЦЭМ!$D$10+'СЕТ СН'!$I$5-'СЕТ СН'!$I$17</f>
        <v>4248.0700508700002</v>
      </c>
      <c r="E142" s="36">
        <f>SUMIFS(СВЦЭМ!$C$39:$C$782,СВЦЭМ!$A$39:$A$782,$A142,СВЦЭМ!$B$39:$B$782,E$119)+'СЕТ СН'!$I$9+СВЦЭМ!$D$10+'СЕТ СН'!$I$5-'СЕТ СН'!$I$17</f>
        <v>4243.36630952</v>
      </c>
      <c r="F142" s="36">
        <f>SUMIFS(СВЦЭМ!$C$39:$C$782,СВЦЭМ!$A$39:$A$782,$A142,СВЦЭМ!$B$39:$B$782,F$119)+'СЕТ СН'!$I$9+СВЦЭМ!$D$10+'СЕТ СН'!$I$5-'СЕТ СН'!$I$17</f>
        <v>4222.7308582400001</v>
      </c>
      <c r="G142" s="36">
        <f>SUMIFS(СВЦЭМ!$C$39:$C$782,СВЦЭМ!$A$39:$A$782,$A142,СВЦЭМ!$B$39:$B$782,G$119)+'СЕТ СН'!$I$9+СВЦЭМ!$D$10+'СЕТ СН'!$I$5-'СЕТ СН'!$I$17</f>
        <v>4190.5008363799998</v>
      </c>
      <c r="H142" s="36">
        <f>SUMIFS(СВЦЭМ!$C$39:$C$782,СВЦЭМ!$A$39:$A$782,$A142,СВЦЭМ!$B$39:$B$782,H$119)+'СЕТ СН'!$I$9+СВЦЭМ!$D$10+'СЕТ СН'!$I$5-'СЕТ СН'!$I$17</f>
        <v>4159.6203568600004</v>
      </c>
      <c r="I142" s="36">
        <f>SUMIFS(СВЦЭМ!$C$39:$C$782,СВЦЭМ!$A$39:$A$782,$A142,СВЦЭМ!$B$39:$B$782,I$119)+'СЕТ СН'!$I$9+СВЦЭМ!$D$10+'СЕТ СН'!$I$5-'СЕТ СН'!$I$17</f>
        <v>4192.4554110700001</v>
      </c>
      <c r="J142" s="36">
        <f>SUMIFS(СВЦЭМ!$C$39:$C$782,СВЦЭМ!$A$39:$A$782,$A142,СВЦЭМ!$B$39:$B$782,J$119)+'СЕТ СН'!$I$9+СВЦЭМ!$D$10+'СЕТ СН'!$I$5-'СЕТ СН'!$I$17</f>
        <v>4160.0308631400003</v>
      </c>
      <c r="K142" s="36">
        <f>SUMIFS(СВЦЭМ!$C$39:$C$782,СВЦЭМ!$A$39:$A$782,$A142,СВЦЭМ!$B$39:$B$782,K$119)+'СЕТ СН'!$I$9+СВЦЭМ!$D$10+'СЕТ СН'!$I$5-'СЕТ СН'!$I$17</f>
        <v>4170.4842153500003</v>
      </c>
      <c r="L142" s="36">
        <f>SUMIFS(СВЦЭМ!$C$39:$C$782,СВЦЭМ!$A$39:$A$782,$A142,СВЦЭМ!$B$39:$B$782,L$119)+'СЕТ СН'!$I$9+СВЦЭМ!$D$10+'СЕТ СН'!$I$5-'СЕТ СН'!$I$17</f>
        <v>4191.1402740699996</v>
      </c>
      <c r="M142" s="36">
        <f>SUMIFS(СВЦЭМ!$C$39:$C$782,СВЦЭМ!$A$39:$A$782,$A142,СВЦЭМ!$B$39:$B$782,M$119)+'СЕТ СН'!$I$9+СВЦЭМ!$D$10+'СЕТ СН'!$I$5-'СЕТ СН'!$I$17</f>
        <v>4210.8018610999998</v>
      </c>
      <c r="N142" s="36">
        <f>SUMIFS(СВЦЭМ!$C$39:$C$782,СВЦЭМ!$A$39:$A$782,$A142,СВЦЭМ!$B$39:$B$782,N$119)+'СЕТ СН'!$I$9+СВЦЭМ!$D$10+'СЕТ СН'!$I$5-'СЕТ СН'!$I$17</f>
        <v>4215.4851823999998</v>
      </c>
      <c r="O142" s="36">
        <f>SUMIFS(СВЦЭМ!$C$39:$C$782,СВЦЭМ!$A$39:$A$782,$A142,СВЦЭМ!$B$39:$B$782,O$119)+'СЕТ СН'!$I$9+СВЦЭМ!$D$10+'СЕТ СН'!$I$5-'СЕТ СН'!$I$17</f>
        <v>4224.70674074</v>
      </c>
      <c r="P142" s="36">
        <f>SUMIFS(СВЦЭМ!$C$39:$C$782,СВЦЭМ!$A$39:$A$782,$A142,СВЦЭМ!$B$39:$B$782,P$119)+'СЕТ СН'!$I$9+СВЦЭМ!$D$10+'СЕТ СН'!$I$5-'СЕТ СН'!$I$17</f>
        <v>4219.21872798</v>
      </c>
      <c r="Q142" s="36">
        <f>SUMIFS(СВЦЭМ!$C$39:$C$782,СВЦЭМ!$A$39:$A$782,$A142,СВЦЭМ!$B$39:$B$782,Q$119)+'СЕТ СН'!$I$9+СВЦЭМ!$D$10+'СЕТ СН'!$I$5-'СЕТ СН'!$I$17</f>
        <v>4225.7393541800002</v>
      </c>
      <c r="R142" s="36">
        <f>SUMIFS(СВЦЭМ!$C$39:$C$782,СВЦЭМ!$A$39:$A$782,$A142,СВЦЭМ!$B$39:$B$782,R$119)+'СЕТ СН'!$I$9+СВЦЭМ!$D$10+'СЕТ СН'!$I$5-'СЕТ СН'!$I$17</f>
        <v>4220.9305082000001</v>
      </c>
      <c r="S142" s="36">
        <f>SUMIFS(СВЦЭМ!$C$39:$C$782,СВЦЭМ!$A$39:$A$782,$A142,СВЦЭМ!$B$39:$B$782,S$119)+'СЕТ СН'!$I$9+СВЦЭМ!$D$10+'СЕТ СН'!$I$5-'СЕТ СН'!$I$17</f>
        <v>4176.0046879500005</v>
      </c>
      <c r="T142" s="36">
        <f>SUMIFS(СВЦЭМ!$C$39:$C$782,СВЦЭМ!$A$39:$A$782,$A142,СВЦЭМ!$B$39:$B$782,T$119)+'СЕТ СН'!$I$9+СВЦЭМ!$D$10+'СЕТ СН'!$I$5-'СЕТ СН'!$I$17</f>
        <v>4151.4504915899997</v>
      </c>
      <c r="U142" s="36">
        <f>SUMIFS(СВЦЭМ!$C$39:$C$782,СВЦЭМ!$A$39:$A$782,$A142,СВЦЭМ!$B$39:$B$782,U$119)+'СЕТ СН'!$I$9+СВЦЭМ!$D$10+'СЕТ СН'!$I$5-'СЕТ СН'!$I$17</f>
        <v>4151.3294177500002</v>
      </c>
      <c r="V142" s="36">
        <f>SUMIFS(СВЦЭМ!$C$39:$C$782,СВЦЭМ!$A$39:$A$782,$A142,СВЦЭМ!$B$39:$B$782,V$119)+'СЕТ СН'!$I$9+СВЦЭМ!$D$10+'СЕТ СН'!$I$5-'СЕТ СН'!$I$17</f>
        <v>4171.0273081100004</v>
      </c>
      <c r="W142" s="36">
        <f>SUMIFS(СВЦЭМ!$C$39:$C$782,СВЦЭМ!$A$39:$A$782,$A142,СВЦЭМ!$B$39:$B$782,W$119)+'СЕТ СН'!$I$9+СВЦЭМ!$D$10+'СЕТ СН'!$I$5-'СЕТ СН'!$I$17</f>
        <v>4191.8411049400002</v>
      </c>
      <c r="X142" s="36">
        <f>SUMIFS(СВЦЭМ!$C$39:$C$782,СВЦЭМ!$A$39:$A$782,$A142,СВЦЭМ!$B$39:$B$782,X$119)+'СЕТ СН'!$I$9+СВЦЭМ!$D$10+'СЕТ СН'!$I$5-'СЕТ СН'!$I$17</f>
        <v>4187.4549746000002</v>
      </c>
      <c r="Y142" s="36">
        <f>SUMIFS(СВЦЭМ!$C$39:$C$782,СВЦЭМ!$A$39:$A$782,$A142,СВЦЭМ!$B$39:$B$782,Y$119)+'СЕТ СН'!$I$9+СВЦЭМ!$D$10+'СЕТ СН'!$I$5-'СЕТ СН'!$I$17</f>
        <v>4249.4944970500001</v>
      </c>
    </row>
    <row r="143" spans="1:25" ht="15.75" x14ac:dyDescent="0.2">
      <c r="A143" s="35">
        <f t="shared" si="3"/>
        <v>44554</v>
      </c>
      <c r="B143" s="36">
        <f>SUMIFS(СВЦЭМ!$C$39:$C$782,СВЦЭМ!$A$39:$A$782,$A143,СВЦЭМ!$B$39:$B$782,B$119)+'СЕТ СН'!$I$9+СВЦЭМ!$D$10+'СЕТ СН'!$I$5-'СЕТ СН'!$I$17</f>
        <v>4274.95648996</v>
      </c>
      <c r="C143" s="36">
        <f>SUMIFS(СВЦЭМ!$C$39:$C$782,СВЦЭМ!$A$39:$A$782,$A143,СВЦЭМ!$B$39:$B$782,C$119)+'СЕТ СН'!$I$9+СВЦЭМ!$D$10+'СЕТ СН'!$I$5-'СЕТ СН'!$I$17</f>
        <v>4283.7015139100004</v>
      </c>
      <c r="D143" s="36">
        <f>SUMIFS(СВЦЭМ!$C$39:$C$782,СВЦЭМ!$A$39:$A$782,$A143,СВЦЭМ!$B$39:$B$782,D$119)+'СЕТ СН'!$I$9+СВЦЭМ!$D$10+'СЕТ СН'!$I$5-'СЕТ СН'!$I$17</f>
        <v>4288.1835511200006</v>
      </c>
      <c r="E143" s="36">
        <f>SUMIFS(СВЦЭМ!$C$39:$C$782,СВЦЭМ!$A$39:$A$782,$A143,СВЦЭМ!$B$39:$B$782,E$119)+'СЕТ СН'!$I$9+СВЦЭМ!$D$10+'СЕТ СН'!$I$5-'СЕТ СН'!$I$17</f>
        <v>4287.3261952000003</v>
      </c>
      <c r="F143" s="36">
        <f>SUMIFS(СВЦЭМ!$C$39:$C$782,СВЦЭМ!$A$39:$A$782,$A143,СВЦЭМ!$B$39:$B$782,F$119)+'СЕТ СН'!$I$9+СВЦЭМ!$D$10+'СЕТ СН'!$I$5-'СЕТ СН'!$I$17</f>
        <v>4261.1917069000001</v>
      </c>
      <c r="G143" s="36">
        <f>SUMIFS(СВЦЭМ!$C$39:$C$782,СВЦЭМ!$A$39:$A$782,$A143,СВЦЭМ!$B$39:$B$782,G$119)+'СЕТ СН'!$I$9+СВЦЭМ!$D$10+'СЕТ СН'!$I$5-'СЕТ СН'!$I$17</f>
        <v>4213.2203479399996</v>
      </c>
      <c r="H143" s="36">
        <f>SUMIFS(СВЦЭМ!$C$39:$C$782,СВЦЭМ!$A$39:$A$782,$A143,СВЦЭМ!$B$39:$B$782,H$119)+'СЕТ СН'!$I$9+СВЦЭМ!$D$10+'СЕТ СН'!$I$5-'СЕТ СН'!$I$17</f>
        <v>4214.0054725099999</v>
      </c>
      <c r="I143" s="36">
        <f>SUMIFS(СВЦЭМ!$C$39:$C$782,СВЦЭМ!$A$39:$A$782,$A143,СВЦЭМ!$B$39:$B$782,I$119)+'СЕТ СН'!$I$9+СВЦЭМ!$D$10+'СЕТ СН'!$I$5-'СЕТ СН'!$I$17</f>
        <v>4211.03367368</v>
      </c>
      <c r="J143" s="36">
        <f>SUMIFS(СВЦЭМ!$C$39:$C$782,СВЦЭМ!$A$39:$A$782,$A143,СВЦЭМ!$B$39:$B$782,J$119)+'СЕТ СН'!$I$9+СВЦЭМ!$D$10+'СЕТ СН'!$I$5-'СЕТ СН'!$I$17</f>
        <v>4225.7681075199998</v>
      </c>
      <c r="K143" s="36">
        <f>SUMIFS(СВЦЭМ!$C$39:$C$782,СВЦЭМ!$A$39:$A$782,$A143,СВЦЭМ!$B$39:$B$782,K$119)+'СЕТ СН'!$I$9+СВЦЭМ!$D$10+'СЕТ СН'!$I$5-'СЕТ СН'!$I$17</f>
        <v>4218.9020875400001</v>
      </c>
      <c r="L143" s="36">
        <f>SUMIFS(СВЦЭМ!$C$39:$C$782,СВЦЭМ!$A$39:$A$782,$A143,СВЦЭМ!$B$39:$B$782,L$119)+'СЕТ СН'!$I$9+СВЦЭМ!$D$10+'СЕТ СН'!$I$5-'СЕТ СН'!$I$17</f>
        <v>4219.52418364</v>
      </c>
      <c r="M143" s="36">
        <f>SUMIFS(СВЦЭМ!$C$39:$C$782,СВЦЭМ!$A$39:$A$782,$A143,СВЦЭМ!$B$39:$B$782,M$119)+'СЕТ СН'!$I$9+СВЦЭМ!$D$10+'СЕТ СН'!$I$5-'СЕТ СН'!$I$17</f>
        <v>4226.69592526</v>
      </c>
      <c r="N143" s="36">
        <f>SUMIFS(СВЦЭМ!$C$39:$C$782,СВЦЭМ!$A$39:$A$782,$A143,СВЦЭМ!$B$39:$B$782,N$119)+'СЕТ СН'!$I$9+СВЦЭМ!$D$10+'СЕТ СН'!$I$5-'СЕТ СН'!$I$17</f>
        <v>4240.8891934700005</v>
      </c>
      <c r="O143" s="36">
        <f>SUMIFS(СВЦЭМ!$C$39:$C$782,СВЦЭМ!$A$39:$A$782,$A143,СВЦЭМ!$B$39:$B$782,O$119)+'СЕТ СН'!$I$9+СВЦЭМ!$D$10+'СЕТ СН'!$I$5-'СЕТ СН'!$I$17</f>
        <v>4261.6729555399997</v>
      </c>
      <c r="P143" s="36">
        <f>SUMIFS(СВЦЭМ!$C$39:$C$782,СВЦЭМ!$A$39:$A$782,$A143,СВЦЭМ!$B$39:$B$782,P$119)+'СЕТ СН'!$I$9+СВЦЭМ!$D$10+'СЕТ СН'!$I$5-'СЕТ СН'!$I$17</f>
        <v>4263.1902330399998</v>
      </c>
      <c r="Q143" s="36">
        <f>SUMIFS(СВЦЭМ!$C$39:$C$782,СВЦЭМ!$A$39:$A$782,$A143,СВЦЭМ!$B$39:$B$782,Q$119)+'СЕТ СН'!$I$9+СВЦЭМ!$D$10+'СЕТ СН'!$I$5-'СЕТ СН'!$I$17</f>
        <v>4281.77252168</v>
      </c>
      <c r="R143" s="36">
        <f>SUMIFS(СВЦЭМ!$C$39:$C$782,СВЦЭМ!$A$39:$A$782,$A143,СВЦЭМ!$B$39:$B$782,R$119)+'СЕТ СН'!$I$9+СВЦЭМ!$D$10+'СЕТ СН'!$I$5-'СЕТ СН'!$I$17</f>
        <v>4276.0756127700006</v>
      </c>
      <c r="S143" s="36">
        <f>SUMIFS(СВЦЭМ!$C$39:$C$782,СВЦЭМ!$A$39:$A$782,$A143,СВЦЭМ!$B$39:$B$782,S$119)+'СЕТ СН'!$I$9+СВЦЭМ!$D$10+'СЕТ СН'!$I$5-'СЕТ СН'!$I$17</f>
        <v>4227.5333347699998</v>
      </c>
      <c r="T143" s="36">
        <f>SUMIFS(СВЦЭМ!$C$39:$C$782,СВЦЭМ!$A$39:$A$782,$A143,СВЦЭМ!$B$39:$B$782,T$119)+'СЕТ СН'!$I$9+СВЦЭМ!$D$10+'СЕТ СН'!$I$5-'СЕТ СН'!$I$17</f>
        <v>4198.6497292399999</v>
      </c>
      <c r="U143" s="36">
        <f>SUMIFS(СВЦЭМ!$C$39:$C$782,СВЦЭМ!$A$39:$A$782,$A143,СВЦЭМ!$B$39:$B$782,U$119)+'СЕТ СН'!$I$9+СВЦЭМ!$D$10+'СЕТ СН'!$I$5-'СЕТ СН'!$I$17</f>
        <v>4220.7870553399998</v>
      </c>
      <c r="V143" s="36">
        <f>SUMIFS(СВЦЭМ!$C$39:$C$782,СВЦЭМ!$A$39:$A$782,$A143,СВЦЭМ!$B$39:$B$782,V$119)+'СЕТ СН'!$I$9+СВЦЭМ!$D$10+'СЕТ СН'!$I$5-'СЕТ СН'!$I$17</f>
        <v>4228.1810827700001</v>
      </c>
      <c r="W143" s="36">
        <f>SUMIFS(СВЦЭМ!$C$39:$C$782,СВЦЭМ!$A$39:$A$782,$A143,СВЦЭМ!$B$39:$B$782,W$119)+'СЕТ СН'!$I$9+СВЦЭМ!$D$10+'СЕТ СН'!$I$5-'СЕТ СН'!$I$17</f>
        <v>4245.5436418600002</v>
      </c>
      <c r="X143" s="36">
        <f>SUMIFS(СВЦЭМ!$C$39:$C$782,СВЦЭМ!$A$39:$A$782,$A143,СВЦЭМ!$B$39:$B$782,X$119)+'СЕТ СН'!$I$9+СВЦЭМ!$D$10+'СЕТ СН'!$I$5-'СЕТ СН'!$I$17</f>
        <v>4267.31165513</v>
      </c>
      <c r="Y143" s="36">
        <f>SUMIFS(СВЦЭМ!$C$39:$C$782,СВЦЭМ!$A$39:$A$782,$A143,СВЦЭМ!$B$39:$B$782,Y$119)+'СЕТ СН'!$I$9+СВЦЭМ!$D$10+'СЕТ СН'!$I$5-'СЕТ СН'!$I$17</f>
        <v>4309.4264772300003</v>
      </c>
    </row>
    <row r="144" spans="1:25" ht="15.75" x14ac:dyDescent="0.2">
      <c r="A144" s="35">
        <f t="shared" si="3"/>
        <v>44555</v>
      </c>
      <c r="B144" s="36">
        <f>SUMIFS(СВЦЭМ!$C$39:$C$782,СВЦЭМ!$A$39:$A$782,$A144,СВЦЭМ!$B$39:$B$782,B$119)+'СЕТ СН'!$I$9+СВЦЭМ!$D$10+'СЕТ СН'!$I$5-'СЕТ СН'!$I$17</f>
        <v>4239.3906704000001</v>
      </c>
      <c r="C144" s="36">
        <f>SUMIFS(СВЦЭМ!$C$39:$C$782,СВЦЭМ!$A$39:$A$782,$A144,СВЦЭМ!$B$39:$B$782,C$119)+'СЕТ СН'!$I$9+СВЦЭМ!$D$10+'СЕТ СН'!$I$5-'СЕТ СН'!$I$17</f>
        <v>4246.5714929300002</v>
      </c>
      <c r="D144" s="36">
        <f>SUMIFS(СВЦЭМ!$C$39:$C$782,СВЦЭМ!$A$39:$A$782,$A144,СВЦЭМ!$B$39:$B$782,D$119)+'СЕТ СН'!$I$9+СВЦЭМ!$D$10+'СЕТ СН'!$I$5-'СЕТ СН'!$I$17</f>
        <v>4263.3377712000001</v>
      </c>
      <c r="E144" s="36">
        <f>SUMIFS(СВЦЭМ!$C$39:$C$782,СВЦЭМ!$A$39:$A$782,$A144,СВЦЭМ!$B$39:$B$782,E$119)+'СЕТ СН'!$I$9+СВЦЭМ!$D$10+'СЕТ СН'!$I$5-'СЕТ СН'!$I$17</f>
        <v>4261.9752452000002</v>
      </c>
      <c r="F144" s="36">
        <f>SUMIFS(СВЦЭМ!$C$39:$C$782,СВЦЭМ!$A$39:$A$782,$A144,СВЦЭМ!$B$39:$B$782,F$119)+'СЕТ СН'!$I$9+СВЦЭМ!$D$10+'СЕТ СН'!$I$5-'СЕТ СН'!$I$17</f>
        <v>4252.8767931700004</v>
      </c>
      <c r="G144" s="36">
        <f>SUMIFS(СВЦЭМ!$C$39:$C$782,СВЦЭМ!$A$39:$A$782,$A144,СВЦЭМ!$B$39:$B$782,G$119)+'СЕТ СН'!$I$9+СВЦЭМ!$D$10+'СЕТ СН'!$I$5-'СЕТ СН'!$I$17</f>
        <v>4232.5182841900005</v>
      </c>
      <c r="H144" s="36">
        <f>SUMIFS(СВЦЭМ!$C$39:$C$782,СВЦЭМ!$A$39:$A$782,$A144,СВЦЭМ!$B$39:$B$782,H$119)+'СЕТ СН'!$I$9+СВЦЭМ!$D$10+'СЕТ СН'!$I$5-'СЕТ СН'!$I$17</f>
        <v>4215.4211629800002</v>
      </c>
      <c r="I144" s="36">
        <f>SUMIFS(СВЦЭМ!$C$39:$C$782,СВЦЭМ!$A$39:$A$782,$A144,СВЦЭМ!$B$39:$B$782,I$119)+'СЕТ СН'!$I$9+СВЦЭМ!$D$10+'СЕТ СН'!$I$5-'СЕТ СН'!$I$17</f>
        <v>4233.3822477699996</v>
      </c>
      <c r="J144" s="36">
        <f>SUMIFS(СВЦЭМ!$C$39:$C$782,СВЦЭМ!$A$39:$A$782,$A144,СВЦЭМ!$B$39:$B$782,J$119)+'СЕТ СН'!$I$9+СВЦЭМ!$D$10+'СЕТ СН'!$I$5-'СЕТ СН'!$I$17</f>
        <v>4199.1723166900001</v>
      </c>
      <c r="K144" s="36">
        <f>SUMIFS(СВЦЭМ!$C$39:$C$782,СВЦЭМ!$A$39:$A$782,$A144,СВЦЭМ!$B$39:$B$782,K$119)+'СЕТ СН'!$I$9+СВЦЭМ!$D$10+'СЕТ СН'!$I$5-'СЕТ СН'!$I$17</f>
        <v>4179.9002407500002</v>
      </c>
      <c r="L144" s="36">
        <f>SUMIFS(СВЦЭМ!$C$39:$C$782,СВЦЭМ!$A$39:$A$782,$A144,СВЦЭМ!$B$39:$B$782,L$119)+'СЕТ СН'!$I$9+СВЦЭМ!$D$10+'СЕТ СН'!$I$5-'СЕТ СН'!$I$17</f>
        <v>4175.3739617400006</v>
      </c>
      <c r="M144" s="36">
        <f>SUMIFS(СВЦЭМ!$C$39:$C$782,СВЦЭМ!$A$39:$A$782,$A144,СВЦЭМ!$B$39:$B$782,M$119)+'СЕТ СН'!$I$9+СВЦЭМ!$D$10+'СЕТ СН'!$I$5-'СЕТ СН'!$I$17</f>
        <v>4168.1423983499999</v>
      </c>
      <c r="N144" s="36">
        <f>SUMIFS(СВЦЭМ!$C$39:$C$782,СВЦЭМ!$A$39:$A$782,$A144,СВЦЭМ!$B$39:$B$782,N$119)+'СЕТ СН'!$I$9+СВЦЭМ!$D$10+'СЕТ СН'!$I$5-'СЕТ СН'!$I$17</f>
        <v>4179.0152950199999</v>
      </c>
      <c r="O144" s="36">
        <f>SUMIFS(СВЦЭМ!$C$39:$C$782,СВЦЭМ!$A$39:$A$782,$A144,СВЦЭМ!$B$39:$B$782,O$119)+'СЕТ СН'!$I$9+СВЦЭМ!$D$10+'СЕТ СН'!$I$5-'СЕТ СН'!$I$17</f>
        <v>4177.5254432800002</v>
      </c>
      <c r="P144" s="36">
        <f>SUMIFS(СВЦЭМ!$C$39:$C$782,СВЦЭМ!$A$39:$A$782,$A144,СВЦЭМ!$B$39:$B$782,P$119)+'СЕТ СН'!$I$9+СВЦЭМ!$D$10+'СЕТ СН'!$I$5-'СЕТ СН'!$I$17</f>
        <v>4198.1777455900001</v>
      </c>
      <c r="Q144" s="36">
        <f>SUMIFS(СВЦЭМ!$C$39:$C$782,СВЦЭМ!$A$39:$A$782,$A144,СВЦЭМ!$B$39:$B$782,Q$119)+'СЕТ СН'!$I$9+СВЦЭМ!$D$10+'СЕТ СН'!$I$5-'СЕТ СН'!$I$17</f>
        <v>4213.8885133900003</v>
      </c>
      <c r="R144" s="36">
        <f>SUMIFS(СВЦЭМ!$C$39:$C$782,СВЦЭМ!$A$39:$A$782,$A144,СВЦЭМ!$B$39:$B$782,R$119)+'СЕТ СН'!$I$9+СВЦЭМ!$D$10+'СЕТ СН'!$I$5-'СЕТ СН'!$I$17</f>
        <v>4200.9568706999999</v>
      </c>
      <c r="S144" s="36">
        <f>SUMIFS(СВЦЭМ!$C$39:$C$782,СВЦЭМ!$A$39:$A$782,$A144,СВЦЭМ!$B$39:$B$782,S$119)+'СЕТ СН'!$I$9+СВЦЭМ!$D$10+'СЕТ СН'!$I$5-'СЕТ СН'!$I$17</f>
        <v>4180.1820857599996</v>
      </c>
      <c r="T144" s="36">
        <f>SUMIFS(СВЦЭМ!$C$39:$C$782,СВЦЭМ!$A$39:$A$782,$A144,СВЦЭМ!$B$39:$B$782,T$119)+'СЕТ СН'!$I$9+СВЦЭМ!$D$10+'СЕТ СН'!$I$5-'СЕТ СН'!$I$17</f>
        <v>4173.7180122299997</v>
      </c>
      <c r="U144" s="36">
        <f>SUMIFS(СВЦЭМ!$C$39:$C$782,СВЦЭМ!$A$39:$A$782,$A144,СВЦЭМ!$B$39:$B$782,U$119)+'СЕТ СН'!$I$9+СВЦЭМ!$D$10+'СЕТ СН'!$I$5-'СЕТ СН'!$I$17</f>
        <v>4185.6288797699999</v>
      </c>
      <c r="V144" s="36">
        <f>SUMIFS(СВЦЭМ!$C$39:$C$782,СВЦЭМ!$A$39:$A$782,$A144,СВЦЭМ!$B$39:$B$782,V$119)+'СЕТ СН'!$I$9+СВЦЭМ!$D$10+'СЕТ СН'!$I$5-'СЕТ СН'!$I$17</f>
        <v>4183.7973312000004</v>
      </c>
      <c r="W144" s="36">
        <f>SUMIFS(СВЦЭМ!$C$39:$C$782,СВЦЭМ!$A$39:$A$782,$A144,СВЦЭМ!$B$39:$B$782,W$119)+'СЕТ СН'!$I$9+СВЦЭМ!$D$10+'СЕТ СН'!$I$5-'СЕТ СН'!$I$17</f>
        <v>4214.6650595600004</v>
      </c>
      <c r="X144" s="36">
        <f>SUMIFS(СВЦЭМ!$C$39:$C$782,СВЦЭМ!$A$39:$A$782,$A144,СВЦЭМ!$B$39:$B$782,X$119)+'СЕТ СН'!$I$9+СВЦЭМ!$D$10+'СЕТ СН'!$I$5-'СЕТ СН'!$I$17</f>
        <v>4213.9183976300001</v>
      </c>
      <c r="Y144" s="36">
        <f>SUMIFS(СВЦЭМ!$C$39:$C$782,СВЦЭМ!$A$39:$A$782,$A144,СВЦЭМ!$B$39:$B$782,Y$119)+'СЕТ СН'!$I$9+СВЦЭМ!$D$10+'СЕТ СН'!$I$5-'СЕТ СН'!$I$17</f>
        <v>4223.0738297500002</v>
      </c>
    </row>
    <row r="145" spans="1:26" ht="15.75" x14ac:dyDescent="0.2">
      <c r="A145" s="35">
        <f t="shared" si="3"/>
        <v>44556</v>
      </c>
      <c r="B145" s="36">
        <f>SUMIFS(СВЦЭМ!$C$39:$C$782,СВЦЭМ!$A$39:$A$782,$A145,СВЦЭМ!$B$39:$B$782,B$119)+'СЕТ СН'!$I$9+СВЦЭМ!$D$10+'СЕТ СН'!$I$5-'СЕТ СН'!$I$17</f>
        <v>4118.3059797599999</v>
      </c>
      <c r="C145" s="36">
        <f>SUMIFS(СВЦЭМ!$C$39:$C$782,СВЦЭМ!$A$39:$A$782,$A145,СВЦЭМ!$B$39:$B$782,C$119)+'СЕТ СН'!$I$9+СВЦЭМ!$D$10+'СЕТ СН'!$I$5-'СЕТ СН'!$I$17</f>
        <v>4105.5395563000002</v>
      </c>
      <c r="D145" s="36">
        <f>SUMIFS(СВЦЭМ!$C$39:$C$782,СВЦЭМ!$A$39:$A$782,$A145,СВЦЭМ!$B$39:$B$782,D$119)+'СЕТ СН'!$I$9+СВЦЭМ!$D$10+'СЕТ СН'!$I$5-'СЕТ СН'!$I$17</f>
        <v>4098.9682953299998</v>
      </c>
      <c r="E145" s="36">
        <f>SUMIFS(СВЦЭМ!$C$39:$C$782,СВЦЭМ!$A$39:$A$782,$A145,СВЦЭМ!$B$39:$B$782,E$119)+'СЕТ СН'!$I$9+СВЦЭМ!$D$10+'СЕТ СН'!$I$5-'СЕТ СН'!$I$17</f>
        <v>4097.4949797999998</v>
      </c>
      <c r="F145" s="36">
        <f>SUMIFS(СВЦЭМ!$C$39:$C$782,СВЦЭМ!$A$39:$A$782,$A145,СВЦЭМ!$B$39:$B$782,F$119)+'СЕТ СН'!$I$9+СВЦЭМ!$D$10+'СЕТ СН'!$I$5-'СЕТ СН'!$I$17</f>
        <v>4094.8448074400003</v>
      </c>
      <c r="G145" s="36">
        <f>SUMIFS(СВЦЭМ!$C$39:$C$782,СВЦЭМ!$A$39:$A$782,$A145,СВЦЭМ!$B$39:$B$782,G$119)+'СЕТ СН'!$I$9+СВЦЭМ!$D$10+'СЕТ СН'!$I$5-'СЕТ СН'!$I$17</f>
        <v>4090.31196249</v>
      </c>
      <c r="H145" s="36">
        <f>SUMIFS(СВЦЭМ!$C$39:$C$782,СВЦЭМ!$A$39:$A$782,$A145,СВЦЭМ!$B$39:$B$782,H$119)+'СЕТ СН'!$I$9+СВЦЭМ!$D$10+'СЕТ СН'!$I$5-'СЕТ СН'!$I$17</f>
        <v>4112.52540916</v>
      </c>
      <c r="I145" s="36">
        <f>SUMIFS(СВЦЭМ!$C$39:$C$782,СВЦЭМ!$A$39:$A$782,$A145,СВЦЭМ!$B$39:$B$782,I$119)+'СЕТ СН'!$I$9+СВЦЭМ!$D$10+'СЕТ СН'!$I$5-'СЕТ СН'!$I$17</f>
        <v>4200.0969506700003</v>
      </c>
      <c r="J145" s="36">
        <f>SUMIFS(СВЦЭМ!$C$39:$C$782,СВЦЭМ!$A$39:$A$782,$A145,СВЦЭМ!$B$39:$B$782,J$119)+'СЕТ СН'!$I$9+СВЦЭМ!$D$10+'СЕТ СН'!$I$5-'СЕТ СН'!$I$17</f>
        <v>4196.3707934900003</v>
      </c>
      <c r="K145" s="36">
        <f>SUMIFS(СВЦЭМ!$C$39:$C$782,СВЦЭМ!$A$39:$A$782,$A145,СВЦЭМ!$B$39:$B$782,K$119)+'СЕТ СН'!$I$9+СВЦЭМ!$D$10+'СЕТ СН'!$I$5-'СЕТ СН'!$I$17</f>
        <v>4146.4641253999998</v>
      </c>
      <c r="L145" s="36">
        <f>SUMIFS(СВЦЭМ!$C$39:$C$782,СВЦЭМ!$A$39:$A$782,$A145,СВЦЭМ!$B$39:$B$782,L$119)+'СЕТ СН'!$I$9+СВЦЭМ!$D$10+'СЕТ СН'!$I$5-'СЕТ СН'!$I$17</f>
        <v>4139.4843433100004</v>
      </c>
      <c r="M145" s="36">
        <f>SUMIFS(СВЦЭМ!$C$39:$C$782,СВЦЭМ!$A$39:$A$782,$A145,СВЦЭМ!$B$39:$B$782,M$119)+'СЕТ СН'!$I$9+СВЦЭМ!$D$10+'СЕТ СН'!$I$5-'СЕТ СН'!$I$17</f>
        <v>4145.73158117</v>
      </c>
      <c r="N145" s="36">
        <f>SUMIFS(СВЦЭМ!$C$39:$C$782,СВЦЭМ!$A$39:$A$782,$A145,СВЦЭМ!$B$39:$B$782,N$119)+'СЕТ СН'!$I$9+СВЦЭМ!$D$10+'СЕТ СН'!$I$5-'СЕТ СН'!$I$17</f>
        <v>4152.4344047100003</v>
      </c>
      <c r="O145" s="36">
        <f>SUMIFS(СВЦЭМ!$C$39:$C$782,СВЦЭМ!$A$39:$A$782,$A145,СВЦЭМ!$B$39:$B$782,O$119)+'СЕТ СН'!$I$9+СВЦЭМ!$D$10+'СЕТ СН'!$I$5-'СЕТ СН'!$I$17</f>
        <v>4184.7749294700006</v>
      </c>
      <c r="P145" s="36">
        <f>SUMIFS(СВЦЭМ!$C$39:$C$782,СВЦЭМ!$A$39:$A$782,$A145,СВЦЭМ!$B$39:$B$782,P$119)+'СЕТ СН'!$I$9+СВЦЭМ!$D$10+'СЕТ СН'!$I$5-'СЕТ СН'!$I$17</f>
        <v>4200.8745134700002</v>
      </c>
      <c r="Q145" s="36">
        <f>SUMIFS(СВЦЭМ!$C$39:$C$782,СВЦЭМ!$A$39:$A$782,$A145,СВЦЭМ!$B$39:$B$782,Q$119)+'СЕТ СН'!$I$9+СВЦЭМ!$D$10+'СЕТ СН'!$I$5-'СЕТ СН'!$I$17</f>
        <v>4203.0654321599995</v>
      </c>
      <c r="R145" s="36">
        <f>SUMIFS(СВЦЭМ!$C$39:$C$782,СВЦЭМ!$A$39:$A$782,$A145,СВЦЭМ!$B$39:$B$782,R$119)+'СЕТ СН'!$I$9+СВЦЭМ!$D$10+'СЕТ СН'!$I$5-'СЕТ СН'!$I$17</f>
        <v>4189.4071078400002</v>
      </c>
      <c r="S145" s="36">
        <f>SUMIFS(СВЦЭМ!$C$39:$C$782,СВЦЭМ!$A$39:$A$782,$A145,СВЦЭМ!$B$39:$B$782,S$119)+'СЕТ СН'!$I$9+СВЦЭМ!$D$10+'СЕТ СН'!$I$5-'СЕТ СН'!$I$17</f>
        <v>4138.8855734200006</v>
      </c>
      <c r="T145" s="36">
        <f>SUMIFS(СВЦЭМ!$C$39:$C$782,СВЦЭМ!$A$39:$A$782,$A145,СВЦЭМ!$B$39:$B$782,T$119)+'СЕТ СН'!$I$9+СВЦЭМ!$D$10+'СЕТ СН'!$I$5-'СЕТ СН'!$I$17</f>
        <v>4134.6567144600003</v>
      </c>
      <c r="U145" s="36">
        <f>SUMIFS(СВЦЭМ!$C$39:$C$782,СВЦЭМ!$A$39:$A$782,$A145,СВЦЭМ!$B$39:$B$782,U$119)+'СЕТ СН'!$I$9+СВЦЭМ!$D$10+'СЕТ СН'!$I$5-'СЕТ СН'!$I$17</f>
        <v>4161.8904968099996</v>
      </c>
      <c r="V145" s="36">
        <f>SUMIFS(СВЦЭМ!$C$39:$C$782,СВЦЭМ!$A$39:$A$782,$A145,СВЦЭМ!$B$39:$B$782,V$119)+'СЕТ СН'!$I$9+СВЦЭМ!$D$10+'СЕТ СН'!$I$5-'СЕТ СН'!$I$17</f>
        <v>4179.0294348400002</v>
      </c>
      <c r="W145" s="36">
        <f>SUMIFS(СВЦЭМ!$C$39:$C$782,СВЦЭМ!$A$39:$A$782,$A145,СВЦЭМ!$B$39:$B$782,W$119)+'СЕТ СН'!$I$9+СВЦЭМ!$D$10+'СЕТ СН'!$I$5-'СЕТ СН'!$I$17</f>
        <v>4162.4668014500003</v>
      </c>
      <c r="X145" s="36">
        <f>SUMIFS(СВЦЭМ!$C$39:$C$782,СВЦЭМ!$A$39:$A$782,$A145,СВЦЭМ!$B$39:$B$782,X$119)+'СЕТ СН'!$I$9+СВЦЭМ!$D$10+'СЕТ СН'!$I$5-'СЕТ СН'!$I$17</f>
        <v>4180.9161130800003</v>
      </c>
      <c r="Y145" s="36">
        <f>SUMIFS(СВЦЭМ!$C$39:$C$782,СВЦЭМ!$A$39:$A$782,$A145,СВЦЭМ!$B$39:$B$782,Y$119)+'СЕТ СН'!$I$9+СВЦЭМ!$D$10+'СЕТ СН'!$I$5-'СЕТ СН'!$I$17</f>
        <v>4183.4100944100001</v>
      </c>
    </row>
    <row r="146" spans="1:26" ht="15.75" x14ac:dyDescent="0.2">
      <c r="A146" s="35">
        <f t="shared" si="3"/>
        <v>44557</v>
      </c>
      <c r="B146" s="36">
        <f>SUMIFS(СВЦЭМ!$C$39:$C$782,СВЦЭМ!$A$39:$A$782,$A146,СВЦЭМ!$B$39:$B$782,B$119)+'СЕТ СН'!$I$9+СВЦЭМ!$D$10+'СЕТ СН'!$I$5-'СЕТ СН'!$I$17</f>
        <v>4203.6338528200004</v>
      </c>
      <c r="C146" s="36">
        <f>SUMIFS(СВЦЭМ!$C$39:$C$782,СВЦЭМ!$A$39:$A$782,$A146,СВЦЭМ!$B$39:$B$782,C$119)+'СЕТ СН'!$I$9+СВЦЭМ!$D$10+'СЕТ СН'!$I$5-'СЕТ СН'!$I$17</f>
        <v>4196.3128594999998</v>
      </c>
      <c r="D146" s="36">
        <f>SUMIFS(СВЦЭМ!$C$39:$C$782,СВЦЭМ!$A$39:$A$782,$A146,СВЦЭМ!$B$39:$B$782,D$119)+'СЕТ СН'!$I$9+СВЦЭМ!$D$10+'СЕТ СН'!$I$5-'СЕТ СН'!$I$17</f>
        <v>4153.2552110500001</v>
      </c>
      <c r="E146" s="36">
        <f>SUMIFS(СВЦЭМ!$C$39:$C$782,СВЦЭМ!$A$39:$A$782,$A146,СВЦЭМ!$B$39:$B$782,E$119)+'СЕТ СН'!$I$9+СВЦЭМ!$D$10+'СЕТ СН'!$I$5-'СЕТ СН'!$I$17</f>
        <v>4149.9871395700002</v>
      </c>
      <c r="F146" s="36">
        <f>SUMIFS(СВЦЭМ!$C$39:$C$782,СВЦЭМ!$A$39:$A$782,$A146,СВЦЭМ!$B$39:$B$782,F$119)+'СЕТ СН'!$I$9+СВЦЭМ!$D$10+'СЕТ СН'!$I$5-'СЕТ СН'!$I$17</f>
        <v>4153.3889535400003</v>
      </c>
      <c r="G146" s="36">
        <f>SUMIFS(СВЦЭМ!$C$39:$C$782,СВЦЭМ!$A$39:$A$782,$A146,СВЦЭМ!$B$39:$B$782,G$119)+'СЕТ СН'!$I$9+СВЦЭМ!$D$10+'СЕТ СН'!$I$5-'СЕТ СН'!$I$17</f>
        <v>4139.7093834400002</v>
      </c>
      <c r="H146" s="36">
        <f>SUMIFS(СВЦЭМ!$C$39:$C$782,СВЦЭМ!$A$39:$A$782,$A146,СВЦЭМ!$B$39:$B$782,H$119)+'СЕТ СН'!$I$9+СВЦЭМ!$D$10+'СЕТ СН'!$I$5-'СЕТ СН'!$I$17</f>
        <v>4146.6047153700001</v>
      </c>
      <c r="I146" s="36">
        <f>SUMIFS(СВЦЭМ!$C$39:$C$782,СВЦЭМ!$A$39:$A$782,$A146,СВЦЭМ!$B$39:$B$782,I$119)+'СЕТ СН'!$I$9+СВЦЭМ!$D$10+'СЕТ СН'!$I$5-'СЕТ СН'!$I$17</f>
        <v>4139.4753258700002</v>
      </c>
      <c r="J146" s="36">
        <f>SUMIFS(СВЦЭМ!$C$39:$C$782,СВЦЭМ!$A$39:$A$782,$A146,СВЦЭМ!$B$39:$B$782,J$119)+'СЕТ СН'!$I$9+СВЦЭМ!$D$10+'СЕТ СН'!$I$5-'СЕТ СН'!$I$17</f>
        <v>4159.0447305199996</v>
      </c>
      <c r="K146" s="36">
        <f>SUMIFS(СВЦЭМ!$C$39:$C$782,СВЦЭМ!$A$39:$A$782,$A146,СВЦЭМ!$B$39:$B$782,K$119)+'СЕТ СН'!$I$9+СВЦЭМ!$D$10+'СЕТ СН'!$I$5-'СЕТ СН'!$I$17</f>
        <v>4080.1751361200004</v>
      </c>
      <c r="L146" s="36">
        <f>SUMIFS(СВЦЭМ!$C$39:$C$782,СВЦЭМ!$A$39:$A$782,$A146,СВЦЭМ!$B$39:$B$782,L$119)+'СЕТ СН'!$I$9+СВЦЭМ!$D$10+'СЕТ СН'!$I$5-'СЕТ СН'!$I$17</f>
        <v>4101.1962881999998</v>
      </c>
      <c r="M146" s="36">
        <f>SUMIFS(СВЦЭМ!$C$39:$C$782,СВЦЭМ!$A$39:$A$782,$A146,СВЦЭМ!$B$39:$B$782,M$119)+'СЕТ СН'!$I$9+СВЦЭМ!$D$10+'СЕТ СН'!$I$5-'СЕТ СН'!$I$17</f>
        <v>4094.9383668199998</v>
      </c>
      <c r="N146" s="36">
        <f>SUMIFS(СВЦЭМ!$C$39:$C$782,СВЦЭМ!$A$39:$A$782,$A146,СВЦЭМ!$B$39:$B$782,N$119)+'СЕТ СН'!$I$9+СВЦЭМ!$D$10+'СЕТ СН'!$I$5-'СЕТ СН'!$I$17</f>
        <v>4172.1323665600003</v>
      </c>
      <c r="O146" s="36">
        <f>SUMIFS(СВЦЭМ!$C$39:$C$782,СВЦЭМ!$A$39:$A$782,$A146,СВЦЭМ!$B$39:$B$782,O$119)+'СЕТ СН'!$I$9+СВЦЭМ!$D$10+'СЕТ СН'!$I$5-'СЕТ СН'!$I$17</f>
        <v>4222.1786195200002</v>
      </c>
      <c r="P146" s="36">
        <f>SUMIFS(СВЦЭМ!$C$39:$C$782,СВЦЭМ!$A$39:$A$782,$A146,СВЦЭМ!$B$39:$B$782,P$119)+'СЕТ СН'!$I$9+СВЦЭМ!$D$10+'СЕТ СН'!$I$5-'СЕТ СН'!$I$17</f>
        <v>4240.0266800899999</v>
      </c>
      <c r="Q146" s="36">
        <f>SUMIFS(СВЦЭМ!$C$39:$C$782,СВЦЭМ!$A$39:$A$782,$A146,СВЦЭМ!$B$39:$B$782,Q$119)+'СЕТ СН'!$I$9+СВЦЭМ!$D$10+'СЕТ СН'!$I$5-'СЕТ СН'!$I$17</f>
        <v>4227.1313400099998</v>
      </c>
      <c r="R146" s="36">
        <f>SUMIFS(СВЦЭМ!$C$39:$C$782,СВЦЭМ!$A$39:$A$782,$A146,СВЦЭМ!$B$39:$B$782,R$119)+'СЕТ СН'!$I$9+СВЦЭМ!$D$10+'СЕТ СН'!$I$5-'СЕТ СН'!$I$17</f>
        <v>4151.66015823</v>
      </c>
      <c r="S146" s="36">
        <f>SUMIFS(СВЦЭМ!$C$39:$C$782,СВЦЭМ!$A$39:$A$782,$A146,СВЦЭМ!$B$39:$B$782,S$119)+'СЕТ СН'!$I$9+СВЦЭМ!$D$10+'СЕТ СН'!$I$5-'СЕТ СН'!$I$17</f>
        <v>4170.93697324</v>
      </c>
      <c r="T146" s="36">
        <f>SUMIFS(СВЦЭМ!$C$39:$C$782,СВЦЭМ!$A$39:$A$782,$A146,СВЦЭМ!$B$39:$B$782,T$119)+'СЕТ СН'!$I$9+СВЦЭМ!$D$10+'СЕТ СН'!$I$5-'СЕТ СН'!$I$17</f>
        <v>4144.7698672200004</v>
      </c>
      <c r="U146" s="36">
        <f>SUMIFS(СВЦЭМ!$C$39:$C$782,СВЦЭМ!$A$39:$A$782,$A146,СВЦЭМ!$B$39:$B$782,U$119)+'СЕТ СН'!$I$9+СВЦЭМ!$D$10+'СЕТ СН'!$I$5-'СЕТ СН'!$I$17</f>
        <v>4170.3880649700004</v>
      </c>
      <c r="V146" s="36">
        <f>SUMIFS(СВЦЭМ!$C$39:$C$782,СВЦЭМ!$A$39:$A$782,$A146,СВЦЭМ!$B$39:$B$782,V$119)+'СЕТ СН'!$I$9+СВЦЭМ!$D$10+'СЕТ СН'!$I$5-'СЕТ СН'!$I$17</f>
        <v>4167.4901864700005</v>
      </c>
      <c r="W146" s="36">
        <f>SUMIFS(СВЦЭМ!$C$39:$C$782,СВЦЭМ!$A$39:$A$782,$A146,СВЦЭМ!$B$39:$B$782,W$119)+'СЕТ СН'!$I$9+СВЦЭМ!$D$10+'СЕТ СН'!$I$5-'СЕТ СН'!$I$17</f>
        <v>4163.4377708100001</v>
      </c>
      <c r="X146" s="36">
        <f>SUMIFS(СВЦЭМ!$C$39:$C$782,СВЦЭМ!$A$39:$A$782,$A146,СВЦЭМ!$B$39:$B$782,X$119)+'СЕТ СН'!$I$9+СВЦЭМ!$D$10+'СЕТ СН'!$I$5-'СЕТ СН'!$I$17</f>
        <v>4158.9400318600001</v>
      </c>
      <c r="Y146" s="36">
        <f>SUMIFS(СВЦЭМ!$C$39:$C$782,СВЦЭМ!$A$39:$A$782,$A146,СВЦЭМ!$B$39:$B$782,Y$119)+'СЕТ СН'!$I$9+СВЦЭМ!$D$10+'СЕТ СН'!$I$5-'СЕТ СН'!$I$17</f>
        <v>4210.9298589299997</v>
      </c>
    </row>
    <row r="147" spans="1:26" ht="15.75" x14ac:dyDescent="0.2">
      <c r="A147" s="35">
        <f t="shared" si="3"/>
        <v>44558</v>
      </c>
      <c r="B147" s="36">
        <f>SUMIFS(СВЦЭМ!$C$39:$C$782,СВЦЭМ!$A$39:$A$782,$A147,СВЦЭМ!$B$39:$B$782,B$119)+'СЕТ СН'!$I$9+СВЦЭМ!$D$10+'СЕТ СН'!$I$5-'СЕТ СН'!$I$17</f>
        <v>4181.5823482599999</v>
      </c>
      <c r="C147" s="36">
        <f>SUMIFS(СВЦЭМ!$C$39:$C$782,СВЦЭМ!$A$39:$A$782,$A147,СВЦЭМ!$B$39:$B$782,C$119)+'СЕТ СН'!$I$9+СВЦЭМ!$D$10+'СЕТ СН'!$I$5-'СЕТ СН'!$I$17</f>
        <v>4188.2331320000003</v>
      </c>
      <c r="D147" s="36">
        <f>SUMIFS(СВЦЭМ!$C$39:$C$782,СВЦЭМ!$A$39:$A$782,$A147,СВЦЭМ!$B$39:$B$782,D$119)+'СЕТ СН'!$I$9+СВЦЭМ!$D$10+'СЕТ СН'!$I$5-'СЕТ СН'!$I$17</f>
        <v>4216.8973724099997</v>
      </c>
      <c r="E147" s="36">
        <f>SUMIFS(СВЦЭМ!$C$39:$C$782,СВЦЭМ!$A$39:$A$782,$A147,СВЦЭМ!$B$39:$B$782,E$119)+'СЕТ СН'!$I$9+СВЦЭМ!$D$10+'СЕТ СН'!$I$5-'СЕТ СН'!$I$17</f>
        <v>4228.3950455499998</v>
      </c>
      <c r="F147" s="36">
        <f>SUMIFS(СВЦЭМ!$C$39:$C$782,СВЦЭМ!$A$39:$A$782,$A147,СВЦЭМ!$B$39:$B$782,F$119)+'СЕТ СН'!$I$9+СВЦЭМ!$D$10+'СЕТ СН'!$I$5-'СЕТ СН'!$I$17</f>
        <v>4199.0344227799997</v>
      </c>
      <c r="G147" s="36">
        <f>SUMIFS(СВЦЭМ!$C$39:$C$782,СВЦЭМ!$A$39:$A$782,$A147,СВЦЭМ!$B$39:$B$782,G$119)+'СЕТ СН'!$I$9+СВЦЭМ!$D$10+'СЕТ СН'!$I$5-'СЕТ СН'!$I$17</f>
        <v>4100.79720172</v>
      </c>
      <c r="H147" s="36">
        <f>SUMIFS(СВЦЭМ!$C$39:$C$782,СВЦЭМ!$A$39:$A$782,$A147,СВЦЭМ!$B$39:$B$782,H$119)+'СЕТ СН'!$I$9+СВЦЭМ!$D$10+'СЕТ СН'!$I$5-'СЕТ СН'!$I$17</f>
        <v>4119.6301474100001</v>
      </c>
      <c r="I147" s="36">
        <f>SUMIFS(СВЦЭМ!$C$39:$C$782,СВЦЭМ!$A$39:$A$782,$A147,СВЦЭМ!$B$39:$B$782,I$119)+'СЕТ СН'!$I$9+СВЦЭМ!$D$10+'СЕТ СН'!$I$5-'СЕТ СН'!$I$17</f>
        <v>4113.21861412</v>
      </c>
      <c r="J147" s="36">
        <f>SUMIFS(СВЦЭМ!$C$39:$C$782,СВЦЭМ!$A$39:$A$782,$A147,СВЦЭМ!$B$39:$B$782,J$119)+'СЕТ СН'!$I$9+СВЦЭМ!$D$10+'СЕТ СН'!$I$5-'СЕТ СН'!$I$17</f>
        <v>4131.9754153399999</v>
      </c>
      <c r="K147" s="36">
        <f>SUMIFS(СВЦЭМ!$C$39:$C$782,СВЦЭМ!$A$39:$A$782,$A147,СВЦЭМ!$B$39:$B$782,K$119)+'СЕТ СН'!$I$9+СВЦЭМ!$D$10+'СЕТ СН'!$I$5-'СЕТ СН'!$I$17</f>
        <v>4086.0315678699999</v>
      </c>
      <c r="L147" s="36">
        <f>SUMIFS(СВЦЭМ!$C$39:$C$782,СВЦЭМ!$A$39:$A$782,$A147,СВЦЭМ!$B$39:$B$782,L$119)+'СЕТ СН'!$I$9+СВЦЭМ!$D$10+'СЕТ СН'!$I$5-'СЕТ СН'!$I$17</f>
        <v>4096.5053490400005</v>
      </c>
      <c r="M147" s="36">
        <f>SUMIFS(СВЦЭМ!$C$39:$C$782,СВЦЭМ!$A$39:$A$782,$A147,СВЦЭМ!$B$39:$B$782,M$119)+'СЕТ СН'!$I$9+СВЦЭМ!$D$10+'СЕТ СН'!$I$5-'СЕТ СН'!$I$17</f>
        <v>4111.7543192499998</v>
      </c>
      <c r="N147" s="36">
        <f>SUMIFS(СВЦЭМ!$C$39:$C$782,СВЦЭМ!$A$39:$A$782,$A147,СВЦЭМ!$B$39:$B$782,N$119)+'СЕТ СН'!$I$9+СВЦЭМ!$D$10+'СЕТ СН'!$I$5-'СЕТ СН'!$I$17</f>
        <v>4112.0728158399997</v>
      </c>
      <c r="O147" s="36">
        <f>SUMIFS(СВЦЭМ!$C$39:$C$782,СВЦЭМ!$A$39:$A$782,$A147,СВЦЭМ!$B$39:$B$782,O$119)+'СЕТ СН'!$I$9+СВЦЭМ!$D$10+'СЕТ СН'!$I$5-'СЕТ СН'!$I$17</f>
        <v>4166.9407558700004</v>
      </c>
      <c r="P147" s="36">
        <f>SUMIFS(СВЦЭМ!$C$39:$C$782,СВЦЭМ!$A$39:$A$782,$A147,СВЦЭМ!$B$39:$B$782,P$119)+'СЕТ СН'!$I$9+СВЦЭМ!$D$10+'СЕТ СН'!$I$5-'СЕТ СН'!$I$17</f>
        <v>4164.1256385400002</v>
      </c>
      <c r="Q147" s="36">
        <f>SUMIFS(СВЦЭМ!$C$39:$C$782,СВЦЭМ!$A$39:$A$782,$A147,СВЦЭМ!$B$39:$B$782,Q$119)+'СЕТ СН'!$I$9+СВЦЭМ!$D$10+'СЕТ СН'!$I$5-'СЕТ СН'!$I$17</f>
        <v>4156.8328161099998</v>
      </c>
      <c r="R147" s="36">
        <f>SUMIFS(СВЦЭМ!$C$39:$C$782,СВЦЭМ!$A$39:$A$782,$A147,СВЦЭМ!$B$39:$B$782,R$119)+'СЕТ СН'!$I$9+СВЦЭМ!$D$10+'СЕТ СН'!$I$5-'СЕТ СН'!$I$17</f>
        <v>4157.7864385600005</v>
      </c>
      <c r="S147" s="36">
        <f>SUMIFS(СВЦЭМ!$C$39:$C$782,СВЦЭМ!$A$39:$A$782,$A147,СВЦЭМ!$B$39:$B$782,S$119)+'СЕТ СН'!$I$9+СВЦЭМ!$D$10+'СЕТ СН'!$I$5-'СЕТ СН'!$I$17</f>
        <v>4156.0030873599999</v>
      </c>
      <c r="T147" s="36">
        <f>SUMIFS(СВЦЭМ!$C$39:$C$782,СВЦЭМ!$A$39:$A$782,$A147,СВЦЭМ!$B$39:$B$782,T$119)+'СЕТ СН'!$I$9+СВЦЭМ!$D$10+'СЕТ СН'!$I$5-'СЕТ СН'!$I$17</f>
        <v>4134.2577273000006</v>
      </c>
      <c r="U147" s="36">
        <f>SUMIFS(СВЦЭМ!$C$39:$C$782,СВЦЭМ!$A$39:$A$782,$A147,СВЦЭМ!$B$39:$B$782,U$119)+'СЕТ СН'!$I$9+СВЦЭМ!$D$10+'СЕТ СН'!$I$5-'СЕТ СН'!$I$17</f>
        <v>4161.3548360100003</v>
      </c>
      <c r="V147" s="36">
        <f>SUMIFS(СВЦЭМ!$C$39:$C$782,СВЦЭМ!$A$39:$A$782,$A147,СВЦЭМ!$B$39:$B$782,V$119)+'СЕТ СН'!$I$9+СВЦЭМ!$D$10+'СЕТ СН'!$I$5-'СЕТ СН'!$I$17</f>
        <v>4149.1485054900004</v>
      </c>
      <c r="W147" s="36">
        <f>SUMIFS(СВЦЭМ!$C$39:$C$782,СВЦЭМ!$A$39:$A$782,$A147,СВЦЭМ!$B$39:$B$782,W$119)+'СЕТ СН'!$I$9+СВЦЭМ!$D$10+'СЕТ СН'!$I$5-'СЕТ СН'!$I$17</f>
        <v>4152.3601859099999</v>
      </c>
      <c r="X147" s="36">
        <f>SUMIFS(СВЦЭМ!$C$39:$C$782,СВЦЭМ!$A$39:$A$782,$A147,СВЦЭМ!$B$39:$B$782,X$119)+'СЕТ СН'!$I$9+СВЦЭМ!$D$10+'СЕТ СН'!$I$5-'СЕТ СН'!$I$17</f>
        <v>4192.4601203900002</v>
      </c>
      <c r="Y147" s="36">
        <f>SUMIFS(СВЦЭМ!$C$39:$C$782,СВЦЭМ!$A$39:$A$782,$A147,СВЦЭМ!$B$39:$B$782,Y$119)+'СЕТ СН'!$I$9+СВЦЭМ!$D$10+'СЕТ СН'!$I$5-'СЕТ СН'!$I$17</f>
        <v>4196.7182959600004</v>
      </c>
    </row>
    <row r="148" spans="1:26" ht="15.75" x14ac:dyDescent="0.2">
      <c r="A148" s="35">
        <f t="shared" si="3"/>
        <v>44559</v>
      </c>
      <c r="B148" s="36">
        <f>SUMIFS(СВЦЭМ!$C$39:$C$782,СВЦЭМ!$A$39:$A$782,$A148,СВЦЭМ!$B$39:$B$782,B$119)+'СЕТ СН'!$I$9+СВЦЭМ!$D$10+'СЕТ СН'!$I$5-'СЕТ СН'!$I$17</f>
        <v>4199.9064067400004</v>
      </c>
      <c r="C148" s="36">
        <f>SUMIFS(СВЦЭМ!$C$39:$C$782,СВЦЭМ!$A$39:$A$782,$A148,СВЦЭМ!$B$39:$B$782,C$119)+'СЕТ СН'!$I$9+СВЦЭМ!$D$10+'СЕТ СН'!$I$5-'СЕТ СН'!$I$17</f>
        <v>4199.8839586900003</v>
      </c>
      <c r="D148" s="36">
        <f>SUMIFS(СВЦЭМ!$C$39:$C$782,СВЦЭМ!$A$39:$A$782,$A148,СВЦЭМ!$B$39:$B$782,D$119)+'СЕТ СН'!$I$9+СВЦЭМ!$D$10+'СЕТ СН'!$I$5-'СЕТ СН'!$I$17</f>
        <v>4214.2997347500004</v>
      </c>
      <c r="E148" s="36">
        <f>SUMIFS(СВЦЭМ!$C$39:$C$782,СВЦЭМ!$A$39:$A$782,$A148,СВЦЭМ!$B$39:$B$782,E$119)+'СЕТ СН'!$I$9+СВЦЭМ!$D$10+'СЕТ СН'!$I$5-'СЕТ СН'!$I$17</f>
        <v>4226.3396393500007</v>
      </c>
      <c r="F148" s="36">
        <f>SUMIFS(СВЦЭМ!$C$39:$C$782,СВЦЭМ!$A$39:$A$782,$A148,СВЦЭМ!$B$39:$B$782,F$119)+'СЕТ СН'!$I$9+СВЦЭМ!$D$10+'СЕТ СН'!$I$5-'СЕТ СН'!$I$17</f>
        <v>4196.8182824899995</v>
      </c>
      <c r="G148" s="36">
        <f>SUMIFS(СВЦЭМ!$C$39:$C$782,СВЦЭМ!$A$39:$A$782,$A148,СВЦЭМ!$B$39:$B$782,G$119)+'СЕТ СН'!$I$9+СВЦЭМ!$D$10+'СЕТ СН'!$I$5-'СЕТ СН'!$I$17</f>
        <v>4115.5654277399999</v>
      </c>
      <c r="H148" s="36">
        <f>SUMIFS(СВЦЭМ!$C$39:$C$782,СВЦЭМ!$A$39:$A$782,$A148,СВЦЭМ!$B$39:$B$782,H$119)+'СЕТ СН'!$I$9+СВЦЭМ!$D$10+'СЕТ СН'!$I$5-'СЕТ СН'!$I$17</f>
        <v>4127.1064107000002</v>
      </c>
      <c r="I148" s="36">
        <f>SUMIFS(СВЦЭМ!$C$39:$C$782,СВЦЭМ!$A$39:$A$782,$A148,СВЦЭМ!$B$39:$B$782,I$119)+'СЕТ СН'!$I$9+СВЦЭМ!$D$10+'СЕТ СН'!$I$5-'СЕТ СН'!$I$17</f>
        <v>4124.0258598600003</v>
      </c>
      <c r="J148" s="36">
        <f>SUMIFS(СВЦЭМ!$C$39:$C$782,СВЦЭМ!$A$39:$A$782,$A148,СВЦЭМ!$B$39:$B$782,J$119)+'СЕТ СН'!$I$9+СВЦЭМ!$D$10+'СЕТ СН'!$I$5-'СЕТ СН'!$I$17</f>
        <v>4127.1254212200001</v>
      </c>
      <c r="K148" s="36">
        <f>SUMIFS(СВЦЭМ!$C$39:$C$782,СВЦЭМ!$A$39:$A$782,$A148,СВЦЭМ!$B$39:$B$782,K$119)+'СЕТ СН'!$I$9+СВЦЭМ!$D$10+'СЕТ СН'!$I$5-'СЕТ СН'!$I$17</f>
        <v>4139.8378446999996</v>
      </c>
      <c r="L148" s="36">
        <f>SUMIFS(СВЦЭМ!$C$39:$C$782,СВЦЭМ!$A$39:$A$782,$A148,СВЦЭМ!$B$39:$B$782,L$119)+'СЕТ СН'!$I$9+СВЦЭМ!$D$10+'СЕТ СН'!$I$5-'СЕТ СН'!$I$17</f>
        <v>4151.9470751700001</v>
      </c>
      <c r="M148" s="36">
        <f>SUMIFS(СВЦЭМ!$C$39:$C$782,СВЦЭМ!$A$39:$A$782,$A148,СВЦЭМ!$B$39:$B$782,M$119)+'СЕТ СН'!$I$9+СВЦЭМ!$D$10+'СЕТ СН'!$I$5-'СЕТ СН'!$I$17</f>
        <v>4156.2307672699999</v>
      </c>
      <c r="N148" s="36">
        <f>SUMIFS(СВЦЭМ!$C$39:$C$782,СВЦЭМ!$A$39:$A$782,$A148,СВЦЭМ!$B$39:$B$782,N$119)+'СЕТ СН'!$I$9+СВЦЭМ!$D$10+'СЕТ СН'!$I$5-'СЕТ СН'!$I$17</f>
        <v>4151.33662207</v>
      </c>
      <c r="O148" s="36">
        <f>SUMIFS(СВЦЭМ!$C$39:$C$782,СВЦЭМ!$A$39:$A$782,$A148,СВЦЭМ!$B$39:$B$782,O$119)+'СЕТ СН'!$I$9+СВЦЭМ!$D$10+'СЕТ СН'!$I$5-'СЕТ СН'!$I$17</f>
        <v>4143.8505480499998</v>
      </c>
      <c r="P148" s="36">
        <f>SUMIFS(СВЦЭМ!$C$39:$C$782,СВЦЭМ!$A$39:$A$782,$A148,СВЦЭМ!$B$39:$B$782,P$119)+'СЕТ СН'!$I$9+СВЦЭМ!$D$10+'СЕТ СН'!$I$5-'СЕТ СН'!$I$17</f>
        <v>4134.8563945200003</v>
      </c>
      <c r="Q148" s="36">
        <f>SUMIFS(СВЦЭМ!$C$39:$C$782,СВЦЭМ!$A$39:$A$782,$A148,СВЦЭМ!$B$39:$B$782,Q$119)+'СЕТ СН'!$I$9+СВЦЭМ!$D$10+'СЕТ СН'!$I$5-'СЕТ СН'!$I$17</f>
        <v>4135.42379119</v>
      </c>
      <c r="R148" s="36">
        <f>SUMIFS(СВЦЭМ!$C$39:$C$782,СВЦЭМ!$A$39:$A$782,$A148,СВЦЭМ!$B$39:$B$782,R$119)+'СЕТ СН'!$I$9+СВЦЭМ!$D$10+'СЕТ СН'!$I$5-'СЕТ СН'!$I$17</f>
        <v>4137.0780038499997</v>
      </c>
      <c r="S148" s="36">
        <f>SUMIFS(СВЦЭМ!$C$39:$C$782,СВЦЭМ!$A$39:$A$782,$A148,СВЦЭМ!$B$39:$B$782,S$119)+'СЕТ СН'!$I$9+СВЦЭМ!$D$10+'СЕТ СН'!$I$5-'СЕТ СН'!$I$17</f>
        <v>4148.3149316199997</v>
      </c>
      <c r="T148" s="36">
        <f>SUMIFS(СВЦЭМ!$C$39:$C$782,СВЦЭМ!$A$39:$A$782,$A148,СВЦЭМ!$B$39:$B$782,T$119)+'СЕТ СН'!$I$9+СВЦЭМ!$D$10+'СЕТ СН'!$I$5-'СЕТ СН'!$I$17</f>
        <v>4135.8213296399999</v>
      </c>
      <c r="U148" s="36">
        <f>SUMIFS(СВЦЭМ!$C$39:$C$782,СВЦЭМ!$A$39:$A$782,$A148,СВЦЭМ!$B$39:$B$782,U$119)+'СЕТ СН'!$I$9+СВЦЭМ!$D$10+'СЕТ СН'!$I$5-'СЕТ СН'!$I$17</f>
        <v>4144.0856471400002</v>
      </c>
      <c r="V148" s="36">
        <f>SUMIFS(СВЦЭМ!$C$39:$C$782,СВЦЭМ!$A$39:$A$782,$A148,СВЦЭМ!$B$39:$B$782,V$119)+'СЕТ СН'!$I$9+СВЦЭМ!$D$10+'СЕТ СН'!$I$5-'СЕТ СН'!$I$17</f>
        <v>4128.2074419999999</v>
      </c>
      <c r="W148" s="36">
        <f>SUMIFS(СВЦЭМ!$C$39:$C$782,СВЦЭМ!$A$39:$A$782,$A148,СВЦЭМ!$B$39:$B$782,W$119)+'СЕТ СН'!$I$9+СВЦЭМ!$D$10+'СЕТ СН'!$I$5-'СЕТ СН'!$I$17</f>
        <v>4125.93905825</v>
      </c>
      <c r="X148" s="36">
        <f>SUMIFS(СВЦЭМ!$C$39:$C$782,СВЦЭМ!$A$39:$A$782,$A148,СВЦЭМ!$B$39:$B$782,X$119)+'СЕТ СН'!$I$9+СВЦЭМ!$D$10+'СЕТ СН'!$I$5-'СЕТ СН'!$I$17</f>
        <v>4179.8470938099999</v>
      </c>
      <c r="Y148" s="36">
        <f>SUMIFS(СВЦЭМ!$C$39:$C$782,СВЦЭМ!$A$39:$A$782,$A148,СВЦЭМ!$B$39:$B$782,Y$119)+'СЕТ СН'!$I$9+СВЦЭМ!$D$10+'СЕТ СН'!$I$5-'СЕТ СН'!$I$17</f>
        <v>4187.5310627099998</v>
      </c>
    </row>
    <row r="149" spans="1:26" ht="15.75" x14ac:dyDescent="0.2">
      <c r="A149" s="35">
        <f t="shared" si="3"/>
        <v>44560</v>
      </c>
      <c r="B149" s="36">
        <f>SUMIFS(СВЦЭМ!$C$39:$C$782,СВЦЭМ!$A$39:$A$782,$A149,СВЦЭМ!$B$39:$B$782,B$119)+'СЕТ СН'!$I$9+СВЦЭМ!$D$10+'СЕТ СН'!$I$5-'СЕТ СН'!$I$17</f>
        <v>4210.6500394900004</v>
      </c>
      <c r="C149" s="36">
        <f>SUMIFS(СВЦЭМ!$C$39:$C$782,СВЦЭМ!$A$39:$A$782,$A149,СВЦЭМ!$B$39:$B$782,C$119)+'СЕТ СН'!$I$9+СВЦЭМ!$D$10+'СЕТ СН'!$I$5-'СЕТ СН'!$I$17</f>
        <v>4213.9467982699998</v>
      </c>
      <c r="D149" s="36">
        <f>SUMIFS(СВЦЭМ!$C$39:$C$782,СВЦЭМ!$A$39:$A$782,$A149,СВЦЭМ!$B$39:$B$782,D$119)+'СЕТ СН'!$I$9+СВЦЭМ!$D$10+'СЕТ СН'!$I$5-'СЕТ СН'!$I$17</f>
        <v>4241.8729469700002</v>
      </c>
      <c r="E149" s="36">
        <f>SUMIFS(СВЦЭМ!$C$39:$C$782,СВЦЭМ!$A$39:$A$782,$A149,СВЦЭМ!$B$39:$B$782,E$119)+'СЕТ СН'!$I$9+СВЦЭМ!$D$10+'СЕТ СН'!$I$5-'СЕТ СН'!$I$17</f>
        <v>4258.04377131</v>
      </c>
      <c r="F149" s="36">
        <f>SUMIFS(СВЦЭМ!$C$39:$C$782,СВЦЭМ!$A$39:$A$782,$A149,СВЦЭМ!$B$39:$B$782,F$119)+'СЕТ СН'!$I$9+СВЦЭМ!$D$10+'СЕТ СН'!$I$5-'СЕТ СН'!$I$17</f>
        <v>4227.2630767800001</v>
      </c>
      <c r="G149" s="36">
        <f>SUMIFS(СВЦЭМ!$C$39:$C$782,СВЦЭМ!$A$39:$A$782,$A149,СВЦЭМ!$B$39:$B$782,G$119)+'СЕТ СН'!$I$9+СВЦЭМ!$D$10+'СЕТ СН'!$I$5-'СЕТ СН'!$I$17</f>
        <v>4145.5511129099996</v>
      </c>
      <c r="H149" s="36">
        <f>SUMIFS(СВЦЭМ!$C$39:$C$782,СВЦЭМ!$A$39:$A$782,$A149,СВЦЭМ!$B$39:$B$782,H$119)+'СЕТ СН'!$I$9+СВЦЭМ!$D$10+'СЕТ СН'!$I$5-'СЕТ СН'!$I$17</f>
        <v>4138.6158036100005</v>
      </c>
      <c r="I149" s="36">
        <f>SUMIFS(СВЦЭМ!$C$39:$C$782,СВЦЭМ!$A$39:$A$782,$A149,СВЦЭМ!$B$39:$B$782,I$119)+'СЕТ СН'!$I$9+СВЦЭМ!$D$10+'СЕТ СН'!$I$5-'СЕТ СН'!$I$17</f>
        <v>4160.7511032800003</v>
      </c>
      <c r="J149" s="36">
        <f>SUMIFS(СВЦЭМ!$C$39:$C$782,СВЦЭМ!$A$39:$A$782,$A149,СВЦЭМ!$B$39:$B$782,J$119)+'СЕТ СН'!$I$9+СВЦЭМ!$D$10+'СЕТ СН'!$I$5-'СЕТ СН'!$I$17</f>
        <v>4160.7122671500001</v>
      </c>
      <c r="K149" s="36">
        <f>SUMIFS(СВЦЭМ!$C$39:$C$782,СВЦЭМ!$A$39:$A$782,$A149,СВЦЭМ!$B$39:$B$782,K$119)+'СЕТ СН'!$I$9+СВЦЭМ!$D$10+'СЕТ СН'!$I$5-'СЕТ СН'!$I$17</f>
        <v>4168.9969317200002</v>
      </c>
      <c r="L149" s="36">
        <f>SUMIFS(СВЦЭМ!$C$39:$C$782,СВЦЭМ!$A$39:$A$782,$A149,СВЦЭМ!$B$39:$B$782,L$119)+'СЕТ СН'!$I$9+СВЦЭМ!$D$10+'СЕТ СН'!$I$5-'СЕТ СН'!$I$17</f>
        <v>4181.98387112</v>
      </c>
      <c r="M149" s="36">
        <f>SUMIFS(СВЦЭМ!$C$39:$C$782,СВЦЭМ!$A$39:$A$782,$A149,СВЦЭМ!$B$39:$B$782,M$119)+'СЕТ СН'!$I$9+СВЦЭМ!$D$10+'СЕТ СН'!$I$5-'СЕТ СН'!$I$17</f>
        <v>4175.7488487299997</v>
      </c>
      <c r="N149" s="36">
        <f>SUMIFS(СВЦЭМ!$C$39:$C$782,СВЦЭМ!$A$39:$A$782,$A149,СВЦЭМ!$B$39:$B$782,N$119)+'СЕТ СН'!$I$9+СВЦЭМ!$D$10+'СЕТ СН'!$I$5-'СЕТ СН'!$I$17</f>
        <v>4183.3614064499998</v>
      </c>
      <c r="O149" s="36">
        <f>SUMIFS(СВЦЭМ!$C$39:$C$782,СВЦЭМ!$A$39:$A$782,$A149,СВЦЭМ!$B$39:$B$782,O$119)+'СЕТ СН'!$I$9+СВЦЭМ!$D$10+'СЕТ СН'!$I$5-'СЕТ СН'!$I$17</f>
        <v>4180.6391861900001</v>
      </c>
      <c r="P149" s="36">
        <f>SUMIFS(СВЦЭМ!$C$39:$C$782,СВЦЭМ!$A$39:$A$782,$A149,СВЦЭМ!$B$39:$B$782,P$119)+'СЕТ СН'!$I$9+СВЦЭМ!$D$10+'СЕТ СН'!$I$5-'СЕТ СН'!$I$17</f>
        <v>4171.4897970800002</v>
      </c>
      <c r="Q149" s="36">
        <f>SUMIFS(СВЦЭМ!$C$39:$C$782,СВЦЭМ!$A$39:$A$782,$A149,СВЦЭМ!$B$39:$B$782,Q$119)+'СЕТ СН'!$I$9+СВЦЭМ!$D$10+'СЕТ СН'!$I$5-'СЕТ СН'!$I$17</f>
        <v>4164.27457177</v>
      </c>
      <c r="R149" s="36">
        <f>SUMIFS(СВЦЭМ!$C$39:$C$782,СВЦЭМ!$A$39:$A$782,$A149,СВЦЭМ!$B$39:$B$782,R$119)+'СЕТ СН'!$I$9+СВЦЭМ!$D$10+'СЕТ СН'!$I$5-'СЕТ СН'!$I$17</f>
        <v>4158.42639994</v>
      </c>
      <c r="S149" s="36">
        <f>SUMIFS(СВЦЭМ!$C$39:$C$782,СВЦЭМ!$A$39:$A$782,$A149,СВЦЭМ!$B$39:$B$782,S$119)+'СЕТ СН'!$I$9+СВЦЭМ!$D$10+'СЕТ СН'!$I$5-'СЕТ СН'!$I$17</f>
        <v>4146.1754382500003</v>
      </c>
      <c r="T149" s="36">
        <f>SUMIFS(СВЦЭМ!$C$39:$C$782,СВЦЭМ!$A$39:$A$782,$A149,СВЦЭМ!$B$39:$B$782,T$119)+'СЕТ СН'!$I$9+СВЦЭМ!$D$10+'СЕТ СН'!$I$5-'СЕТ СН'!$I$17</f>
        <v>4160.3493927600002</v>
      </c>
      <c r="U149" s="36">
        <f>SUMIFS(СВЦЭМ!$C$39:$C$782,СВЦЭМ!$A$39:$A$782,$A149,СВЦЭМ!$B$39:$B$782,U$119)+'СЕТ СН'!$I$9+СВЦЭМ!$D$10+'СЕТ СН'!$I$5-'СЕТ СН'!$I$17</f>
        <v>4146.2249638200001</v>
      </c>
      <c r="V149" s="36">
        <f>SUMIFS(СВЦЭМ!$C$39:$C$782,СВЦЭМ!$A$39:$A$782,$A149,СВЦЭМ!$B$39:$B$782,V$119)+'СЕТ СН'!$I$9+СВЦЭМ!$D$10+'СЕТ СН'!$I$5-'СЕТ СН'!$I$17</f>
        <v>4138.3157277999999</v>
      </c>
      <c r="W149" s="36">
        <f>SUMIFS(СВЦЭМ!$C$39:$C$782,СВЦЭМ!$A$39:$A$782,$A149,СВЦЭМ!$B$39:$B$782,W$119)+'СЕТ СН'!$I$9+СВЦЭМ!$D$10+'СЕТ СН'!$I$5-'СЕТ СН'!$I$17</f>
        <v>4139.0735371999999</v>
      </c>
      <c r="X149" s="36">
        <f>SUMIFS(СВЦЭМ!$C$39:$C$782,СВЦЭМ!$A$39:$A$782,$A149,СВЦЭМ!$B$39:$B$782,X$119)+'СЕТ СН'!$I$9+СВЦЭМ!$D$10+'СЕТ СН'!$I$5-'СЕТ СН'!$I$17</f>
        <v>4196.45560733</v>
      </c>
      <c r="Y149" s="36">
        <f>SUMIFS(СВЦЭМ!$C$39:$C$782,СВЦЭМ!$A$39:$A$782,$A149,СВЦЭМ!$B$39:$B$782,Y$119)+'СЕТ СН'!$I$9+СВЦЭМ!$D$10+'СЕТ СН'!$I$5-'СЕТ СН'!$I$17</f>
        <v>4212.0803853199996</v>
      </c>
    </row>
    <row r="150" spans="1:26" ht="15.75" x14ac:dyDescent="0.2">
      <c r="A150" s="35">
        <f t="shared" si="3"/>
        <v>44561</v>
      </c>
      <c r="B150" s="36">
        <f>SUMIFS(СВЦЭМ!$C$39:$C$782,СВЦЭМ!$A$39:$A$782,$A150,СВЦЭМ!$B$39:$B$782,B$119)+'СЕТ СН'!$I$9+СВЦЭМ!$D$10+'СЕТ СН'!$I$5-'СЕТ СН'!$I$17</f>
        <v>4249.3295219499996</v>
      </c>
      <c r="C150" s="36">
        <f>SUMIFS(СВЦЭМ!$C$39:$C$782,СВЦЭМ!$A$39:$A$782,$A150,СВЦЭМ!$B$39:$B$782,C$119)+'СЕТ СН'!$I$9+СВЦЭМ!$D$10+'СЕТ СН'!$I$5-'СЕТ СН'!$I$17</f>
        <v>4235.2456535900001</v>
      </c>
      <c r="D150" s="36">
        <f>SUMIFS(СВЦЭМ!$C$39:$C$782,СВЦЭМ!$A$39:$A$782,$A150,СВЦЭМ!$B$39:$B$782,D$119)+'СЕТ СН'!$I$9+СВЦЭМ!$D$10+'СЕТ СН'!$I$5-'СЕТ СН'!$I$17</f>
        <v>4166.9984304600002</v>
      </c>
      <c r="E150" s="36">
        <f>SUMIFS(СВЦЭМ!$C$39:$C$782,СВЦЭМ!$A$39:$A$782,$A150,СВЦЭМ!$B$39:$B$782,E$119)+'СЕТ СН'!$I$9+СВЦЭМ!$D$10+'СЕТ СН'!$I$5-'СЕТ СН'!$I$17</f>
        <v>4238.6436845500002</v>
      </c>
      <c r="F150" s="36">
        <f>SUMIFS(СВЦЭМ!$C$39:$C$782,СВЦЭМ!$A$39:$A$782,$A150,СВЦЭМ!$B$39:$B$782,F$119)+'СЕТ СН'!$I$9+СВЦЭМ!$D$10+'СЕТ СН'!$I$5-'СЕТ СН'!$I$17</f>
        <v>4238.3394821000002</v>
      </c>
      <c r="G150" s="36">
        <f>SUMIFS(СВЦЭМ!$C$39:$C$782,СВЦЭМ!$A$39:$A$782,$A150,СВЦЭМ!$B$39:$B$782,G$119)+'СЕТ СН'!$I$9+СВЦЭМ!$D$10+'СЕТ СН'!$I$5-'СЕТ СН'!$I$17</f>
        <v>4140.7659020600004</v>
      </c>
      <c r="H150" s="36">
        <f>SUMIFS(СВЦЭМ!$C$39:$C$782,СВЦЭМ!$A$39:$A$782,$A150,СВЦЭМ!$B$39:$B$782,H$119)+'СЕТ СН'!$I$9+СВЦЭМ!$D$10+'СЕТ СН'!$I$5-'СЕТ СН'!$I$17</f>
        <v>4153.65222756</v>
      </c>
      <c r="I150" s="36">
        <f>SUMIFS(СВЦЭМ!$C$39:$C$782,СВЦЭМ!$A$39:$A$782,$A150,СВЦЭМ!$B$39:$B$782,I$119)+'СЕТ СН'!$I$9+СВЦЭМ!$D$10+'СЕТ СН'!$I$5-'СЕТ СН'!$I$17</f>
        <v>4161.9130717200005</v>
      </c>
      <c r="J150" s="36">
        <f>SUMIFS(СВЦЭМ!$C$39:$C$782,СВЦЭМ!$A$39:$A$782,$A150,СВЦЭМ!$B$39:$B$782,J$119)+'СЕТ СН'!$I$9+СВЦЭМ!$D$10+'СЕТ СН'!$I$5-'СЕТ СН'!$I$17</f>
        <v>4198.6870534899999</v>
      </c>
      <c r="K150" s="36">
        <f>SUMIFS(СВЦЭМ!$C$39:$C$782,СВЦЭМ!$A$39:$A$782,$A150,СВЦЭМ!$B$39:$B$782,K$119)+'СЕТ СН'!$I$9+СВЦЭМ!$D$10+'СЕТ СН'!$I$5-'СЕТ СН'!$I$17</f>
        <v>4166.10549421</v>
      </c>
      <c r="L150" s="36">
        <f>SUMIFS(СВЦЭМ!$C$39:$C$782,СВЦЭМ!$A$39:$A$782,$A150,СВЦЭМ!$B$39:$B$782,L$119)+'СЕТ СН'!$I$9+СВЦЭМ!$D$10+'СЕТ СН'!$I$5-'СЕТ СН'!$I$17</f>
        <v>4197.5748355899996</v>
      </c>
      <c r="M150" s="36">
        <f>SUMIFS(СВЦЭМ!$C$39:$C$782,СВЦЭМ!$A$39:$A$782,$A150,СВЦЭМ!$B$39:$B$782,M$119)+'СЕТ СН'!$I$9+СВЦЭМ!$D$10+'СЕТ СН'!$I$5-'СЕТ СН'!$I$17</f>
        <v>4198.3550743800006</v>
      </c>
      <c r="N150" s="36">
        <f>SUMIFS(СВЦЭМ!$C$39:$C$782,СВЦЭМ!$A$39:$A$782,$A150,СВЦЭМ!$B$39:$B$782,N$119)+'СЕТ СН'!$I$9+СВЦЭМ!$D$10+'СЕТ СН'!$I$5-'СЕТ СН'!$I$17</f>
        <v>4190.9809351000004</v>
      </c>
      <c r="O150" s="36">
        <f>SUMIFS(СВЦЭМ!$C$39:$C$782,СВЦЭМ!$A$39:$A$782,$A150,СВЦЭМ!$B$39:$B$782,O$119)+'СЕТ СН'!$I$9+СВЦЭМ!$D$10+'СЕТ СН'!$I$5-'СЕТ СН'!$I$17</f>
        <v>4173.7718959900003</v>
      </c>
      <c r="P150" s="36">
        <f>SUMIFS(СВЦЭМ!$C$39:$C$782,СВЦЭМ!$A$39:$A$782,$A150,СВЦЭМ!$B$39:$B$782,P$119)+'СЕТ СН'!$I$9+СВЦЭМ!$D$10+'СЕТ СН'!$I$5-'СЕТ СН'!$I$17</f>
        <v>4173.8708217000003</v>
      </c>
      <c r="Q150" s="36">
        <f>SUMIFS(СВЦЭМ!$C$39:$C$782,СВЦЭМ!$A$39:$A$782,$A150,СВЦЭМ!$B$39:$B$782,Q$119)+'СЕТ СН'!$I$9+СВЦЭМ!$D$10+'СЕТ СН'!$I$5-'СЕТ СН'!$I$17</f>
        <v>4172.3209600199998</v>
      </c>
      <c r="R150" s="36">
        <f>SUMIFS(СВЦЭМ!$C$39:$C$782,СВЦЭМ!$A$39:$A$782,$A150,СВЦЭМ!$B$39:$B$782,R$119)+'СЕТ СН'!$I$9+СВЦЭМ!$D$10+'СЕТ СН'!$I$5-'СЕТ СН'!$I$17</f>
        <v>4163.8907826599998</v>
      </c>
      <c r="S150" s="36">
        <f>SUMIFS(СВЦЭМ!$C$39:$C$782,СВЦЭМ!$A$39:$A$782,$A150,СВЦЭМ!$B$39:$B$782,S$119)+'СЕТ СН'!$I$9+СВЦЭМ!$D$10+'СЕТ СН'!$I$5-'СЕТ СН'!$I$17</f>
        <v>4181.4337300300003</v>
      </c>
      <c r="T150" s="36">
        <f>SUMIFS(СВЦЭМ!$C$39:$C$782,СВЦЭМ!$A$39:$A$782,$A150,СВЦЭМ!$B$39:$B$782,T$119)+'СЕТ СН'!$I$9+СВЦЭМ!$D$10+'СЕТ СН'!$I$5-'СЕТ СН'!$I$17</f>
        <v>4194.7405040800004</v>
      </c>
      <c r="U150" s="36">
        <f>SUMIFS(СВЦЭМ!$C$39:$C$782,СВЦЭМ!$A$39:$A$782,$A150,СВЦЭМ!$B$39:$B$782,U$119)+'СЕТ СН'!$I$9+СВЦЭМ!$D$10+'СЕТ СН'!$I$5-'СЕТ СН'!$I$17</f>
        <v>4204.0807841400001</v>
      </c>
      <c r="V150" s="36">
        <f>SUMIFS(СВЦЭМ!$C$39:$C$782,СВЦЭМ!$A$39:$A$782,$A150,СВЦЭМ!$B$39:$B$782,V$119)+'СЕТ СН'!$I$9+СВЦЭМ!$D$10+'СЕТ СН'!$I$5-'СЕТ СН'!$I$17</f>
        <v>4177.5860172499997</v>
      </c>
      <c r="W150" s="36">
        <f>SUMIFS(СВЦЭМ!$C$39:$C$782,СВЦЭМ!$A$39:$A$782,$A150,СВЦЭМ!$B$39:$B$782,W$119)+'СЕТ СН'!$I$9+СВЦЭМ!$D$10+'СЕТ СН'!$I$5-'СЕТ СН'!$I$17</f>
        <v>4176.65830886</v>
      </c>
      <c r="X150" s="36">
        <f>SUMIFS(СВЦЭМ!$C$39:$C$782,СВЦЭМ!$A$39:$A$782,$A150,СВЦЭМ!$B$39:$B$782,X$119)+'СЕТ СН'!$I$9+СВЦЭМ!$D$10+'СЕТ СН'!$I$5-'СЕТ СН'!$I$17</f>
        <v>4196.4784485300006</v>
      </c>
      <c r="Y150" s="36">
        <f>SUMIFS(СВЦЭМ!$C$39:$C$782,СВЦЭМ!$A$39:$A$782,$A150,СВЦЭМ!$B$39:$B$782,Y$119)+'СЕТ СН'!$I$9+СВЦЭМ!$D$10+'СЕТ СН'!$I$5-'СЕТ СН'!$I$17</f>
        <v>4210.2382438799996</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0" t="s">
        <v>77</v>
      </c>
      <c r="B153" s="120"/>
      <c r="C153" s="120"/>
      <c r="D153" s="120"/>
      <c r="E153" s="120"/>
      <c r="F153" s="120"/>
      <c r="G153" s="120"/>
      <c r="H153" s="120"/>
      <c r="I153" s="120"/>
      <c r="J153" s="120"/>
      <c r="K153" s="120"/>
      <c r="L153" s="120"/>
      <c r="M153" s="120"/>
      <c r="N153" s="121" t="s">
        <v>29</v>
      </c>
      <c r="O153" s="121"/>
      <c r="P153" s="121"/>
      <c r="Q153" s="121"/>
      <c r="R153" s="121"/>
      <c r="S153" s="121"/>
      <c r="T153" s="121"/>
      <c r="U153" s="121"/>
      <c r="V153" s="39"/>
      <c r="W153" s="39"/>
      <c r="X153" s="39"/>
      <c r="Y153" s="39"/>
      <c r="Z153" s="39"/>
    </row>
    <row r="154" spans="1:26" ht="15.75" x14ac:dyDescent="0.2">
      <c r="A154" s="120"/>
      <c r="B154" s="120"/>
      <c r="C154" s="120"/>
      <c r="D154" s="120"/>
      <c r="E154" s="120"/>
      <c r="F154" s="120"/>
      <c r="G154" s="120"/>
      <c r="H154" s="120"/>
      <c r="I154" s="120"/>
      <c r="J154" s="120"/>
      <c r="K154" s="120"/>
      <c r="L154" s="120"/>
      <c r="M154" s="120"/>
      <c r="N154" s="122" t="s">
        <v>0</v>
      </c>
      <c r="O154" s="122"/>
      <c r="P154" s="122" t="s">
        <v>1</v>
      </c>
      <c r="Q154" s="122"/>
      <c r="R154" s="122" t="s">
        <v>2</v>
      </c>
      <c r="S154" s="122"/>
      <c r="T154" s="122" t="s">
        <v>3</v>
      </c>
      <c r="U154" s="122"/>
      <c r="V154" s="39"/>
      <c r="W154" s="39"/>
      <c r="X154" s="39"/>
      <c r="Y154" s="39"/>
      <c r="Z154" s="39"/>
    </row>
    <row r="155" spans="1:26" ht="15.75" customHeight="1" x14ac:dyDescent="0.2">
      <c r="A155" s="120"/>
      <c r="B155" s="120"/>
      <c r="C155" s="120"/>
      <c r="D155" s="120"/>
      <c r="E155" s="120"/>
      <c r="F155" s="120"/>
      <c r="G155" s="120"/>
      <c r="H155" s="120"/>
      <c r="I155" s="120"/>
      <c r="J155" s="120"/>
      <c r="K155" s="120"/>
      <c r="L155" s="120"/>
      <c r="M155" s="120"/>
      <c r="N155" s="123">
        <f>СВЦЭМ!$D$12+'СЕТ СН'!$F$10-'СЕТ СН'!$F$18</f>
        <v>429819.09450677125</v>
      </c>
      <c r="O155" s="124"/>
      <c r="P155" s="123">
        <f>СВЦЭМ!$D$12+'СЕТ СН'!$F$10-'СЕТ СН'!$G$18</f>
        <v>429819.09450677125</v>
      </c>
      <c r="Q155" s="124"/>
      <c r="R155" s="123">
        <f>СВЦЭМ!$D$12+'СЕТ СН'!$F$10-'СЕТ СН'!$H$18</f>
        <v>429819.09450677125</v>
      </c>
      <c r="S155" s="124"/>
      <c r="T155" s="123">
        <f>СВЦЭМ!$D$12+'СЕТ СН'!$F$10-'СЕТ СН'!$I$18</f>
        <v>429819.09450677125</v>
      </c>
      <c r="U155" s="124"/>
      <c r="V155" s="40"/>
      <c r="W155" s="40"/>
      <c r="X155" s="40"/>
      <c r="Y155" s="30"/>
    </row>
    <row r="156" spans="1:26" x14ac:dyDescent="0.25">
      <c r="A156" s="134"/>
      <c r="B156" s="134"/>
      <c r="C156" s="134"/>
      <c r="D156" s="134"/>
      <c r="E156" s="134"/>
      <c r="F156" s="135"/>
      <c r="G156" s="135"/>
      <c r="H156" s="135"/>
      <c r="I156" s="135"/>
      <c r="J156" s="135"/>
      <c r="K156" s="135"/>
      <c r="L156" s="135"/>
      <c r="M156" s="135"/>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2021г.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7" t="s">
        <v>39</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3" customHeight="1" x14ac:dyDescent="0.2">
      <c r="A4" s="150" t="s">
        <v>9</v>
      </c>
      <c r="B4" s="150"/>
      <c r="C4" s="150"/>
      <c r="D4" s="150"/>
      <c r="E4" s="150"/>
      <c r="F4" s="150"/>
      <c r="G4" s="150"/>
      <c r="H4" s="150"/>
      <c r="I4" s="150"/>
      <c r="J4" s="150"/>
      <c r="K4" s="150"/>
      <c r="L4" s="150"/>
      <c r="M4" s="150"/>
      <c r="N4" s="150"/>
      <c r="O4" s="150"/>
      <c r="P4" s="150"/>
      <c r="Q4" s="150"/>
      <c r="R4" s="150"/>
      <c r="S4" s="150"/>
      <c r="T4" s="150"/>
      <c r="U4" s="150"/>
      <c r="V4" s="150"/>
      <c r="W4" s="150"/>
      <c r="X4" s="150"/>
      <c r="Y4" s="15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01.12.2021</v>
      </c>
      <c r="B12" s="36">
        <f>SUMIFS(СВЦЭМ!$C$39:$C$782,СВЦЭМ!$A$39:$A$782,$A12,СВЦЭМ!$B$39:$B$782,B$11)+'СЕТ СН'!$F$9+СВЦЭМ!$D$10+'СЕТ СН'!$F$6-'СЕТ СН'!$F$19</f>
        <v>1355.3440480900001</v>
      </c>
      <c r="C12" s="36">
        <f>SUMIFS(СВЦЭМ!$C$39:$C$782,СВЦЭМ!$A$39:$A$782,$A12,СВЦЭМ!$B$39:$B$782,C$11)+'СЕТ СН'!$F$9+СВЦЭМ!$D$10+'СЕТ СН'!$F$6-'СЕТ СН'!$F$19</f>
        <v>1368.7608745699999</v>
      </c>
      <c r="D12" s="36">
        <f>SUMIFS(СВЦЭМ!$C$39:$C$782,СВЦЭМ!$A$39:$A$782,$A12,СВЦЭМ!$B$39:$B$782,D$11)+'СЕТ СН'!$F$9+СВЦЭМ!$D$10+'СЕТ СН'!$F$6-'СЕТ СН'!$F$19</f>
        <v>1406.55672768</v>
      </c>
      <c r="E12" s="36">
        <f>SUMIFS(СВЦЭМ!$C$39:$C$782,СВЦЭМ!$A$39:$A$782,$A12,СВЦЭМ!$B$39:$B$782,E$11)+'СЕТ СН'!$F$9+СВЦЭМ!$D$10+'СЕТ СН'!$F$6-'СЕТ СН'!$F$19</f>
        <v>1408.55127694</v>
      </c>
      <c r="F12" s="36">
        <f>SUMIFS(СВЦЭМ!$C$39:$C$782,СВЦЭМ!$A$39:$A$782,$A12,СВЦЭМ!$B$39:$B$782,F$11)+'СЕТ СН'!$F$9+СВЦЭМ!$D$10+'СЕТ СН'!$F$6-'СЕТ СН'!$F$19</f>
        <v>1427.6445048600001</v>
      </c>
      <c r="G12" s="36">
        <f>SUMIFS(СВЦЭМ!$C$39:$C$782,СВЦЭМ!$A$39:$A$782,$A12,СВЦЭМ!$B$39:$B$782,G$11)+'СЕТ СН'!$F$9+СВЦЭМ!$D$10+'СЕТ СН'!$F$6-'СЕТ СН'!$F$19</f>
        <v>1405.8858138600001</v>
      </c>
      <c r="H12" s="36">
        <f>SUMIFS(СВЦЭМ!$C$39:$C$782,СВЦЭМ!$A$39:$A$782,$A12,СВЦЭМ!$B$39:$B$782,H$11)+'СЕТ СН'!$F$9+СВЦЭМ!$D$10+'СЕТ СН'!$F$6-'СЕТ СН'!$F$19</f>
        <v>1370.69581591</v>
      </c>
      <c r="I12" s="36">
        <f>SUMIFS(СВЦЭМ!$C$39:$C$782,СВЦЭМ!$A$39:$A$782,$A12,СВЦЭМ!$B$39:$B$782,I$11)+'СЕТ СН'!$F$9+СВЦЭМ!$D$10+'СЕТ СН'!$F$6-'СЕТ СН'!$F$19</f>
        <v>1355.1517490200001</v>
      </c>
      <c r="J12" s="36">
        <f>SUMIFS(СВЦЭМ!$C$39:$C$782,СВЦЭМ!$A$39:$A$782,$A12,СВЦЭМ!$B$39:$B$782,J$11)+'СЕТ СН'!$F$9+СВЦЭМ!$D$10+'СЕТ СН'!$F$6-'СЕТ СН'!$F$19</f>
        <v>1341.63282362</v>
      </c>
      <c r="K12" s="36">
        <f>SUMIFS(СВЦЭМ!$C$39:$C$782,СВЦЭМ!$A$39:$A$782,$A12,СВЦЭМ!$B$39:$B$782,K$11)+'СЕТ СН'!$F$9+СВЦЭМ!$D$10+'СЕТ СН'!$F$6-'СЕТ СН'!$F$19</f>
        <v>1350.58863838</v>
      </c>
      <c r="L12" s="36">
        <f>SUMIFS(СВЦЭМ!$C$39:$C$782,СВЦЭМ!$A$39:$A$782,$A12,СВЦЭМ!$B$39:$B$782,L$11)+'СЕТ СН'!$F$9+СВЦЭМ!$D$10+'СЕТ СН'!$F$6-'СЕТ СН'!$F$19</f>
        <v>1307.9750150500001</v>
      </c>
      <c r="M12" s="36">
        <f>SUMIFS(СВЦЭМ!$C$39:$C$782,СВЦЭМ!$A$39:$A$782,$A12,СВЦЭМ!$B$39:$B$782,M$11)+'СЕТ СН'!$F$9+СВЦЭМ!$D$10+'СЕТ СН'!$F$6-'СЕТ СН'!$F$19</f>
        <v>1309.2737079400001</v>
      </c>
      <c r="N12" s="36">
        <f>SUMIFS(СВЦЭМ!$C$39:$C$782,СВЦЭМ!$A$39:$A$782,$A12,СВЦЭМ!$B$39:$B$782,N$11)+'СЕТ СН'!$F$9+СВЦЭМ!$D$10+'СЕТ СН'!$F$6-'СЕТ СН'!$F$19</f>
        <v>1328.1521231300001</v>
      </c>
      <c r="O12" s="36">
        <f>SUMIFS(СВЦЭМ!$C$39:$C$782,СВЦЭМ!$A$39:$A$782,$A12,СВЦЭМ!$B$39:$B$782,O$11)+'СЕТ СН'!$F$9+СВЦЭМ!$D$10+'СЕТ СН'!$F$6-'СЕТ СН'!$F$19</f>
        <v>1327.2090009999999</v>
      </c>
      <c r="P12" s="36">
        <f>SUMIFS(СВЦЭМ!$C$39:$C$782,СВЦЭМ!$A$39:$A$782,$A12,СВЦЭМ!$B$39:$B$782,P$11)+'СЕТ СН'!$F$9+СВЦЭМ!$D$10+'СЕТ СН'!$F$6-'СЕТ СН'!$F$19</f>
        <v>1335.2771391000001</v>
      </c>
      <c r="Q12" s="36">
        <f>SUMIFS(СВЦЭМ!$C$39:$C$782,СВЦЭМ!$A$39:$A$782,$A12,СВЦЭМ!$B$39:$B$782,Q$11)+'СЕТ СН'!$F$9+СВЦЭМ!$D$10+'СЕТ СН'!$F$6-'СЕТ СН'!$F$19</f>
        <v>1343.77594712</v>
      </c>
      <c r="R12" s="36">
        <f>SUMIFS(СВЦЭМ!$C$39:$C$782,СВЦЭМ!$A$39:$A$782,$A12,СВЦЭМ!$B$39:$B$782,R$11)+'СЕТ СН'!$F$9+СВЦЭМ!$D$10+'СЕТ СН'!$F$6-'СЕТ СН'!$F$19</f>
        <v>1341.64877791</v>
      </c>
      <c r="S12" s="36">
        <f>SUMIFS(СВЦЭМ!$C$39:$C$782,СВЦЭМ!$A$39:$A$782,$A12,СВЦЭМ!$B$39:$B$782,S$11)+'СЕТ СН'!$F$9+СВЦЭМ!$D$10+'СЕТ СН'!$F$6-'СЕТ СН'!$F$19</f>
        <v>1320.8392812899999</v>
      </c>
      <c r="T12" s="36">
        <f>SUMIFS(СВЦЭМ!$C$39:$C$782,СВЦЭМ!$A$39:$A$782,$A12,СВЦЭМ!$B$39:$B$782,T$11)+'СЕТ СН'!$F$9+СВЦЭМ!$D$10+'СЕТ СН'!$F$6-'СЕТ СН'!$F$19</f>
        <v>1290.0104275400001</v>
      </c>
      <c r="U12" s="36">
        <f>SUMIFS(СВЦЭМ!$C$39:$C$782,СВЦЭМ!$A$39:$A$782,$A12,СВЦЭМ!$B$39:$B$782,U$11)+'СЕТ СН'!$F$9+СВЦЭМ!$D$10+'СЕТ СН'!$F$6-'СЕТ СН'!$F$19</f>
        <v>1306.71507718</v>
      </c>
      <c r="V12" s="36">
        <f>SUMIFS(СВЦЭМ!$C$39:$C$782,СВЦЭМ!$A$39:$A$782,$A12,СВЦЭМ!$B$39:$B$782,V$11)+'СЕТ СН'!$F$9+СВЦЭМ!$D$10+'СЕТ СН'!$F$6-'СЕТ СН'!$F$19</f>
        <v>1316.67868649</v>
      </c>
      <c r="W12" s="36">
        <f>SUMIFS(СВЦЭМ!$C$39:$C$782,СВЦЭМ!$A$39:$A$782,$A12,СВЦЭМ!$B$39:$B$782,W$11)+'СЕТ СН'!$F$9+СВЦЭМ!$D$10+'СЕТ СН'!$F$6-'СЕТ СН'!$F$19</f>
        <v>1321.82597298</v>
      </c>
      <c r="X12" s="36">
        <f>SUMIFS(СВЦЭМ!$C$39:$C$782,СВЦЭМ!$A$39:$A$782,$A12,СВЦЭМ!$B$39:$B$782,X$11)+'СЕТ СН'!$F$9+СВЦЭМ!$D$10+'СЕТ СН'!$F$6-'СЕТ СН'!$F$19</f>
        <v>1316.7768868800001</v>
      </c>
      <c r="Y12" s="36">
        <f>SUMIFS(СВЦЭМ!$C$39:$C$782,СВЦЭМ!$A$39:$A$782,$A12,СВЦЭМ!$B$39:$B$782,Y$11)+'СЕТ СН'!$F$9+СВЦЭМ!$D$10+'СЕТ СН'!$F$6-'СЕТ СН'!$F$19</f>
        <v>1331.2580421499999</v>
      </c>
      <c r="AA12" s="37"/>
    </row>
    <row r="13" spans="1:27" ht="15.75" x14ac:dyDescent="0.2">
      <c r="A13" s="35">
        <f>A12+1</f>
        <v>44532</v>
      </c>
      <c r="B13" s="36">
        <f>SUMIFS(СВЦЭМ!$C$39:$C$782,СВЦЭМ!$A$39:$A$782,$A13,СВЦЭМ!$B$39:$B$782,B$11)+'СЕТ СН'!$F$9+СВЦЭМ!$D$10+'СЕТ СН'!$F$6-'СЕТ СН'!$F$19</f>
        <v>1371.53544171</v>
      </c>
      <c r="C13" s="36">
        <f>SUMIFS(СВЦЭМ!$C$39:$C$782,СВЦЭМ!$A$39:$A$782,$A13,СВЦЭМ!$B$39:$B$782,C$11)+'СЕТ СН'!$F$9+СВЦЭМ!$D$10+'СЕТ СН'!$F$6-'СЕТ СН'!$F$19</f>
        <v>1361.4396176</v>
      </c>
      <c r="D13" s="36">
        <f>SUMIFS(СВЦЭМ!$C$39:$C$782,СВЦЭМ!$A$39:$A$782,$A13,СВЦЭМ!$B$39:$B$782,D$11)+'СЕТ СН'!$F$9+СВЦЭМ!$D$10+'СЕТ СН'!$F$6-'СЕТ СН'!$F$19</f>
        <v>1333.17518498</v>
      </c>
      <c r="E13" s="36">
        <f>SUMIFS(СВЦЭМ!$C$39:$C$782,СВЦЭМ!$A$39:$A$782,$A13,СВЦЭМ!$B$39:$B$782,E$11)+'СЕТ СН'!$F$9+СВЦЭМ!$D$10+'СЕТ СН'!$F$6-'СЕТ СН'!$F$19</f>
        <v>1350.98444868</v>
      </c>
      <c r="F13" s="36">
        <f>SUMIFS(СВЦЭМ!$C$39:$C$782,СВЦЭМ!$A$39:$A$782,$A13,СВЦЭМ!$B$39:$B$782,F$11)+'СЕТ СН'!$F$9+СВЦЭМ!$D$10+'СЕТ СН'!$F$6-'СЕТ СН'!$F$19</f>
        <v>1363.0146734699999</v>
      </c>
      <c r="G13" s="36">
        <f>SUMIFS(СВЦЭМ!$C$39:$C$782,СВЦЭМ!$A$39:$A$782,$A13,СВЦЭМ!$B$39:$B$782,G$11)+'СЕТ СН'!$F$9+СВЦЭМ!$D$10+'СЕТ СН'!$F$6-'СЕТ СН'!$F$19</f>
        <v>1355.9500335100001</v>
      </c>
      <c r="H13" s="36">
        <f>SUMIFS(СВЦЭМ!$C$39:$C$782,СВЦЭМ!$A$39:$A$782,$A13,СВЦЭМ!$B$39:$B$782,H$11)+'СЕТ СН'!$F$9+СВЦЭМ!$D$10+'СЕТ СН'!$F$6-'СЕТ СН'!$F$19</f>
        <v>1378.9365297300001</v>
      </c>
      <c r="I13" s="36">
        <f>SUMIFS(СВЦЭМ!$C$39:$C$782,СВЦЭМ!$A$39:$A$782,$A13,СВЦЭМ!$B$39:$B$782,I$11)+'СЕТ СН'!$F$9+СВЦЭМ!$D$10+'СЕТ СН'!$F$6-'СЕТ СН'!$F$19</f>
        <v>1440.2682511200001</v>
      </c>
      <c r="J13" s="36">
        <f>SUMIFS(СВЦЭМ!$C$39:$C$782,СВЦЭМ!$A$39:$A$782,$A13,СВЦЭМ!$B$39:$B$782,J$11)+'СЕТ СН'!$F$9+СВЦЭМ!$D$10+'СЕТ СН'!$F$6-'СЕТ СН'!$F$19</f>
        <v>1443.4693888700001</v>
      </c>
      <c r="K13" s="36">
        <f>SUMIFS(СВЦЭМ!$C$39:$C$782,СВЦЭМ!$A$39:$A$782,$A13,СВЦЭМ!$B$39:$B$782,K$11)+'СЕТ СН'!$F$9+СВЦЭМ!$D$10+'СЕТ СН'!$F$6-'СЕТ СН'!$F$19</f>
        <v>1467.89705011</v>
      </c>
      <c r="L13" s="36">
        <f>SUMIFS(СВЦЭМ!$C$39:$C$782,СВЦЭМ!$A$39:$A$782,$A13,СВЦЭМ!$B$39:$B$782,L$11)+'СЕТ СН'!$F$9+СВЦЭМ!$D$10+'СЕТ СН'!$F$6-'СЕТ СН'!$F$19</f>
        <v>1481.9139753300001</v>
      </c>
      <c r="M13" s="36">
        <f>SUMIFS(СВЦЭМ!$C$39:$C$782,СВЦЭМ!$A$39:$A$782,$A13,СВЦЭМ!$B$39:$B$782,M$11)+'СЕТ СН'!$F$9+СВЦЭМ!$D$10+'СЕТ СН'!$F$6-'СЕТ СН'!$F$19</f>
        <v>1482.3489287500001</v>
      </c>
      <c r="N13" s="36">
        <f>SUMIFS(СВЦЭМ!$C$39:$C$782,СВЦЭМ!$A$39:$A$782,$A13,СВЦЭМ!$B$39:$B$782,N$11)+'СЕТ СН'!$F$9+СВЦЭМ!$D$10+'СЕТ СН'!$F$6-'СЕТ СН'!$F$19</f>
        <v>1472.38828885</v>
      </c>
      <c r="O13" s="36">
        <f>SUMIFS(СВЦЭМ!$C$39:$C$782,СВЦЭМ!$A$39:$A$782,$A13,СВЦЭМ!$B$39:$B$782,O$11)+'СЕТ СН'!$F$9+СВЦЭМ!$D$10+'СЕТ СН'!$F$6-'СЕТ СН'!$F$19</f>
        <v>1544.32580435</v>
      </c>
      <c r="P13" s="36">
        <f>SUMIFS(СВЦЭМ!$C$39:$C$782,СВЦЭМ!$A$39:$A$782,$A13,СВЦЭМ!$B$39:$B$782,P$11)+'СЕТ СН'!$F$9+СВЦЭМ!$D$10+'СЕТ СН'!$F$6-'СЕТ СН'!$F$19</f>
        <v>1530.8437804299999</v>
      </c>
      <c r="Q13" s="36">
        <f>SUMIFS(СВЦЭМ!$C$39:$C$782,СВЦЭМ!$A$39:$A$782,$A13,СВЦЭМ!$B$39:$B$782,Q$11)+'СЕТ СН'!$F$9+СВЦЭМ!$D$10+'СЕТ СН'!$F$6-'СЕТ СН'!$F$19</f>
        <v>1524.6894175500001</v>
      </c>
      <c r="R13" s="36">
        <f>SUMIFS(СВЦЭМ!$C$39:$C$782,СВЦЭМ!$A$39:$A$782,$A13,СВЦЭМ!$B$39:$B$782,R$11)+'СЕТ СН'!$F$9+СВЦЭМ!$D$10+'СЕТ СН'!$F$6-'СЕТ СН'!$F$19</f>
        <v>1450.77079766</v>
      </c>
      <c r="S13" s="36">
        <f>SUMIFS(СВЦЭМ!$C$39:$C$782,СВЦЭМ!$A$39:$A$782,$A13,СВЦЭМ!$B$39:$B$782,S$11)+'СЕТ СН'!$F$9+СВЦЭМ!$D$10+'СЕТ СН'!$F$6-'СЕТ СН'!$F$19</f>
        <v>1441.16319402</v>
      </c>
      <c r="T13" s="36">
        <f>SUMIFS(СВЦЭМ!$C$39:$C$782,СВЦЭМ!$A$39:$A$782,$A13,СВЦЭМ!$B$39:$B$782,T$11)+'СЕТ СН'!$F$9+СВЦЭМ!$D$10+'СЕТ СН'!$F$6-'СЕТ СН'!$F$19</f>
        <v>1383.1096081800001</v>
      </c>
      <c r="U13" s="36">
        <f>SUMIFS(СВЦЭМ!$C$39:$C$782,СВЦЭМ!$A$39:$A$782,$A13,СВЦЭМ!$B$39:$B$782,U$11)+'СЕТ СН'!$F$9+СВЦЭМ!$D$10+'СЕТ СН'!$F$6-'СЕТ СН'!$F$19</f>
        <v>1420.4779462700001</v>
      </c>
      <c r="V13" s="36">
        <f>SUMIFS(СВЦЭМ!$C$39:$C$782,СВЦЭМ!$A$39:$A$782,$A13,СВЦЭМ!$B$39:$B$782,V$11)+'СЕТ СН'!$F$9+СВЦЭМ!$D$10+'СЕТ СН'!$F$6-'СЕТ СН'!$F$19</f>
        <v>1434.9172687</v>
      </c>
      <c r="W13" s="36">
        <f>SUMIFS(СВЦЭМ!$C$39:$C$782,СВЦЭМ!$A$39:$A$782,$A13,СВЦЭМ!$B$39:$B$782,W$11)+'СЕТ СН'!$F$9+СВЦЭМ!$D$10+'СЕТ СН'!$F$6-'СЕТ СН'!$F$19</f>
        <v>1442.4893169500001</v>
      </c>
      <c r="X13" s="36">
        <f>SUMIFS(СВЦЭМ!$C$39:$C$782,СВЦЭМ!$A$39:$A$782,$A13,СВЦЭМ!$B$39:$B$782,X$11)+'СЕТ СН'!$F$9+СВЦЭМ!$D$10+'СЕТ СН'!$F$6-'СЕТ СН'!$F$19</f>
        <v>1513.23683835</v>
      </c>
      <c r="Y13" s="36">
        <f>SUMIFS(СВЦЭМ!$C$39:$C$782,СВЦЭМ!$A$39:$A$782,$A13,СВЦЭМ!$B$39:$B$782,Y$11)+'СЕТ СН'!$F$9+СВЦЭМ!$D$10+'СЕТ СН'!$F$6-'СЕТ СН'!$F$19</f>
        <v>1521.01892565</v>
      </c>
    </row>
    <row r="14" spans="1:27" ht="15.75" x14ac:dyDescent="0.2">
      <c r="A14" s="35">
        <f t="shared" ref="A14:A42" si="0">A13+1</f>
        <v>44533</v>
      </c>
      <c r="B14" s="36">
        <f>SUMIFS(СВЦЭМ!$C$39:$C$782,СВЦЭМ!$A$39:$A$782,$A14,СВЦЭМ!$B$39:$B$782,B$11)+'СЕТ СН'!$F$9+СВЦЭМ!$D$10+'СЕТ СН'!$F$6-'СЕТ СН'!$F$19</f>
        <v>1542.68360721</v>
      </c>
      <c r="C14" s="36">
        <f>SUMIFS(СВЦЭМ!$C$39:$C$782,СВЦЭМ!$A$39:$A$782,$A14,СВЦЭМ!$B$39:$B$782,C$11)+'СЕТ СН'!$F$9+СВЦЭМ!$D$10+'СЕТ СН'!$F$6-'СЕТ СН'!$F$19</f>
        <v>1534.03190217</v>
      </c>
      <c r="D14" s="36">
        <f>SUMIFS(СВЦЭМ!$C$39:$C$782,СВЦЭМ!$A$39:$A$782,$A14,СВЦЭМ!$B$39:$B$782,D$11)+'СЕТ СН'!$F$9+СВЦЭМ!$D$10+'СЕТ СН'!$F$6-'СЕТ СН'!$F$19</f>
        <v>1506.63914563</v>
      </c>
      <c r="E14" s="36">
        <f>SUMIFS(СВЦЭМ!$C$39:$C$782,СВЦЭМ!$A$39:$A$782,$A14,СВЦЭМ!$B$39:$B$782,E$11)+'СЕТ СН'!$F$9+СВЦЭМ!$D$10+'СЕТ СН'!$F$6-'СЕТ СН'!$F$19</f>
        <v>1504.0995417199999</v>
      </c>
      <c r="F14" s="36">
        <f>SUMIFS(СВЦЭМ!$C$39:$C$782,СВЦЭМ!$A$39:$A$782,$A14,СВЦЭМ!$B$39:$B$782,F$11)+'СЕТ СН'!$F$9+СВЦЭМ!$D$10+'СЕТ СН'!$F$6-'СЕТ СН'!$F$19</f>
        <v>1507.26618534</v>
      </c>
      <c r="G14" s="36">
        <f>SUMIFS(СВЦЭМ!$C$39:$C$782,СВЦЭМ!$A$39:$A$782,$A14,СВЦЭМ!$B$39:$B$782,G$11)+'СЕТ СН'!$F$9+СВЦЭМ!$D$10+'СЕТ СН'!$F$6-'СЕТ СН'!$F$19</f>
        <v>1434.11329834</v>
      </c>
      <c r="H14" s="36">
        <f>SUMIFS(СВЦЭМ!$C$39:$C$782,СВЦЭМ!$A$39:$A$782,$A14,СВЦЭМ!$B$39:$B$782,H$11)+'СЕТ СН'!$F$9+СВЦЭМ!$D$10+'СЕТ СН'!$F$6-'СЕТ СН'!$F$19</f>
        <v>1439.23441604</v>
      </c>
      <c r="I14" s="36">
        <f>SUMIFS(СВЦЭМ!$C$39:$C$782,СВЦЭМ!$A$39:$A$782,$A14,СВЦЭМ!$B$39:$B$782,I$11)+'СЕТ СН'!$F$9+СВЦЭМ!$D$10+'СЕТ СН'!$F$6-'СЕТ СН'!$F$19</f>
        <v>1464.02784017</v>
      </c>
      <c r="J14" s="36">
        <f>SUMIFS(СВЦЭМ!$C$39:$C$782,СВЦЭМ!$A$39:$A$782,$A14,СВЦЭМ!$B$39:$B$782,J$11)+'СЕТ СН'!$F$9+СВЦЭМ!$D$10+'СЕТ СН'!$F$6-'СЕТ СН'!$F$19</f>
        <v>1450.76133491</v>
      </c>
      <c r="K14" s="36">
        <f>SUMIFS(СВЦЭМ!$C$39:$C$782,СВЦЭМ!$A$39:$A$782,$A14,СВЦЭМ!$B$39:$B$782,K$11)+'СЕТ СН'!$F$9+СВЦЭМ!$D$10+'СЕТ СН'!$F$6-'СЕТ СН'!$F$19</f>
        <v>1453.40609109</v>
      </c>
      <c r="L14" s="36">
        <f>SUMIFS(СВЦЭМ!$C$39:$C$782,СВЦЭМ!$A$39:$A$782,$A14,СВЦЭМ!$B$39:$B$782,L$11)+'СЕТ СН'!$F$9+СВЦЭМ!$D$10+'СЕТ СН'!$F$6-'СЕТ СН'!$F$19</f>
        <v>1448.98198647</v>
      </c>
      <c r="M14" s="36">
        <f>SUMIFS(СВЦЭМ!$C$39:$C$782,СВЦЭМ!$A$39:$A$782,$A14,СВЦЭМ!$B$39:$B$782,M$11)+'СЕТ СН'!$F$9+СВЦЭМ!$D$10+'СЕТ СН'!$F$6-'СЕТ СН'!$F$19</f>
        <v>1464.6182564800001</v>
      </c>
      <c r="N14" s="36">
        <f>SUMIFS(СВЦЭМ!$C$39:$C$782,СВЦЭМ!$A$39:$A$782,$A14,СВЦЭМ!$B$39:$B$782,N$11)+'СЕТ СН'!$F$9+СВЦЭМ!$D$10+'СЕТ СН'!$F$6-'СЕТ СН'!$F$19</f>
        <v>1458.2714128600001</v>
      </c>
      <c r="O14" s="36">
        <f>SUMIFS(СВЦЭМ!$C$39:$C$782,СВЦЭМ!$A$39:$A$782,$A14,СВЦЭМ!$B$39:$B$782,O$11)+'СЕТ СН'!$F$9+СВЦЭМ!$D$10+'СЕТ СН'!$F$6-'СЕТ СН'!$F$19</f>
        <v>1463.30897547</v>
      </c>
      <c r="P14" s="36">
        <f>SUMIFS(СВЦЭМ!$C$39:$C$782,СВЦЭМ!$A$39:$A$782,$A14,СВЦЭМ!$B$39:$B$782,P$11)+'СЕТ СН'!$F$9+СВЦЭМ!$D$10+'СЕТ СН'!$F$6-'СЕТ СН'!$F$19</f>
        <v>1466.3843471800001</v>
      </c>
      <c r="Q14" s="36">
        <f>SUMIFS(СВЦЭМ!$C$39:$C$782,СВЦЭМ!$A$39:$A$782,$A14,СВЦЭМ!$B$39:$B$782,Q$11)+'СЕТ СН'!$F$9+СВЦЭМ!$D$10+'СЕТ СН'!$F$6-'СЕТ СН'!$F$19</f>
        <v>1463.8907501400001</v>
      </c>
      <c r="R14" s="36">
        <f>SUMIFS(СВЦЭМ!$C$39:$C$782,СВЦЭМ!$A$39:$A$782,$A14,СВЦЭМ!$B$39:$B$782,R$11)+'СЕТ СН'!$F$9+СВЦЭМ!$D$10+'СЕТ СН'!$F$6-'СЕТ СН'!$F$19</f>
        <v>1471.0465064300001</v>
      </c>
      <c r="S14" s="36">
        <f>SUMIFS(СВЦЭМ!$C$39:$C$782,СВЦЭМ!$A$39:$A$782,$A14,СВЦЭМ!$B$39:$B$782,S$11)+'СЕТ СН'!$F$9+СВЦЭМ!$D$10+'СЕТ СН'!$F$6-'СЕТ СН'!$F$19</f>
        <v>1462.3338415600001</v>
      </c>
      <c r="T14" s="36">
        <f>SUMIFS(СВЦЭМ!$C$39:$C$782,СВЦЭМ!$A$39:$A$782,$A14,СВЦЭМ!$B$39:$B$782,T$11)+'СЕТ СН'!$F$9+СВЦЭМ!$D$10+'СЕТ СН'!$F$6-'СЕТ СН'!$F$19</f>
        <v>1469.80495079</v>
      </c>
      <c r="U14" s="36">
        <f>SUMIFS(СВЦЭМ!$C$39:$C$782,СВЦЭМ!$A$39:$A$782,$A14,СВЦЭМ!$B$39:$B$782,U$11)+'СЕТ СН'!$F$9+СВЦЭМ!$D$10+'СЕТ СН'!$F$6-'СЕТ СН'!$F$19</f>
        <v>1457.33929141</v>
      </c>
      <c r="V14" s="36">
        <f>SUMIFS(СВЦЭМ!$C$39:$C$782,СВЦЭМ!$A$39:$A$782,$A14,СВЦЭМ!$B$39:$B$782,V$11)+'СЕТ СН'!$F$9+СВЦЭМ!$D$10+'СЕТ СН'!$F$6-'СЕТ СН'!$F$19</f>
        <v>1469.01315163</v>
      </c>
      <c r="W14" s="36">
        <f>SUMIFS(СВЦЭМ!$C$39:$C$782,СВЦЭМ!$A$39:$A$782,$A14,СВЦЭМ!$B$39:$B$782,W$11)+'СЕТ СН'!$F$9+СВЦЭМ!$D$10+'СЕТ СН'!$F$6-'СЕТ СН'!$F$19</f>
        <v>1482.5285474300001</v>
      </c>
      <c r="X14" s="36">
        <f>SUMIFS(СВЦЭМ!$C$39:$C$782,СВЦЭМ!$A$39:$A$782,$A14,СВЦЭМ!$B$39:$B$782,X$11)+'СЕТ СН'!$F$9+СВЦЭМ!$D$10+'СЕТ СН'!$F$6-'СЕТ СН'!$F$19</f>
        <v>1468.2143972200001</v>
      </c>
      <c r="Y14" s="36">
        <f>SUMIFS(СВЦЭМ!$C$39:$C$782,СВЦЭМ!$A$39:$A$782,$A14,СВЦЭМ!$B$39:$B$782,Y$11)+'СЕТ СН'!$F$9+СВЦЭМ!$D$10+'СЕТ СН'!$F$6-'СЕТ СН'!$F$19</f>
        <v>1419.76630417</v>
      </c>
    </row>
    <row r="15" spans="1:27" ht="15.75" x14ac:dyDescent="0.2">
      <c r="A15" s="35">
        <f t="shared" si="0"/>
        <v>44534</v>
      </c>
      <c r="B15" s="36">
        <f>SUMIFS(СВЦЭМ!$C$39:$C$782,СВЦЭМ!$A$39:$A$782,$A15,СВЦЭМ!$B$39:$B$782,B$11)+'СЕТ СН'!$F$9+СВЦЭМ!$D$10+'СЕТ СН'!$F$6-'СЕТ СН'!$F$19</f>
        <v>1400.0161128899999</v>
      </c>
      <c r="C15" s="36">
        <f>SUMIFS(СВЦЭМ!$C$39:$C$782,СВЦЭМ!$A$39:$A$782,$A15,СВЦЭМ!$B$39:$B$782,C$11)+'СЕТ СН'!$F$9+СВЦЭМ!$D$10+'СЕТ СН'!$F$6-'СЕТ СН'!$F$19</f>
        <v>1365.4632528700001</v>
      </c>
      <c r="D15" s="36">
        <f>SUMIFS(СВЦЭМ!$C$39:$C$782,СВЦЭМ!$A$39:$A$782,$A15,СВЦЭМ!$B$39:$B$782,D$11)+'СЕТ СН'!$F$9+СВЦЭМ!$D$10+'СЕТ СН'!$F$6-'СЕТ СН'!$F$19</f>
        <v>1362.1555377700001</v>
      </c>
      <c r="E15" s="36">
        <f>SUMIFS(СВЦЭМ!$C$39:$C$782,СВЦЭМ!$A$39:$A$782,$A15,СВЦЭМ!$B$39:$B$782,E$11)+'СЕТ СН'!$F$9+СВЦЭМ!$D$10+'СЕТ СН'!$F$6-'СЕТ СН'!$F$19</f>
        <v>1360.9022357900001</v>
      </c>
      <c r="F15" s="36">
        <f>SUMIFS(СВЦЭМ!$C$39:$C$782,СВЦЭМ!$A$39:$A$782,$A15,СВЦЭМ!$B$39:$B$782,F$11)+'СЕТ СН'!$F$9+СВЦЭМ!$D$10+'СЕТ СН'!$F$6-'СЕТ СН'!$F$19</f>
        <v>1357.92688746</v>
      </c>
      <c r="G15" s="36">
        <f>SUMIFS(СВЦЭМ!$C$39:$C$782,СВЦЭМ!$A$39:$A$782,$A15,СВЦЭМ!$B$39:$B$782,G$11)+'СЕТ СН'!$F$9+СВЦЭМ!$D$10+'СЕТ СН'!$F$6-'СЕТ СН'!$F$19</f>
        <v>1340.36555578</v>
      </c>
      <c r="H15" s="36">
        <f>SUMIFS(СВЦЭМ!$C$39:$C$782,СВЦЭМ!$A$39:$A$782,$A15,СВЦЭМ!$B$39:$B$782,H$11)+'СЕТ СН'!$F$9+СВЦЭМ!$D$10+'СЕТ СН'!$F$6-'СЕТ СН'!$F$19</f>
        <v>1335.52908641</v>
      </c>
      <c r="I15" s="36">
        <f>SUMIFS(СВЦЭМ!$C$39:$C$782,СВЦЭМ!$A$39:$A$782,$A15,СВЦЭМ!$B$39:$B$782,I$11)+'СЕТ СН'!$F$9+СВЦЭМ!$D$10+'СЕТ СН'!$F$6-'СЕТ СН'!$F$19</f>
        <v>1307.19955211</v>
      </c>
      <c r="J15" s="36">
        <f>SUMIFS(СВЦЭМ!$C$39:$C$782,СВЦЭМ!$A$39:$A$782,$A15,СВЦЭМ!$B$39:$B$782,J$11)+'СЕТ СН'!$F$9+СВЦЭМ!$D$10+'СЕТ СН'!$F$6-'СЕТ СН'!$F$19</f>
        <v>1310.20496303</v>
      </c>
      <c r="K15" s="36">
        <f>SUMIFS(СВЦЭМ!$C$39:$C$782,СВЦЭМ!$A$39:$A$782,$A15,СВЦЭМ!$B$39:$B$782,K$11)+'СЕТ СН'!$F$9+СВЦЭМ!$D$10+'СЕТ СН'!$F$6-'СЕТ СН'!$F$19</f>
        <v>1340.4861721699999</v>
      </c>
      <c r="L15" s="36">
        <f>SUMIFS(СВЦЭМ!$C$39:$C$782,СВЦЭМ!$A$39:$A$782,$A15,СВЦЭМ!$B$39:$B$782,L$11)+'СЕТ СН'!$F$9+СВЦЭМ!$D$10+'СЕТ СН'!$F$6-'СЕТ СН'!$F$19</f>
        <v>1351.93326753</v>
      </c>
      <c r="M15" s="36">
        <f>SUMIFS(СВЦЭМ!$C$39:$C$782,СВЦЭМ!$A$39:$A$782,$A15,СВЦЭМ!$B$39:$B$782,M$11)+'СЕТ СН'!$F$9+СВЦЭМ!$D$10+'СЕТ СН'!$F$6-'СЕТ СН'!$F$19</f>
        <v>1344.86787587</v>
      </c>
      <c r="N15" s="36">
        <f>SUMIFS(СВЦЭМ!$C$39:$C$782,СВЦЭМ!$A$39:$A$782,$A15,СВЦЭМ!$B$39:$B$782,N$11)+'СЕТ СН'!$F$9+СВЦЭМ!$D$10+'СЕТ СН'!$F$6-'СЕТ СН'!$F$19</f>
        <v>1380.11916608</v>
      </c>
      <c r="O15" s="36">
        <f>SUMIFS(СВЦЭМ!$C$39:$C$782,СВЦЭМ!$A$39:$A$782,$A15,СВЦЭМ!$B$39:$B$782,O$11)+'СЕТ СН'!$F$9+СВЦЭМ!$D$10+'СЕТ СН'!$F$6-'СЕТ СН'!$F$19</f>
        <v>1404.90527447</v>
      </c>
      <c r="P15" s="36">
        <f>SUMIFS(СВЦЭМ!$C$39:$C$782,СВЦЭМ!$A$39:$A$782,$A15,СВЦЭМ!$B$39:$B$782,P$11)+'СЕТ СН'!$F$9+СВЦЭМ!$D$10+'СЕТ СН'!$F$6-'СЕТ СН'!$F$19</f>
        <v>1399.7246831499999</v>
      </c>
      <c r="Q15" s="36">
        <f>SUMIFS(СВЦЭМ!$C$39:$C$782,СВЦЭМ!$A$39:$A$782,$A15,СВЦЭМ!$B$39:$B$782,Q$11)+'СЕТ СН'!$F$9+СВЦЭМ!$D$10+'СЕТ СН'!$F$6-'СЕТ СН'!$F$19</f>
        <v>1393.14856263</v>
      </c>
      <c r="R15" s="36">
        <f>SUMIFS(СВЦЭМ!$C$39:$C$782,СВЦЭМ!$A$39:$A$782,$A15,СВЦЭМ!$B$39:$B$782,R$11)+'СЕТ СН'!$F$9+СВЦЭМ!$D$10+'СЕТ СН'!$F$6-'СЕТ СН'!$F$19</f>
        <v>1361.82012424</v>
      </c>
      <c r="S15" s="36">
        <f>SUMIFS(СВЦЭМ!$C$39:$C$782,СВЦЭМ!$A$39:$A$782,$A15,СВЦЭМ!$B$39:$B$782,S$11)+'СЕТ СН'!$F$9+СВЦЭМ!$D$10+'СЕТ СН'!$F$6-'СЕТ СН'!$F$19</f>
        <v>1331.33644164</v>
      </c>
      <c r="T15" s="36">
        <f>SUMIFS(СВЦЭМ!$C$39:$C$782,СВЦЭМ!$A$39:$A$782,$A15,СВЦЭМ!$B$39:$B$782,T$11)+'СЕТ СН'!$F$9+СВЦЭМ!$D$10+'СЕТ СН'!$F$6-'СЕТ СН'!$F$19</f>
        <v>1352.0111887800001</v>
      </c>
      <c r="U15" s="36">
        <f>SUMIFS(СВЦЭМ!$C$39:$C$782,СВЦЭМ!$A$39:$A$782,$A15,СВЦЭМ!$B$39:$B$782,U$11)+'СЕТ СН'!$F$9+СВЦЭМ!$D$10+'СЕТ СН'!$F$6-'СЕТ СН'!$F$19</f>
        <v>1358.9342949300001</v>
      </c>
      <c r="V15" s="36">
        <f>SUMIFS(СВЦЭМ!$C$39:$C$782,СВЦЭМ!$A$39:$A$782,$A15,СВЦЭМ!$B$39:$B$782,V$11)+'СЕТ СН'!$F$9+СВЦЭМ!$D$10+'СЕТ СН'!$F$6-'СЕТ СН'!$F$19</f>
        <v>1349.16107891</v>
      </c>
      <c r="W15" s="36">
        <f>SUMIFS(СВЦЭМ!$C$39:$C$782,СВЦЭМ!$A$39:$A$782,$A15,СВЦЭМ!$B$39:$B$782,W$11)+'СЕТ СН'!$F$9+СВЦЭМ!$D$10+'СЕТ СН'!$F$6-'СЕТ СН'!$F$19</f>
        <v>1338.3723219400001</v>
      </c>
      <c r="X15" s="36">
        <f>SUMIFS(СВЦЭМ!$C$39:$C$782,СВЦЭМ!$A$39:$A$782,$A15,СВЦЭМ!$B$39:$B$782,X$11)+'СЕТ СН'!$F$9+СВЦЭМ!$D$10+'СЕТ СН'!$F$6-'СЕТ СН'!$F$19</f>
        <v>1393.6522804200001</v>
      </c>
      <c r="Y15" s="36">
        <f>SUMIFS(СВЦЭМ!$C$39:$C$782,СВЦЭМ!$A$39:$A$782,$A15,СВЦЭМ!$B$39:$B$782,Y$11)+'СЕТ СН'!$F$9+СВЦЭМ!$D$10+'СЕТ СН'!$F$6-'СЕТ СН'!$F$19</f>
        <v>1371.51446915</v>
      </c>
    </row>
    <row r="16" spans="1:27" ht="15.75" x14ac:dyDescent="0.2">
      <c r="A16" s="35">
        <f t="shared" si="0"/>
        <v>44535</v>
      </c>
      <c r="B16" s="36">
        <f>SUMIFS(СВЦЭМ!$C$39:$C$782,СВЦЭМ!$A$39:$A$782,$A16,СВЦЭМ!$B$39:$B$782,B$11)+'СЕТ СН'!$F$9+СВЦЭМ!$D$10+'СЕТ СН'!$F$6-'СЕТ СН'!$F$19</f>
        <v>1367.7928667200001</v>
      </c>
      <c r="C16" s="36">
        <f>SUMIFS(СВЦЭМ!$C$39:$C$782,СВЦЭМ!$A$39:$A$782,$A16,СВЦЭМ!$B$39:$B$782,C$11)+'СЕТ СН'!$F$9+СВЦЭМ!$D$10+'СЕТ СН'!$F$6-'СЕТ СН'!$F$19</f>
        <v>1390.41536455</v>
      </c>
      <c r="D16" s="36">
        <f>SUMIFS(СВЦЭМ!$C$39:$C$782,СВЦЭМ!$A$39:$A$782,$A16,СВЦЭМ!$B$39:$B$782,D$11)+'СЕТ СН'!$F$9+СВЦЭМ!$D$10+'СЕТ СН'!$F$6-'СЕТ СН'!$F$19</f>
        <v>1422.3414535700001</v>
      </c>
      <c r="E16" s="36">
        <f>SUMIFS(СВЦЭМ!$C$39:$C$782,СВЦЭМ!$A$39:$A$782,$A16,СВЦЭМ!$B$39:$B$782,E$11)+'СЕТ СН'!$F$9+СВЦЭМ!$D$10+'СЕТ СН'!$F$6-'СЕТ СН'!$F$19</f>
        <v>1431.4627114500001</v>
      </c>
      <c r="F16" s="36">
        <f>SUMIFS(СВЦЭМ!$C$39:$C$782,СВЦЭМ!$A$39:$A$782,$A16,СВЦЭМ!$B$39:$B$782,F$11)+'СЕТ СН'!$F$9+СВЦЭМ!$D$10+'СЕТ СН'!$F$6-'СЕТ СН'!$F$19</f>
        <v>1423.88450814</v>
      </c>
      <c r="G16" s="36">
        <f>SUMIFS(СВЦЭМ!$C$39:$C$782,СВЦЭМ!$A$39:$A$782,$A16,СВЦЭМ!$B$39:$B$782,G$11)+'СЕТ СН'!$F$9+СВЦЭМ!$D$10+'СЕТ СН'!$F$6-'СЕТ СН'!$F$19</f>
        <v>1416.36673393</v>
      </c>
      <c r="H16" s="36">
        <f>SUMIFS(СВЦЭМ!$C$39:$C$782,СВЦЭМ!$A$39:$A$782,$A16,СВЦЭМ!$B$39:$B$782,H$11)+'СЕТ СН'!$F$9+СВЦЭМ!$D$10+'СЕТ СН'!$F$6-'СЕТ СН'!$F$19</f>
        <v>1379.15131791</v>
      </c>
      <c r="I16" s="36">
        <f>SUMIFS(СВЦЭМ!$C$39:$C$782,СВЦЭМ!$A$39:$A$782,$A16,СВЦЭМ!$B$39:$B$782,I$11)+'СЕТ СН'!$F$9+СВЦЭМ!$D$10+'СЕТ СН'!$F$6-'СЕТ СН'!$F$19</f>
        <v>1371.7435707300001</v>
      </c>
      <c r="J16" s="36">
        <f>SUMIFS(СВЦЭМ!$C$39:$C$782,СВЦЭМ!$A$39:$A$782,$A16,СВЦЭМ!$B$39:$B$782,J$11)+'СЕТ СН'!$F$9+СВЦЭМ!$D$10+'СЕТ СН'!$F$6-'СЕТ СН'!$F$19</f>
        <v>1330.46185784</v>
      </c>
      <c r="K16" s="36">
        <f>SUMIFS(СВЦЭМ!$C$39:$C$782,СВЦЭМ!$A$39:$A$782,$A16,СВЦЭМ!$B$39:$B$782,K$11)+'СЕТ СН'!$F$9+СВЦЭМ!$D$10+'СЕТ СН'!$F$6-'СЕТ СН'!$F$19</f>
        <v>1315.5645622700001</v>
      </c>
      <c r="L16" s="36">
        <f>SUMIFS(СВЦЭМ!$C$39:$C$782,СВЦЭМ!$A$39:$A$782,$A16,СВЦЭМ!$B$39:$B$782,L$11)+'СЕТ СН'!$F$9+СВЦЭМ!$D$10+'СЕТ СН'!$F$6-'СЕТ СН'!$F$19</f>
        <v>1319.3051232</v>
      </c>
      <c r="M16" s="36">
        <f>SUMIFS(СВЦЭМ!$C$39:$C$782,СВЦЭМ!$A$39:$A$782,$A16,СВЦЭМ!$B$39:$B$782,M$11)+'СЕТ СН'!$F$9+СВЦЭМ!$D$10+'СЕТ СН'!$F$6-'СЕТ СН'!$F$19</f>
        <v>1350.6302572100001</v>
      </c>
      <c r="N16" s="36">
        <f>SUMIFS(СВЦЭМ!$C$39:$C$782,СВЦЭМ!$A$39:$A$782,$A16,СВЦЭМ!$B$39:$B$782,N$11)+'СЕТ СН'!$F$9+СВЦЭМ!$D$10+'СЕТ СН'!$F$6-'СЕТ СН'!$F$19</f>
        <v>1378.4419703200001</v>
      </c>
      <c r="O16" s="36">
        <f>SUMIFS(СВЦЭМ!$C$39:$C$782,СВЦЭМ!$A$39:$A$782,$A16,СВЦЭМ!$B$39:$B$782,O$11)+'СЕТ СН'!$F$9+СВЦЭМ!$D$10+'СЕТ СН'!$F$6-'СЕТ СН'!$F$19</f>
        <v>1366.9591210200001</v>
      </c>
      <c r="P16" s="36">
        <f>SUMIFS(СВЦЭМ!$C$39:$C$782,СВЦЭМ!$A$39:$A$782,$A16,СВЦЭМ!$B$39:$B$782,P$11)+'СЕТ СН'!$F$9+СВЦЭМ!$D$10+'СЕТ СН'!$F$6-'СЕТ СН'!$F$19</f>
        <v>1354.1787825700001</v>
      </c>
      <c r="Q16" s="36">
        <f>SUMIFS(СВЦЭМ!$C$39:$C$782,СВЦЭМ!$A$39:$A$782,$A16,СВЦЭМ!$B$39:$B$782,Q$11)+'СЕТ СН'!$F$9+СВЦЭМ!$D$10+'СЕТ СН'!$F$6-'СЕТ СН'!$F$19</f>
        <v>1354.1702226100001</v>
      </c>
      <c r="R16" s="36">
        <f>SUMIFS(СВЦЭМ!$C$39:$C$782,СВЦЭМ!$A$39:$A$782,$A16,СВЦЭМ!$B$39:$B$782,R$11)+'СЕТ СН'!$F$9+СВЦЭМ!$D$10+'СЕТ СН'!$F$6-'СЕТ СН'!$F$19</f>
        <v>1341.3370683200001</v>
      </c>
      <c r="S16" s="36">
        <f>SUMIFS(СВЦЭМ!$C$39:$C$782,СВЦЭМ!$A$39:$A$782,$A16,СВЦЭМ!$B$39:$B$782,S$11)+'СЕТ СН'!$F$9+СВЦЭМ!$D$10+'СЕТ СН'!$F$6-'СЕТ СН'!$F$19</f>
        <v>1293.2605547200001</v>
      </c>
      <c r="T16" s="36">
        <f>SUMIFS(СВЦЭМ!$C$39:$C$782,СВЦЭМ!$A$39:$A$782,$A16,СВЦЭМ!$B$39:$B$782,T$11)+'СЕТ СН'!$F$9+СВЦЭМ!$D$10+'СЕТ СН'!$F$6-'СЕТ СН'!$F$19</f>
        <v>1303.58342986</v>
      </c>
      <c r="U16" s="36">
        <f>SUMIFS(СВЦЭМ!$C$39:$C$782,СВЦЭМ!$A$39:$A$782,$A16,СВЦЭМ!$B$39:$B$782,U$11)+'СЕТ СН'!$F$9+СВЦЭМ!$D$10+'СЕТ СН'!$F$6-'СЕТ СН'!$F$19</f>
        <v>1312.3438877400001</v>
      </c>
      <c r="V16" s="36">
        <f>SUMIFS(СВЦЭМ!$C$39:$C$782,СВЦЭМ!$A$39:$A$782,$A16,СВЦЭМ!$B$39:$B$782,V$11)+'СЕТ СН'!$F$9+СВЦЭМ!$D$10+'СЕТ СН'!$F$6-'СЕТ СН'!$F$19</f>
        <v>1313.5008115800001</v>
      </c>
      <c r="W16" s="36">
        <f>SUMIFS(СВЦЭМ!$C$39:$C$782,СВЦЭМ!$A$39:$A$782,$A16,СВЦЭМ!$B$39:$B$782,W$11)+'СЕТ СН'!$F$9+СВЦЭМ!$D$10+'СЕТ СН'!$F$6-'СЕТ СН'!$F$19</f>
        <v>1324.1995209900001</v>
      </c>
      <c r="X16" s="36">
        <f>SUMIFS(СВЦЭМ!$C$39:$C$782,СВЦЭМ!$A$39:$A$782,$A16,СВЦЭМ!$B$39:$B$782,X$11)+'СЕТ СН'!$F$9+СВЦЭМ!$D$10+'СЕТ СН'!$F$6-'СЕТ СН'!$F$19</f>
        <v>1347.6436040799999</v>
      </c>
      <c r="Y16" s="36">
        <f>SUMIFS(СВЦЭМ!$C$39:$C$782,СВЦЭМ!$A$39:$A$782,$A16,СВЦЭМ!$B$39:$B$782,Y$11)+'СЕТ СН'!$F$9+СВЦЭМ!$D$10+'СЕТ СН'!$F$6-'СЕТ СН'!$F$19</f>
        <v>1381.1051263300001</v>
      </c>
    </row>
    <row r="17" spans="1:25" ht="15.75" x14ac:dyDescent="0.2">
      <c r="A17" s="35">
        <f t="shared" si="0"/>
        <v>44536</v>
      </c>
      <c r="B17" s="36">
        <f>SUMIFS(СВЦЭМ!$C$39:$C$782,СВЦЭМ!$A$39:$A$782,$A17,СВЦЭМ!$B$39:$B$782,B$11)+'СЕТ СН'!$F$9+СВЦЭМ!$D$10+'СЕТ СН'!$F$6-'СЕТ СН'!$F$19</f>
        <v>1413.0151278000001</v>
      </c>
      <c r="C17" s="36">
        <f>SUMIFS(СВЦЭМ!$C$39:$C$782,СВЦЭМ!$A$39:$A$782,$A17,СВЦЭМ!$B$39:$B$782,C$11)+'СЕТ СН'!$F$9+СВЦЭМ!$D$10+'СЕТ СН'!$F$6-'СЕТ СН'!$F$19</f>
        <v>1430.27752549</v>
      </c>
      <c r="D17" s="36">
        <f>SUMIFS(СВЦЭМ!$C$39:$C$782,СВЦЭМ!$A$39:$A$782,$A17,СВЦЭМ!$B$39:$B$782,D$11)+'СЕТ СН'!$F$9+СВЦЭМ!$D$10+'СЕТ СН'!$F$6-'СЕТ СН'!$F$19</f>
        <v>1430.61706153</v>
      </c>
      <c r="E17" s="36">
        <f>SUMIFS(СВЦЭМ!$C$39:$C$782,СВЦЭМ!$A$39:$A$782,$A17,СВЦЭМ!$B$39:$B$782,E$11)+'СЕТ СН'!$F$9+СВЦЭМ!$D$10+'СЕТ СН'!$F$6-'СЕТ СН'!$F$19</f>
        <v>1438.1605819700001</v>
      </c>
      <c r="F17" s="36">
        <f>SUMIFS(СВЦЭМ!$C$39:$C$782,СВЦЭМ!$A$39:$A$782,$A17,СВЦЭМ!$B$39:$B$782,F$11)+'СЕТ СН'!$F$9+СВЦЭМ!$D$10+'СЕТ СН'!$F$6-'СЕТ СН'!$F$19</f>
        <v>1431.75192735</v>
      </c>
      <c r="G17" s="36">
        <f>SUMIFS(СВЦЭМ!$C$39:$C$782,СВЦЭМ!$A$39:$A$782,$A17,СВЦЭМ!$B$39:$B$782,G$11)+'СЕТ СН'!$F$9+СВЦЭМ!$D$10+'СЕТ СН'!$F$6-'СЕТ СН'!$F$19</f>
        <v>1402.4413054700001</v>
      </c>
      <c r="H17" s="36">
        <f>SUMIFS(СВЦЭМ!$C$39:$C$782,СВЦЭМ!$A$39:$A$782,$A17,СВЦЭМ!$B$39:$B$782,H$11)+'СЕТ СН'!$F$9+СВЦЭМ!$D$10+'СЕТ СН'!$F$6-'СЕТ СН'!$F$19</f>
        <v>1377.1569373899999</v>
      </c>
      <c r="I17" s="36">
        <f>SUMIFS(СВЦЭМ!$C$39:$C$782,СВЦЭМ!$A$39:$A$782,$A17,СВЦЭМ!$B$39:$B$782,I$11)+'СЕТ СН'!$F$9+СВЦЭМ!$D$10+'СЕТ СН'!$F$6-'СЕТ СН'!$F$19</f>
        <v>1356.23874127</v>
      </c>
      <c r="J17" s="36">
        <f>SUMIFS(СВЦЭМ!$C$39:$C$782,СВЦЭМ!$A$39:$A$782,$A17,СВЦЭМ!$B$39:$B$782,J$11)+'СЕТ СН'!$F$9+СВЦЭМ!$D$10+'СЕТ СН'!$F$6-'СЕТ СН'!$F$19</f>
        <v>1351.27076156</v>
      </c>
      <c r="K17" s="36">
        <f>SUMIFS(СВЦЭМ!$C$39:$C$782,СВЦЭМ!$A$39:$A$782,$A17,СВЦЭМ!$B$39:$B$782,K$11)+'СЕТ СН'!$F$9+СВЦЭМ!$D$10+'СЕТ СН'!$F$6-'СЕТ СН'!$F$19</f>
        <v>1369.29855516</v>
      </c>
      <c r="L17" s="36">
        <f>SUMIFS(СВЦЭМ!$C$39:$C$782,СВЦЭМ!$A$39:$A$782,$A17,СВЦЭМ!$B$39:$B$782,L$11)+'СЕТ СН'!$F$9+СВЦЭМ!$D$10+'СЕТ СН'!$F$6-'СЕТ СН'!$F$19</f>
        <v>1373.7214482900001</v>
      </c>
      <c r="M17" s="36">
        <f>SUMIFS(СВЦЭМ!$C$39:$C$782,СВЦЭМ!$A$39:$A$782,$A17,СВЦЭМ!$B$39:$B$782,M$11)+'СЕТ СН'!$F$9+СВЦЭМ!$D$10+'СЕТ СН'!$F$6-'СЕТ СН'!$F$19</f>
        <v>1381.27336913</v>
      </c>
      <c r="N17" s="36">
        <f>SUMIFS(СВЦЭМ!$C$39:$C$782,СВЦЭМ!$A$39:$A$782,$A17,СВЦЭМ!$B$39:$B$782,N$11)+'СЕТ СН'!$F$9+СВЦЭМ!$D$10+'СЕТ СН'!$F$6-'СЕТ СН'!$F$19</f>
        <v>1414.02657082</v>
      </c>
      <c r="O17" s="36">
        <f>SUMIFS(СВЦЭМ!$C$39:$C$782,СВЦЭМ!$A$39:$A$782,$A17,СВЦЭМ!$B$39:$B$782,O$11)+'СЕТ СН'!$F$9+СВЦЭМ!$D$10+'СЕТ СН'!$F$6-'СЕТ СН'!$F$19</f>
        <v>1439.71232115</v>
      </c>
      <c r="P17" s="36">
        <f>SUMIFS(СВЦЭМ!$C$39:$C$782,СВЦЭМ!$A$39:$A$782,$A17,СВЦЭМ!$B$39:$B$782,P$11)+'СЕТ СН'!$F$9+СВЦЭМ!$D$10+'СЕТ СН'!$F$6-'СЕТ СН'!$F$19</f>
        <v>1444.6934467000001</v>
      </c>
      <c r="Q17" s="36">
        <f>SUMIFS(СВЦЭМ!$C$39:$C$782,СВЦЭМ!$A$39:$A$782,$A17,СВЦЭМ!$B$39:$B$782,Q$11)+'СЕТ СН'!$F$9+СВЦЭМ!$D$10+'СЕТ СН'!$F$6-'СЕТ СН'!$F$19</f>
        <v>1427.9131379299999</v>
      </c>
      <c r="R17" s="36">
        <f>SUMIFS(СВЦЭМ!$C$39:$C$782,СВЦЭМ!$A$39:$A$782,$A17,СВЦЭМ!$B$39:$B$782,R$11)+'СЕТ СН'!$F$9+СВЦЭМ!$D$10+'СЕТ СН'!$F$6-'СЕТ СН'!$F$19</f>
        <v>1355.40951589</v>
      </c>
      <c r="S17" s="36">
        <f>SUMIFS(СВЦЭМ!$C$39:$C$782,СВЦЭМ!$A$39:$A$782,$A17,СВЦЭМ!$B$39:$B$782,S$11)+'СЕТ СН'!$F$9+СВЦЭМ!$D$10+'СЕТ СН'!$F$6-'СЕТ СН'!$F$19</f>
        <v>1368.6579954900001</v>
      </c>
      <c r="T17" s="36">
        <f>SUMIFS(СВЦЭМ!$C$39:$C$782,СВЦЭМ!$A$39:$A$782,$A17,СВЦЭМ!$B$39:$B$782,T$11)+'СЕТ СН'!$F$9+СВЦЭМ!$D$10+'СЕТ СН'!$F$6-'СЕТ СН'!$F$19</f>
        <v>1379.30625556</v>
      </c>
      <c r="U17" s="36">
        <f>SUMIFS(СВЦЭМ!$C$39:$C$782,СВЦЭМ!$A$39:$A$782,$A17,СВЦЭМ!$B$39:$B$782,U$11)+'СЕТ СН'!$F$9+СВЦЭМ!$D$10+'СЕТ СН'!$F$6-'СЕТ СН'!$F$19</f>
        <v>1364.2160771599999</v>
      </c>
      <c r="V17" s="36">
        <f>SUMIFS(СВЦЭМ!$C$39:$C$782,СВЦЭМ!$A$39:$A$782,$A17,СВЦЭМ!$B$39:$B$782,V$11)+'СЕТ СН'!$F$9+СВЦЭМ!$D$10+'СЕТ СН'!$F$6-'СЕТ СН'!$F$19</f>
        <v>1378.17305906</v>
      </c>
      <c r="W17" s="36">
        <f>SUMIFS(СВЦЭМ!$C$39:$C$782,СВЦЭМ!$A$39:$A$782,$A17,СВЦЭМ!$B$39:$B$782,W$11)+'СЕТ СН'!$F$9+СВЦЭМ!$D$10+'СЕТ СН'!$F$6-'СЕТ СН'!$F$19</f>
        <v>1372.8009627000001</v>
      </c>
      <c r="X17" s="36">
        <f>SUMIFS(СВЦЭМ!$C$39:$C$782,СВЦЭМ!$A$39:$A$782,$A17,СВЦЭМ!$B$39:$B$782,X$11)+'СЕТ СН'!$F$9+СВЦЭМ!$D$10+'СЕТ СН'!$F$6-'СЕТ СН'!$F$19</f>
        <v>1438.66819919</v>
      </c>
      <c r="Y17" s="36">
        <f>SUMIFS(СВЦЭМ!$C$39:$C$782,СВЦЭМ!$A$39:$A$782,$A17,СВЦЭМ!$B$39:$B$782,Y$11)+'СЕТ СН'!$F$9+СВЦЭМ!$D$10+'СЕТ СН'!$F$6-'СЕТ СН'!$F$19</f>
        <v>1432.03352522</v>
      </c>
    </row>
    <row r="18" spans="1:25" ht="15.75" x14ac:dyDescent="0.2">
      <c r="A18" s="35">
        <f t="shared" si="0"/>
        <v>44537</v>
      </c>
      <c r="B18" s="36">
        <f>SUMIFS(СВЦЭМ!$C$39:$C$782,СВЦЭМ!$A$39:$A$782,$A18,СВЦЭМ!$B$39:$B$782,B$11)+'СЕТ СН'!$F$9+СВЦЭМ!$D$10+'СЕТ СН'!$F$6-'СЕТ СН'!$F$19</f>
        <v>1435.7947240000001</v>
      </c>
      <c r="C18" s="36">
        <f>SUMIFS(СВЦЭМ!$C$39:$C$782,СВЦЭМ!$A$39:$A$782,$A18,СВЦЭМ!$B$39:$B$782,C$11)+'СЕТ СН'!$F$9+СВЦЭМ!$D$10+'СЕТ СН'!$F$6-'СЕТ СН'!$F$19</f>
        <v>1380.42034104</v>
      </c>
      <c r="D18" s="36">
        <f>SUMIFS(СВЦЭМ!$C$39:$C$782,СВЦЭМ!$A$39:$A$782,$A18,СВЦЭМ!$B$39:$B$782,D$11)+'СЕТ СН'!$F$9+СВЦЭМ!$D$10+'СЕТ СН'!$F$6-'СЕТ СН'!$F$19</f>
        <v>1421.55307395</v>
      </c>
      <c r="E18" s="36">
        <f>SUMIFS(СВЦЭМ!$C$39:$C$782,СВЦЭМ!$A$39:$A$782,$A18,СВЦЭМ!$B$39:$B$782,E$11)+'СЕТ СН'!$F$9+СВЦЭМ!$D$10+'СЕТ СН'!$F$6-'СЕТ СН'!$F$19</f>
        <v>1452.94288276</v>
      </c>
      <c r="F18" s="36">
        <f>SUMIFS(СВЦЭМ!$C$39:$C$782,СВЦЭМ!$A$39:$A$782,$A18,СВЦЭМ!$B$39:$B$782,F$11)+'СЕТ СН'!$F$9+СВЦЭМ!$D$10+'СЕТ СН'!$F$6-'СЕТ СН'!$F$19</f>
        <v>1441.7012648899999</v>
      </c>
      <c r="G18" s="36">
        <f>SUMIFS(СВЦЭМ!$C$39:$C$782,СВЦЭМ!$A$39:$A$782,$A18,СВЦЭМ!$B$39:$B$782,G$11)+'СЕТ СН'!$F$9+СВЦЭМ!$D$10+'СЕТ СН'!$F$6-'СЕТ СН'!$F$19</f>
        <v>1406.5804692700001</v>
      </c>
      <c r="H18" s="36">
        <f>SUMIFS(СВЦЭМ!$C$39:$C$782,СВЦЭМ!$A$39:$A$782,$A18,СВЦЭМ!$B$39:$B$782,H$11)+'СЕТ СН'!$F$9+СВЦЭМ!$D$10+'СЕТ СН'!$F$6-'СЕТ СН'!$F$19</f>
        <v>1371.4949471</v>
      </c>
      <c r="I18" s="36">
        <f>SUMIFS(СВЦЭМ!$C$39:$C$782,СВЦЭМ!$A$39:$A$782,$A18,СВЦЭМ!$B$39:$B$782,I$11)+'СЕТ СН'!$F$9+СВЦЭМ!$D$10+'СЕТ СН'!$F$6-'СЕТ СН'!$F$19</f>
        <v>1355.6583223499999</v>
      </c>
      <c r="J18" s="36">
        <f>SUMIFS(СВЦЭМ!$C$39:$C$782,СВЦЭМ!$A$39:$A$782,$A18,СВЦЭМ!$B$39:$B$782,J$11)+'СЕТ СН'!$F$9+СВЦЭМ!$D$10+'СЕТ СН'!$F$6-'СЕТ СН'!$F$19</f>
        <v>1357.56485249</v>
      </c>
      <c r="K18" s="36">
        <f>SUMIFS(СВЦЭМ!$C$39:$C$782,СВЦЭМ!$A$39:$A$782,$A18,СВЦЭМ!$B$39:$B$782,K$11)+'СЕТ СН'!$F$9+СВЦЭМ!$D$10+'СЕТ СН'!$F$6-'СЕТ СН'!$F$19</f>
        <v>1370.8893310400001</v>
      </c>
      <c r="L18" s="36">
        <f>SUMIFS(СВЦЭМ!$C$39:$C$782,СВЦЭМ!$A$39:$A$782,$A18,СВЦЭМ!$B$39:$B$782,L$11)+'СЕТ СН'!$F$9+СВЦЭМ!$D$10+'СЕТ СН'!$F$6-'СЕТ СН'!$F$19</f>
        <v>1394.3190763100001</v>
      </c>
      <c r="M18" s="36">
        <f>SUMIFS(СВЦЭМ!$C$39:$C$782,СВЦЭМ!$A$39:$A$782,$A18,СВЦЭМ!$B$39:$B$782,M$11)+'СЕТ СН'!$F$9+СВЦЭМ!$D$10+'СЕТ СН'!$F$6-'СЕТ СН'!$F$19</f>
        <v>1402.9619588099999</v>
      </c>
      <c r="N18" s="36">
        <f>SUMIFS(СВЦЭМ!$C$39:$C$782,СВЦЭМ!$A$39:$A$782,$A18,СВЦЭМ!$B$39:$B$782,N$11)+'СЕТ СН'!$F$9+СВЦЭМ!$D$10+'СЕТ СН'!$F$6-'СЕТ СН'!$F$19</f>
        <v>1396.7409519400001</v>
      </c>
      <c r="O18" s="36">
        <f>SUMIFS(СВЦЭМ!$C$39:$C$782,СВЦЭМ!$A$39:$A$782,$A18,СВЦЭМ!$B$39:$B$782,O$11)+'СЕТ СН'!$F$9+СВЦЭМ!$D$10+'СЕТ СН'!$F$6-'СЕТ СН'!$F$19</f>
        <v>1472.8437847100001</v>
      </c>
      <c r="P18" s="36">
        <f>SUMIFS(СВЦЭМ!$C$39:$C$782,СВЦЭМ!$A$39:$A$782,$A18,СВЦЭМ!$B$39:$B$782,P$11)+'СЕТ СН'!$F$9+СВЦЭМ!$D$10+'СЕТ СН'!$F$6-'СЕТ СН'!$F$19</f>
        <v>1492.17726894</v>
      </c>
      <c r="Q18" s="36">
        <f>SUMIFS(СВЦЭМ!$C$39:$C$782,СВЦЭМ!$A$39:$A$782,$A18,СВЦЭМ!$B$39:$B$782,Q$11)+'СЕТ СН'!$F$9+СВЦЭМ!$D$10+'СЕТ СН'!$F$6-'СЕТ СН'!$F$19</f>
        <v>1489.12229172</v>
      </c>
      <c r="R18" s="36">
        <f>SUMIFS(СВЦЭМ!$C$39:$C$782,СВЦЭМ!$A$39:$A$782,$A18,СВЦЭМ!$B$39:$B$782,R$11)+'СЕТ СН'!$F$9+СВЦЭМ!$D$10+'СЕТ СН'!$F$6-'СЕТ СН'!$F$19</f>
        <v>1417.03457635</v>
      </c>
      <c r="S18" s="36">
        <f>SUMIFS(СВЦЭМ!$C$39:$C$782,СВЦЭМ!$A$39:$A$782,$A18,СВЦЭМ!$B$39:$B$782,S$11)+'СЕТ СН'!$F$9+СВЦЭМ!$D$10+'СЕТ СН'!$F$6-'СЕТ СН'!$F$19</f>
        <v>1401.3897938299999</v>
      </c>
      <c r="T18" s="36">
        <f>SUMIFS(СВЦЭМ!$C$39:$C$782,СВЦЭМ!$A$39:$A$782,$A18,СВЦЭМ!$B$39:$B$782,T$11)+'СЕТ СН'!$F$9+СВЦЭМ!$D$10+'СЕТ СН'!$F$6-'СЕТ СН'!$F$19</f>
        <v>1390.6385386300001</v>
      </c>
      <c r="U18" s="36">
        <f>SUMIFS(СВЦЭМ!$C$39:$C$782,СВЦЭМ!$A$39:$A$782,$A18,СВЦЭМ!$B$39:$B$782,U$11)+'СЕТ СН'!$F$9+СВЦЭМ!$D$10+'СЕТ СН'!$F$6-'СЕТ СН'!$F$19</f>
        <v>1386.6198148000001</v>
      </c>
      <c r="V18" s="36">
        <f>SUMIFS(СВЦЭМ!$C$39:$C$782,СВЦЭМ!$A$39:$A$782,$A18,СВЦЭМ!$B$39:$B$782,V$11)+'СЕТ СН'!$F$9+СВЦЭМ!$D$10+'СЕТ СН'!$F$6-'СЕТ СН'!$F$19</f>
        <v>1370.1322100699999</v>
      </c>
      <c r="W18" s="36">
        <f>SUMIFS(СВЦЭМ!$C$39:$C$782,СВЦЭМ!$A$39:$A$782,$A18,СВЦЭМ!$B$39:$B$782,W$11)+'СЕТ СН'!$F$9+СВЦЭМ!$D$10+'СЕТ СН'!$F$6-'СЕТ СН'!$F$19</f>
        <v>1382.4813340400001</v>
      </c>
      <c r="X18" s="36">
        <f>SUMIFS(СВЦЭМ!$C$39:$C$782,СВЦЭМ!$A$39:$A$782,$A18,СВЦЭМ!$B$39:$B$782,X$11)+'СЕТ СН'!$F$9+СВЦЭМ!$D$10+'СЕТ СН'!$F$6-'СЕТ СН'!$F$19</f>
        <v>1382.22890923</v>
      </c>
      <c r="Y18" s="36">
        <f>SUMIFS(СВЦЭМ!$C$39:$C$782,СВЦЭМ!$A$39:$A$782,$A18,СВЦЭМ!$B$39:$B$782,Y$11)+'СЕТ СН'!$F$9+СВЦЭМ!$D$10+'СЕТ СН'!$F$6-'СЕТ СН'!$F$19</f>
        <v>1432.8425377999999</v>
      </c>
    </row>
    <row r="19" spans="1:25" ht="15.75" x14ac:dyDescent="0.2">
      <c r="A19" s="35">
        <f t="shared" si="0"/>
        <v>44538</v>
      </c>
      <c r="B19" s="36">
        <f>SUMIFS(СВЦЭМ!$C$39:$C$782,СВЦЭМ!$A$39:$A$782,$A19,СВЦЭМ!$B$39:$B$782,B$11)+'СЕТ СН'!$F$9+СВЦЭМ!$D$10+'СЕТ СН'!$F$6-'СЕТ СН'!$F$19</f>
        <v>1412.06134279</v>
      </c>
      <c r="C19" s="36">
        <f>SUMIFS(СВЦЭМ!$C$39:$C$782,СВЦЭМ!$A$39:$A$782,$A19,СВЦЭМ!$B$39:$B$782,C$11)+'СЕТ СН'!$F$9+СВЦЭМ!$D$10+'СЕТ СН'!$F$6-'СЕТ СН'!$F$19</f>
        <v>1410.5774638099999</v>
      </c>
      <c r="D19" s="36">
        <f>SUMIFS(СВЦЭМ!$C$39:$C$782,СВЦЭМ!$A$39:$A$782,$A19,СВЦЭМ!$B$39:$B$782,D$11)+'СЕТ СН'!$F$9+СВЦЭМ!$D$10+'СЕТ СН'!$F$6-'СЕТ СН'!$F$19</f>
        <v>1413.0248284700001</v>
      </c>
      <c r="E19" s="36">
        <f>SUMIFS(СВЦЭМ!$C$39:$C$782,СВЦЭМ!$A$39:$A$782,$A19,СВЦЭМ!$B$39:$B$782,E$11)+'СЕТ СН'!$F$9+СВЦЭМ!$D$10+'СЕТ СН'!$F$6-'СЕТ СН'!$F$19</f>
        <v>1430.1550846299999</v>
      </c>
      <c r="F19" s="36">
        <f>SUMIFS(СВЦЭМ!$C$39:$C$782,СВЦЭМ!$A$39:$A$782,$A19,СВЦЭМ!$B$39:$B$782,F$11)+'СЕТ СН'!$F$9+СВЦЭМ!$D$10+'СЕТ СН'!$F$6-'СЕТ СН'!$F$19</f>
        <v>1418.8870340000001</v>
      </c>
      <c r="G19" s="36">
        <f>SUMIFS(СВЦЭМ!$C$39:$C$782,СВЦЭМ!$A$39:$A$782,$A19,СВЦЭМ!$B$39:$B$782,G$11)+'СЕТ СН'!$F$9+СВЦЭМ!$D$10+'СЕТ СН'!$F$6-'СЕТ СН'!$F$19</f>
        <v>1390.4288292700001</v>
      </c>
      <c r="H19" s="36">
        <f>SUMIFS(СВЦЭМ!$C$39:$C$782,СВЦЭМ!$A$39:$A$782,$A19,СВЦЭМ!$B$39:$B$782,H$11)+'СЕТ СН'!$F$9+СВЦЭМ!$D$10+'СЕТ СН'!$F$6-'СЕТ СН'!$F$19</f>
        <v>1377.1394601500001</v>
      </c>
      <c r="I19" s="36">
        <f>SUMIFS(СВЦЭМ!$C$39:$C$782,СВЦЭМ!$A$39:$A$782,$A19,СВЦЭМ!$B$39:$B$782,I$11)+'СЕТ СН'!$F$9+СВЦЭМ!$D$10+'СЕТ СН'!$F$6-'СЕТ СН'!$F$19</f>
        <v>1351.66729207</v>
      </c>
      <c r="J19" s="36">
        <f>SUMIFS(СВЦЭМ!$C$39:$C$782,СВЦЭМ!$A$39:$A$782,$A19,СВЦЭМ!$B$39:$B$782,J$11)+'СЕТ СН'!$F$9+СВЦЭМ!$D$10+'СЕТ СН'!$F$6-'СЕТ СН'!$F$19</f>
        <v>1406.40927313</v>
      </c>
      <c r="K19" s="36">
        <f>SUMIFS(СВЦЭМ!$C$39:$C$782,СВЦЭМ!$A$39:$A$782,$A19,СВЦЭМ!$B$39:$B$782,K$11)+'СЕТ СН'!$F$9+СВЦЭМ!$D$10+'СЕТ СН'!$F$6-'СЕТ СН'!$F$19</f>
        <v>1394.4138720799999</v>
      </c>
      <c r="L19" s="36">
        <f>SUMIFS(СВЦЭМ!$C$39:$C$782,СВЦЭМ!$A$39:$A$782,$A19,СВЦЭМ!$B$39:$B$782,L$11)+'СЕТ СН'!$F$9+СВЦЭМ!$D$10+'СЕТ СН'!$F$6-'СЕТ СН'!$F$19</f>
        <v>1403.4525120999999</v>
      </c>
      <c r="M19" s="36">
        <f>SUMIFS(СВЦЭМ!$C$39:$C$782,СВЦЭМ!$A$39:$A$782,$A19,СВЦЭМ!$B$39:$B$782,M$11)+'СЕТ СН'!$F$9+СВЦЭМ!$D$10+'СЕТ СН'!$F$6-'СЕТ СН'!$F$19</f>
        <v>1398.0347868599999</v>
      </c>
      <c r="N19" s="36">
        <f>SUMIFS(СВЦЭМ!$C$39:$C$782,СВЦЭМ!$A$39:$A$782,$A19,СВЦЭМ!$B$39:$B$782,N$11)+'СЕТ СН'!$F$9+СВЦЭМ!$D$10+'СЕТ СН'!$F$6-'СЕТ СН'!$F$19</f>
        <v>1392.62315201</v>
      </c>
      <c r="O19" s="36">
        <f>SUMIFS(СВЦЭМ!$C$39:$C$782,СВЦЭМ!$A$39:$A$782,$A19,СВЦЭМ!$B$39:$B$782,O$11)+'СЕТ СН'!$F$9+СВЦЭМ!$D$10+'СЕТ СН'!$F$6-'СЕТ СН'!$F$19</f>
        <v>1395.1149091</v>
      </c>
      <c r="P19" s="36">
        <f>SUMIFS(СВЦЭМ!$C$39:$C$782,СВЦЭМ!$A$39:$A$782,$A19,СВЦЭМ!$B$39:$B$782,P$11)+'СЕТ СН'!$F$9+СВЦЭМ!$D$10+'СЕТ СН'!$F$6-'СЕТ СН'!$F$19</f>
        <v>1397.7119377399999</v>
      </c>
      <c r="Q19" s="36">
        <f>SUMIFS(СВЦЭМ!$C$39:$C$782,СВЦЭМ!$A$39:$A$782,$A19,СВЦЭМ!$B$39:$B$782,Q$11)+'СЕТ СН'!$F$9+СВЦЭМ!$D$10+'СЕТ СН'!$F$6-'СЕТ СН'!$F$19</f>
        <v>1381.78903638</v>
      </c>
      <c r="R19" s="36">
        <f>SUMIFS(СВЦЭМ!$C$39:$C$782,СВЦЭМ!$A$39:$A$782,$A19,СВЦЭМ!$B$39:$B$782,R$11)+'СЕТ СН'!$F$9+СВЦЭМ!$D$10+'СЕТ СН'!$F$6-'СЕТ СН'!$F$19</f>
        <v>1392.1830342200001</v>
      </c>
      <c r="S19" s="36">
        <f>SUMIFS(СВЦЭМ!$C$39:$C$782,СВЦЭМ!$A$39:$A$782,$A19,СВЦЭМ!$B$39:$B$782,S$11)+'СЕТ СН'!$F$9+СВЦЭМ!$D$10+'СЕТ СН'!$F$6-'СЕТ СН'!$F$19</f>
        <v>1383.4549349700001</v>
      </c>
      <c r="T19" s="36">
        <f>SUMIFS(СВЦЭМ!$C$39:$C$782,СВЦЭМ!$A$39:$A$782,$A19,СВЦЭМ!$B$39:$B$782,T$11)+'СЕТ СН'!$F$9+СВЦЭМ!$D$10+'СЕТ СН'!$F$6-'СЕТ СН'!$F$19</f>
        <v>1376.01380767</v>
      </c>
      <c r="U19" s="36">
        <f>SUMIFS(СВЦЭМ!$C$39:$C$782,СВЦЭМ!$A$39:$A$782,$A19,СВЦЭМ!$B$39:$B$782,U$11)+'СЕТ СН'!$F$9+СВЦЭМ!$D$10+'СЕТ СН'!$F$6-'СЕТ СН'!$F$19</f>
        <v>1416.73133261</v>
      </c>
      <c r="V19" s="36">
        <f>SUMIFS(СВЦЭМ!$C$39:$C$782,СВЦЭМ!$A$39:$A$782,$A19,СВЦЭМ!$B$39:$B$782,V$11)+'СЕТ СН'!$F$9+СВЦЭМ!$D$10+'СЕТ СН'!$F$6-'СЕТ СН'!$F$19</f>
        <v>1387.1817154299999</v>
      </c>
      <c r="W19" s="36">
        <f>SUMIFS(СВЦЭМ!$C$39:$C$782,СВЦЭМ!$A$39:$A$782,$A19,СВЦЭМ!$B$39:$B$782,W$11)+'СЕТ СН'!$F$9+СВЦЭМ!$D$10+'СЕТ СН'!$F$6-'СЕТ СН'!$F$19</f>
        <v>1455.21635292</v>
      </c>
      <c r="X19" s="36">
        <f>SUMIFS(СВЦЭМ!$C$39:$C$782,СВЦЭМ!$A$39:$A$782,$A19,СВЦЭМ!$B$39:$B$782,X$11)+'СЕТ СН'!$F$9+СВЦЭМ!$D$10+'СЕТ СН'!$F$6-'СЕТ СН'!$F$19</f>
        <v>1463.6503861400001</v>
      </c>
      <c r="Y19" s="36">
        <f>SUMIFS(СВЦЭМ!$C$39:$C$782,СВЦЭМ!$A$39:$A$782,$A19,СВЦЭМ!$B$39:$B$782,Y$11)+'СЕТ СН'!$F$9+СВЦЭМ!$D$10+'СЕТ СН'!$F$6-'СЕТ СН'!$F$19</f>
        <v>1471.58834828</v>
      </c>
    </row>
    <row r="20" spans="1:25" ht="15.75" x14ac:dyDescent="0.2">
      <c r="A20" s="35">
        <f t="shared" si="0"/>
        <v>44539</v>
      </c>
      <c r="B20" s="36">
        <f>SUMIFS(СВЦЭМ!$C$39:$C$782,СВЦЭМ!$A$39:$A$782,$A20,СВЦЭМ!$B$39:$B$782,B$11)+'СЕТ СН'!$F$9+СВЦЭМ!$D$10+'СЕТ СН'!$F$6-'СЕТ СН'!$F$19</f>
        <v>1432.2813467400001</v>
      </c>
      <c r="C20" s="36">
        <f>SUMIFS(СВЦЭМ!$C$39:$C$782,СВЦЭМ!$A$39:$A$782,$A20,СВЦЭМ!$B$39:$B$782,C$11)+'СЕТ СН'!$F$9+СВЦЭМ!$D$10+'СЕТ СН'!$F$6-'СЕТ СН'!$F$19</f>
        <v>1383.12568248</v>
      </c>
      <c r="D20" s="36">
        <f>SUMIFS(СВЦЭМ!$C$39:$C$782,СВЦЭМ!$A$39:$A$782,$A20,СВЦЭМ!$B$39:$B$782,D$11)+'СЕТ СН'!$F$9+СВЦЭМ!$D$10+'СЕТ СН'!$F$6-'СЕТ СН'!$F$19</f>
        <v>1394.23988074</v>
      </c>
      <c r="E20" s="36">
        <f>SUMIFS(СВЦЭМ!$C$39:$C$782,СВЦЭМ!$A$39:$A$782,$A20,СВЦЭМ!$B$39:$B$782,E$11)+'СЕТ СН'!$F$9+СВЦЭМ!$D$10+'СЕТ СН'!$F$6-'СЕТ СН'!$F$19</f>
        <v>1409.8691826100001</v>
      </c>
      <c r="F20" s="36">
        <f>SUMIFS(СВЦЭМ!$C$39:$C$782,СВЦЭМ!$A$39:$A$782,$A20,СВЦЭМ!$B$39:$B$782,F$11)+'СЕТ СН'!$F$9+СВЦЭМ!$D$10+'СЕТ СН'!$F$6-'СЕТ СН'!$F$19</f>
        <v>1410.14701055</v>
      </c>
      <c r="G20" s="36">
        <f>SUMIFS(СВЦЭМ!$C$39:$C$782,СВЦЭМ!$A$39:$A$782,$A20,СВЦЭМ!$B$39:$B$782,G$11)+'СЕТ СН'!$F$9+СВЦЭМ!$D$10+'СЕТ СН'!$F$6-'СЕТ СН'!$F$19</f>
        <v>1376.9148487100001</v>
      </c>
      <c r="H20" s="36">
        <f>SUMIFS(СВЦЭМ!$C$39:$C$782,СВЦЭМ!$A$39:$A$782,$A20,СВЦЭМ!$B$39:$B$782,H$11)+'СЕТ СН'!$F$9+СВЦЭМ!$D$10+'СЕТ СН'!$F$6-'СЕТ СН'!$F$19</f>
        <v>1354.77277454</v>
      </c>
      <c r="I20" s="36">
        <f>SUMIFS(СВЦЭМ!$C$39:$C$782,СВЦЭМ!$A$39:$A$782,$A20,СВЦЭМ!$B$39:$B$782,I$11)+'СЕТ СН'!$F$9+СВЦЭМ!$D$10+'СЕТ СН'!$F$6-'СЕТ СН'!$F$19</f>
        <v>1344.9210772399999</v>
      </c>
      <c r="J20" s="36">
        <f>SUMIFS(СВЦЭМ!$C$39:$C$782,СВЦЭМ!$A$39:$A$782,$A20,СВЦЭМ!$B$39:$B$782,J$11)+'СЕТ СН'!$F$9+СВЦЭМ!$D$10+'СЕТ СН'!$F$6-'СЕТ СН'!$F$19</f>
        <v>1376.6131162900001</v>
      </c>
      <c r="K20" s="36">
        <f>SUMIFS(СВЦЭМ!$C$39:$C$782,СВЦЭМ!$A$39:$A$782,$A20,СВЦЭМ!$B$39:$B$782,K$11)+'СЕТ СН'!$F$9+СВЦЭМ!$D$10+'СЕТ СН'!$F$6-'СЕТ СН'!$F$19</f>
        <v>1398.86869888</v>
      </c>
      <c r="L20" s="36">
        <f>SUMIFS(СВЦЭМ!$C$39:$C$782,СВЦЭМ!$A$39:$A$782,$A20,СВЦЭМ!$B$39:$B$782,L$11)+'СЕТ СН'!$F$9+СВЦЭМ!$D$10+'СЕТ СН'!$F$6-'СЕТ СН'!$F$19</f>
        <v>1397.65906518</v>
      </c>
      <c r="M20" s="36">
        <f>SUMIFS(СВЦЭМ!$C$39:$C$782,СВЦЭМ!$A$39:$A$782,$A20,СВЦЭМ!$B$39:$B$782,M$11)+'СЕТ СН'!$F$9+СВЦЭМ!$D$10+'СЕТ СН'!$F$6-'СЕТ СН'!$F$19</f>
        <v>1385.13147987</v>
      </c>
      <c r="N20" s="36">
        <f>SUMIFS(СВЦЭМ!$C$39:$C$782,СВЦЭМ!$A$39:$A$782,$A20,СВЦЭМ!$B$39:$B$782,N$11)+'СЕТ СН'!$F$9+СВЦЭМ!$D$10+'СЕТ СН'!$F$6-'СЕТ СН'!$F$19</f>
        <v>1425.86964257</v>
      </c>
      <c r="O20" s="36">
        <f>SUMIFS(СВЦЭМ!$C$39:$C$782,СВЦЭМ!$A$39:$A$782,$A20,СВЦЭМ!$B$39:$B$782,O$11)+'СЕТ СН'!$F$9+СВЦЭМ!$D$10+'СЕТ СН'!$F$6-'СЕТ СН'!$F$19</f>
        <v>1414.6052508400001</v>
      </c>
      <c r="P20" s="36">
        <f>SUMIFS(СВЦЭМ!$C$39:$C$782,СВЦЭМ!$A$39:$A$782,$A20,СВЦЭМ!$B$39:$B$782,P$11)+'СЕТ СН'!$F$9+СВЦЭМ!$D$10+'СЕТ СН'!$F$6-'СЕТ СН'!$F$19</f>
        <v>1414.02352707</v>
      </c>
      <c r="Q20" s="36">
        <f>SUMIFS(СВЦЭМ!$C$39:$C$782,СВЦЭМ!$A$39:$A$782,$A20,СВЦЭМ!$B$39:$B$782,Q$11)+'СЕТ СН'!$F$9+СВЦЭМ!$D$10+'СЕТ СН'!$F$6-'СЕТ СН'!$F$19</f>
        <v>1412.71305618</v>
      </c>
      <c r="R20" s="36">
        <f>SUMIFS(СВЦЭМ!$C$39:$C$782,СВЦЭМ!$A$39:$A$782,$A20,СВЦЭМ!$B$39:$B$782,R$11)+'СЕТ СН'!$F$9+СВЦЭМ!$D$10+'СЕТ СН'!$F$6-'СЕТ СН'!$F$19</f>
        <v>1400.5736049</v>
      </c>
      <c r="S20" s="36">
        <f>SUMIFS(СВЦЭМ!$C$39:$C$782,СВЦЭМ!$A$39:$A$782,$A20,СВЦЭМ!$B$39:$B$782,S$11)+'СЕТ СН'!$F$9+СВЦЭМ!$D$10+'СЕТ СН'!$F$6-'СЕТ СН'!$F$19</f>
        <v>1403.23588086</v>
      </c>
      <c r="T20" s="36">
        <f>SUMIFS(СВЦЭМ!$C$39:$C$782,СВЦЭМ!$A$39:$A$782,$A20,СВЦЭМ!$B$39:$B$782,T$11)+'СЕТ СН'!$F$9+СВЦЭМ!$D$10+'СЕТ СН'!$F$6-'СЕТ СН'!$F$19</f>
        <v>1401.25230416</v>
      </c>
      <c r="U20" s="36">
        <f>SUMIFS(СВЦЭМ!$C$39:$C$782,СВЦЭМ!$A$39:$A$782,$A20,СВЦЭМ!$B$39:$B$782,U$11)+'СЕТ СН'!$F$9+СВЦЭМ!$D$10+'СЕТ СН'!$F$6-'СЕТ СН'!$F$19</f>
        <v>1411.8569945199999</v>
      </c>
      <c r="V20" s="36">
        <f>SUMIFS(СВЦЭМ!$C$39:$C$782,СВЦЭМ!$A$39:$A$782,$A20,СВЦЭМ!$B$39:$B$782,V$11)+'СЕТ СН'!$F$9+СВЦЭМ!$D$10+'СЕТ СН'!$F$6-'СЕТ СН'!$F$19</f>
        <v>1413.2559979</v>
      </c>
      <c r="W20" s="36">
        <f>SUMIFS(СВЦЭМ!$C$39:$C$782,СВЦЭМ!$A$39:$A$782,$A20,СВЦЭМ!$B$39:$B$782,W$11)+'СЕТ СН'!$F$9+СВЦЭМ!$D$10+'СЕТ СН'!$F$6-'СЕТ СН'!$F$19</f>
        <v>1406.5265468300001</v>
      </c>
      <c r="X20" s="36">
        <f>SUMIFS(СВЦЭМ!$C$39:$C$782,СВЦЭМ!$A$39:$A$782,$A20,СВЦЭМ!$B$39:$B$782,X$11)+'СЕТ СН'!$F$9+СВЦЭМ!$D$10+'СЕТ СН'!$F$6-'СЕТ СН'!$F$19</f>
        <v>1403.53427188</v>
      </c>
      <c r="Y20" s="36">
        <f>SUMIFS(СВЦЭМ!$C$39:$C$782,СВЦЭМ!$A$39:$A$782,$A20,СВЦЭМ!$B$39:$B$782,Y$11)+'СЕТ СН'!$F$9+СВЦЭМ!$D$10+'СЕТ СН'!$F$6-'СЕТ СН'!$F$19</f>
        <v>1420.0108133700001</v>
      </c>
    </row>
    <row r="21" spans="1:25" ht="15.75" x14ac:dyDescent="0.2">
      <c r="A21" s="35">
        <f t="shared" si="0"/>
        <v>44540</v>
      </c>
      <c r="B21" s="36">
        <f>SUMIFS(СВЦЭМ!$C$39:$C$782,СВЦЭМ!$A$39:$A$782,$A21,СВЦЭМ!$B$39:$B$782,B$11)+'СЕТ СН'!$F$9+СВЦЭМ!$D$10+'СЕТ СН'!$F$6-'СЕТ СН'!$F$19</f>
        <v>1456.6522964200001</v>
      </c>
      <c r="C21" s="36">
        <f>SUMIFS(СВЦЭМ!$C$39:$C$782,СВЦЭМ!$A$39:$A$782,$A21,СВЦЭМ!$B$39:$B$782,C$11)+'СЕТ СН'!$F$9+СВЦЭМ!$D$10+'СЕТ СН'!$F$6-'СЕТ СН'!$F$19</f>
        <v>1443.2646285800001</v>
      </c>
      <c r="D21" s="36">
        <f>SUMIFS(СВЦЭМ!$C$39:$C$782,СВЦЭМ!$A$39:$A$782,$A21,СВЦЭМ!$B$39:$B$782,D$11)+'СЕТ СН'!$F$9+СВЦЭМ!$D$10+'СЕТ СН'!$F$6-'СЕТ СН'!$F$19</f>
        <v>1451.0952058400001</v>
      </c>
      <c r="E21" s="36">
        <f>SUMIFS(СВЦЭМ!$C$39:$C$782,СВЦЭМ!$A$39:$A$782,$A21,СВЦЭМ!$B$39:$B$782,E$11)+'СЕТ СН'!$F$9+СВЦЭМ!$D$10+'СЕТ СН'!$F$6-'СЕТ СН'!$F$19</f>
        <v>1450.1376055800001</v>
      </c>
      <c r="F21" s="36">
        <f>SUMIFS(СВЦЭМ!$C$39:$C$782,СВЦЭМ!$A$39:$A$782,$A21,СВЦЭМ!$B$39:$B$782,F$11)+'СЕТ СН'!$F$9+СВЦЭМ!$D$10+'СЕТ СН'!$F$6-'СЕТ СН'!$F$19</f>
        <v>1439.46831331</v>
      </c>
      <c r="G21" s="36">
        <f>SUMIFS(СВЦЭМ!$C$39:$C$782,СВЦЭМ!$A$39:$A$782,$A21,СВЦЭМ!$B$39:$B$782,G$11)+'СЕТ СН'!$F$9+СВЦЭМ!$D$10+'СЕТ СН'!$F$6-'СЕТ СН'!$F$19</f>
        <v>1409.5570714</v>
      </c>
      <c r="H21" s="36">
        <f>SUMIFS(СВЦЭМ!$C$39:$C$782,СВЦЭМ!$A$39:$A$782,$A21,СВЦЭМ!$B$39:$B$782,H$11)+'СЕТ СН'!$F$9+СВЦЭМ!$D$10+'СЕТ СН'!$F$6-'СЕТ СН'!$F$19</f>
        <v>1370.2284324</v>
      </c>
      <c r="I21" s="36">
        <f>SUMIFS(СВЦЭМ!$C$39:$C$782,СВЦЭМ!$A$39:$A$782,$A21,СВЦЭМ!$B$39:$B$782,I$11)+'СЕТ СН'!$F$9+СВЦЭМ!$D$10+'СЕТ СН'!$F$6-'СЕТ СН'!$F$19</f>
        <v>1375.12233195</v>
      </c>
      <c r="J21" s="36">
        <f>SUMIFS(СВЦЭМ!$C$39:$C$782,СВЦЭМ!$A$39:$A$782,$A21,СВЦЭМ!$B$39:$B$782,J$11)+'СЕТ СН'!$F$9+СВЦЭМ!$D$10+'СЕТ СН'!$F$6-'СЕТ СН'!$F$19</f>
        <v>1350.0308704900001</v>
      </c>
      <c r="K21" s="36">
        <f>SUMIFS(СВЦЭМ!$C$39:$C$782,СВЦЭМ!$A$39:$A$782,$A21,СВЦЭМ!$B$39:$B$782,K$11)+'СЕТ СН'!$F$9+СВЦЭМ!$D$10+'СЕТ СН'!$F$6-'СЕТ СН'!$F$19</f>
        <v>1371.3063416800001</v>
      </c>
      <c r="L21" s="36">
        <f>SUMIFS(СВЦЭМ!$C$39:$C$782,СВЦЭМ!$A$39:$A$782,$A21,СВЦЭМ!$B$39:$B$782,L$11)+'СЕТ СН'!$F$9+СВЦЭМ!$D$10+'СЕТ СН'!$F$6-'СЕТ СН'!$F$19</f>
        <v>1396.6420307200001</v>
      </c>
      <c r="M21" s="36">
        <f>SUMIFS(СВЦЭМ!$C$39:$C$782,СВЦЭМ!$A$39:$A$782,$A21,СВЦЭМ!$B$39:$B$782,M$11)+'СЕТ СН'!$F$9+СВЦЭМ!$D$10+'СЕТ СН'!$F$6-'СЕТ СН'!$F$19</f>
        <v>1413.6315356299999</v>
      </c>
      <c r="N21" s="36">
        <f>SUMIFS(СВЦЭМ!$C$39:$C$782,СВЦЭМ!$A$39:$A$782,$A21,СВЦЭМ!$B$39:$B$782,N$11)+'СЕТ СН'!$F$9+СВЦЭМ!$D$10+'СЕТ СН'!$F$6-'СЕТ СН'!$F$19</f>
        <v>1454.0131565700001</v>
      </c>
      <c r="O21" s="36">
        <f>SUMIFS(СВЦЭМ!$C$39:$C$782,СВЦЭМ!$A$39:$A$782,$A21,СВЦЭМ!$B$39:$B$782,O$11)+'СЕТ СН'!$F$9+СВЦЭМ!$D$10+'СЕТ СН'!$F$6-'СЕТ СН'!$F$19</f>
        <v>1442.27884726</v>
      </c>
      <c r="P21" s="36">
        <f>SUMIFS(СВЦЭМ!$C$39:$C$782,СВЦЭМ!$A$39:$A$782,$A21,СВЦЭМ!$B$39:$B$782,P$11)+'СЕТ СН'!$F$9+СВЦЭМ!$D$10+'СЕТ СН'!$F$6-'СЕТ СН'!$F$19</f>
        <v>1426.5094835100001</v>
      </c>
      <c r="Q21" s="36">
        <f>SUMIFS(СВЦЭМ!$C$39:$C$782,СВЦЭМ!$A$39:$A$782,$A21,СВЦЭМ!$B$39:$B$782,Q$11)+'СЕТ СН'!$F$9+СВЦЭМ!$D$10+'СЕТ СН'!$F$6-'СЕТ СН'!$F$19</f>
        <v>1421.3238592</v>
      </c>
      <c r="R21" s="36">
        <f>SUMIFS(СВЦЭМ!$C$39:$C$782,СВЦЭМ!$A$39:$A$782,$A21,СВЦЭМ!$B$39:$B$782,R$11)+'СЕТ СН'!$F$9+СВЦЭМ!$D$10+'СЕТ СН'!$F$6-'СЕТ СН'!$F$19</f>
        <v>1407.32384656</v>
      </c>
      <c r="S21" s="36">
        <f>SUMIFS(СВЦЭМ!$C$39:$C$782,СВЦЭМ!$A$39:$A$782,$A21,СВЦЭМ!$B$39:$B$782,S$11)+'СЕТ СН'!$F$9+СВЦЭМ!$D$10+'СЕТ СН'!$F$6-'СЕТ СН'!$F$19</f>
        <v>1369.12923129</v>
      </c>
      <c r="T21" s="36">
        <f>SUMIFS(СВЦЭМ!$C$39:$C$782,СВЦЭМ!$A$39:$A$782,$A21,СВЦЭМ!$B$39:$B$782,T$11)+'СЕТ СН'!$F$9+СВЦЭМ!$D$10+'СЕТ СН'!$F$6-'СЕТ СН'!$F$19</f>
        <v>1366.9452263200001</v>
      </c>
      <c r="U21" s="36">
        <f>SUMIFS(СВЦЭМ!$C$39:$C$782,СВЦЭМ!$A$39:$A$782,$A21,СВЦЭМ!$B$39:$B$782,U$11)+'СЕТ СН'!$F$9+СВЦЭМ!$D$10+'СЕТ СН'!$F$6-'СЕТ СН'!$F$19</f>
        <v>1375.14645421</v>
      </c>
      <c r="V21" s="36">
        <f>SUMIFS(СВЦЭМ!$C$39:$C$782,СВЦЭМ!$A$39:$A$782,$A21,СВЦЭМ!$B$39:$B$782,V$11)+'СЕТ СН'!$F$9+СВЦЭМ!$D$10+'СЕТ СН'!$F$6-'СЕТ СН'!$F$19</f>
        <v>1380.8558884399999</v>
      </c>
      <c r="W21" s="36">
        <f>SUMIFS(СВЦЭМ!$C$39:$C$782,СВЦЭМ!$A$39:$A$782,$A21,СВЦЭМ!$B$39:$B$782,W$11)+'СЕТ СН'!$F$9+СВЦЭМ!$D$10+'СЕТ СН'!$F$6-'СЕТ СН'!$F$19</f>
        <v>1398.60618024</v>
      </c>
      <c r="X21" s="36">
        <f>SUMIFS(СВЦЭМ!$C$39:$C$782,СВЦЭМ!$A$39:$A$782,$A21,СВЦЭМ!$B$39:$B$782,X$11)+'СЕТ СН'!$F$9+СВЦЭМ!$D$10+'СЕТ СН'!$F$6-'СЕТ СН'!$F$19</f>
        <v>1381.7602932899999</v>
      </c>
      <c r="Y21" s="36">
        <f>SUMIFS(СВЦЭМ!$C$39:$C$782,СВЦЭМ!$A$39:$A$782,$A21,СВЦЭМ!$B$39:$B$782,Y$11)+'СЕТ СН'!$F$9+СВЦЭМ!$D$10+'СЕТ СН'!$F$6-'СЕТ СН'!$F$19</f>
        <v>1434.3566982100001</v>
      </c>
    </row>
    <row r="22" spans="1:25" ht="15.75" x14ac:dyDescent="0.2">
      <c r="A22" s="35">
        <f t="shared" si="0"/>
        <v>44541</v>
      </c>
      <c r="B22" s="36">
        <f>SUMIFS(СВЦЭМ!$C$39:$C$782,СВЦЭМ!$A$39:$A$782,$A22,СВЦЭМ!$B$39:$B$782,B$11)+'СЕТ СН'!$F$9+СВЦЭМ!$D$10+'СЕТ СН'!$F$6-'СЕТ СН'!$F$19</f>
        <v>1459.5073166700001</v>
      </c>
      <c r="C22" s="36">
        <f>SUMIFS(СВЦЭМ!$C$39:$C$782,СВЦЭМ!$A$39:$A$782,$A22,СВЦЭМ!$B$39:$B$782,C$11)+'СЕТ СН'!$F$9+СВЦЭМ!$D$10+'СЕТ СН'!$F$6-'СЕТ СН'!$F$19</f>
        <v>1450.3941025500001</v>
      </c>
      <c r="D22" s="36">
        <f>SUMIFS(СВЦЭМ!$C$39:$C$782,СВЦЭМ!$A$39:$A$782,$A22,СВЦЭМ!$B$39:$B$782,D$11)+'СЕТ СН'!$F$9+СВЦЭМ!$D$10+'СЕТ СН'!$F$6-'СЕТ СН'!$F$19</f>
        <v>1453.1591631900001</v>
      </c>
      <c r="E22" s="36">
        <f>SUMIFS(СВЦЭМ!$C$39:$C$782,СВЦЭМ!$A$39:$A$782,$A22,СВЦЭМ!$B$39:$B$782,E$11)+'СЕТ СН'!$F$9+СВЦЭМ!$D$10+'СЕТ СН'!$F$6-'СЕТ СН'!$F$19</f>
        <v>1458.3850316800001</v>
      </c>
      <c r="F22" s="36">
        <f>SUMIFS(СВЦЭМ!$C$39:$C$782,СВЦЭМ!$A$39:$A$782,$A22,СВЦЭМ!$B$39:$B$782,F$11)+'СЕТ СН'!$F$9+СВЦЭМ!$D$10+'СЕТ СН'!$F$6-'СЕТ СН'!$F$19</f>
        <v>1450.2246903299999</v>
      </c>
      <c r="G22" s="36">
        <f>SUMIFS(СВЦЭМ!$C$39:$C$782,СВЦЭМ!$A$39:$A$782,$A22,СВЦЭМ!$B$39:$B$782,G$11)+'СЕТ СН'!$F$9+СВЦЭМ!$D$10+'СЕТ СН'!$F$6-'СЕТ СН'!$F$19</f>
        <v>1431.82604158</v>
      </c>
      <c r="H22" s="36">
        <f>SUMIFS(СВЦЭМ!$C$39:$C$782,СВЦЭМ!$A$39:$A$782,$A22,СВЦЭМ!$B$39:$B$782,H$11)+'СЕТ СН'!$F$9+СВЦЭМ!$D$10+'СЕТ СН'!$F$6-'СЕТ СН'!$F$19</f>
        <v>1408.55025583</v>
      </c>
      <c r="I22" s="36">
        <f>SUMIFS(СВЦЭМ!$C$39:$C$782,СВЦЭМ!$A$39:$A$782,$A22,СВЦЭМ!$B$39:$B$782,I$11)+'СЕТ СН'!$F$9+СВЦЭМ!$D$10+'СЕТ СН'!$F$6-'СЕТ СН'!$F$19</f>
        <v>1384.83642321</v>
      </c>
      <c r="J22" s="36">
        <f>SUMIFS(СВЦЭМ!$C$39:$C$782,СВЦЭМ!$A$39:$A$782,$A22,СВЦЭМ!$B$39:$B$782,J$11)+'СЕТ СН'!$F$9+СВЦЭМ!$D$10+'СЕТ СН'!$F$6-'СЕТ СН'!$F$19</f>
        <v>1358.3524053000001</v>
      </c>
      <c r="K22" s="36">
        <f>SUMIFS(СВЦЭМ!$C$39:$C$782,СВЦЭМ!$A$39:$A$782,$A22,СВЦЭМ!$B$39:$B$782,K$11)+'СЕТ СН'!$F$9+СВЦЭМ!$D$10+'СЕТ СН'!$F$6-'СЕТ СН'!$F$19</f>
        <v>1344.4361797399999</v>
      </c>
      <c r="L22" s="36">
        <f>SUMIFS(СВЦЭМ!$C$39:$C$782,СВЦЭМ!$A$39:$A$782,$A22,СВЦЭМ!$B$39:$B$782,L$11)+'СЕТ СН'!$F$9+СВЦЭМ!$D$10+'СЕТ СН'!$F$6-'СЕТ СН'!$F$19</f>
        <v>1358.6568004999999</v>
      </c>
      <c r="M22" s="36">
        <f>SUMIFS(СВЦЭМ!$C$39:$C$782,СВЦЭМ!$A$39:$A$782,$A22,СВЦЭМ!$B$39:$B$782,M$11)+'СЕТ СН'!$F$9+СВЦЭМ!$D$10+'СЕТ СН'!$F$6-'СЕТ СН'!$F$19</f>
        <v>1365.3587555199999</v>
      </c>
      <c r="N22" s="36">
        <f>SUMIFS(СВЦЭМ!$C$39:$C$782,СВЦЭМ!$A$39:$A$782,$A22,СВЦЭМ!$B$39:$B$782,N$11)+'СЕТ СН'!$F$9+СВЦЭМ!$D$10+'СЕТ СН'!$F$6-'СЕТ СН'!$F$19</f>
        <v>1419.4845975800001</v>
      </c>
      <c r="O22" s="36">
        <f>SUMIFS(СВЦЭМ!$C$39:$C$782,СВЦЭМ!$A$39:$A$782,$A22,СВЦЭМ!$B$39:$B$782,O$11)+'СЕТ СН'!$F$9+СВЦЭМ!$D$10+'СЕТ СН'!$F$6-'СЕТ СН'!$F$19</f>
        <v>1443.8417234200001</v>
      </c>
      <c r="P22" s="36">
        <f>SUMIFS(СВЦЭМ!$C$39:$C$782,СВЦЭМ!$A$39:$A$782,$A22,СВЦЭМ!$B$39:$B$782,P$11)+'СЕТ СН'!$F$9+СВЦЭМ!$D$10+'СЕТ СН'!$F$6-'СЕТ СН'!$F$19</f>
        <v>1442.2955880300001</v>
      </c>
      <c r="Q22" s="36">
        <f>SUMIFS(СВЦЭМ!$C$39:$C$782,СВЦЭМ!$A$39:$A$782,$A22,СВЦЭМ!$B$39:$B$782,Q$11)+'СЕТ СН'!$F$9+СВЦЭМ!$D$10+'СЕТ СН'!$F$6-'СЕТ СН'!$F$19</f>
        <v>1434.97639463</v>
      </c>
      <c r="R22" s="36">
        <f>SUMIFS(СВЦЭМ!$C$39:$C$782,СВЦЭМ!$A$39:$A$782,$A22,СВЦЭМ!$B$39:$B$782,R$11)+'СЕТ СН'!$F$9+СВЦЭМ!$D$10+'СЕТ СН'!$F$6-'СЕТ СН'!$F$19</f>
        <v>1418.5734783099999</v>
      </c>
      <c r="S22" s="36">
        <f>SUMIFS(СВЦЭМ!$C$39:$C$782,СВЦЭМ!$A$39:$A$782,$A22,СВЦЭМ!$B$39:$B$782,S$11)+'СЕТ СН'!$F$9+СВЦЭМ!$D$10+'СЕТ СН'!$F$6-'СЕТ СН'!$F$19</f>
        <v>1344.1949763499999</v>
      </c>
      <c r="T22" s="36">
        <f>SUMIFS(СВЦЭМ!$C$39:$C$782,СВЦЭМ!$A$39:$A$782,$A22,СВЦЭМ!$B$39:$B$782,T$11)+'СЕТ СН'!$F$9+СВЦЭМ!$D$10+'СЕТ СН'!$F$6-'СЕТ СН'!$F$19</f>
        <v>1375.4172053899999</v>
      </c>
      <c r="U22" s="36">
        <f>SUMIFS(СВЦЭМ!$C$39:$C$782,СВЦЭМ!$A$39:$A$782,$A22,СВЦЭМ!$B$39:$B$782,U$11)+'СЕТ СН'!$F$9+СВЦЭМ!$D$10+'СЕТ СН'!$F$6-'СЕТ СН'!$F$19</f>
        <v>1363.68062364</v>
      </c>
      <c r="V22" s="36">
        <f>SUMIFS(СВЦЭМ!$C$39:$C$782,СВЦЭМ!$A$39:$A$782,$A22,СВЦЭМ!$B$39:$B$782,V$11)+'СЕТ СН'!$F$9+СВЦЭМ!$D$10+'СЕТ СН'!$F$6-'СЕТ СН'!$F$19</f>
        <v>1371.21105139</v>
      </c>
      <c r="W22" s="36">
        <f>SUMIFS(СВЦЭМ!$C$39:$C$782,СВЦЭМ!$A$39:$A$782,$A22,СВЦЭМ!$B$39:$B$782,W$11)+'СЕТ СН'!$F$9+СВЦЭМ!$D$10+'СЕТ СН'!$F$6-'СЕТ СН'!$F$19</f>
        <v>1423.9228871800001</v>
      </c>
      <c r="X22" s="36">
        <f>SUMIFS(СВЦЭМ!$C$39:$C$782,СВЦЭМ!$A$39:$A$782,$A22,СВЦЭМ!$B$39:$B$782,X$11)+'СЕТ СН'!$F$9+СВЦЭМ!$D$10+'СЕТ СН'!$F$6-'СЕТ СН'!$F$19</f>
        <v>1446.11209618</v>
      </c>
      <c r="Y22" s="36">
        <f>SUMIFS(СВЦЭМ!$C$39:$C$782,СВЦЭМ!$A$39:$A$782,$A22,СВЦЭМ!$B$39:$B$782,Y$11)+'СЕТ СН'!$F$9+СВЦЭМ!$D$10+'СЕТ СН'!$F$6-'СЕТ СН'!$F$19</f>
        <v>1445.8045014500001</v>
      </c>
    </row>
    <row r="23" spans="1:25" ht="15.75" x14ac:dyDescent="0.2">
      <c r="A23" s="35">
        <f t="shared" si="0"/>
        <v>44542</v>
      </c>
      <c r="B23" s="36">
        <f>SUMIFS(СВЦЭМ!$C$39:$C$782,СВЦЭМ!$A$39:$A$782,$A23,СВЦЭМ!$B$39:$B$782,B$11)+'СЕТ СН'!$F$9+СВЦЭМ!$D$10+'СЕТ СН'!$F$6-'СЕТ СН'!$F$19</f>
        <v>1422.82154489</v>
      </c>
      <c r="C23" s="36">
        <f>SUMIFS(СВЦЭМ!$C$39:$C$782,СВЦЭМ!$A$39:$A$782,$A23,СВЦЭМ!$B$39:$B$782,C$11)+'СЕТ СН'!$F$9+СВЦЭМ!$D$10+'СЕТ СН'!$F$6-'СЕТ СН'!$F$19</f>
        <v>1447.3402639000001</v>
      </c>
      <c r="D23" s="36">
        <f>SUMIFS(СВЦЭМ!$C$39:$C$782,СВЦЭМ!$A$39:$A$782,$A23,СВЦЭМ!$B$39:$B$782,D$11)+'СЕТ СН'!$F$9+СВЦЭМ!$D$10+'СЕТ СН'!$F$6-'СЕТ СН'!$F$19</f>
        <v>1476.6624063300001</v>
      </c>
      <c r="E23" s="36">
        <f>SUMIFS(СВЦЭМ!$C$39:$C$782,СВЦЭМ!$A$39:$A$782,$A23,СВЦЭМ!$B$39:$B$782,E$11)+'СЕТ СН'!$F$9+СВЦЭМ!$D$10+'СЕТ СН'!$F$6-'СЕТ СН'!$F$19</f>
        <v>1476.23069409</v>
      </c>
      <c r="F23" s="36">
        <f>SUMIFS(СВЦЭМ!$C$39:$C$782,СВЦЭМ!$A$39:$A$782,$A23,СВЦЭМ!$B$39:$B$782,F$11)+'СЕТ СН'!$F$9+СВЦЭМ!$D$10+'СЕТ СН'!$F$6-'СЕТ СН'!$F$19</f>
        <v>1470.2795284599999</v>
      </c>
      <c r="G23" s="36">
        <f>SUMIFS(СВЦЭМ!$C$39:$C$782,СВЦЭМ!$A$39:$A$782,$A23,СВЦЭМ!$B$39:$B$782,G$11)+'СЕТ СН'!$F$9+СВЦЭМ!$D$10+'СЕТ СН'!$F$6-'СЕТ СН'!$F$19</f>
        <v>1458.79955713</v>
      </c>
      <c r="H23" s="36">
        <f>SUMIFS(СВЦЭМ!$C$39:$C$782,СВЦЭМ!$A$39:$A$782,$A23,СВЦЭМ!$B$39:$B$782,H$11)+'СЕТ СН'!$F$9+СВЦЭМ!$D$10+'СЕТ СН'!$F$6-'СЕТ СН'!$F$19</f>
        <v>1429.32880273</v>
      </c>
      <c r="I23" s="36">
        <f>SUMIFS(СВЦЭМ!$C$39:$C$782,СВЦЭМ!$A$39:$A$782,$A23,СВЦЭМ!$B$39:$B$782,I$11)+'СЕТ СН'!$F$9+СВЦЭМ!$D$10+'СЕТ СН'!$F$6-'СЕТ СН'!$F$19</f>
        <v>1435.2810630199999</v>
      </c>
      <c r="J23" s="36">
        <f>SUMIFS(СВЦЭМ!$C$39:$C$782,СВЦЭМ!$A$39:$A$782,$A23,СВЦЭМ!$B$39:$B$782,J$11)+'СЕТ СН'!$F$9+СВЦЭМ!$D$10+'СЕТ СН'!$F$6-'СЕТ СН'!$F$19</f>
        <v>1405.1240708800001</v>
      </c>
      <c r="K23" s="36">
        <f>SUMIFS(СВЦЭМ!$C$39:$C$782,СВЦЭМ!$A$39:$A$782,$A23,СВЦЭМ!$B$39:$B$782,K$11)+'СЕТ СН'!$F$9+СВЦЭМ!$D$10+'СЕТ СН'!$F$6-'СЕТ СН'!$F$19</f>
        <v>1376.04481244</v>
      </c>
      <c r="L23" s="36">
        <f>SUMIFS(СВЦЭМ!$C$39:$C$782,СВЦЭМ!$A$39:$A$782,$A23,СВЦЭМ!$B$39:$B$782,L$11)+'СЕТ СН'!$F$9+СВЦЭМ!$D$10+'СЕТ СН'!$F$6-'СЕТ СН'!$F$19</f>
        <v>1376.65151967</v>
      </c>
      <c r="M23" s="36">
        <f>SUMIFS(СВЦЭМ!$C$39:$C$782,СВЦЭМ!$A$39:$A$782,$A23,СВЦЭМ!$B$39:$B$782,M$11)+'СЕТ СН'!$F$9+СВЦЭМ!$D$10+'СЕТ СН'!$F$6-'СЕТ СН'!$F$19</f>
        <v>1383.12597815</v>
      </c>
      <c r="N23" s="36">
        <f>SUMIFS(СВЦЭМ!$C$39:$C$782,СВЦЭМ!$A$39:$A$782,$A23,СВЦЭМ!$B$39:$B$782,N$11)+'СЕТ СН'!$F$9+СВЦЭМ!$D$10+'СЕТ СН'!$F$6-'СЕТ СН'!$F$19</f>
        <v>1410.9501988500001</v>
      </c>
      <c r="O23" s="36">
        <f>SUMIFS(СВЦЭМ!$C$39:$C$782,СВЦЭМ!$A$39:$A$782,$A23,СВЦЭМ!$B$39:$B$782,O$11)+'СЕТ СН'!$F$9+СВЦЭМ!$D$10+'СЕТ СН'!$F$6-'СЕТ СН'!$F$19</f>
        <v>1435.54253098</v>
      </c>
      <c r="P23" s="36">
        <f>SUMIFS(СВЦЭМ!$C$39:$C$782,СВЦЭМ!$A$39:$A$782,$A23,СВЦЭМ!$B$39:$B$782,P$11)+'СЕТ СН'!$F$9+СВЦЭМ!$D$10+'СЕТ СН'!$F$6-'СЕТ СН'!$F$19</f>
        <v>1447.67742275</v>
      </c>
      <c r="Q23" s="36">
        <f>SUMIFS(СВЦЭМ!$C$39:$C$782,СВЦЭМ!$A$39:$A$782,$A23,СВЦЭМ!$B$39:$B$782,Q$11)+'СЕТ СН'!$F$9+СВЦЭМ!$D$10+'СЕТ СН'!$F$6-'СЕТ СН'!$F$19</f>
        <v>1432.9029688800001</v>
      </c>
      <c r="R23" s="36">
        <f>SUMIFS(СВЦЭМ!$C$39:$C$782,СВЦЭМ!$A$39:$A$782,$A23,СВЦЭМ!$B$39:$B$782,R$11)+'СЕТ СН'!$F$9+СВЦЭМ!$D$10+'СЕТ СН'!$F$6-'СЕТ СН'!$F$19</f>
        <v>1402.99938344</v>
      </c>
      <c r="S23" s="36">
        <f>SUMIFS(СВЦЭМ!$C$39:$C$782,СВЦЭМ!$A$39:$A$782,$A23,СВЦЭМ!$B$39:$B$782,S$11)+'СЕТ СН'!$F$9+СВЦЭМ!$D$10+'СЕТ СН'!$F$6-'СЕТ СН'!$F$19</f>
        <v>1339.94534871</v>
      </c>
      <c r="T23" s="36">
        <f>SUMIFS(СВЦЭМ!$C$39:$C$782,СВЦЭМ!$A$39:$A$782,$A23,СВЦЭМ!$B$39:$B$782,T$11)+'СЕТ СН'!$F$9+СВЦЭМ!$D$10+'СЕТ СН'!$F$6-'СЕТ СН'!$F$19</f>
        <v>1346.8702233000001</v>
      </c>
      <c r="U23" s="36">
        <f>SUMIFS(СВЦЭМ!$C$39:$C$782,СВЦЭМ!$A$39:$A$782,$A23,СВЦЭМ!$B$39:$B$782,U$11)+'СЕТ СН'!$F$9+СВЦЭМ!$D$10+'СЕТ СН'!$F$6-'СЕТ СН'!$F$19</f>
        <v>1370.1987087</v>
      </c>
      <c r="V23" s="36">
        <f>SUMIFS(СВЦЭМ!$C$39:$C$782,СВЦЭМ!$A$39:$A$782,$A23,СВЦЭМ!$B$39:$B$782,V$11)+'СЕТ СН'!$F$9+СВЦЭМ!$D$10+'СЕТ СН'!$F$6-'СЕТ СН'!$F$19</f>
        <v>1373.5530365</v>
      </c>
      <c r="W23" s="36">
        <f>SUMIFS(СВЦЭМ!$C$39:$C$782,СВЦЭМ!$A$39:$A$782,$A23,СВЦЭМ!$B$39:$B$782,W$11)+'СЕТ СН'!$F$9+СВЦЭМ!$D$10+'СЕТ СН'!$F$6-'СЕТ СН'!$F$19</f>
        <v>1392.48838774</v>
      </c>
      <c r="X23" s="36">
        <f>SUMIFS(СВЦЭМ!$C$39:$C$782,СВЦЭМ!$A$39:$A$782,$A23,СВЦЭМ!$B$39:$B$782,X$11)+'СЕТ СН'!$F$9+СВЦЭМ!$D$10+'СЕТ СН'!$F$6-'СЕТ СН'!$F$19</f>
        <v>1410.8631757000001</v>
      </c>
      <c r="Y23" s="36">
        <f>SUMIFS(СВЦЭМ!$C$39:$C$782,СВЦЭМ!$A$39:$A$782,$A23,СВЦЭМ!$B$39:$B$782,Y$11)+'СЕТ СН'!$F$9+СВЦЭМ!$D$10+'СЕТ СН'!$F$6-'СЕТ СН'!$F$19</f>
        <v>1426.1284262500001</v>
      </c>
    </row>
    <row r="24" spans="1:25" ht="15.75" x14ac:dyDescent="0.2">
      <c r="A24" s="35">
        <f t="shared" si="0"/>
        <v>44543</v>
      </c>
      <c r="B24" s="36">
        <f>SUMIFS(СВЦЭМ!$C$39:$C$782,СВЦЭМ!$A$39:$A$782,$A24,СВЦЭМ!$B$39:$B$782,B$11)+'СЕТ СН'!$F$9+СВЦЭМ!$D$10+'СЕТ СН'!$F$6-'СЕТ СН'!$F$19</f>
        <v>1439.5116191700001</v>
      </c>
      <c r="C24" s="36">
        <f>SUMIFS(СВЦЭМ!$C$39:$C$782,СВЦЭМ!$A$39:$A$782,$A24,СВЦЭМ!$B$39:$B$782,C$11)+'СЕТ СН'!$F$9+СВЦЭМ!$D$10+'СЕТ СН'!$F$6-'СЕТ СН'!$F$19</f>
        <v>1425.8941795200001</v>
      </c>
      <c r="D24" s="36">
        <f>SUMIFS(СВЦЭМ!$C$39:$C$782,СВЦЭМ!$A$39:$A$782,$A24,СВЦЭМ!$B$39:$B$782,D$11)+'СЕТ СН'!$F$9+СВЦЭМ!$D$10+'СЕТ СН'!$F$6-'СЕТ СН'!$F$19</f>
        <v>1429.1004536600001</v>
      </c>
      <c r="E24" s="36">
        <f>SUMIFS(СВЦЭМ!$C$39:$C$782,СВЦЭМ!$A$39:$A$782,$A24,СВЦЭМ!$B$39:$B$782,E$11)+'СЕТ СН'!$F$9+СВЦЭМ!$D$10+'СЕТ СН'!$F$6-'СЕТ СН'!$F$19</f>
        <v>1434.4617490600001</v>
      </c>
      <c r="F24" s="36">
        <f>SUMIFS(СВЦЭМ!$C$39:$C$782,СВЦЭМ!$A$39:$A$782,$A24,СВЦЭМ!$B$39:$B$782,F$11)+'СЕТ СН'!$F$9+СВЦЭМ!$D$10+'СЕТ СН'!$F$6-'СЕТ СН'!$F$19</f>
        <v>1425.1384662099999</v>
      </c>
      <c r="G24" s="36">
        <f>SUMIFS(СВЦЭМ!$C$39:$C$782,СВЦЭМ!$A$39:$A$782,$A24,СВЦЭМ!$B$39:$B$782,G$11)+'СЕТ СН'!$F$9+СВЦЭМ!$D$10+'СЕТ СН'!$F$6-'СЕТ СН'!$F$19</f>
        <v>1403.86271575</v>
      </c>
      <c r="H24" s="36">
        <f>SUMIFS(СВЦЭМ!$C$39:$C$782,СВЦЭМ!$A$39:$A$782,$A24,СВЦЭМ!$B$39:$B$782,H$11)+'СЕТ СН'!$F$9+СВЦЭМ!$D$10+'СЕТ СН'!$F$6-'СЕТ СН'!$F$19</f>
        <v>1366.55554981</v>
      </c>
      <c r="I24" s="36">
        <f>SUMIFS(СВЦЭМ!$C$39:$C$782,СВЦЭМ!$A$39:$A$782,$A24,СВЦЭМ!$B$39:$B$782,I$11)+'СЕТ СН'!$F$9+СВЦЭМ!$D$10+'СЕТ СН'!$F$6-'СЕТ СН'!$F$19</f>
        <v>1362.8241743400001</v>
      </c>
      <c r="J24" s="36">
        <f>SUMIFS(СВЦЭМ!$C$39:$C$782,СВЦЭМ!$A$39:$A$782,$A24,СВЦЭМ!$B$39:$B$782,J$11)+'СЕТ СН'!$F$9+СВЦЭМ!$D$10+'СЕТ СН'!$F$6-'СЕТ СН'!$F$19</f>
        <v>1366.58835275</v>
      </c>
      <c r="K24" s="36">
        <f>SUMIFS(СВЦЭМ!$C$39:$C$782,СВЦЭМ!$A$39:$A$782,$A24,СВЦЭМ!$B$39:$B$782,K$11)+'СЕТ СН'!$F$9+СВЦЭМ!$D$10+'СЕТ СН'!$F$6-'СЕТ СН'!$F$19</f>
        <v>1381.1878032</v>
      </c>
      <c r="L24" s="36">
        <f>SUMIFS(СВЦЭМ!$C$39:$C$782,СВЦЭМ!$A$39:$A$782,$A24,СВЦЭМ!$B$39:$B$782,L$11)+'СЕТ СН'!$F$9+СВЦЭМ!$D$10+'СЕТ СН'!$F$6-'СЕТ СН'!$F$19</f>
        <v>1396.8079755200001</v>
      </c>
      <c r="M24" s="36">
        <f>SUMIFS(СВЦЭМ!$C$39:$C$782,СВЦЭМ!$A$39:$A$782,$A24,СВЦЭМ!$B$39:$B$782,M$11)+'СЕТ СН'!$F$9+СВЦЭМ!$D$10+'СЕТ СН'!$F$6-'СЕТ СН'!$F$19</f>
        <v>1408.0748195599999</v>
      </c>
      <c r="N24" s="36">
        <f>SUMIFS(СВЦЭМ!$C$39:$C$782,СВЦЭМ!$A$39:$A$782,$A24,СВЦЭМ!$B$39:$B$782,N$11)+'СЕТ СН'!$F$9+СВЦЭМ!$D$10+'СЕТ СН'!$F$6-'СЕТ СН'!$F$19</f>
        <v>1423.2049323799999</v>
      </c>
      <c r="O24" s="36">
        <f>SUMIFS(СВЦЭМ!$C$39:$C$782,СВЦЭМ!$A$39:$A$782,$A24,СВЦЭМ!$B$39:$B$782,O$11)+'СЕТ СН'!$F$9+СВЦЭМ!$D$10+'СЕТ СН'!$F$6-'СЕТ СН'!$F$19</f>
        <v>1425.8756976899999</v>
      </c>
      <c r="P24" s="36">
        <f>SUMIFS(СВЦЭМ!$C$39:$C$782,СВЦЭМ!$A$39:$A$782,$A24,СВЦЭМ!$B$39:$B$782,P$11)+'СЕТ СН'!$F$9+СВЦЭМ!$D$10+'СЕТ СН'!$F$6-'СЕТ СН'!$F$19</f>
        <v>1441.42259846</v>
      </c>
      <c r="Q24" s="36">
        <f>SUMIFS(СВЦЭМ!$C$39:$C$782,СВЦЭМ!$A$39:$A$782,$A24,СВЦЭМ!$B$39:$B$782,Q$11)+'СЕТ СН'!$F$9+СВЦЭМ!$D$10+'СЕТ СН'!$F$6-'СЕТ СН'!$F$19</f>
        <v>1442.9504529000001</v>
      </c>
      <c r="R24" s="36">
        <f>SUMIFS(СВЦЭМ!$C$39:$C$782,СВЦЭМ!$A$39:$A$782,$A24,СВЦЭМ!$B$39:$B$782,R$11)+'СЕТ СН'!$F$9+СВЦЭМ!$D$10+'СЕТ СН'!$F$6-'СЕТ СН'!$F$19</f>
        <v>1425.0935273</v>
      </c>
      <c r="S24" s="36">
        <f>SUMIFS(СВЦЭМ!$C$39:$C$782,СВЦЭМ!$A$39:$A$782,$A24,СВЦЭМ!$B$39:$B$782,S$11)+'СЕТ СН'!$F$9+СВЦЭМ!$D$10+'СЕТ СН'!$F$6-'СЕТ СН'!$F$19</f>
        <v>1385.5669750100001</v>
      </c>
      <c r="T24" s="36">
        <f>SUMIFS(СВЦЭМ!$C$39:$C$782,СВЦЭМ!$A$39:$A$782,$A24,СВЦЭМ!$B$39:$B$782,T$11)+'СЕТ СН'!$F$9+СВЦЭМ!$D$10+'СЕТ СН'!$F$6-'СЕТ СН'!$F$19</f>
        <v>1374.0048604900001</v>
      </c>
      <c r="U24" s="36">
        <f>SUMIFS(СВЦЭМ!$C$39:$C$782,СВЦЭМ!$A$39:$A$782,$A24,СВЦЭМ!$B$39:$B$782,U$11)+'СЕТ СН'!$F$9+СВЦЭМ!$D$10+'СЕТ СН'!$F$6-'СЕТ СН'!$F$19</f>
        <v>1353.7863139900001</v>
      </c>
      <c r="V24" s="36">
        <f>SUMIFS(СВЦЭМ!$C$39:$C$782,СВЦЭМ!$A$39:$A$782,$A24,СВЦЭМ!$B$39:$B$782,V$11)+'СЕТ СН'!$F$9+СВЦЭМ!$D$10+'СЕТ СН'!$F$6-'СЕТ СН'!$F$19</f>
        <v>1383.49407939</v>
      </c>
      <c r="W24" s="36">
        <f>SUMIFS(СВЦЭМ!$C$39:$C$782,СВЦЭМ!$A$39:$A$782,$A24,СВЦЭМ!$B$39:$B$782,W$11)+'СЕТ СН'!$F$9+СВЦЭМ!$D$10+'СЕТ СН'!$F$6-'СЕТ СН'!$F$19</f>
        <v>1403.0833212699999</v>
      </c>
      <c r="X24" s="36">
        <f>SUMIFS(СВЦЭМ!$C$39:$C$782,СВЦЭМ!$A$39:$A$782,$A24,СВЦЭМ!$B$39:$B$782,X$11)+'СЕТ СН'!$F$9+СВЦЭМ!$D$10+'СЕТ СН'!$F$6-'СЕТ СН'!$F$19</f>
        <v>1417.9056267000001</v>
      </c>
      <c r="Y24" s="36">
        <f>SUMIFS(СВЦЭМ!$C$39:$C$782,СВЦЭМ!$A$39:$A$782,$A24,СВЦЭМ!$B$39:$B$782,Y$11)+'СЕТ СН'!$F$9+СВЦЭМ!$D$10+'СЕТ СН'!$F$6-'СЕТ СН'!$F$19</f>
        <v>1427.7936589400001</v>
      </c>
    </row>
    <row r="25" spans="1:25" ht="15.75" x14ac:dyDescent="0.2">
      <c r="A25" s="35">
        <f t="shared" si="0"/>
        <v>44544</v>
      </c>
      <c r="B25" s="36">
        <f>SUMIFS(СВЦЭМ!$C$39:$C$782,СВЦЭМ!$A$39:$A$782,$A25,СВЦЭМ!$B$39:$B$782,B$11)+'СЕТ СН'!$F$9+СВЦЭМ!$D$10+'СЕТ СН'!$F$6-'СЕТ СН'!$F$19</f>
        <v>1419.6316129500001</v>
      </c>
      <c r="C25" s="36">
        <f>SUMIFS(СВЦЭМ!$C$39:$C$782,СВЦЭМ!$A$39:$A$782,$A25,СВЦЭМ!$B$39:$B$782,C$11)+'СЕТ СН'!$F$9+СВЦЭМ!$D$10+'СЕТ СН'!$F$6-'СЕТ СН'!$F$19</f>
        <v>1422.63414156</v>
      </c>
      <c r="D25" s="36">
        <f>SUMIFS(СВЦЭМ!$C$39:$C$782,СВЦЭМ!$A$39:$A$782,$A25,СВЦЭМ!$B$39:$B$782,D$11)+'СЕТ СН'!$F$9+СВЦЭМ!$D$10+'СЕТ СН'!$F$6-'СЕТ СН'!$F$19</f>
        <v>1451.0859595300001</v>
      </c>
      <c r="E25" s="36">
        <f>SUMIFS(СВЦЭМ!$C$39:$C$782,СВЦЭМ!$A$39:$A$782,$A25,СВЦЭМ!$B$39:$B$782,E$11)+'СЕТ СН'!$F$9+СВЦЭМ!$D$10+'СЕТ СН'!$F$6-'СЕТ СН'!$F$19</f>
        <v>1453.7467983399999</v>
      </c>
      <c r="F25" s="36">
        <f>SUMIFS(СВЦЭМ!$C$39:$C$782,СВЦЭМ!$A$39:$A$782,$A25,СВЦЭМ!$B$39:$B$782,F$11)+'СЕТ СН'!$F$9+СВЦЭМ!$D$10+'СЕТ СН'!$F$6-'СЕТ СН'!$F$19</f>
        <v>1438.4476291200001</v>
      </c>
      <c r="G25" s="36">
        <f>SUMIFS(СВЦЭМ!$C$39:$C$782,СВЦЭМ!$A$39:$A$782,$A25,СВЦЭМ!$B$39:$B$782,G$11)+'СЕТ СН'!$F$9+СВЦЭМ!$D$10+'СЕТ СН'!$F$6-'СЕТ СН'!$F$19</f>
        <v>1397.3245206000001</v>
      </c>
      <c r="H25" s="36">
        <f>SUMIFS(СВЦЭМ!$C$39:$C$782,СВЦЭМ!$A$39:$A$782,$A25,СВЦЭМ!$B$39:$B$782,H$11)+'СЕТ СН'!$F$9+СВЦЭМ!$D$10+'СЕТ СН'!$F$6-'СЕТ СН'!$F$19</f>
        <v>1337.1637340300001</v>
      </c>
      <c r="I25" s="36">
        <f>SUMIFS(СВЦЭМ!$C$39:$C$782,СВЦЭМ!$A$39:$A$782,$A25,СВЦЭМ!$B$39:$B$782,I$11)+'СЕТ СН'!$F$9+СВЦЭМ!$D$10+'СЕТ СН'!$F$6-'СЕТ СН'!$F$19</f>
        <v>1349.6066052400001</v>
      </c>
      <c r="J25" s="36">
        <f>SUMIFS(СВЦЭМ!$C$39:$C$782,СВЦЭМ!$A$39:$A$782,$A25,СВЦЭМ!$B$39:$B$782,J$11)+'СЕТ СН'!$F$9+СВЦЭМ!$D$10+'СЕТ СН'!$F$6-'СЕТ СН'!$F$19</f>
        <v>1355.77963843</v>
      </c>
      <c r="K25" s="36">
        <f>SUMIFS(СВЦЭМ!$C$39:$C$782,СВЦЭМ!$A$39:$A$782,$A25,СВЦЭМ!$B$39:$B$782,K$11)+'СЕТ СН'!$F$9+СВЦЭМ!$D$10+'СЕТ СН'!$F$6-'СЕТ СН'!$F$19</f>
        <v>1355.7491032200001</v>
      </c>
      <c r="L25" s="36">
        <f>SUMIFS(СВЦЭМ!$C$39:$C$782,СВЦЭМ!$A$39:$A$782,$A25,СВЦЭМ!$B$39:$B$782,L$11)+'СЕТ СН'!$F$9+СВЦЭМ!$D$10+'СЕТ СН'!$F$6-'СЕТ СН'!$F$19</f>
        <v>1370.6458473</v>
      </c>
      <c r="M25" s="36">
        <f>SUMIFS(СВЦЭМ!$C$39:$C$782,СВЦЭМ!$A$39:$A$782,$A25,СВЦЭМ!$B$39:$B$782,M$11)+'СЕТ СН'!$F$9+СВЦЭМ!$D$10+'СЕТ СН'!$F$6-'СЕТ СН'!$F$19</f>
        <v>1375.95970341</v>
      </c>
      <c r="N25" s="36">
        <f>SUMIFS(СВЦЭМ!$C$39:$C$782,СВЦЭМ!$A$39:$A$782,$A25,СВЦЭМ!$B$39:$B$782,N$11)+'СЕТ СН'!$F$9+СВЦЭМ!$D$10+'СЕТ СН'!$F$6-'СЕТ СН'!$F$19</f>
        <v>1394.5971552799999</v>
      </c>
      <c r="O25" s="36">
        <f>SUMIFS(СВЦЭМ!$C$39:$C$782,СВЦЭМ!$A$39:$A$782,$A25,СВЦЭМ!$B$39:$B$782,O$11)+'СЕТ СН'!$F$9+СВЦЭМ!$D$10+'СЕТ СН'!$F$6-'СЕТ СН'!$F$19</f>
        <v>1407.8023766000001</v>
      </c>
      <c r="P25" s="36">
        <f>SUMIFS(СВЦЭМ!$C$39:$C$782,СВЦЭМ!$A$39:$A$782,$A25,СВЦЭМ!$B$39:$B$782,P$11)+'СЕТ СН'!$F$9+СВЦЭМ!$D$10+'СЕТ СН'!$F$6-'СЕТ СН'!$F$19</f>
        <v>1402.1133181600001</v>
      </c>
      <c r="Q25" s="36">
        <f>SUMIFS(СВЦЭМ!$C$39:$C$782,СВЦЭМ!$A$39:$A$782,$A25,СВЦЭМ!$B$39:$B$782,Q$11)+'СЕТ СН'!$F$9+СВЦЭМ!$D$10+'СЕТ СН'!$F$6-'СЕТ СН'!$F$19</f>
        <v>1410.21536051</v>
      </c>
      <c r="R25" s="36">
        <f>SUMIFS(СВЦЭМ!$C$39:$C$782,СВЦЭМ!$A$39:$A$782,$A25,СВЦЭМ!$B$39:$B$782,R$11)+'СЕТ СН'!$F$9+СВЦЭМ!$D$10+'СЕТ СН'!$F$6-'СЕТ СН'!$F$19</f>
        <v>1393.4261334099999</v>
      </c>
      <c r="S25" s="36">
        <f>SUMIFS(СВЦЭМ!$C$39:$C$782,СВЦЭМ!$A$39:$A$782,$A25,СВЦЭМ!$B$39:$B$782,S$11)+'СЕТ СН'!$F$9+СВЦЭМ!$D$10+'СЕТ СН'!$F$6-'СЕТ СН'!$F$19</f>
        <v>1368.4124538799999</v>
      </c>
      <c r="T25" s="36">
        <f>SUMIFS(СВЦЭМ!$C$39:$C$782,СВЦЭМ!$A$39:$A$782,$A25,СВЦЭМ!$B$39:$B$782,T$11)+'СЕТ СН'!$F$9+СВЦЭМ!$D$10+'СЕТ СН'!$F$6-'СЕТ СН'!$F$19</f>
        <v>1361.0524993500001</v>
      </c>
      <c r="U25" s="36">
        <f>SUMIFS(СВЦЭМ!$C$39:$C$782,СВЦЭМ!$A$39:$A$782,$A25,СВЦЭМ!$B$39:$B$782,U$11)+'СЕТ СН'!$F$9+СВЦЭМ!$D$10+'СЕТ СН'!$F$6-'СЕТ СН'!$F$19</f>
        <v>1365.6065763900001</v>
      </c>
      <c r="V25" s="36">
        <f>SUMIFS(СВЦЭМ!$C$39:$C$782,СВЦЭМ!$A$39:$A$782,$A25,СВЦЭМ!$B$39:$B$782,V$11)+'СЕТ СН'!$F$9+СВЦЭМ!$D$10+'СЕТ СН'!$F$6-'СЕТ СН'!$F$19</f>
        <v>1382.8228521400001</v>
      </c>
      <c r="W25" s="36">
        <f>SUMIFS(СВЦЭМ!$C$39:$C$782,СВЦЭМ!$A$39:$A$782,$A25,СВЦЭМ!$B$39:$B$782,W$11)+'СЕТ СН'!$F$9+СВЦЭМ!$D$10+'СЕТ СН'!$F$6-'СЕТ СН'!$F$19</f>
        <v>1425.5796452100001</v>
      </c>
      <c r="X25" s="36">
        <f>SUMIFS(СВЦЭМ!$C$39:$C$782,СВЦЭМ!$A$39:$A$782,$A25,СВЦЭМ!$B$39:$B$782,X$11)+'СЕТ СН'!$F$9+СВЦЭМ!$D$10+'СЕТ СН'!$F$6-'СЕТ СН'!$F$19</f>
        <v>1419.9248061800001</v>
      </c>
      <c r="Y25" s="36">
        <f>SUMIFS(СВЦЭМ!$C$39:$C$782,СВЦЭМ!$A$39:$A$782,$A25,СВЦЭМ!$B$39:$B$782,Y$11)+'СЕТ СН'!$F$9+СВЦЭМ!$D$10+'СЕТ СН'!$F$6-'СЕТ СН'!$F$19</f>
        <v>1415.0253174700001</v>
      </c>
    </row>
    <row r="26" spans="1:25" ht="15.75" x14ac:dyDescent="0.2">
      <c r="A26" s="35">
        <f t="shared" si="0"/>
        <v>44545</v>
      </c>
      <c r="B26" s="36">
        <f>SUMIFS(СВЦЭМ!$C$39:$C$782,СВЦЭМ!$A$39:$A$782,$A26,СВЦЭМ!$B$39:$B$782,B$11)+'СЕТ СН'!$F$9+СВЦЭМ!$D$10+'СЕТ СН'!$F$6-'СЕТ СН'!$F$19</f>
        <v>1328.83083571</v>
      </c>
      <c r="C26" s="36">
        <f>SUMIFS(СВЦЭМ!$C$39:$C$782,СВЦЭМ!$A$39:$A$782,$A26,СВЦЭМ!$B$39:$B$782,C$11)+'СЕТ СН'!$F$9+СВЦЭМ!$D$10+'СЕТ СН'!$F$6-'СЕТ СН'!$F$19</f>
        <v>1341.3836453700001</v>
      </c>
      <c r="D26" s="36">
        <f>SUMIFS(СВЦЭМ!$C$39:$C$782,СВЦЭМ!$A$39:$A$782,$A26,СВЦЭМ!$B$39:$B$782,D$11)+'СЕТ СН'!$F$9+СВЦЭМ!$D$10+'СЕТ СН'!$F$6-'СЕТ СН'!$F$19</f>
        <v>1355.5350783200001</v>
      </c>
      <c r="E26" s="36">
        <f>SUMIFS(СВЦЭМ!$C$39:$C$782,СВЦЭМ!$A$39:$A$782,$A26,СВЦЭМ!$B$39:$B$782,E$11)+'СЕТ СН'!$F$9+СВЦЭМ!$D$10+'СЕТ СН'!$F$6-'СЕТ СН'!$F$19</f>
        <v>1342.8685276799999</v>
      </c>
      <c r="F26" s="36">
        <f>SUMIFS(СВЦЭМ!$C$39:$C$782,СВЦЭМ!$A$39:$A$782,$A26,СВЦЭМ!$B$39:$B$782,F$11)+'СЕТ СН'!$F$9+СВЦЭМ!$D$10+'СЕТ СН'!$F$6-'СЕТ СН'!$F$19</f>
        <v>1347.22465048</v>
      </c>
      <c r="G26" s="36">
        <f>SUMIFS(СВЦЭМ!$C$39:$C$782,СВЦЭМ!$A$39:$A$782,$A26,СВЦЭМ!$B$39:$B$782,G$11)+'СЕТ СН'!$F$9+СВЦЭМ!$D$10+'СЕТ СН'!$F$6-'СЕТ СН'!$F$19</f>
        <v>1325.5605964200001</v>
      </c>
      <c r="H26" s="36">
        <f>SUMIFS(СВЦЭМ!$C$39:$C$782,СВЦЭМ!$A$39:$A$782,$A26,СВЦЭМ!$B$39:$B$782,H$11)+'СЕТ СН'!$F$9+СВЦЭМ!$D$10+'СЕТ СН'!$F$6-'СЕТ СН'!$F$19</f>
        <v>1369.69554352</v>
      </c>
      <c r="I26" s="36">
        <f>SUMIFS(СВЦЭМ!$C$39:$C$782,СВЦЭМ!$A$39:$A$782,$A26,СВЦЭМ!$B$39:$B$782,I$11)+'СЕТ СН'!$F$9+СВЦЭМ!$D$10+'СЕТ СН'!$F$6-'СЕТ СН'!$F$19</f>
        <v>1439.35416885</v>
      </c>
      <c r="J26" s="36">
        <f>SUMIFS(СВЦЭМ!$C$39:$C$782,СВЦЭМ!$A$39:$A$782,$A26,СВЦЭМ!$B$39:$B$782,J$11)+'СЕТ СН'!$F$9+СВЦЭМ!$D$10+'СЕТ СН'!$F$6-'СЕТ СН'!$F$19</f>
        <v>1420.9738629000001</v>
      </c>
      <c r="K26" s="36">
        <f>SUMIFS(СВЦЭМ!$C$39:$C$782,СВЦЭМ!$A$39:$A$782,$A26,СВЦЭМ!$B$39:$B$782,K$11)+'СЕТ СН'!$F$9+СВЦЭМ!$D$10+'СЕТ СН'!$F$6-'СЕТ СН'!$F$19</f>
        <v>1404.2180306800001</v>
      </c>
      <c r="L26" s="36">
        <f>SUMIFS(СВЦЭМ!$C$39:$C$782,СВЦЭМ!$A$39:$A$782,$A26,СВЦЭМ!$B$39:$B$782,L$11)+'СЕТ СН'!$F$9+СВЦЭМ!$D$10+'СЕТ СН'!$F$6-'СЕТ СН'!$F$19</f>
        <v>1411.7192374799999</v>
      </c>
      <c r="M26" s="36">
        <f>SUMIFS(СВЦЭМ!$C$39:$C$782,СВЦЭМ!$A$39:$A$782,$A26,СВЦЭМ!$B$39:$B$782,M$11)+'СЕТ СН'!$F$9+СВЦЭМ!$D$10+'СЕТ СН'!$F$6-'СЕТ СН'!$F$19</f>
        <v>1399.9409252299999</v>
      </c>
      <c r="N26" s="36">
        <f>SUMIFS(СВЦЭМ!$C$39:$C$782,СВЦЭМ!$A$39:$A$782,$A26,СВЦЭМ!$B$39:$B$782,N$11)+'СЕТ СН'!$F$9+СВЦЭМ!$D$10+'СЕТ СН'!$F$6-'СЕТ СН'!$F$19</f>
        <v>1428.1787089100001</v>
      </c>
      <c r="O26" s="36">
        <f>SUMIFS(СВЦЭМ!$C$39:$C$782,СВЦЭМ!$A$39:$A$782,$A26,СВЦЭМ!$B$39:$B$782,O$11)+'СЕТ СН'!$F$9+СВЦЭМ!$D$10+'СЕТ СН'!$F$6-'СЕТ СН'!$F$19</f>
        <v>1509.25492547</v>
      </c>
      <c r="P26" s="36">
        <f>SUMIFS(СВЦЭМ!$C$39:$C$782,СВЦЭМ!$A$39:$A$782,$A26,СВЦЭМ!$B$39:$B$782,P$11)+'СЕТ СН'!$F$9+СВЦЭМ!$D$10+'СЕТ СН'!$F$6-'СЕТ СН'!$F$19</f>
        <v>1510.16186973</v>
      </c>
      <c r="Q26" s="36">
        <f>SUMIFS(СВЦЭМ!$C$39:$C$782,СВЦЭМ!$A$39:$A$782,$A26,СВЦЭМ!$B$39:$B$782,Q$11)+'СЕТ СН'!$F$9+СВЦЭМ!$D$10+'СЕТ СН'!$F$6-'СЕТ СН'!$F$19</f>
        <v>1510.65979436</v>
      </c>
      <c r="R26" s="36">
        <f>SUMIFS(СВЦЭМ!$C$39:$C$782,СВЦЭМ!$A$39:$A$782,$A26,СВЦЭМ!$B$39:$B$782,R$11)+'СЕТ СН'!$F$9+СВЦЭМ!$D$10+'СЕТ СН'!$F$6-'СЕТ СН'!$F$19</f>
        <v>1417.1428815700001</v>
      </c>
      <c r="S26" s="36">
        <f>SUMIFS(СВЦЭМ!$C$39:$C$782,СВЦЭМ!$A$39:$A$782,$A26,СВЦЭМ!$B$39:$B$782,S$11)+'СЕТ СН'!$F$9+СВЦЭМ!$D$10+'СЕТ СН'!$F$6-'СЕТ СН'!$F$19</f>
        <v>1378.00888491</v>
      </c>
      <c r="T26" s="36">
        <f>SUMIFS(СВЦЭМ!$C$39:$C$782,СВЦЭМ!$A$39:$A$782,$A26,СВЦЭМ!$B$39:$B$782,T$11)+'СЕТ СН'!$F$9+СВЦЭМ!$D$10+'СЕТ СН'!$F$6-'СЕТ СН'!$F$19</f>
        <v>1400.3425946</v>
      </c>
      <c r="U26" s="36">
        <f>SUMIFS(СВЦЭМ!$C$39:$C$782,СВЦЭМ!$A$39:$A$782,$A26,СВЦЭМ!$B$39:$B$782,U$11)+'СЕТ СН'!$F$9+СВЦЭМ!$D$10+'СЕТ СН'!$F$6-'СЕТ СН'!$F$19</f>
        <v>1396.6474081399999</v>
      </c>
      <c r="V26" s="36">
        <f>SUMIFS(СВЦЭМ!$C$39:$C$782,СВЦЭМ!$A$39:$A$782,$A26,СВЦЭМ!$B$39:$B$782,V$11)+'СЕТ СН'!$F$9+СВЦЭМ!$D$10+'СЕТ СН'!$F$6-'СЕТ СН'!$F$19</f>
        <v>1404.4331304</v>
      </c>
      <c r="W26" s="36">
        <f>SUMIFS(СВЦЭМ!$C$39:$C$782,СВЦЭМ!$A$39:$A$782,$A26,СВЦЭМ!$B$39:$B$782,W$11)+'СЕТ СН'!$F$9+СВЦЭМ!$D$10+'СЕТ СН'!$F$6-'СЕТ СН'!$F$19</f>
        <v>1406.6572973</v>
      </c>
      <c r="X26" s="36">
        <f>SUMIFS(СВЦЭМ!$C$39:$C$782,СВЦЭМ!$A$39:$A$782,$A26,СВЦЭМ!$B$39:$B$782,X$11)+'СЕТ СН'!$F$9+СВЦЭМ!$D$10+'СЕТ СН'!$F$6-'СЕТ СН'!$F$19</f>
        <v>1462.0786280899999</v>
      </c>
      <c r="Y26" s="36">
        <f>SUMIFS(СВЦЭМ!$C$39:$C$782,СВЦЭМ!$A$39:$A$782,$A26,СВЦЭМ!$B$39:$B$782,Y$11)+'СЕТ СН'!$F$9+СВЦЭМ!$D$10+'СЕТ СН'!$F$6-'СЕТ СН'!$F$19</f>
        <v>1444.5995826800001</v>
      </c>
    </row>
    <row r="27" spans="1:25" ht="15.75" x14ac:dyDescent="0.2">
      <c r="A27" s="35">
        <f t="shared" si="0"/>
        <v>44546</v>
      </c>
      <c r="B27" s="36">
        <f>SUMIFS(СВЦЭМ!$C$39:$C$782,СВЦЭМ!$A$39:$A$782,$A27,СВЦЭМ!$B$39:$B$782,B$11)+'СЕТ СН'!$F$9+СВЦЭМ!$D$10+'СЕТ СН'!$F$6-'СЕТ СН'!$F$19</f>
        <v>1445.6853604800001</v>
      </c>
      <c r="C27" s="36">
        <f>SUMIFS(СВЦЭМ!$C$39:$C$782,СВЦЭМ!$A$39:$A$782,$A27,СВЦЭМ!$B$39:$B$782,C$11)+'СЕТ СН'!$F$9+СВЦЭМ!$D$10+'СЕТ СН'!$F$6-'СЕТ СН'!$F$19</f>
        <v>1441.30742321</v>
      </c>
      <c r="D27" s="36">
        <f>SUMIFS(СВЦЭМ!$C$39:$C$782,СВЦЭМ!$A$39:$A$782,$A27,СВЦЭМ!$B$39:$B$782,D$11)+'СЕТ СН'!$F$9+СВЦЭМ!$D$10+'СЕТ СН'!$F$6-'СЕТ СН'!$F$19</f>
        <v>1422.8060982900001</v>
      </c>
      <c r="E27" s="36">
        <f>SUMIFS(СВЦЭМ!$C$39:$C$782,СВЦЭМ!$A$39:$A$782,$A27,СВЦЭМ!$B$39:$B$782,E$11)+'СЕТ СН'!$F$9+СВЦЭМ!$D$10+'СЕТ СН'!$F$6-'СЕТ СН'!$F$19</f>
        <v>1418.8224439099999</v>
      </c>
      <c r="F27" s="36">
        <f>SUMIFS(СВЦЭМ!$C$39:$C$782,СВЦЭМ!$A$39:$A$782,$A27,СВЦЭМ!$B$39:$B$782,F$11)+'СЕТ СН'!$F$9+СВЦЭМ!$D$10+'СЕТ СН'!$F$6-'СЕТ СН'!$F$19</f>
        <v>1418.90242973</v>
      </c>
      <c r="G27" s="36">
        <f>SUMIFS(СВЦЭМ!$C$39:$C$782,СВЦЭМ!$A$39:$A$782,$A27,СВЦЭМ!$B$39:$B$782,G$11)+'СЕТ СН'!$F$9+СВЦЭМ!$D$10+'СЕТ СН'!$F$6-'СЕТ СН'!$F$19</f>
        <v>1380.7110347</v>
      </c>
      <c r="H27" s="36">
        <f>SUMIFS(СВЦЭМ!$C$39:$C$782,СВЦЭМ!$A$39:$A$782,$A27,СВЦЭМ!$B$39:$B$782,H$11)+'СЕТ СН'!$F$9+СВЦЭМ!$D$10+'СЕТ СН'!$F$6-'СЕТ СН'!$F$19</f>
        <v>1361.92857637</v>
      </c>
      <c r="I27" s="36">
        <f>SUMIFS(СВЦЭМ!$C$39:$C$782,СВЦЭМ!$A$39:$A$782,$A27,СВЦЭМ!$B$39:$B$782,I$11)+'СЕТ СН'!$F$9+СВЦЭМ!$D$10+'СЕТ СН'!$F$6-'СЕТ СН'!$F$19</f>
        <v>1391.0520914599999</v>
      </c>
      <c r="J27" s="36">
        <f>SUMIFS(СВЦЭМ!$C$39:$C$782,СВЦЭМ!$A$39:$A$782,$A27,СВЦЭМ!$B$39:$B$782,J$11)+'СЕТ СН'!$F$9+СВЦЭМ!$D$10+'СЕТ СН'!$F$6-'СЕТ СН'!$F$19</f>
        <v>1398.87133098</v>
      </c>
      <c r="K27" s="36">
        <f>SUMIFS(СВЦЭМ!$C$39:$C$782,СВЦЭМ!$A$39:$A$782,$A27,СВЦЭМ!$B$39:$B$782,K$11)+'СЕТ СН'!$F$9+СВЦЭМ!$D$10+'СЕТ СН'!$F$6-'СЕТ СН'!$F$19</f>
        <v>1419.8969352300001</v>
      </c>
      <c r="L27" s="36">
        <f>SUMIFS(СВЦЭМ!$C$39:$C$782,СВЦЭМ!$A$39:$A$782,$A27,СВЦЭМ!$B$39:$B$782,L$11)+'СЕТ СН'!$F$9+СВЦЭМ!$D$10+'СЕТ СН'!$F$6-'СЕТ СН'!$F$19</f>
        <v>1441.05758588</v>
      </c>
      <c r="M27" s="36">
        <f>SUMIFS(СВЦЭМ!$C$39:$C$782,СВЦЭМ!$A$39:$A$782,$A27,СВЦЭМ!$B$39:$B$782,M$11)+'СЕТ СН'!$F$9+СВЦЭМ!$D$10+'СЕТ СН'!$F$6-'СЕТ СН'!$F$19</f>
        <v>1441.0664809699999</v>
      </c>
      <c r="N27" s="36">
        <f>SUMIFS(СВЦЭМ!$C$39:$C$782,СВЦЭМ!$A$39:$A$782,$A27,СВЦЭМ!$B$39:$B$782,N$11)+'СЕТ СН'!$F$9+СВЦЭМ!$D$10+'СЕТ СН'!$F$6-'СЕТ СН'!$F$19</f>
        <v>1441.0681681600001</v>
      </c>
      <c r="O27" s="36">
        <f>SUMIFS(СВЦЭМ!$C$39:$C$782,СВЦЭМ!$A$39:$A$782,$A27,СВЦЭМ!$B$39:$B$782,O$11)+'СЕТ СН'!$F$9+СВЦЭМ!$D$10+'СЕТ СН'!$F$6-'СЕТ СН'!$F$19</f>
        <v>1460.86815895</v>
      </c>
      <c r="P27" s="36">
        <f>SUMIFS(СВЦЭМ!$C$39:$C$782,СВЦЭМ!$A$39:$A$782,$A27,СВЦЭМ!$B$39:$B$782,P$11)+'СЕТ СН'!$F$9+СВЦЭМ!$D$10+'СЕТ СН'!$F$6-'СЕТ СН'!$F$19</f>
        <v>1484.22438315</v>
      </c>
      <c r="Q27" s="36">
        <f>SUMIFS(СВЦЭМ!$C$39:$C$782,СВЦЭМ!$A$39:$A$782,$A27,СВЦЭМ!$B$39:$B$782,Q$11)+'СЕТ СН'!$F$9+СВЦЭМ!$D$10+'СЕТ СН'!$F$6-'СЕТ СН'!$F$19</f>
        <v>1486.04480416</v>
      </c>
      <c r="R27" s="36">
        <f>SUMIFS(СВЦЭМ!$C$39:$C$782,СВЦЭМ!$A$39:$A$782,$A27,СВЦЭМ!$B$39:$B$782,R$11)+'СЕТ СН'!$F$9+СВЦЭМ!$D$10+'СЕТ СН'!$F$6-'СЕТ СН'!$F$19</f>
        <v>1487.1242181100001</v>
      </c>
      <c r="S27" s="36">
        <f>SUMIFS(СВЦЭМ!$C$39:$C$782,СВЦЭМ!$A$39:$A$782,$A27,СВЦЭМ!$B$39:$B$782,S$11)+'СЕТ СН'!$F$9+СВЦЭМ!$D$10+'СЕТ СН'!$F$6-'СЕТ СН'!$F$19</f>
        <v>1436.2976787100001</v>
      </c>
      <c r="T27" s="36">
        <f>SUMIFS(СВЦЭМ!$C$39:$C$782,СВЦЭМ!$A$39:$A$782,$A27,СВЦЭМ!$B$39:$B$782,T$11)+'СЕТ СН'!$F$9+СВЦЭМ!$D$10+'СЕТ СН'!$F$6-'СЕТ СН'!$F$19</f>
        <v>1447.4460586499999</v>
      </c>
      <c r="U27" s="36">
        <f>SUMIFS(СВЦЭМ!$C$39:$C$782,СВЦЭМ!$A$39:$A$782,$A27,СВЦЭМ!$B$39:$B$782,U$11)+'СЕТ СН'!$F$9+СВЦЭМ!$D$10+'СЕТ СН'!$F$6-'СЕТ СН'!$F$19</f>
        <v>1419.1655861500001</v>
      </c>
      <c r="V27" s="36">
        <f>SUMIFS(СВЦЭМ!$C$39:$C$782,СВЦЭМ!$A$39:$A$782,$A27,СВЦЭМ!$B$39:$B$782,V$11)+'СЕТ СН'!$F$9+СВЦЭМ!$D$10+'СЕТ СН'!$F$6-'СЕТ СН'!$F$19</f>
        <v>1416.5375801299999</v>
      </c>
      <c r="W27" s="36">
        <f>SUMIFS(СВЦЭМ!$C$39:$C$782,СВЦЭМ!$A$39:$A$782,$A27,СВЦЭМ!$B$39:$B$782,W$11)+'СЕТ СН'!$F$9+СВЦЭМ!$D$10+'СЕТ СН'!$F$6-'СЕТ СН'!$F$19</f>
        <v>1414.1399612600001</v>
      </c>
      <c r="X27" s="36">
        <f>SUMIFS(СВЦЭМ!$C$39:$C$782,СВЦЭМ!$A$39:$A$782,$A27,СВЦЭМ!$B$39:$B$782,X$11)+'СЕТ СН'!$F$9+СВЦЭМ!$D$10+'СЕТ СН'!$F$6-'СЕТ СН'!$F$19</f>
        <v>1463.11866214</v>
      </c>
      <c r="Y27" s="36">
        <f>SUMIFS(СВЦЭМ!$C$39:$C$782,СВЦЭМ!$A$39:$A$782,$A27,СВЦЭМ!$B$39:$B$782,Y$11)+'СЕТ СН'!$F$9+СВЦЭМ!$D$10+'СЕТ СН'!$F$6-'СЕТ СН'!$F$19</f>
        <v>1466.58486296</v>
      </c>
    </row>
    <row r="28" spans="1:25" ht="15.75" x14ac:dyDescent="0.2">
      <c r="A28" s="35">
        <f t="shared" si="0"/>
        <v>44547</v>
      </c>
      <c r="B28" s="36">
        <f>SUMIFS(СВЦЭМ!$C$39:$C$782,СВЦЭМ!$A$39:$A$782,$A28,СВЦЭМ!$B$39:$B$782,B$11)+'СЕТ СН'!$F$9+СВЦЭМ!$D$10+'СЕТ СН'!$F$6-'СЕТ СН'!$F$19</f>
        <v>1443.6397796000001</v>
      </c>
      <c r="C28" s="36">
        <f>SUMIFS(СВЦЭМ!$C$39:$C$782,СВЦЭМ!$A$39:$A$782,$A28,СВЦЭМ!$B$39:$B$782,C$11)+'СЕТ СН'!$F$9+СВЦЭМ!$D$10+'СЕТ СН'!$F$6-'СЕТ СН'!$F$19</f>
        <v>1442.66317377</v>
      </c>
      <c r="D28" s="36">
        <f>SUMIFS(СВЦЭМ!$C$39:$C$782,СВЦЭМ!$A$39:$A$782,$A28,СВЦЭМ!$B$39:$B$782,D$11)+'СЕТ СН'!$F$9+СВЦЭМ!$D$10+'СЕТ СН'!$F$6-'СЕТ СН'!$F$19</f>
        <v>1426.7243045800001</v>
      </c>
      <c r="E28" s="36">
        <f>SUMIFS(СВЦЭМ!$C$39:$C$782,СВЦЭМ!$A$39:$A$782,$A28,СВЦЭМ!$B$39:$B$782,E$11)+'СЕТ СН'!$F$9+СВЦЭМ!$D$10+'СЕТ СН'!$F$6-'СЕТ СН'!$F$19</f>
        <v>1421.5791379100001</v>
      </c>
      <c r="F28" s="36">
        <f>SUMIFS(СВЦЭМ!$C$39:$C$782,СВЦЭМ!$A$39:$A$782,$A28,СВЦЭМ!$B$39:$B$782,F$11)+'СЕТ СН'!$F$9+СВЦЭМ!$D$10+'СЕТ СН'!$F$6-'СЕТ СН'!$F$19</f>
        <v>1417.1762138199999</v>
      </c>
      <c r="G28" s="36">
        <f>SUMIFS(СВЦЭМ!$C$39:$C$782,СВЦЭМ!$A$39:$A$782,$A28,СВЦЭМ!$B$39:$B$782,G$11)+'СЕТ СН'!$F$9+СВЦЭМ!$D$10+'СЕТ СН'!$F$6-'СЕТ СН'!$F$19</f>
        <v>1399.48436672</v>
      </c>
      <c r="H28" s="36">
        <f>SUMIFS(СВЦЭМ!$C$39:$C$782,СВЦЭМ!$A$39:$A$782,$A28,СВЦЭМ!$B$39:$B$782,H$11)+'СЕТ СН'!$F$9+СВЦЭМ!$D$10+'СЕТ СН'!$F$6-'СЕТ СН'!$F$19</f>
        <v>1372.3847161400001</v>
      </c>
      <c r="I28" s="36">
        <f>SUMIFS(СВЦЭМ!$C$39:$C$782,СВЦЭМ!$A$39:$A$782,$A28,СВЦЭМ!$B$39:$B$782,I$11)+'СЕТ СН'!$F$9+СВЦЭМ!$D$10+'СЕТ СН'!$F$6-'СЕТ СН'!$F$19</f>
        <v>1371.8901222</v>
      </c>
      <c r="J28" s="36">
        <f>SUMIFS(СВЦЭМ!$C$39:$C$782,СВЦЭМ!$A$39:$A$782,$A28,СВЦЭМ!$B$39:$B$782,J$11)+'СЕТ СН'!$F$9+СВЦЭМ!$D$10+'СЕТ СН'!$F$6-'СЕТ СН'!$F$19</f>
        <v>1418.1028332800001</v>
      </c>
      <c r="K28" s="36">
        <f>SUMIFS(СВЦЭМ!$C$39:$C$782,СВЦЭМ!$A$39:$A$782,$A28,СВЦЭМ!$B$39:$B$782,K$11)+'СЕТ СН'!$F$9+СВЦЭМ!$D$10+'СЕТ СН'!$F$6-'СЕТ СН'!$F$19</f>
        <v>1433.16940802</v>
      </c>
      <c r="L28" s="36">
        <f>SUMIFS(СВЦЭМ!$C$39:$C$782,СВЦЭМ!$A$39:$A$782,$A28,СВЦЭМ!$B$39:$B$782,L$11)+'СЕТ СН'!$F$9+СВЦЭМ!$D$10+'СЕТ СН'!$F$6-'СЕТ СН'!$F$19</f>
        <v>1432.87995348</v>
      </c>
      <c r="M28" s="36">
        <f>SUMIFS(СВЦЭМ!$C$39:$C$782,СВЦЭМ!$A$39:$A$782,$A28,СВЦЭМ!$B$39:$B$782,M$11)+'СЕТ СН'!$F$9+СВЦЭМ!$D$10+'СЕТ СН'!$F$6-'СЕТ СН'!$F$19</f>
        <v>1422.2626732000001</v>
      </c>
      <c r="N28" s="36">
        <f>SUMIFS(СВЦЭМ!$C$39:$C$782,СВЦЭМ!$A$39:$A$782,$A28,СВЦЭМ!$B$39:$B$782,N$11)+'СЕТ СН'!$F$9+СВЦЭМ!$D$10+'СЕТ СН'!$F$6-'СЕТ СН'!$F$19</f>
        <v>1424.9318497100001</v>
      </c>
      <c r="O28" s="36">
        <f>SUMIFS(СВЦЭМ!$C$39:$C$782,СВЦЭМ!$A$39:$A$782,$A28,СВЦЭМ!$B$39:$B$782,O$11)+'СЕТ СН'!$F$9+СВЦЭМ!$D$10+'СЕТ СН'!$F$6-'СЕТ СН'!$F$19</f>
        <v>1427.5181889099999</v>
      </c>
      <c r="P28" s="36">
        <f>SUMIFS(СВЦЭМ!$C$39:$C$782,СВЦЭМ!$A$39:$A$782,$A28,СВЦЭМ!$B$39:$B$782,P$11)+'СЕТ СН'!$F$9+СВЦЭМ!$D$10+'СЕТ СН'!$F$6-'СЕТ СН'!$F$19</f>
        <v>1466.9397682599999</v>
      </c>
      <c r="Q28" s="36">
        <f>SUMIFS(СВЦЭМ!$C$39:$C$782,СВЦЭМ!$A$39:$A$782,$A28,СВЦЭМ!$B$39:$B$782,Q$11)+'СЕТ СН'!$F$9+СВЦЭМ!$D$10+'СЕТ СН'!$F$6-'СЕТ СН'!$F$19</f>
        <v>1459.1818126400001</v>
      </c>
      <c r="R28" s="36">
        <f>SUMIFS(СВЦЭМ!$C$39:$C$782,СВЦЭМ!$A$39:$A$782,$A28,СВЦЭМ!$B$39:$B$782,R$11)+'СЕТ СН'!$F$9+СВЦЭМ!$D$10+'СЕТ СН'!$F$6-'СЕТ СН'!$F$19</f>
        <v>1453.3293485900001</v>
      </c>
      <c r="S28" s="36">
        <f>SUMIFS(СВЦЭМ!$C$39:$C$782,СВЦЭМ!$A$39:$A$782,$A28,СВЦЭМ!$B$39:$B$782,S$11)+'СЕТ СН'!$F$9+СВЦЭМ!$D$10+'СЕТ СН'!$F$6-'СЕТ СН'!$F$19</f>
        <v>1413.78287544</v>
      </c>
      <c r="T28" s="36">
        <f>SUMIFS(СВЦЭМ!$C$39:$C$782,СВЦЭМ!$A$39:$A$782,$A28,СВЦЭМ!$B$39:$B$782,T$11)+'СЕТ СН'!$F$9+СВЦЭМ!$D$10+'СЕТ СН'!$F$6-'СЕТ СН'!$F$19</f>
        <v>1434.98160091</v>
      </c>
      <c r="U28" s="36">
        <f>SUMIFS(СВЦЭМ!$C$39:$C$782,СВЦЭМ!$A$39:$A$782,$A28,СВЦЭМ!$B$39:$B$782,U$11)+'СЕТ СН'!$F$9+СВЦЭМ!$D$10+'СЕТ СН'!$F$6-'СЕТ СН'!$F$19</f>
        <v>1429.66827352</v>
      </c>
      <c r="V28" s="36">
        <f>SUMIFS(СВЦЭМ!$C$39:$C$782,СВЦЭМ!$A$39:$A$782,$A28,СВЦЭМ!$B$39:$B$782,V$11)+'СЕТ СН'!$F$9+СВЦЭМ!$D$10+'СЕТ СН'!$F$6-'СЕТ СН'!$F$19</f>
        <v>1405.3131593099999</v>
      </c>
      <c r="W28" s="36">
        <f>SUMIFS(СВЦЭМ!$C$39:$C$782,СВЦЭМ!$A$39:$A$782,$A28,СВЦЭМ!$B$39:$B$782,W$11)+'СЕТ СН'!$F$9+СВЦЭМ!$D$10+'СЕТ СН'!$F$6-'СЕТ СН'!$F$19</f>
        <v>1427.0523993900001</v>
      </c>
      <c r="X28" s="36">
        <f>SUMIFS(СВЦЭМ!$C$39:$C$782,СВЦЭМ!$A$39:$A$782,$A28,СВЦЭМ!$B$39:$B$782,X$11)+'СЕТ СН'!$F$9+СВЦЭМ!$D$10+'СЕТ СН'!$F$6-'СЕТ СН'!$F$19</f>
        <v>1448.0414416200001</v>
      </c>
      <c r="Y28" s="36">
        <f>SUMIFS(СВЦЭМ!$C$39:$C$782,СВЦЭМ!$A$39:$A$782,$A28,СВЦЭМ!$B$39:$B$782,Y$11)+'СЕТ СН'!$F$9+СВЦЭМ!$D$10+'СЕТ СН'!$F$6-'СЕТ СН'!$F$19</f>
        <v>1438.3596173999999</v>
      </c>
    </row>
    <row r="29" spans="1:25" ht="15.75" x14ac:dyDescent="0.2">
      <c r="A29" s="35">
        <f t="shared" si="0"/>
        <v>44548</v>
      </c>
      <c r="B29" s="36">
        <f>SUMIFS(СВЦЭМ!$C$39:$C$782,СВЦЭМ!$A$39:$A$782,$A29,СВЦЭМ!$B$39:$B$782,B$11)+'СЕТ СН'!$F$9+СВЦЭМ!$D$10+'СЕТ СН'!$F$6-'СЕТ СН'!$F$19</f>
        <v>1445.49549032</v>
      </c>
      <c r="C29" s="36">
        <f>SUMIFS(СВЦЭМ!$C$39:$C$782,СВЦЭМ!$A$39:$A$782,$A29,СВЦЭМ!$B$39:$B$782,C$11)+'СЕТ СН'!$F$9+СВЦЭМ!$D$10+'СЕТ СН'!$F$6-'СЕТ СН'!$F$19</f>
        <v>1478.9918068900001</v>
      </c>
      <c r="D29" s="36">
        <f>SUMIFS(СВЦЭМ!$C$39:$C$782,СВЦЭМ!$A$39:$A$782,$A29,СВЦЭМ!$B$39:$B$782,D$11)+'СЕТ СН'!$F$9+СВЦЭМ!$D$10+'СЕТ СН'!$F$6-'СЕТ СН'!$F$19</f>
        <v>1498.49476392</v>
      </c>
      <c r="E29" s="36">
        <f>SUMIFS(СВЦЭМ!$C$39:$C$782,СВЦЭМ!$A$39:$A$782,$A29,СВЦЭМ!$B$39:$B$782,E$11)+'СЕТ СН'!$F$9+СВЦЭМ!$D$10+'СЕТ СН'!$F$6-'СЕТ СН'!$F$19</f>
        <v>1498.8406522100001</v>
      </c>
      <c r="F29" s="36">
        <f>SUMIFS(СВЦЭМ!$C$39:$C$782,СВЦЭМ!$A$39:$A$782,$A29,СВЦЭМ!$B$39:$B$782,F$11)+'СЕТ СН'!$F$9+СВЦЭМ!$D$10+'СЕТ СН'!$F$6-'СЕТ СН'!$F$19</f>
        <v>1494.08610312</v>
      </c>
      <c r="G29" s="36">
        <f>SUMIFS(СВЦЭМ!$C$39:$C$782,СВЦЭМ!$A$39:$A$782,$A29,СВЦЭМ!$B$39:$B$782,G$11)+'СЕТ СН'!$F$9+СВЦЭМ!$D$10+'СЕТ СН'!$F$6-'СЕТ СН'!$F$19</f>
        <v>1447.0219047800001</v>
      </c>
      <c r="H29" s="36">
        <f>SUMIFS(СВЦЭМ!$C$39:$C$782,СВЦЭМ!$A$39:$A$782,$A29,СВЦЭМ!$B$39:$B$782,H$11)+'СЕТ СН'!$F$9+СВЦЭМ!$D$10+'СЕТ СН'!$F$6-'СЕТ СН'!$F$19</f>
        <v>1404.6453084300001</v>
      </c>
      <c r="I29" s="36">
        <f>SUMIFS(СВЦЭМ!$C$39:$C$782,СВЦЭМ!$A$39:$A$782,$A29,СВЦЭМ!$B$39:$B$782,I$11)+'СЕТ СН'!$F$9+СВЦЭМ!$D$10+'СЕТ СН'!$F$6-'СЕТ СН'!$F$19</f>
        <v>1386.36143612</v>
      </c>
      <c r="J29" s="36">
        <f>SUMIFS(СВЦЭМ!$C$39:$C$782,СВЦЭМ!$A$39:$A$782,$A29,СВЦЭМ!$B$39:$B$782,J$11)+'СЕТ СН'!$F$9+СВЦЭМ!$D$10+'СЕТ СН'!$F$6-'СЕТ СН'!$F$19</f>
        <v>1355.4853696299999</v>
      </c>
      <c r="K29" s="36">
        <f>SUMIFS(СВЦЭМ!$C$39:$C$782,СВЦЭМ!$A$39:$A$782,$A29,СВЦЭМ!$B$39:$B$782,K$11)+'СЕТ СН'!$F$9+СВЦЭМ!$D$10+'СЕТ СН'!$F$6-'СЕТ СН'!$F$19</f>
        <v>1395.0280173000001</v>
      </c>
      <c r="L29" s="36">
        <f>SUMIFS(СВЦЭМ!$C$39:$C$782,СВЦЭМ!$A$39:$A$782,$A29,СВЦЭМ!$B$39:$B$782,L$11)+'СЕТ СН'!$F$9+СВЦЭМ!$D$10+'СЕТ СН'!$F$6-'СЕТ СН'!$F$19</f>
        <v>1394.67687944</v>
      </c>
      <c r="M29" s="36">
        <f>SUMIFS(СВЦЭМ!$C$39:$C$782,СВЦЭМ!$A$39:$A$782,$A29,СВЦЭМ!$B$39:$B$782,M$11)+'СЕТ СН'!$F$9+СВЦЭМ!$D$10+'СЕТ СН'!$F$6-'СЕТ СН'!$F$19</f>
        <v>1377.7402119600001</v>
      </c>
      <c r="N29" s="36">
        <f>SUMIFS(СВЦЭМ!$C$39:$C$782,СВЦЭМ!$A$39:$A$782,$A29,СВЦЭМ!$B$39:$B$782,N$11)+'СЕТ СН'!$F$9+СВЦЭМ!$D$10+'СЕТ СН'!$F$6-'СЕТ СН'!$F$19</f>
        <v>1368.8566250000001</v>
      </c>
      <c r="O29" s="36">
        <f>SUMIFS(СВЦЭМ!$C$39:$C$782,СВЦЭМ!$A$39:$A$782,$A29,СВЦЭМ!$B$39:$B$782,O$11)+'СЕТ СН'!$F$9+СВЦЭМ!$D$10+'СЕТ СН'!$F$6-'СЕТ СН'!$F$19</f>
        <v>1394.7715223100001</v>
      </c>
      <c r="P29" s="36">
        <f>SUMIFS(СВЦЭМ!$C$39:$C$782,СВЦЭМ!$A$39:$A$782,$A29,СВЦЭМ!$B$39:$B$782,P$11)+'СЕТ СН'!$F$9+СВЦЭМ!$D$10+'СЕТ СН'!$F$6-'СЕТ СН'!$F$19</f>
        <v>1433.51970708</v>
      </c>
      <c r="Q29" s="36">
        <f>SUMIFS(СВЦЭМ!$C$39:$C$782,СВЦЭМ!$A$39:$A$782,$A29,СВЦЭМ!$B$39:$B$782,Q$11)+'СЕТ СН'!$F$9+СВЦЭМ!$D$10+'СЕТ СН'!$F$6-'СЕТ СН'!$F$19</f>
        <v>1443.5124877000001</v>
      </c>
      <c r="R29" s="36">
        <f>SUMIFS(СВЦЭМ!$C$39:$C$782,СВЦЭМ!$A$39:$A$782,$A29,СВЦЭМ!$B$39:$B$782,R$11)+'СЕТ СН'!$F$9+СВЦЭМ!$D$10+'СЕТ СН'!$F$6-'СЕТ СН'!$F$19</f>
        <v>1431.6029414899999</v>
      </c>
      <c r="S29" s="36">
        <f>SUMIFS(СВЦЭМ!$C$39:$C$782,СВЦЭМ!$A$39:$A$782,$A29,СВЦЭМ!$B$39:$B$782,S$11)+'СЕТ СН'!$F$9+СВЦЭМ!$D$10+'СЕТ СН'!$F$6-'СЕТ СН'!$F$19</f>
        <v>1396.7655737800001</v>
      </c>
      <c r="T29" s="36">
        <f>SUMIFS(СВЦЭМ!$C$39:$C$782,СВЦЭМ!$A$39:$A$782,$A29,СВЦЭМ!$B$39:$B$782,T$11)+'СЕТ СН'!$F$9+СВЦЭМ!$D$10+'СЕТ СН'!$F$6-'СЕТ СН'!$F$19</f>
        <v>1388.79327726</v>
      </c>
      <c r="U29" s="36">
        <f>SUMIFS(СВЦЭМ!$C$39:$C$782,СВЦЭМ!$A$39:$A$782,$A29,СВЦЭМ!$B$39:$B$782,U$11)+'СЕТ СН'!$F$9+СВЦЭМ!$D$10+'СЕТ СН'!$F$6-'СЕТ СН'!$F$19</f>
        <v>1389.31630294</v>
      </c>
      <c r="V29" s="36">
        <f>SUMIFS(СВЦЭМ!$C$39:$C$782,СВЦЭМ!$A$39:$A$782,$A29,СВЦЭМ!$B$39:$B$782,V$11)+'СЕТ СН'!$F$9+СВЦЭМ!$D$10+'СЕТ СН'!$F$6-'СЕТ СН'!$F$19</f>
        <v>1390.32271167</v>
      </c>
      <c r="W29" s="36">
        <f>SUMIFS(СВЦЭМ!$C$39:$C$782,СВЦЭМ!$A$39:$A$782,$A29,СВЦЭМ!$B$39:$B$782,W$11)+'СЕТ СН'!$F$9+СВЦЭМ!$D$10+'СЕТ СН'!$F$6-'СЕТ СН'!$F$19</f>
        <v>1411.7104436700001</v>
      </c>
      <c r="X29" s="36">
        <f>SUMIFS(СВЦЭМ!$C$39:$C$782,СВЦЭМ!$A$39:$A$782,$A29,СВЦЭМ!$B$39:$B$782,X$11)+'СЕТ СН'!$F$9+СВЦЭМ!$D$10+'СЕТ СН'!$F$6-'СЕТ СН'!$F$19</f>
        <v>1433.32275308</v>
      </c>
      <c r="Y29" s="36">
        <f>SUMIFS(СВЦЭМ!$C$39:$C$782,СВЦЭМ!$A$39:$A$782,$A29,СВЦЭМ!$B$39:$B$782,Y$11)+'СЕТ СН'!$F$9+СВЦЭМ!$D$10+'СЕТ СН'!$F$6-'СЕТ СН'!$F$19</f>
        <v>1454.3371690399999</v>
      </c>
    </row>
    <row r="30" spans="1:25" ht="15.75" x14ac:dyDescent="0.2">
      <c r="A30" s="35">
        <f t="shared" si="0"/>
        <v>44549</v>
      </c>
      <c r="B30" s="36">
        <f>SUMIFS(СВЦЭМ!$C$39:$C$782,СВЦЭМ!$A$39:$A$782,$A30,СВЦЭМ!$B$39:$B$782,B$11)+'СЕТ СН'!$F$9+СВЦЭМ!$D$10+'СЕТ СН'!$F$6-'СЕТ СН'!$F$19</f>
        <v>1407.05149837</v>
      </c>
      <c r="C30" s="36">
        <f>SUMIFS(СВЦЭМ!$C$39:$C$782,СВЦЭМ!$A$39:$A$782,$A30,СВЦЭМ!$B$39:$B$782,C$11)+'СЕТ СН'!$F$9+СВЦЭМ!$D$10+'СЕТ СН'!$F$6-'СЕТ СН'!$F$19</f>
        <v>1412.6620075200001</v>
      </c>
      <c r="D30" s="36">
        <f>SUMIFS(СВЦЭМ!$C$39:$C$782,СВЦЭМ!$A$39:$A$782,$A30,СВЦЭМ!$B$39:$B$782,D$11)+'СЕТ СН'!$F$9+СВЦЭМ!$D$10+'СЕТ СН'!$F$6-'СЕТ СН'!$F$19</f>
        <v>1450.2311920500001</v>
      </c>
      <c r="E30" s="36">
        <f>SUMIFS(СВЦЭМ!$C$39:$C$782,СВЦЭМ!$A$39:$A$782,$A30,СВЦЭМ!$B$39:$B$782,E$11)+'СЕТ СН'!$F$9+СВЦЭМ!$D$10+'СЕТ СН'!$F$6-'СЕТ СН'!$F$19</f>
        <v>1457.69222648</v>
      </c>
      <c r="F30" s="36">
        <f>SUMIFS(СВЦЭМ!$C$39:$C$782,СВЦЭМ!$A$39:$A$782,$A30,СВЦЭМ!$B$39:$B$782,F$11)+'СЕТ СН'!$F$9+СВЦЭМ!$D$10+'СЕТ СН'!$F$6-'СЕТ СН'!$F$19</f>
        <v>1443.5652232300001</v>
      </c>
      <c r="G30" s="36">
        <f>SUMIFS(СВЦЭМ!$C$39:$C$782,СВЦЭМ!$A$39:$A$782,$A30,СВЦЭМ!$B$39:$B$782,G$11)+'СЕТ СН'!$F$9+СВЦЭМ!$D$10+'СЕТ СН'!$F$6-'СЕТ СН'!$F$19</f>
        <v>1432.8697070200001</v>
      </c>
      <c r="H30" s="36">
        <f>SUMIFS(СВЦЭМ!$C$39:$C$782,СВЦЭМ!$A$39:$A$782,$A30,СВЦЭМ!$B$39:$B$782,H$11)+'СЕТ СН'!$F$9+СВЦЭМ!$D$10+'СЕТ СН'!$F$6-'СЕТ СН'!$F$19</f>
        <v>1407.7492672000001</v>
      </c>
      <c r="I30" s="36">
        <f>SUMIFS(СВЦЭМ!$C$39:$C$782,СВЦЭМ!$A$39:$A$782,$A30,СВЦЭМ!$B$39:$B$782,I$11)+'СЕТ СН'!$F$9+СВЦЭМ!$D$10+'СЕТ СН'!$F$6-'СЕТ СН'!$F$19</f>
        <v>1389.9046274</v>
      </c>
      <c r="J30" s="36">
        <f>SUMIFS(СВЦЭМ!$C$39:$C$782,СВЦЭМ!$A$39:$A$782,$A30,СВЦЭМ!$B$39:$B$782,J$11)+'СЕТ СН'!$F$9+СВЦЭМ!$D$10+'СЕТ СН'!$F$6-'СЕТ СН'!$F$19</f>
        <v>1376.19852795</v>
      </c>
      <c r="K30" s="36">
        <f>SUMIFS(СВЦЭМ!$C$39:$C$782,СВЦЭМ!$A$39:$A$782,$A30,СВЦЭМ!$B$39:$B$782,K$11)+'СЕТ СН'!$F$9+СВЦЭМ!$D$10+'СЕТ СН'!$F$6-'СЕТ СН'!$F$19</f>
        <v>1365.29800404</v>
      </c>
      <c r="L30" s="36">
        <f>SUMIFS(СВЦЭМ!$C$39:$C$782,СВЦЭМ!$A$39:$A$782,$A30,СВЦЭМ!$B$39:$B$782,L$11)+'СЕТ СН'!$F$9+СВЦЭМ!$D$10+'СЕТ СН'!$F$6-'СЕТ СН'!$F$19</f>
        <v>1377.96746517</v>
      </c>
      <c r="M30" s="36">
        <f>SUMIFS(СВЦЭМ!$C$39:$C$782,СВЦЭМ!$A$39:$A$782,$A30,СВЦЭМ!$B$39:$B$782,M$11)+'СЕТ СН'!$F$9+СВЦЭМ!$D$10+'СЕТ СН'!$F$6-'СЕТ СН'!$F$19</f>
        <v>1370.44422009</v>
      </c>
      <c r="N30" s="36">
        <f>SUMIFS(СВЦЭМ!$C$39:$C$782,СВЦЭМ!$A$39:$A$782,$A30,СВЦЭМ!$B$39:$B$782,N$11)+'СЕТ СН'!$F$9+СВЦЭМ!$D$10+'СЕТ СН'!$F$6-'СЕТ СН'!$F$19</f>
        <v>1366.9111410800001</v>
      </c>
      <c r="O30" s="36">
        <f>SUMIFS(СВЦЭМ!$C$39:$C$782,СВЦЭМ!$A$39:$A$782,$A30,СВЦЭМ!$B$39:$B$782,O$11)+'СЕТ СН'!$F$9+СВЦЭМ!$D$10+'СЕТ СН'!$F$6-'СЕТ СН'!$F$19</f>
        <v>1388.2996147900001</v>
      </c>
      <c r="P30" s="36">
        <f>SUMIFS(СВЦЭМ!$C$39:$C$782,СВЦЭМ!$A$39:$A$782,$A30,СВЦЭМ!$B$39:$B$782,P$11)+'СЕТ СН'!$F$9+СВЦЭМ!$D$10+'СЕТ СН'!$F$6-'СЕТ СН'!$F$19</f>
        <v>1408.51441522</v>
      </c>
      <c r="Q30" s="36">
        <f>SUMIFS(СВЦЭМ!$C$39:$C$782,СВЦЭМ!$A$39:$A$782,$A30,СВЦЭМ!$B$39:$B$782,Q$11)+'СЕТ СН'!$F$9+СВЦЭМ!$D$10+'СЕТ СН'!$F$6-'СЕТ СН'!$F$19</f>
        <v>1407.48187048</v>
      </c>
      <c r="R30" s="36">
        <f>SUMIFS(СВЦЭМ!$C$39:$C$782,СВЦЭМ!$A$39:$A$782,$A30,СВЦЭМ!$B$39:$B$782,R$11)+'СЕТ СН'!$F$9+СВЦЭМ!$D$10+'СЕТ СН'!$F$6-'СЕТ СН'!$F$19</f>
        <v>1387.82976302</v>
      </c>
      <c r="S30" s="36">
        <f>SUMIFS(СВЦЭМ!$C$39:$C$782,СВЦЭМ!$A$39:$A$782,$A30,СВЦЭМ!$B$39:$B$782,S$11)+'СЕТ СН'!$F$9+СВЦЭМ!$D$10+'СЕТ СН'!$F$6-'СЕТ СН'!$F$19</f>
        <v>1365.4461127700001</v>
      </c>
      <c r="T30" s="36">
        <f>SUMIFS(СВЦЭМ!$C$39:$C$782,СВЦЭМ!$A$39:$A$782,$A30,СВЦЭМ!$B$39:$B$782,T$11)+'СЕТ СН'!$F$9+СВЦЭМ!$D$10+'СЕТ СН'!$F$6-'СЕТ СН'!$F$19</f>
        <v>1365.39827315</v>
      </c>
      <c r="U30" s="36">
        <f>SUMIFS(СВЦЭМ!$C$39:$C$782,СВЦЭМ!$A$39:$A$782,$A30,СВЦЭМ!$B$39:$B$782,U$11)+'СЕТ СН'!$F$9+СВЦЭМ!$D$10+'СЕТ СН'!$F$6-'СЕТ СН'!$F$19</f>
        <v>1365.84746804</v>
      </c>
      <c r="V30" s="36">
        <f>SUMIFS(СВЦЭМ!$C$39:$C$782,СВЦЭМ!$A$39:$A$782,$A30,СВЦЭМ!$B$39:$B$782,V$11)+'СЕТ СН'!$F$9+СВЦЭМ!$D$10+'СЕТ СН'!$F$6-'СЕТ СН'!$F$19</f>
        <v>1372.7594493000001</v>
      </c>
      <c r="W30" s="36">
        <f>SUMIFS(СВЦЭМ!$C$39:$C$782,СВЦЭМ!$A$39:$A$782,$A30,СВЦЭМ!$B$39:$B$782,W$11)+'СЕТ СН'!$F$9+СВЦЭМ!$D$10+'СЕТ СН'!$F$6-'СЕТ СН'!$F$19</f>
        <v>1393.7872167800001</v>
      </c>
      <c r="X30" s="36">
        <f>SUMIFS(СВЦЭМ!$C$39:$C$782,СВЦЭМ!$A$39:$A$782,$A30,СВЦЭМ!$B$39:$B$782,X$11)+'СЕТ СН'!$F$9+СВЦЭМ!$D$10+'СЕТ СН'!$F$6-'СЕТ СН'!$F$19</f>
        <v>1415.92465401</v>
      </c>
      <c r="Y30" s="36">
        <f>SUMIFS(СВЦЭМ!$C$39:$C$782,СВЦЭМ!$A$39:$A$782,$A30,СВЦЭМ!$B$39:$B$782,Y$11)+'СЕТ СН'!$F$9+СВЦЭМ!$D$10+'СЕТ СН'!$F$6-'СЕТ СН'!$F$19</f>
        <v>1441.0822544800001</v>
      </c>
    </row>
    <row r="31" spans="1:25" ht="15.75" x14ac:dyDescent="0.2">
      <c r="A31" s="35">
        <f t="shared" si="0"/>
        <v>44550</v>
      </c>
      <c r="B31" s="36">
        <f>SUMIFS(СВЦЭМ!$C$39:$C$782,СВЦЭМ!$A$39:$A$782,$A31,СВЦЭМ!$B$39:$B$782,B$11)+'СЕТ СН'!$F$9+СВЦЭМ!$D$10+'СЕТ СН'!$F$6-'СЕТ СН'!$F$19</f>
        <v>1450.60934726</v>
      </c>
      <c r="C31" s="36">
        <f>SUMIFS(СВЦЭМ!$C$39:$C$782,СВЦЭМ!$A$39:$A$782,$A31,СВЦЭМ!$B$39:$B$782,C$11)+'СЕТ СН'!$F$9+СВЦЭМ!$D$10+'СЕТ СН'!$F$6-'СЕТ СН'!$F$19</f>
        <v>1450.2834336800001</v>
      </c>
      <c r="D31" s="36">
        <f>SUMIFS(СВЦЭМ!$C$39:$C$782,СВЦЭМ!$A$39:$A$782,$A31,СВЦЭМ!$B$39:$B$782,D$11)+'СЕТ СН'!$F$9+СВЦЭМ!$D$10+'СЕТ СН'!$F$6-'СЕТ СН'!$F$19</f>
        <v>1457.3386243300001</v>
      </c>
      <c r="E31" s="36">
        <f>SUMIFS(СВЦЭМ!$C$39:$C$782,СВЦЭМ!$A$39:$A$782,$A31,СВЦЭМ!$B$39:$B$782,E$11)+'СЕТ СН'!$F$9+СВЦЭМ!$D$10+'СЕТ СН'!$F$6-'СЕТ СН'!$F$19</f>
        <v>1463.4857325</v>
      </c>
      <c r="F31" s="36">
        <f>SUMIFS(СВЦЭМ!$C$39:$C$782,СВЦЭМ!$A$39:$A$782,$A31,СВЦЭМ!$B$39:$B$782,F$11)+'СЕТ СН'!$F$9+СВЦЭМ!$D$10+'СЕТ СН'!$F$6-'СЕТ СН'!$F$19</f>
        <v>1454.1700655100001</v>
      </c>
      <c r="G31" s="36">
        <f>SUMIFS(СВЦЭМ!$C$39:$C$782,СВЦЭМ!$A$39:$A$782,$A31,СВЦЭМ!$B$39:$B$782,G$11)+'СЕТ СН'!$F$9+СВЦЭМ!$D$10+'СЕТ СН'!$F$6-'СЕТ СН'!$F$19</f>
        <v>1429.96869758</v>
      </c>
      <c r="H31" s="36">
        <f>SUMIFS(СВЦЭМ!$C$39:$C$782,СВЦЭМ!$A$39:$A$782,$A31,СВЦЭМ!$B$39:$B$782,H$11)+'СЕТ СН'!$F$9+СВЦЭМ!$D$10+'СЕТ СН'!$F$6-'СЕТ СН'!$F$19</f>
        <v>1372.3071943100001</v>
      </c>
      <c r="I31" s="36">
        <f>SUMIFS(СВЦЭМ!$C$39:$C$782,СВЦЭМ!$A$39:$A$782,$A31,СВЦЭМ!$B$39:$B$782,I$11)+'СЕТ СН'!$F$9+СВЦЭМ!$D$10+'СЕТ СН'!$F$6-'СЕТ СН'!$F$19</f>
        <v>1383.5703144700001</v>
      </c>
      <c r="J31" s="36">
        <f>SUMIFS(СВЦЭМ!$C$39:$C$782,СВЦЭМ!$A$39:$A$782,$A31,СВЦЭМ!$B$39:$B$782,J$11)+'СЕТ СН'!$F$9+СВЦЭМ!$D$10+'СЕТ СН'!$F$6-'СЕТ СН'!$F$19</f>
        <v>1397.82392194</v>
      </c>
      <c r="K31" s="36">
        <f>SUMIFS(СВЦЭМ!$C$39:$C$782,СВЦЭМ!$A$39:$A$782,$A31,СВЦЭМ!$B$39:$B$782,K$11)+'СЕТ СН'!$F$9+СВЦЭМ!$D$10+'СЕТ СН'!$F$6-'СЕТ СН'!$F$19</f>
        <v>1401.1261401700001</v>
      </c>
      <c r="L31" s="36">
        <f>SUMIFS(СВЦЭМ!$C$39:$C$782,СВЦЭМ!$A$39:$A$782,$A31,СВЦЭМ!$B$39:$B$782,L$11)+'СЕТ СН'!$F$9+СВЦЭМ!$D$10+'СЕТ СН'!$F$6-'СЕТ СН'!$F$19</f>
        <v>1409.19522596</v>
      </c>
      <c r="M31" s="36">
        <f>SUMIFS(СВЦЭМ!$C$39:$C$782,СВЦЭМ!$A$39:$A$782,$A31,СВЦЭМ!$B$39:$B$782,M$11)+'СЕТ СН'!$F$9+СВЦЭМ!$D$10+'СЕТ СН'!$F$6-'СЕТ СН'!$F$19</f>
        <v>1409.7961271500001</v>
      </c>
      <c r="N31" s="36">
        <f>SUMIFS(СВЦЭМ!$C$39:$C$782,СВЦЭМ!$A$39:$A$782,$A31,СВЦЭМ!$B$39:$B$782,N$11)+'СЕТ СН'!$F$9+СВЦЭМ!$D$10+'СЕТ СН'!$F$6-'СЕТ СН'!$F$19</f>
        <v>1407.43285511</v>
      </c>
      <c r="O31" s="36">
        <f>SUMIFS(СВЦЭМ!$C$39:$C$782,СВЦЭМ!$A$39:$A$782,$A31,СВЦЭМ!$B$39:$B$782,O$11)+'СЕТ СН'!$F$9+СВЦЭМ!$D$10+'СЕТ СН'!$F$6-'СЕТ СН'!$F$19</f>
        <v>1415.6203102100001</v>
      </c>
      <c r="P31" s="36">
        <f>SUMIFS(СВЦЭМ!$C$39:$C$782,СВЦЭМ!$A$39:$A$782,$A31,СВЦЭМ!$B$39:$B$782,P$11)+'СЕТ СН'!$F$9+СВЦЭМ!$D$10+'СЕТ СН'!$F$6-'СЕТ СН'!$F$19</f>
        <v>1414.1594016700001</v>
      </c>
      <c r="Q31" s="36">
        <f>SUMIFS(СВЦЭМ!$C$39:$C$782,СВЦЭМ!$A$39:$A$782,$A31,СВЦЭМ!$B$39:$B$782,Q$11)+'СЕТ СН'!$F$9+СВЦЭМ!$D$10+'СЕТ СН'!$F$6-'СЕТ СН'!$F$19</f>
        <v>1395.61507136</v>
      </c>
      <c r="R31" s="36">
        <f>SUMIFS(СВЦЭМ!$C$39:$C$782,СВЦЭМ!$A$39:$A$782,$A31,СВЦЭМ!$B$39:$B$782,R$11)+'СЕТ СН'!$F$9+СВЦЭМ!$D$10+'СЕТ СН'!$F$6-'СЕТ СН'!$F$19</f>
        <v>1386.2249295199999</v>
      </c>
      <c r="S31" s="36">
        <f>SUMIFS(СВЦЭМ!$C$39:$C$782,СВЦЭМ!$A$39:$A$782,$A31,СВЦЭМ!$B$39:$B$782,S$11)+'СЕТ СН'!$F$9+СВЦЭМ!$D$10+'СЕТ СН'!$F$6-'СЕТ СН'!$F$19</f>
        <v>1402.9475341500001</v>
      </c>
      <c r="T31" s="36">
        <f>SUMIFS(СВЦЭМ!$C$39:$C$782,СВЦЭМ!$A$39:$A$782,$A31,СВЦЭМ!$B$39:$B$782,T$11)+'СЕТ СН'!$F$9+СВЦЭМ!$D$10+'СЕТ СН'!$F$6-'СЕТ СН'!$F$19</f>
        <v>1404.0930779099999</v>
      </c>
      <c r="U31" s="36">
        <f>SUMIFS(СВЦЭМ!$C$39:$C$782,СВЦЭМ!$A$39:$A$782,$A31,СВЦЭМ!$B$39:$B$782,U$11)+'СЕТ СН'!$F$9+СВЦЭМ!$D$10+'СЕТ СН'!$F$6-'СЕТ СН'!$F$19</f>
        <v>1402.8444066900001</v>
      </c>
      <c r="V31" s="36">
        <f>SUMIFS(СВЦЭМ!$C$39:$C$782,СВЦЭМ!$A$39:$A$782,$A31,СВЦЭМ!$B$39:$B$782,V$11)+'СЕТ СН'!$F$9+СВЦЭМ!$D$10+'СЕТ СН'!$F$6-'СЕТ СН'!$F$19</f>
        <v>1408.4855563799999</v>
      </c>
      <c r="W31" s="36">
        <f>SUMIFS(СВЦЭМ!$C$39:$C$782,СВЦЭМ!$A$39:$A$782,$A31,СВЦЭМ!$B$39:$B$782,W$11)+'СЕТ СН'!$F$9+СВЦЭМ!$D$10+'СЕТ СН'!$F$6-'СЕТ СН'!$F$19</f>
        <v>1423.9920225999999</v>
      </c>
      <c r="X31" s="36">
        <f>SUMIFS(СВЦЭМ!$C$39:$C$782,СВЦЭМ!$A$39:$A$782,$A31,СВЦЭМ!$B$39:$B$782,X$11)+'СЕТ СН'!$F$9+СВЦЭМ!$D$10+'СЕТ СН'!$F$6-'СЕТ СН'!$F$19</f>
        <v>1494.92290426</v>
      </c>
      <c r="Y31" s="36">
        <f>SUMIFS(СВЦЭМ!$C$39:$C$782,СВЦЭМ!$A$39:$A$782,$A31,СВЦЭМ!$B$39:$B$782,Y$11)+'СЕТ СН'!$F$9+СВЦЭМ!$D$10+'СЕТ СН'!$F$6-'СЕТ СН'!$F$19</f>
        <v>1487.8894536099999</v>
      </c>
    </row>
    <row r="32" spans="1:25" ht="15.75" x14ac:dyDescent="0.2">
      <c r="A32" s="35">
        <f t="shared" si="0"/>
        <v>44551</v>
      </c>
      <c r="B32" s="36">
        <f>SUMIFS(СВЦЭМ!$C$39:$C$782,СВЦЭМ!$A$39:$A$782,$A32,СВЦЭМ!$B$39:$B$782,B$11)+'СЕТ СН'!$F$9+СВЦЭМ!$D$10+'СЕТ СН'!$F$6-'СЕТ СН'!$F$19</f>
        <v>1456.6839507500001</v>
      </c>
      <c r="C32" s="36">
        <f>SUMIFS(СВЦЭМ!$C$39:$C$782,СВЦЭМ!$A$39:$A$782,$A32,СВЦЭМ!$B$39:$B$782,C$11)+'СЕТ СН'!$F$9+СВЦЭМ!$D$10+'СЕТ СН'!$F$6-'СЕТ СН'!$F$19</f>
        <v>1445.4653028</v>
      </c>
      <c r="D32" s="36">
        <f>SUMIFS(СВЦЭМ!$C$39:$C$782,СВЦЭМ!$A$39:$A$782,$A32,СВЦЭМ!$B$39:$B$782,D$11)+'СЕТ СН'!$F$9+СВЦЭМ!$D$10+'СЕТ СН'!$F$6-'СЕТ СН'!$F$19</f>
        <v>1436.7042688000001</v>
      </c>
      <c r="E32" s="36">
        <f>SUMIFS(СВЦЭМ!$C$39:$C$782,СВЦЭМ!$A$39:$A$782,$A32,СВЦЭМ!$B$39:$B$782,E$11)+'СЕТ СН'!$F$9+СВЦЭМ!$D$10+'СЕТ СН'!$F$6-'СЕТ СН'!$F$19</f>
        <v>1383.86115161</v>
      </c>
      <c r="F32" s="36">
        <f>SUMIFS(СВЦЭМ!$C$39:$C$782,СВЦЭМ!$A$39:$A$782,$A32,СВЦЭМ!$B$39:$B$782,F$11)+'СЕТ СН'!$F$9+СВЦЭМ!$D$10+'СЕТ СН'!$F$6-'СЕТ СН'!$F$19</f>
        <v>1393.36031927</v>
      </c>
      <c r="G32" s="36">
        <f>SUMIFS(СВЦЭМ!$C$39:$C$782,СВЦЭМ!$A$39:$A$782,$A32,СВЦЭМ!$B$39:$B$782,G$11)+'СЕТ СН'!$F$9+СВЦЭМ!$D$10+'СЕТ СН'!$F$6-'СЕТ СН'!$F$19</f>
        <v>1366.5842235299999</v>
      </c>
      <c r="H32" s="36">
        <f>SUMIFS(СВЦЭМ!$C$39:$C$782,СВЦЭМ!$A$39:$A$782,$A32,СВЦЭМ!$B$39:$B$782,H$11)+'СЕТ СН'!$F$9+СВЦЭМ!$D$10+'СЕТ СН'!$F$6-'СЕТ СН'!$F$19</f>
        <v>1330.3704994899999</v>
      </c>
      <c r="I32" s="36">
        <f>SUMIFS(СВЦЭМ!$C$39:$C$782,СВЦЭМ!$A$39:$A$782,$A32,СВЦЭМ!$B$39:$B$782,I$11)+'СЕТ СН'!$F$9+СВЦЭМ!$D$10+'СЕТ СН'!$F$6-'СЕТ СН'!$F$19</f>
        <v>1372.36180083</v>
      </c>
      <c r="J32" s="36">
        <f>SUMIFS(СВЦЭМ!$C$39:$C$782,СВЦЭМ!$A$39:$A$782,$A32,СВЦЭМ!$B$39:$B$782,J$11)+'СЕТ СН'!$F$9+СВЦЭМ!$D$10+'СЕТ СН'!$F$6-'СЕТ СН'!$F$19</f>
        <v>1378.1327533799999</v>
      </c>
      <c r="K32" s="36">
        <f>SUMIFS(СВЦЭМ!$C$39:$C$782,СВЦЭМ!$A$39:$A$782,$A32,СВЦЭМ!$B$39:$B$782,K$11)+'СЕТ СН'!$F$9+СВЦЭМ!$D$10+'СЕТ СН'!$F$6-'СЕТ СН'!$F$19</f>
        <v>1336.33891457</v>
      </c>
      <c r="L32" s="36">
        <f>SUMIFS(СВЦЭМ!$C$39:$C$782,СВЦЭМ!$A$39:$A$782,$A32,СВЦЭМ!$B$39:$B$782,L$11)+'СЕТ СН'!$F$9+СВЦЭМ!$D$10+'СЕТ СН'!$F$6-'СЕТ СН'!$F$19</f>
        <v>1352.2878138900001</v>
      </c>
      <c r="M32" s="36">
        <f>SUMIFS(СВЦЭМ!$C$39:$C$782,СВЦЭМ!$A$39:$A$782,$A32,СВЦЭМ!$B$39:$B$782,M$11)+'СЕТ СН'!$F$9+СВЦЭМ!$D$10+'СЕТ СН'!$F$6-'СЕТ СН'!$F$19</f>
        <v>1412.71771429</v>
      </c>
      <c r="N32" s="36">
        <f>SUMIFS(СВЦЭМ!$C$39:$C$782,СВЦЭМ!$A$39:$A$782,$A32,СВЦЭМ!$B$39:$B$782,N$11)+'СЕТ СН'!$F$9+СВЦЭМ!$D$10+'СЕТ СН'!$F$6-'СЕТ СН'!$F$19</f>
        <v>1421.4355006999999</v>
      </c>
      <c r="O32" s="36">
        <f>SUMIFS(СВЦЭМ!$C$39:$C$782,СВЦЭМ!$A$39:$A$782,$A32,СВЦЭМ!$B$39:$B$782,O$11)+'СЕТ СН'!$F$9+СВЦЭМ!$D$10+'СЕТ СН'!$F$6-'СЕТ СН'!$F$19</f>
        <v>1431.3619002600001</v>
      </c>
      <c r="P32" s="36">
        <f>SUMIFS(СВЦЭМ!$C$39:$C$782,СВЦЭМ!$A$39:$A$782,$A32,СВЦЭМ!$B$39:$B$782,P$11)+'СЕТ СН'!$F$9+СВЦЭМ!$D$10+'СЕТ СН'!$F$6-'СЕТ СН'!$F$19</f>
        <v>1425.51936778</v>
      </c>
      <c r="Q32" s="36">
        <f>SUMIFS(СВЦЭМ!$C$39:$C$782,СВЦЭМ!$A$39:$A$782,$A32,СВЦЭМ!$B$39:$B$782,Q$11)+'СЕТ СН'!$F$9+СВЦЭМ!$D$10+'СЕТ СН'!$F$6-'СЕТ СН'!$F$19</f>
        <v>1418.0595713299999</v>
      </c>
      <c r="R32" s="36">
        <f>SUMIFS(СВЦЭМ!$C$39:$C$782,СВЦЭМ!$A$39:$A$782,$A32,СВЦЭМ!$B$39:$B$782,R$11)+'СЕТ СН'!$F$9+СВЦЭМ!$D$10+'СЕТ СН'!$F$6-'СЕТ СН'!$F$19</f>
        <v>1411.0705011100001</v>
      </c>
      <c r="S32" s="36">
        <f>SUMIFS(СВЦЭМ!$C$39:$C$782,СВЦЭМ!$A$39:$A$782,$A32,СВЦЭМ!$B$39:$B$782,S$11)+'СЕТ СН'!$F$9+СВЦЭМ!$D$10+'СЕТ СН'!$F$6-'СЕТ СН'!$F$19</f>
        <v>1353.8461652000001</v>
      </c>
      <c r="T32" s="36">
        <f>SUMIFS(СВЦЭМ!$C$39:$C$782,СВЦЭМ!$A$39:$A$782,$A32,СВЦЭМ!$B$39:$B$782,T$11)+'СЕТ СН'!$F$9+СВЦЭМ!$D$10+'СЕТ СН'!$F$6-'СЕТ СН'!$F$19</f>
        <v>1378.68159208</v>
      </c>
      <c r="U32" s="36">
        <f>SUMIFS(СВЦЭМ!$C$39:$C$782,СВЦЭМ!$A$39:$A$782,$A32,СВЦЭМ!$B$39:$B$782,U$11)+'СЕТ СН'!$F$9+СВЦЭМ!$D$10+'СЕТ СН'!$F$6-'СЕТ СН'!$F$19</f>
        <v>1393.0777938799999</v>
      </c>
      <c r="V32" s="36">
        <f>SUMIFS(СВЦЭМ!$C$39:$C$782,СВЦЭМ!$A$39:$A$782,$A32,СВЦЭМ!$B$39:$B$782,V$11)+'СЕТ СН'!$F$9+СВЦЭМ!$D$10+'СЕТ СН'!$F$6-'СЕТ СН'!$F$19</f>
        <v>1393.1207741600001</v>
      </c>
      <c r="W32" s="36">
        <f>SUMIFS(СВЦЭМ!$C$39:$C$782,СВЦЭМ!$A$39:$A$782,$A32,СВЦЭМ!$B$39:$B$782,W$11)+'СЕТ СН'!$F$9+СВЦЭМ!$D$10+'СЕТ СН'!$F$6-'СЕТ СН'!$F$19</f>
        <v>1413.9039281400001</v>
      </c>
      <c r="X32" s="36">
        <f>SUMIFS(СВЦЭМ!$C$39:$C$782,СВЦЭМ!$A$39:$A$782,$A32,СВЦЭМ!$B$39:$B$782,X$11)+'СЕТ СН'!$F$9+СВЦЭМ!$D$10+'СЕТ СН'!$F$6-'СЕТ СН'!$F$19</f>
        <v>1429.84728834</v>
      </c>
      <c r="Y32" s="36">
        <f>SUMIFS(СВЦЭМ!$C$39:$C$782,СВЦЭМ!$A$39:$A$782,$A32,СВЦЭМ!$B$39:$B$782,Y$11)+'СЕТ СН'!$F$9+СВЦЭМ!$D$10+'СЕТ СН'!$F$6-'СЕТ СН'!$F$19</f>
        <v>1481.2446021400001</v>
      </c>
    </row>
    <row r="33" spans="1:25" ht="15.75" x14ac:dyDescent="0.2">
      <c r="A33" s="35">
        <f t="shared" si="0"/>
        <v>44552</v>
      </c>
      <c r="B33" s="36">
        <f>SUMIFS(СВЦЭМ!$C$39:$C$782,СВЦЭМ!$A$39:$A$782,$A33,СВЦЭМ!$B$39:$B$782,B$11)+'СЕТ СН'!$F$9+СВЦЭМ!$D$10+'СЕТ СН'!$F$6-'СЕТ СН'!$F$19</f>
        <v>1455.6500323299999</v>
      </c>
      <c r="C33" s="36">
        <f>SUMIFS(СВЦЭМ!$C$39:$C$782,СВЦЭМ!$A$39:$A$782,$A33,СВЦЭМ!$B$39:$B$782,C$11)+'СЕТ СН'!$F$9+СВЦЭМ!$D$10+'СЕТ СН'!$F$6-'СЕТ СН'!$F$19</f>
        <v>1436.9302187400001</v>
      </c>
      <c r="D33" s="36">
        <f>SUMIFS(СВЦЭМ!$C$39:$C$782,СВЦЭМ!$A$39:$A$782,$A33,СВЦЭМ!$B$39:$B$782,D$11)+'СЕТ СН'!$F$9+СВЦЭМ!$D$10+'СЕТ СН'!$F$6-'СЕТ СН'!$F$19</f>
        <v>1382.2548302299999</v>
      </c>
      <c r="E33" s="36">
        <f>SUMIFS(СВЦЭМ!$C$39:$C$782,СВЦЭМ!$A$39:$A$782,$A33,СВЦЭМ!$B$39:$B$782,E$11)+'СЕТ СН'!$F$9+СВЦЭМ!$D$10+'СЕТ СН'!$F$6-'СЕТ СН'!$F$19</f>
        <v>1374.91806329</v>
      </c>
      <c r="F33" s="36">
        <f>SUMIFS(СВЦЭМ!$C$39:$C$782,СВЦЭМ!$A$39:$A$782,$A33,СВЦЭМ!$B$39:$B$782,F$11)+'СЕТ СН'!$F$9+СВЦЭМ!$D$10+'СЕТ СН'!$F$6-'СЕТ СН'!$F$19</f>
        <v>1356.02266336</v>
      </c>
      <c r="G33" s="36">
        <f>SUMIFS(СВЦЭМ!$C$39:$C$782,СВЦЭМ!$A$39:$A$782,$A33,СВЦЭМ!$B$39:$B$782,G$11)+'СЕТ СН'!$F$9+СВЦЭМ!$D$10+'СЕТ СН'!$F$6-'СЕТ СН'!$F$19</f>
        <v>1310.2669698300001</v>
      </c>
      <c r="H33" s="36">
        <f>SUMIFS(СВЦЭМ!$C$39:$C$782,СВЦЭМ!$A$39:$A$782,$A33,СВЦЭМ!$B$39:$B$782,H$11)+'СЕТ СН'!$F$9+СВЦЭМ!$D$10+'СЕТ СН'!$F$6-'СЕТ СН'!$F$19</f>
        <v>1323.2374933999999</v>
      </c>
      <c r="I33" s="36">
        <f>SUMIFS(СВЦЭМ!$C$39:$C$782,СВЦЭМ!$A$39:$A$782,$A33,СВЦЭМ!$B$39:$B$782,I$11)+'СЕТ СН'!$F$9+СВЦЭМ!$D$10+'СЕТ СН'!$F$6-'СЕТ СН'!$F$19</f>
        <v>1327.54613197</v>
      </c>
      <c r="J33" s="36">
        <f>SUMIFS(СВЦЭМ!$C$39:$C$782,СВЦЭМ!$A$39:$A$782,$A33,СВЦЭМ!$B$39:$B$782,J$11)+'СЕТ СН'!$F$9+СВЦЭМ!$D$10+'СЕТ СН'!$F$6-'СЕТ СН'!$F$19</f>
        <v>1362.34498637</v>
      </c>
      <c r="K33" s="36">
        <f>SUMIFS(СВЦЭМ!$C$39:$C$782,СВЦЭМ!$A$39:$A$782,$A33,СВЦЭМ!$B$39:$B$782,K$11)+'СЕТ СН'!$F$9+СВЦЭМ!$D$10+'СЕТ СН'!$F$6-'СЕТ СН'!$F$19</f>
        <v>1376.3367157</v>
      </c>
      <c r="L33" s="36">
        <f>SUMIFS(СВЦЭМ!$C$39:$C$782,СВЦЭМ!$A$39:$A$782,$A33,СВЦЭМ!$B$39:$B$782,L$11)+'СЕТ СН'!$F$9+СВЦЭМ!$D$10+'СЕТ СН'!$F$6-'СЕТ СН'!$F$19</f>
        <v>1401.67334504</v>
      </c>
      <c r="M33" s="36">
        <f>SUMIFS(СВЦЭМ!$C$39:$C$782,СВЦЭМ!$A$39:$A$782,$A33,СВЦЭМ!$B$39:$B$782,M$11)+'СЕТ СН'!$F$9+СВЦЭМ!$D$10+'СЕТ СН'!$F$6-'СЕТ СН'!$F$19</f>
        <v>1460.76564465</v>
      </c>
      <c r="N33" s="36">
        <f>SUMIFS(СВЦЭМ!$C$39:$C$782,СВЦЭМ!$A$39:$A$782,$A33,СВЦЭМ!$B$39:$B$782,N$11)+'СЕТ СН'!$F$9+СВЦЭМ!$D$10+'СЕТ СН'!$F$6-'СЕТ СН'!$F$19</f>
        <v>1468.1756562</v>
      </c>
      <c r="O33" s="36">
        <f>SUMIFS(СВЦЭМ!$C$39:$C$782,СВЦЭМ!$A$39:$A$782,$A33,СВЦЭМ!$B$39:$B$782,O$11)+'СЕТ СН'!$F$9+СВЦЭМ!$D$10+'СЕТ СН'!$F$6-'СЕТ СН'!$F$19</f>
        <v>1471.37787783</v>
      </c>
      <c r="P33" s="36">
        <f>SUMIFS(СВЦЭМ!$C$39:$C$782,СВЦЭМ!$A$39:$A$782,$A33,СВЦЭМ!$B$39:$B$782,P$11)+'СЕТ СН'!$F$9+СВЦЭМ!$D$10+'СЕТ СН'!$F$6-'СЕТ СН'!$F$19</f>
        <v>1464.5282384899999</v>
      </c>
      <c r="Q33" s="36">
        <f>SUMIFS(СВЦЭМ!$C$39:$C$782,СВЦЭМ!$A$39:$A$782,$A33,СВЦЭМ!$B$39:$B$782,Q$11)+'СЕТ СН'!$F$9+СВЦЭМ!$D$10+'СЕТ СН'!$F$6-'СЕТ СН'!$F$19</f>
        <v>1456.1810057800001</v>
      </c>
      <c r="R33" s="36">
        <f>SUMIFS(СВЦЭМ!$C$39:$C$782,СВЦЭМ!$A$39:$A$782,$A33,СВЦЭМ!$B$39:$B$782,R$11)+'СЕТ СН'!$F$9+СВЦЭМ!$D$10+'СЕТ СН'!$F$6-'СЕТ СН'!$F$19</f>
        <v>1454.64327426</v>
      </c>
      <c r="S33" s="36">
        <f>SUMIFS(СВЦЭМ!$C$39:$C$782,СВЦЭМ!$A$39:$A$782,$A33,СВЦЭМ!$B$39:$B$782,S$11)+'СЕТ СН'!$F$9+СВЦЭМ!$D$10+'СЕТ СН'!$F$6-'СЕТ СН'!$F$19</f>
        <v>1389.03817753</v>
      </c>
      <c r="T33" s="36">
        <f>SUMIFS(СВЦЭМ!$C$39:$C$782,СВЦЭМ!$A$39:$A$782,$A33,СВЦЭМ!$B$39:$B$782,T$11)+'СЕТ СН'!$F$9+СВЦЭМ!$D$10+'СЕТ СН'!$F$6-'СЕТ СН'!$F$19</f>
        <v>1363.6411901700001</v>
      </c>
      <c r="U33" s="36">
        <f>SUMIFS(СВЦЭМ!$C$39:$C$782,СВЦЭМ!$A$39:$A$782,$A33,СВЦЭМ!$B$39:$B$782,U$11)+'СЕТ СН'!$F$9+СВЦЭМ!$D$10+'СЕТ СН'!$F$6-'СЕТ СН'!$F$19</f>
        <v>1362.5557436300001</v>
      </c>
      <c r="V33" s="36">
        <f>SUMIFS(СВЦЭМ!$C$39:$C$782,СВЦЭМ!$A$39:$A$782,$A33,СВЦЭМ!$B$39:$B$782,V$11)+'СЕТ СН'!$F$9+СВЦЭМ!$D$10+'СЕТ СН'!$F$6-'СЕТ СН'!$F$19</f>
        <v>1422.9226092200001</v>
      </c>
      <c r="W33" s="36">
        <f>SUMIFS(СВЦЭМ!$C$39:$C$782,СВЦЭМ!$A$39:$A$782,$A33,СВЦЭМ!$B$39:$B$782,W$11)+'СЕТ СН'!$F$9+СВЦЭМ!$D$10+'СЕТ СН'!$F$6-'СЕТ СН'!$F$19</f>
        <v>1441.8838608000001</v>
      </c>
      <c r="X33" s="36">
        <f>SUMIFS(СВЦЭМ!$C$39:$C$782,СВЦЭМ!$A$39:$A$782,$A33,СВЦЭМ!$B$39:$B$782,X$11)+'СЕТ СН'!$F$9+СВЦЭМ!$D$10+'СЕТ СН'!$F$6-'СЕТ СН'!$F$19</f>
        <v>1431.12250881</v>
      </c>
      <c r="Y33" s="36">
        <f>SUMIFS(СВЦЭМ!$C$39:$C$782,СВЦЭМ!$A$39:$A$782,$A33,СВЦЭМ!$B$39:$B$782,Y$11)+'СЕТ СН'!$F$9+СВЦЭМ!$D$10+'СЕТ СН'!$F$6-'СЕТ СН'!$F$19</f>
        <v>1484.96654971</v>
      </c>
    </row>
    <row r="34" spans="1:25" ht="15.75" x14ac:dyDescent="0.2">
      <c r="A34" s="35">
        <f t="shared" si="0"/>
        <v>44553</v>
      </c>
      <c r="B34" s="36">
        <f>SUMIFS(СВЦЭМ!$C$39:$C$782,СВЦЭМ!$A$39:$A$782,$A34,СВЦЭМ!$B$39:$B$782,B$11)+'СЕТ СН'!$F$9+СВЦЭМ!$D$10+'СЕТ СН'!$F$6-'СЕТ СН'!$F$19</f>
        <v>1427.34964932</v>
      </c>
      <c r="C34" s="36">
        <f>SUMIFS(СВЦЭМ!$C$39:$C$782,СВЦЭМ!$A$39:$A$782,$A34,СВЦЭМ!$B$39:$B$782,C$11)+'СЕТ СН'!$F$9+СВЦЭМ!$D$10+'СЕТ СН'!$F$6-'СЕТ СН'!$F$19</f>
        <v>1431.35073575</v>
      </c>
      <c r="D34" s="36">
        <f>SUMIFS(СВЦЭМ!$C$39:$C$782,СВЦЭМ!$A$39:$A$782,$A34,СВЦЭМ!$B$39:$B$782,D$11)+'СЕТ СН'!$F$9+СВЦЭМ!$D$10+'СЕТ СН'!$F$6-'СЕТ СН'!$F$19</f>
        <v>1458.9000508700001</v>
      </c>
      <c r="E34" s="36">
        <f>SUMIFS(СВЦЭМ!$C$39:$C$782,СВЦЭМ!$A$39:$A$782,$A34,СВЦЭМ!$B$39:$B$782,E$11)+'СЕТ СН'!$F$9+СВЦЭМ!$D$10+'СЕТ СН'!$F$6-'СЕТ СН'!$F$19</f>
        <v>1454.1963095200001</v>
      </c>
      <c r="F34" s="36">
        <f>SUMIFS(СВЦЭМ!$C$39:$C$782,СВЦЭМ!$A$39:$A$782,$A34,СВЦЭМ!$B$39:$B$782,F$11)+'СЕТ СН'!$F$9+СВЦЭМ!$D$10+'СЕТ СН'!$F$6-'СЕТ СН'!$F$19</f>
        <v>1433.56085824</v>
      </c>
      <c r="G34" s="36">
        <f>SUMIFS(СВЦЭМ!$C$39:$C$782,СВЦЭМ!$A$39:$A$782,$A34,СВЦЭМ!$B$39:$B$782,G$11)+'СЕТ СН'!$F$9+СВЦЭМ!$D$10+'СЕТ СН'!$F$6-'СЕТ СН'!$F$19</f>
        <v>1401.3308363799999</v>
      </c>
      <c r="H34" s="36">
        <f>SUMIFS(СВЦЭМ!$C$39:$C$782,СВЦЭМ!$A$39:$A$782,$A34,СВЦЭМ!$B$39:$B$782,H$11)+'СЕТ СН'!$F$9+СВЦЭМ!$D$10+'СЕТ СН'!$F$6-'СЕТ СН'!$F$19</f>
        <v>1370.4503568600001</v>
      </c>
      <c r="I34" s="36">
        <f>SUMIFS(СВЦЭМ!$C$39:$C$782,СВЦЭМ!$A$39:$A$782,$A34,СВЦЭМ!$B$39:$B$782,I$11)+'СЕТ СН'!$F$9+СВЦЭМ!$D$10+'СЕТ СН'!$F$6-'СЕТ СН'!$F$19</f>
        <v>1403.28541107</v>
      </c>
      <c r="J34" s="36">
        <f>SUMIFS(СВЦЭМ!$C$39:$C$782,СВЦЭМ!$A$39:$A$782,$A34,СВЦЭМ!$B$39:$B$782,J$11)+'СЕТ СН'!$F$9+СВЦЭМ!$D$10+'СЕТ СН'!$F$6-'СЕТ СН'!$F$19</f>
        <v>1370.86086314</v>
      </c>
      <c r="K34" s="36">
        <f>SUMIFS(СВЦЭМ!$C$39:$C$782,СВЦЭМ!$A$39:$A$782,$A34,СВЦЭМ!$B$39:$B$782,K$11)+'СЕТ СН'!$F$9+СВЦЭМ!$D$10+'СЕТ СН'!$F$6-'СЕТ СН'!$F$19</f>
        <v>1381.31421535</v>
      </c>
      <c r="L34" s="36">
        <f>SUMIFS(СВЦЭМ!$C$39:$C$782,СВЦЭМ!$A$39:$A$782,$A34,СВЦЭМ!$B$39:$B$782,L$11)+'СЕТ СН'!$F$9+СВЦЭМ!$D$10+'СЕТ СН'!$F$6-'СЕТ СН'!$F$19</f>
        <v>1401.97027407</v>
      </c>
      <c r="M34" s="36">
        <f>SUMIFS(СВЦЭМ!$C$39:$C$782,СВЦЭМ!$A$39:$A$782,$A34,СВЦЭМ!$B$39:$B$782,M$11)+'СЕТ СН'!$F$9+СВЦЭМ!$D$10+'СЕТ СН'!$F$6-'СЕТ СН'!$F$19</f>
        <v>1421.6318610999999</v>
      </c>
      <c r="N34" s="36">
        <f>SUMIFS(СВЦЭМ!$C$39:$C$782,СВЦЭМ!$A$39:$A$782,$A34,СВЦЭМ!$B$39:$B$782,N$11)+'СЕТ СН'!$F$9+СВЦЭМ!$D$10+'СЕТ СН'!$F$6-'СЕТ СН'!$F$19</f>
        <v>1426.3151824000001</v>
      </c>
      <c r="O34" s="36">
        <f>SUMIFS(СВЦЭМ!$C$39:$C$782,СВЦЭМ!$A$39:$A$782,$A34,СВЦЭМ!$B$39:$B$782,O$11)+'СЕТ СН'!$F$9+СВЦЭМ!$D$10+'СЕТ СН'!$F$6-'СЕТ СН'!$F$19</f>
        <v>1435.5367407400001</v>
      </c>
      <c r="P34" s="36">
        <f>SUMIFS(СВЦЭМ!$C$39:$C$782,СВЦЭМ!$A$39:$A$782,$A34,СВЦЭМ!$B$39:$B$782,P$11)+'СЕТ СН'!$F$9+СВЦЭМ!$D$10+'СЕТ СН'!$F$6-'СЕТ СН'!$F$19</f>
        <v>1430.04872798</v>
      </c>
      <c r="Q34" s="36">
        <f>SUMIFS(СВЦЭМ!$C$39:$C$782,СВЦЭМ!$A$39:$A$782,$A34,СВЦЭМ!$B$39:$B$782,Q$11)+'СЕТ СН'!$F$9+СВЦЭМ!$D$10+'СЕТ СН'!$F$6-'СЕТ СН'!$F$19</f>
        <v>1436.5693541800001</v>
      </c>
      <c r="R34" s="36">
        <f>SUMIFS(СВЦЭМ!$C$39:$C$782,СВЦЭМ!$A$39:$A$782,$A34,СВЦЭМ!$B$39:$B$782,R$11)+'СЕТ СН'!$F$9+СВЦЭМ!$D$10+'СЕТ СН'!$F$6-'СЕТ СН'!$F$19</f>
        <v>1431.7605082</v>
      </c>
      <c r="S34" s="36">
        <f>SUMIFS(СВЦЭМ!$C$39:$C$782,СВЦЭМ!$A$39:$A$782,$A34,СВЦЭМ!$B$39:$B$782,S$11)+'СЕТ СН'!$F$9+СВЦЭМ!$D$10+'СЕТ СН'!$F$6-'СЕТ СН'!$F$19</f>
        <v>1386.83468795</v>
      </c>
      <c r="T34" s="36">
        <f>SUMIFS(СВЦЭМ!$C$39:$C$782,СВЦЭМ!$A$39:$A$782,$A34,СВЦЭМ!$B$39:$B$782,T$11)+'СЕТ СН'!$F$9+СВЦЭМ!$D$10+'СЕТ СН'!$F$6-'СЕТ СН'!$F$19</f>
        <v>1362.2804915900001</v>
      </c>
      <c r="U34" s="36">
        <f>SUMIFS(СВЦЭМ!$C$39:$C$782,СВЦЭМ!$A$39:$A$782,$A34,СВЦЭМ!$B$39:$B$782,U$11)+'СЕТ СН'!$F$9+СВЦЭМ!$D$10+'СЕТ СН'!$F$6-'СЕТ СН'!$F$19</f>
        <v>1362.1594177500001</v>
      </c>
      <c r="V34" s="36">
        <f>SUMIFS(СВЦЭМ!$C$39:$C$782,СВЦЭМ!$A$39:$A$782,$A34,СВЦЭМ!$B$39:$B$782,V$11)+'СЕТ СН'!$F$9+СВЦЭМ!$D$10+'СЕТ СН'!$F$6-'СЕТ СН'!$F$19</f>
        <v>1381.8573081100001</v>
      </c>
      <c r="W34" s="36">
        <f>SUMIFS(СВЦЭМ!$C$39:$C$782,СВЦЭМ!$A$39:$A$782,$A34,СВЦЭМ!$B$39:$B$782,W$11)+'СЕТ СН'!$F$9+СВЦЭМ!$D$10+'СЕТ СН'!$F$6-'СЕТ СН'!$F$19</f>
        <v>1402.6711049400001</v>
      </c>
      <c r="X34" s="36">
        <f>SUMIFS(СВЦЭМ!$C$39:$C$782,СВЦЭМ!$A$39:$A$782,$A34,СВЦЭМ!$B$39:$B$782,X$11)+'СЕТ СН'!$F$9+СВЦЭМ!$D$10+'СЕТ СН'!$F$6-'СЕТ СН'!$F$19</f>
        <v>1398.2849745999999</v>
      </c>
      <c r="Y34" s="36">
        <f>SUMIFS(СВЦЭМ!$C$39:$C$782,СВЦЭМ!$A$39:$A$782,$A34,СВЦЭМ!$B$39:$B$782,Y$11)+'СЕТ СН'!$F$9+СВЦЭМ!$D$10+'СЕТ СН'!$F$6-'СЕТ СН'!$F$19</f>
        <v>1460.32449705</v>
      </c>
    </row>
    <row r="35" spans="1:25" ht="15.75" x14ac:dyDescent="0.2">
      <c r="A35" s="35">
        <f t="shared" si="0"/>
        <v>44554</v>
      </c>
      <c r="B35" s="36">
        <f>SUMIFS(СВЦЭМ!$C$39:$C$782,СВЦЭМ!$A$39:$A$782,$A35,СВЦЭМ!$B$39:$B$782,B$11)+'СЕТ СН'!$F$9+СВЦЭМ!$D$10+'СЕТ СН'!$F$6-'СЕТ СН'!$F$19</f>
        <v>1485.7864899599999</v>
      </c>
      <c r="C35" s="36">
        <f>SUMIFS(СВЦЭМ!$C$39:$C$782,СВЦЭМ!$A$39:$A$782,$A35,СВЦЭМ!$B$39:$B$782,C$11)+'СЕТ СН'!$F$9+СВЦЭМ!$D$10+'СЕТ СН'!$F$6-'СЕТ СН'!$F$19</f>
        <v>1494.5315139100001</v>
      </c>
      <c r="D35" s="36">
        <f>SUMIFS(СВЦЭМ!$C$39:$C$782,СВЦЭМ!$A$39:$A$782,$A35,СВЦЭМ!$B$39:$B$782,D$11)+'СЕТ СН'!$F$9+СВЦЭМ!$D$10+'СЕТ СН'!$F$6-'СЕТ СН'!$F$19</f>
        <v>1499.0135511200001</v>
      </c>
      <c r="E35" s="36">
        <f>SUMIFS(СВЦЭМ!$C$39:$C$782,СВЦЭМ!$A$39:$A$782,$A35,СВЦЭМ!$B$39:$B$782,E$11)+'СЕТ СН'!$F$9+СВЦЭМ!$D$10+'СЕТ СН'!$F$6-'СЕТ СН'!$F$19</f>
        <v>1498.1561952</v>
      </c>
      <c r="F35" s="36">
        <f>SUMIFS(СВЦЭМ!$C$39:$C$782,СВЦЭМ!$A$39:$A$782,$A35,СВЦЭМ!$B$39:$B$782,F$11)+'СЕТ СН'!$F$9+СВЦЭМ!$D$10+'СЕТ СН'!$F$6-'СЕТ СН'!$F$19</f>
        <v>1472.0217069</v>
      </c>
      <c r="G35" s="36">
        <f>SUMIFS(СВЦЭМ!$C$39:$C$782,СВЦЭМ!$A$39:$A$782,$A35,СВЦЭМ!$B$39:$B$782,G$11)+'СЕТ СН'!$F$9+СВЦЭМ!$D$10+'СЕТ СН'!$F$6-'СЕТ СН'!$F$19</f>
        <v>1424.0503479399999</v>
      </c>
      <c r="H35" s="36">
        <f>SUMIFS(СВЦЭМ!$C$39:$C$782,СВЦЭМ!$A$39:$A$782,$A35,СВЦЭМ!$B$39:$B$782,H$11)+'СЕТ СН'!$F$9+СВЦЭМ!$D$10+'СЕТ СН'!$F$6-'СЕТ СН'!$F$19</f>
        <v>1424.83547251</v>
      </c>
      <c r="I35" s="36">
        <f>SUMIFS(СВЦЭМ!$C$39:$C$782,СВЦЭМ!$A$39:$A$782,$A35,СВЦЭМ!$B$39:$B$782,I$11)+'СЕТ СН'!$F$9+СВЦЭМ!$D$10+'СЕТ СН'!$F$6-'СЕТ СН'!$F$19</f>
        <v>1421.8636736799999</v>
      </c>
      <c r="J35" s="36">
        <f>SUMIFS(СВЦЭМ!$C$39:$C$782,СВЦЭМ!$A$39:$A$782,$A35,СВЦЭМ!$B$39:$B$782,J$11)+'СЕТ СН'!$F$9+СВЦЭМ!$D$10+'СЕТ СН'!$F$6-'СЕТ СН'!$F$19</f>
        <v>1436.59810752</v>
      </c>
      <c r="K35" s="36">
        <f>SUMIFS(СВЦЭМ!$C$39:$C$782,СВЦЭМ!$A$39:$A$782,$A35,СВЦЭМ!$B$39:$B$782,K$11)+'СЕТ СН'!$F$9+СВЦЭМ!$D$10+'СЕТ СН'!$F$6-'СЕТ СН'!$F$19</f>
        <v>1429.7320875400001</v>
      </c>
      <c r="L35" s="36">
        <f>SUMIFS(СВЦЭМ!$C$39:$C$782,СВЦЭМ!$A$39:$A$782,$A35,СВЦЭМ!$B$39:$B$782,L$11)+'СЕТ СН'!$F$9+СВЦЭМ!$D$10+'СЕТ СН'!$F$6-'СЕТ СН'!$F$19</f>
        <v>1430.35418364</v>
      </c>
      <c r="M35" s="36">
        <f>SUMIFS(СВЦЭМ!$C$39:$C$782,СВЦЭМ!$A$39:$A$782,$A35,СВЦЭМ!$B$39:$B$782,M$11)+'СЕТ СН'!$F$9+СВЦЭМ!$D$10+'СЕТ СН'!$F$6-'СЕТ СН'!$F$19</f>
        <v>1437.5259252600001</v>
      </c>
      <c r="N35" s="36">
        <f>SUMIFS(СВЦЭМ!$C$39:$C$782,СВЦЭМ!$A$39:$A$782,$A35,СВЦЭМ!$B$39:$B$782,N$11)+'СЕТ СН'!$F$9+СВЦЭМ!$D$10+'СЕТ СН'!$F$6-'СЕТ СН'!$F$19</f>
        <v>1451.7191934699999</v>
      </c>
      <c r="O35" s="36">
        <f>SUMIFS(СВЦЭМ!$C$39:$C$782,СВЦЭМ!$A$39:$A$782,$A35,СВЦЭМ!$B$39:$B$782,O$11)+'СЕТ СН'!$F$9+СВЦЭМ!$D$10+'СЕТ СН'!$F$6-'СЕТ СН'!$F$19</f>
        <v>1472.5029555400001</v>
      </c>
      <c r="P35" s="36">
        <f>SUMIFS(СВЦЭМ!$C$39:$C$782,СВЦЭМ!$A$39:$A$782,$A35,СВЦЭМ!$B$39:$B$782,P$11)+'СЕТ СН'!$F$9+СВЦЭМ!$D$10+'СЕТ СН'!$F$6-'СЕТ СН'!$F$19</f>
        <v>1474.02023304</v>
      </c>
      <c r="Q35" s="36">
        <f>SUMIFS(СВЦЭМ!$C$39:$C$782,СВЦЭМ!$A$39:$A$782,$A35,СВЦЭМ!$B$39:$B$782,Q$11)+'СЕТ СН'!$F$9+СВЦЭМ!$D$10+'СЕТ СН'!$F$6-'СЕТ СН'!$F$19</f>
        <v>1492.6025216800001</v>
      </c>
      <c r="R35" s="36">
        <f>SUMIFS(СВЦЭМ!$C$39:$C$782,СВЦЭМ!$A$39:$A$782,$A35,СВЦЭМ!$B$39:$B$782,R$11)+'СЕТ СН'!$F$9+СВЦЭМ!$D$10+'СЕТ СН'!$F$6-'СЕТ СН'!$F$19</f>
        <v>1486.9056127700001</v>
      </c>
      <c r="S35" s="36">
        <f>SUMIFS(СВЦЭМ!$C$39:$C$782,СВЦЭМ!$A$39:$A$782,$A35,СВЦЭМ!$B$39:$B$782,S$11)+'СЕТ СН'!$F$9+СВЦЭМ!$D$10+'СЕТ СН'!$F$6-'СЕТ СН'!$F$19</f>
        <v>1438.3633347699999</v>
      </c>
      <c r="T35" s="36">
        <f>SUMIFS(СВЦЭМ!$C$39:$C$782,СВЦЭМ!$A$39:$A$782,$A35,СВЦЭМ!$B$39:$B$782,T$11)+'СЕТ СН'!$F$9+СВЦЭМ!$D$10+'СЕТ СН'!$F$6-'СЕТ СН'!$F$19</f>
        <v>1409.4797292400001</v>
      </c>
      <c r="U35" s="36">
        <f>SUMIFS(СВЦЭМ!$C$39:$C$782,СВЦЭМ!$A$39:$A$782,$A35,СВЦЭМ!$B$39:$B$782,U$11)+'СЕТ СН'!$F$9+СВЦЭМ!$D$10+'СЕТ СН'!$F$6-'СЕТ СН'!$F$19</f>
        <v>1431.61705534</v>
      </c>
      <c r="V35" s="36">
        <f>SUMIFS(СВЦЭМ!$C$39:$C$782,СВЦЭМ!$A$39:$A$782,$A35,СВЦЭМ!$B$39:$B$782,V$11)+'СЕТ СН'!$F$9+СВЦЭМ!$D$10+'СЕТ СН'!$F$6-'СЕТ СН'!$F$19</f>
        <v>1439.01108277</v>
      </c>
      <c r="W35" s="36">
        <f>SUMIFS(СВЦЭМ!$C$39:$C$782,СВЦЭМ!$A$39:$A$782,$A35,СВЦЭМ!$B$39:$B$782,W$11)+'СЕТ СН'!$F$9+СВЦЭМ!$D$10+'СЕТ СН'!$F$6-'СЕТ СН'!$F$19</f>
        <v>1456.3736418600001</v>
      </c>
      <c r="X35" s="36">
        <f>SUMIFS(СВЦЭМ!$C$39:$C$782,СВЦЭМ!$A$39:$A$782,$A35,СВЦЭМ!$B$39:$B$782,X$11)+'СЕТ СН'!$F$9+СВЦЭМ!$D$10+'СЕТ СН'!$F$6-'СЕТ СН'!$F$19</f>
        <v>1478.1416551300001</v>
      </c>
      <c r="Y35" s="36">
        <f>SUMIFS(СВЦЭМ!$C$39:$C$782,СВЦЭМ!$A$39:$A$782,$A35,СВЦЭМ!$B$39:$B$782,Y$11)+'СЕТ СН'!$F$9+СВЦЭМ!$D$10+'СЕТ СН'!$F$6-'СЕТ СН'!$F$19</f>
        <v>1520.25647723</v>
      </c>
    </row>
    <row r="36" spans="1:25" ht="15.75" x14ac:dyDescent="0.2">
      <c r="A36" s="35">
        <f t="shared" si="0"/>
        <v>44555</v>
      </c>
      <c r="B36" s="36">
        <f>SUMIFS(СВЦЭМ!$C$39:$C$782,СВЦЭМ!$A$39:$A$782,$A36,СВЦЭМ!$B$39:$B$782,B$11)+'СЕТ СН'!$F$9+СВЦЭМ!$D$10+'СЕТ СН'!$F$6-'СЕТ СН'!$F$19</f>
        <v>1450.2206704</v>
      </c>
      <c r="C36" s="36">
        <f>SUMIFS(СВЦЭМ!$C$39:$C$782,СВЦЭМ!$A$39:$A$782,$A36,СВЦЭМ!$B$39:$B$782,C$11)+'СЕТ СН'!$F$9+СВЦЭМ!$D$10+'СЕТ СН'!$F$6-'СЕТ СН'!$F$19</f>
        <v>1457.4014929300001</v>
      </c>
      <c r="D36" s="36">
        <f>SUMIFS(СВЦЭМ!$C$39:$C$782,СВЦЭМ!$A$39:$A$782,$A36,СВЦЭМ!$B$39:$B$782,D$11)+'СЕТ СН'!$F$9+СВЦЭМ!$D$10+'СЕТ СН'!$F$6-'СЕТ СН'!$F$19</f>
        <v>1474.1677712000001</v>
      </c>
      <c r="E36" s="36">
        <f>SUMIFS(СВЦЭМ!$C$39:$C$782,СВЦЭМ!$A$39:$A$782,$A36,СВЦЭМ!$B$39:$B$782,E$11)+'СЕТ СН'!$F$9+СВЦЭМ!$D$10+'СЕТ СН'!$F$6-'СЕТ СН'!$F$19</f>
        <v>1472.8052451999999</v>
      </c>
      <c r="F36" s="36">
        <f>SUMIFS(СВЦЭМ!$C$39:$C$782,СВЦЭМ!$A$39:$A$782,$A36,СВЦЭМ!$B$39:$B$782,F$11)+'СЕТ СН'!$F$9+СВЦЭМ!$D$10+'СЕТ СН'!$F$6-'СЕТ СН'!$F$19</f>
        <v>1463.7067931700001</v>
      </c>
      <c r="G36" s="36">
        <f>SUMIFS(СВЦЭМ!$C$39:$C$782,СВЦЭМ!$A$39:$A$782,$A36,СВЦЭМ!$B$39:$B$782,G$11)+'СЕТ СН'!$F$9+СВЦЭМ!$D$10+'СЕТ СН'!$F$6-'СЕТ СН'!$F$19</f>
        <v>1443.34828419</v>
      </c>
      <c r="H36" s="36">
        <f>SUMIFS(СВЦЭМ!$C$39:$C$782,СВЦЭМ!$A$39:$A$782,$A36,СВЦЭМ!$B$39:$B$782,H$11)+'СЕТ СН'!$F$9+СВЦЭМ!$D$10+'СЕТ СН'!$F$6-'СЕТ СН'!$F$19</f>
        <v>1426.2511629800001</v>
      </c>
      <c r="I36" s="36">
        <f>SUMIFS(СВЦЭМ!$C$39:$C$782,СВЦЭМ!$A$39:$A$782,$A36,СВЦЭМ!$B$39:$B$782,I$11)+'СЕТ СН'!$F$9+СВЦЭМ!$D$10+'СЕТ СН'!$F$6-'СЕТ СН'!$F$19</f>
        <v>1444.21224777</v>
      </c>
      <c r="J36" s="36">
        <f>SUMIFS(СВЦЭМ!$C$39:$C$782,СВЦЭМ!$A$39:$A$782,$A36,СВЦЭМ!$B$39:$B$782,J$11)+'СЕТ СН'!$F$9+СВЦЭМ!$D$10+'СЕТ СН'!$F$6-'СЕТ СН'!$F$19</f>
        <v>1410.00231669</v>
      </c>
      <c r="K36" s="36">
        <f>SUMIFS(СВЦЭМ!$C$39:$C$782,СВЦЭМ!$A$39:$A$782,$A36,СВЦЭМ!$B$39:$B$782,K$11)+'СЕТ СН'!$F$9+СВЦЭМ!$D$10+'СЕТ СН'!$F$6-'СЕТ СН'!$F$19</f>
        <v>1390.7302407500001</v>
      </c>
      <c r="L36" s="36">
        <f>SUMIFS(СВЦЭМ!$C$39:$C$782,СВЦЭМ!$A$39:$A$782,$A36,СВЦЭМ!$B$39:$B$782,L$11)+'СЕТ СН'!$F$9+СВЦЭМ!$D$10+'СЕТ СН'!$F$6-'СЕТ СН'!$F$19</f>
        <v>1386.2039617400001</v>
      </c>
      <c r="M36" s="36">
        <f>SUMIFS(СВЦЭМ!$C$39:$C$782,СВЦЭМ!$A$39:$A$782,$A36,СВЦЭМ!$B$39:$B$782,M$11)+'СЕТ СН'!$F$9+СВЦЭМ!$D$10+'СЕТ СН'!$F$6-'СЕТ СН'!$F$19</f>
        <v>1378.97239835</v>
      </c>
      <c r="N36" s="36">
        <f>SUMIFS(СВЦЭМ!$C$39:$C$782,СВЦЭМ!$A$39:$A$782,$A36,СВЦЭМ!$B$39:$B$782,N$11)+'СЕТ СН'!$F$9+СВЦЭМ!$D$10+'СЕТ СН'!$F$6-'СЕТ СН'!$F$19</f>
        <v>1389.8452950200001</v>
      </c>
      <c r="O36" s="36">
        <f>SUMIFS(СВЦЭМ!$C$39:$C$782,СВЦЭМ!$A$39:$A$782,$A36,СВЦЭМ!$B$39:$B$782,O$11)+'СЕТ СН'!$F$9+СВЦЭМ!$D$10+'СЕТ СН'!$F$6-'СЕТ СН'!$F$19</f>
        <v>1388.3554432799999</v>
      </c>
      <c r="P36" s="36">
        <f>SUMIFS(СВЦЭМ!$C$39:$C$782,СВЦЭМ!$A$39:$A$782,$A36,СВЦЭМ!$B$39:$B$782,P$11)+'СЕТ СН'!$F$9+СВЦЭМ!$D$10+'СЕТ СН'!$F$6-'СЕТ СН'!$F$19</f>
        <v>1409.00774559</v>
      </c>
      <c r="Q36" s="36">
        <f>SUMIFS(СВЦЭМ!$C$39:$C$782,СВЦЭМ!$A$39:$A$782,$A36,СВЦЭМ!$B$39:$B$782,Q$11)+'СЕТ СН'!$F$9+СВЦЭМ!$D$10+'СЕТ СН'!$F$6-'СЕТ СН'!$F$19</f>
        <v>1424.71851339</v>
      </c>
      <c r="R36" s="36">
        <f>SUMIFS(СВЦЭМ!$C$39:$C$782,СВЦЭМ!$A$39:$A$782,$A36,СВЦЭМ!$B$39:$B$782,R$11)+'СЕТ СН'!$F$9+СВЦЭМ!$D$10+'СЕТ СН'!$F$6-'СЕТ СН'!$F$19</f>
        <v>1411.7868707</v>
      </c>
      <c r="S36" s="36">
        <f>SUMIFS(СВЦЭМ!$C$39:$C$782,СВЦЭМ!$A$39:$A$782,$A36,СВЦЭМ!$B$39:$B$782,S$11)+'СЕТ СН'!$F$9+СВЦЭМ!$D$10+'СЕТ СН'!$F$6-'СЕТ СН'!$F$19</f>
        <v>1391.01208576</v>
      </c>
      <c r="T36" s="36">
        <f>SUMIFS(СВЦЭМ!$C$39:$C$782,СВЦЭМ!$A$39:$A$782,$A36,СВЦЭМ!$B$39:$B$782,T$11)+'СЕТ СН'!$F$9+СВЦЭМ!$D$10+'СЕТ СН'!$F$6-'СЕТ СН'!$F$19</f>
        <v>1384.54801223</v>
      </c>
      <c r="U36" s="36">
        <f>SUMIFS(СВЦЭМ!$C$39:$C$782,СВЦЭМ!$A$39:$A$782,$A36,СВЦЭМ!$B$39:$B$782,U$11)+'СЕТ СН'!$F$9+СВЦЭМ!$D$10+'СЕТ СН'!$F$6-'СЕТ СН'!$F$19</f>
        <v>1396.4588797700001</v>
      </c>
      <c r="V36" s="36">
        <f>SUMIFS(СВЦЭМ!$C$39:$C$782,СВЦЭМ!$A$39:$A$782,$A36,СВЦЭМ!$B$39:$B$782,V$11)+'СЕТ СН'!$F$9+СВЦЭМ!$D$10+'СЕТ СН'!$F$6-'СЕТ СН'!$F$19</f>
        <v>1394.6273312000001</v>
      </c>
      <c r="W36" s="36">
        <f>SUMIFS(СВЦЭМ!$C$39:$C$782,СВЦЭМ!$A$39:$A$782,$A36,СВЦЭМ!$B$39:$B$782,W$11)+'СЕТ СН'!$F$9+СВЦЭМ!$D$10+'СЕТ СН'!$F$6-'СЕТ СН'!$F$19</f>
        <v>1425.4950595600001</v>
      </c>
      <c r="X36" s="36">
        <f>SUMIFS(СВЦЭМ!$C$39:$C$782,СВЦЭМ!$A$39:$A$782,$A36,СВЦЭМ!$B$39:$B$782,X$11)+'СЕТ СН'!$F$9+СВЦЭМ!$D$10+'СЕТ СН'!$F$6-'СЕТ СН'!$F$19</f>
        <v>1424.74839763</v>
      </c>
      <c r="Y36" s="36">
        <f>SUMIFS(СВЦЭМ!$C$39:$C$782,СВЦЭМ!$A$39:$A$782,$A36,СВЦЭМ!$B$39:$B$782,Y$11)+'СЕТ СН'!$F$9+СВЦЭМ!$D$10+'СЕТ СН'!$F$6-'СЕТ СН'!$F$19</f>
        <v>1433.9038297500001</v>
      </c>
    </row>
    <row r="37" spans="1:25" ht="15.75" x14ac:dyDescent="0.2">
      <c r="A37" s="35">
        <f t="shared" si="0"/>
        <v>44556</v>
      </c>
      <c r="B37" s="36">
        <f>SUMIFS(СВЦЭМ!$C$39:$C$782,СВЦЭМ!$A$39:$A$782,$A37,СВЦЭМ!$B$39:$B$782,B$11)+'СЕТ СН'!$F$9+СВЦЭМ!$D$10+'СЕТ СН'!$F$6-'СЕТ СН'!$F$19</f>
        <v>1329.1359797600001</v>
      </c>
      <c r="C37" s="36">
        <f>SUMIFS(СВЦЭМ!$C$39:$C$782,СВЦЭМ!$A$39:$A$782,$A37,СВЦЭМ!$B$39:$B$782,C$11)+'СЕТ СН'!$F$9+СВЦЭМ!$D$10+'СЕТ СН'!$F$6-'СЕТ СН'!$F$19</f>
        <v>1316.3695563000001</v>
      </c>
      <c r="D37" s="36">
        <f>SUMIFS(СВЦЭМ!$C$39:$C$782,СВЦЭМ!$A$39:$A$782,$A37,СВЦЭМ!$B$39:$B$782,D$11)+'СЕТ СН'!$F$9+СВЦЭМ!$D$10+'СЕТ СН'!$F$6-'СЕТ СН'!$F$19</f>
        <v>1309.79829533</v>
      </c>
      <c r="E37" s="36">
        <f>SUMIFS(СВЦЭМ!$C$39:$C$782,СВЦЭМ!$A$39:$A$782,$A37,СВЦЭМ!$B$39:$B$782,E$11)+'СЕТ СН'!$F$9+СВЦЭМ!$D$10+'СЕТ СН'!$F$6-'СЕТ СН'!$F$19</f>
        <v>1308.3249797999999</v>
      </c>
      <c r="F37" s="36">
        <f>SUMIFS(СВЦЭМ!$C$39:$C$782,СВЦЭМ!$A$39:$A$782,$A37,СВЦЭМ!$B$39:$B$782,F$11)+'СЕТ СН'!$F$9+СВЦЭМ!$D$10+'СЕТ СН'!$F$6-'СЕТ СН'!$F$19</f>
        <v>1305.67480744</v>
      </c>
      <c r="G37" s="36">
        <f>SUMIFS(СВЦЭМ!$C$39:$C$782,СВЦЭМ!$A$39:$A$782,$A37,СВЦЭМ!$B$39:$B$782,G$11)+'СЕТ СН'!$F$9+СВЦЭМ!$D$10+'СЕТ СН'!$F$6-'СЕТ СН'!$F$19</f>
        <v>1301.14196249</v>
      </c>
      <c r="H37" s="36">
        <f>SUMIFS(СВЦЭМ!$C$39:$C$782,СВЦЭМ!$A$39:$A$782,$A37,СВЦЭМ!$B$39:$B$782,H$11)+'СЕТ СН'!$F$9+СВЦЭМ!$D$10+'СЕТ СН'!$F$6-'СЕТ СН'!$F$19</f>
        <v>1323.3554091600001</v>
      </c>
      <c r="I37" s="36">
        <f>SUMIFS(СВЦЭМ!$C$39:$C$782,СВЦЭМ!$A$39:$A$782,$A37,СВЦЭМ!$B$39:$B$782,I$11)+'СЕТ СН'!$F$9+СВЦЭМ!$D$10+'СЕТ СН'!$F$6-'СЕТ СН'!$F$19</f>
        <v>1410.92695067</v>
      </c>
      <c r="J37" s="36">
        <f>SUMIFS(СВЦЭМ!$C$39:$C$782,СВЦЭМ!$A$39:$A$782,$A37,СВЦЭМ!$B$39:$B$782,J$11)+'СЕТ СН'!$F$9+СВЦЭМ!$D$10+'СЕТ СН'!$F$6-'СЕТ СН'!$F$19</f>
        <v>1407.20079349</v>
      </c>
      <c r="K37" s="36">
        <f>SUMIFS(СВЦЭМ!$C$39:$C$782,СВЦЭМ!$A$39:$A$782,$A37,СВЦЭМ!$B$39:$B$782,K$11)+'СЕТ СН'!$F$9+СВЦЭМ!$D$10+'СЕТ СН'!$F$6-'СЕТ СН'!$F$19</f>
        <v>1357.2941254</v>
      </c>
      <c r="L37" s="36">
        <f>SUMIFS(СВЦЭМ!$C$39:$C$782,СВЦЭМ!$A$39:$A$782,$A37,СВЦЭМ!$B$39:$B$782,L$11)+'СЕТ СН'!$F$9+СВЦЭМ!$D$10+'СЕТ СН'!$F$6-'СЕТ СН'!$F$19</f>
        <v>1350.3143433100001</v>
      </c>
      <c r="M37" s="36">
        <f>SUMIFS(СВЦЭМ!$C$39:$C$782,СВЦЭМ!$A$39:$A$782,$A37,СВЦЭМ!$B$39:$B$782,M$11)+'СЕТ СН'!$F$9+СВЦЭМ!$D$10+'СЕТ СН'!$F$6-'СЕТ СН'!$F$19</f>
        <v>1356.56158117</v>
      </c>
      <c r="N37" s="36">
        <f>SUMIFS(СВЦЭМ!$C$39:$C$782,СВЦЭМ!$A$39:$A$782,$A37,СВЦЭМ!$B$39:$B$782,N$11)+'СЕТ СН'!$F$9+СВЦЭМ!$D$10+'СЕТ СН'!$F$6-'СЕТ СН'!$F$19</f>
        <v>1363.26440471</v>
      </c>
      <c r="O37" s="36">
        <f>SUMIFS(СВЦЭМ!$C$39:$C$782,СВЦЭМ!$A$39:$A$782,$A37,СВЦЭМ!$B$39:$B$782,O$11)+'СЕТ СН'!$F$9+СВЦЭМ!$D$10+'СЕТ СН'!$F$6-'СЕТ СН'!$F$19</f>
        <v>1395.6049294700001</v>
      </c>
      <c r="P37" s="36">
        <f>SUMIFS(СВЦЭМ!$C$39:$C$782,СВЦЭМ!$A$39:$A$782,$A37,СВЦЭМ!$B$39:$B$782,P$11)+'СЕТ СН'!$F$9+СВЦЭМ!$D$10+'СЕТ СН'!$F$6-'СЕТ СН'!$F$19</f>
        <v>1411.7045134699999</v>
      </c>
      <c r="Q37" s="36">
        <f>SUMIFS(СВЦЭМ!$C$39:$C$782,СВЦЭМ!$A$39:$A$782,$A37,СВЦЭМ!$B$39:$B$782,Q$11)+'СЕТ СН'!$F$9+СВЦЭМ!$D$10+'СЕТ СН'!$F$6-'СЕТ СН'!$F$19</f>
        <v>1413.8954321599999</v>
      </c>
      <c r="R37" s="36">
        <f>SUMIFS(СВЦЭМ!$C$39:$C$782,СВЦЭМ!$A$39:$A$782,$A37,СВЦЭМ!$B$39:$B$782,R$11)+'СЕТ СН'!$F$9+СВЦЭМ!$D$10+'СЕТ СН'!$F$6-'СЕТ СН'!$F$19</f>
        <v>1400.2371078400001</v>
      </c>
      <c r="S37" s="36">
        <f>SUMIFS(СВЦЭМ!$C$39:$C$782,СВЦЭМ!$A$39:$A$782,$A37,СВЦЭМ!$B$39:$B$782,S$11)+'СЕТ СН'!$F$9+СВЦЭМ!$D$10+'СЕТ СН'!$F$6-'СЕТ СН'!$F$19</f>
        <v>1349.7155734200001</v>
      </c>
      <c r="T37" s="36">
        <f>SUMIFS(СВЦЭМ!$C$39:$C$782,СВЦЭМ!$A$39:$A$782,$A37,СВЦЭМ!$B$39:$B$782,T$11)+'СЕТ СН'!$F$9+СВЦЭМ!$D$10+'СЕТ СН'!$F$6-'СЕТ СН'!$F$19</f>
        <v>1345.48671446</v>
      </c>
      <c r="U37" s="36">
        <f>SUMIFS(СВЦЭМ!$C$39:$C$782,СВЦЭМ!$A$39:$A$782,$A37,СВЦЭМ!$B$39:$B$782,U$11)+'СЕТ СН'!$F$9+СВЦЭМ!$D$10+'СЕТ СН'!$F$6-'СЕТ СН'!$F$19</f>
        <v>1372.72049681</v>
      </c>
      <c r="V37" s="36">
        <f>SUMIFS(СВЦЭМ!$C$39:$C$782,СВЦЭМ!$A$39:$A$782,$A37,СВЦЭМ!$B$39:$B$782,V$11)+'СЕТ СН'!$F$9+СВЦЭМ!$D$10+'СЕТ СН'!$F$6-'СЕТ СН'!$F$19</f>
        <v>1389.8594348399999</v>
      </c>
      <c r="W37" s="36">
        <f>SUMIFS(СВЦЭМ!$C$39:$C$782,СВЦЭМ!$A$39:$A$782,$A37,СВЦЭМ!$B$39:$B$782,W$11)+'СЕТ СН'!$F$9+СВЦЭМ!$D$10+'СЕТ СН'!$F$6-'СЕТ СН'!$F$19</f>
        <v>1373.29680145</v>
      </c>
      <c r="X37" s="36">
        <f>SUMIFS(СВЦЭМ!$C$39:$C$782,СВЦЭМ!$A$39:$A$782,$A37,СВЦЭМ!$B$39:$B$782,X$11)+'СЕТ СН'!$F$9+СВЦЭМ!$D$10+'СЕТ СН'!$F$6-'СЕТ СН'!$F$19</f>
        <v>1391.74611308</v>
      </c>
      <c r="Y37" s="36">
        <f>SUMIFS(СВЦЭМ!$C$39:$C$782,СВЦЭМ!$A$39:$A$782,$A37,СВЦЭМ!$B$39:$B$782,Y$11)+'СЕТ СН'!$F$9+СВЦЭМ!$D$10+'СЕТ СН'!$F$6-'СЕТ СН'!$F$19</f>
        <v>1394.24009441</v>
      </c>
    </row>
    <row r="38" spans="1:25" ht="15.75" x14ac:dyDescent="0.2">
      <c r="A38" s="35">
        <f t="shared" si="0"/>
        <v>44557</v>
      </c>
      <c r="B38" s="36">
        <f>SUMIFS(СВЦЭМ!$C$39:$C$782,СВЦЭМ!$A$39:$A$782,$A38,СВЦЭМ!$B$39:$B$782,B$11)+'СЕТ СН'!$F$9+СВЦЭМ!$D$10+'СЕТ СН'!$F$6-'СЕТ СН'!$F$19</f>
        <v>1414.4638528200001</v>
      </c>
      <c r="C38" s="36">
        <f>SUMIFS(СВЦЭМ!$C$39:$C$782,СВЦЭМ!$A$39:$A$782,$A38,СВЦЭМ!$B$39:$B$782,C$11)+'СЕТ СН'!$F$9+СВЦЭМ!$D$10+'СЕТ СН'!$F$6-'СЕТ СН'!$F$19</f>
        <v>1407.1428595</v>
      </c>
      <c r="D38" s="36">
        <f>SUMIFS(СВЦЭМ!$C$39:$C$782,СВЦЭМ!$A$39:$A$782,$A38,СВЦЭМ!$B$39:$B$782,D$11)+'СЕТ СН'!$F$9+СВЦЭМ!$D$10+'СЕТ СН'!$F$6-'СЕТ СН'!$F$19</f>
        <v>1364.08521105</v>
      </c>
      <c r="E38" s="36">
        <f>SUMIFS(СВЦЭМ!$C$39:$C$782,СВЦЭМ!$A$39:$A$782,$A38,СВЦЭМ!$B$39:$B$782,E$11)+'СЕТ СН'!$F$9+СВЦЭМ!$D$10+'СЕТ СН'!$F$6-'СЕТ СН'!$F$19</f>
        <v>1360.8171395700001</v>
      </c>
      <c r="F38" s="36">
        <f>SUMIFS(СВЦЭМ!$C$39:$C$782,СВЦЭМ!$A$39:$A$782,$A38,СВЦЭМ!$B$39:$B$782,F$11)+'СЕТ СН'!$F$9+СВЦЭМ!$D$10+'СЕТ СН'!$F$6-'СЕТ СН'!$F$19</f>
        <v>1364.21895354</v>
      </c>
      <c r="G38" s="36">
        <f>SUMIFS(СВЦЭМ!$C$39:$C$782,СВЦЭМ!$A$39:$A$782,$A38,СВЦЭМ!$B$39:$B$782,G$11)+'СЕТ СН'!$F$9+СВЦЭМ!$D$10+'СЕТ СН'!$F$6-'СЕТ СН'!$F$19</f>
        <v>1350.5393834399999</v>
      </c>
      <c r="H38" s="36">
        <f>SUMIFS(СВЦЭМ!$C$39:$C$782,СВЦЭМ!$A$39:$A$782,$A38,СВЦЭМ!$B$39:$B$782,H$11)+'СЕТ СН'!$F$9+СВЦЭМ!$D$10+'СЕТ СН'!$F$6-'СЕТ СН'!$F$19</f>
        <v>1357.43471537</v>
      </c>
      <c r="I38" s="36">
        <f>SUMIFS(СВЦЭМ!$C$39:$C$782,СВЦЭМ!$A$39:$A$782,$A38,СВЦЭМ!$B$39:$B$782,I$11)+'СЕТ СН'!$F$9+СВЦЭМ!$D$10+'СЕТ СН'!$F$6-'СЕТ СН'!$F$19</f>
        <v>1350.3053258699999</v>
      </c>
      <c r="J38" s="36">
        <f>SUMIFS(СВЦЭМ!$C$39:$C$782,СВЦЭМ!$A$39:$A$782,$A38,СВЦЭМ!$B$39:$B$782,J$11)+'СЕТ СН'!$F$9+СВЦЭМ!$D$10+'СЕТ СН'!$F$6-'СЕТ СН'!$F$19</f>
        <v>1369.87473052</v>
      </c>
      <c r="K38" s="36">
        <f>SUMIFS(СВЦЭМ!$C$39:$C$782,СВЦЭМ!$A$39:$A$782,$A38,СВЦЭМ!$B$39:$B$782,K$11)+'СЕТ СН'!$F$9+СВЦЭМ!$D$10+'СЕТ СН'!$F$6-'СЕТ СН'!$F$19</f>
        <v>1291.0051361200001</v>
      </c>
      <c r="L38" s="36">
        <f>SUMIFS(СВЦЭМ!$C$39:$C$782,СВЦЭМ!$A$39:$A$782,$A38,СВЦЭМ!$B$39:$B$782,L$11)+'СЕТ СН'!$F$9+СВЦЭМ!$D$10+'СЕТ СН'!$F$6-'СЕТ СН'!$F$19</f>
        <v>1312.0262882</v>
      </c>
      <c r="M38" s="36">
        <f>SUMIFS(СВЦЭМ!$C$39:$C$782,СВЦЭМ!$A$39:$A$782,$A38,СВЦЭМ!$B$39:$B$782,M$11)+'СЕТ СН'!$F$9+СВЦЭМ!$D$10+'СЕТ СН'!$F$6-'СЕТ СН'!$F$19</f>
        <v>1305.76836682</v>
      </c>
      <c r="N38" s="36">
        <f>SUMIFS(СВЦЭМ!$C$39:$C$782,СВЦЭМ!$A$39:$A$782,$A38,СВЦЭМ!$B$39:$B$782,N$11)+'СЕТ СН'!$F$9+СВЦЭМ!$D$10+'СЕТ СН'!$F$6-'СЕТ СН'!$F$19</f>
        <v>1382.96236656</v>
      </c>
      <c r="O38" s="36">
        <f>SUMIFS(СВЦЭМ!$C$39:$C$782,СВЦЭМ!$A$39:$A$782,$A38,СВЦЭМ!$B$39:$B$782,O$11)+'СЕТ СН'!$F$9+СВЦЭМ!$D$10+'СЕТ СН'!$F$6-'СЕТ СН'!$F$19</f>
        <v>1433.0086195200001</v>
      </c>
      <c r="P38" s="36">
        <f>SUMIFS(СВЦЭМ!$C$39:$C$782,СВЦЭМ!$A$39:$A$782,$A38,СВЦЭМ!$B$39:$B$782,P$11)+'СЕТ СН'!$F$9+СВЦЭМ!$D$10+'СЕТ СН'!$F$6-'СЕТ СН'!$F$19</f>
        <v>1450.8566800900001</v>
      </c>
      <c r="Q38" s="36">
        <f>SUMIFS(СВЦЭМ!$C$39:$C$782,СВЦЭМ!$A$39:$A$782,$A38,СВЦЭМ!$B$39:$B$782,Q$11)+'СЕТ СН'!$F$9+СВЦЭМ!$D$10+'СЕТ СН'!$F$6-'СЕТ СН'!$F$19</f>
        <v>1437.96134001</v>
      </c>
      <c r="R38" s="36">
        <f>SUMIFS(СВЦЭМ!$C$39:$C$782,СВЦЭМ!$A$39:$A$782,$A38,СВЦЭМ!$B$39:$B$782,R$11)+'СЕТ СН'!$F$9+СВЦЭМ!$D$10+'СЕТ СН'!$F$6-'СЕТ СН'!$F$19</f>
        <v>1362.4901582300001</v>
      </c>
      <c r="S38" s="36">
        <f>SUMIFS(СВЦЭМ!$C$39:$C$782,СВЦЭМ!$A$39:$A$782,$A38,СВЦЭМ!$B$39:$B$782,S$11)+'СЕТ СН'!$F$9+СВЦЭМ!$D$10+'СЕТ СН'!$F$6-'СЕТ СН'!$F$19</f>
        <v>1381.76697324</v>
      </c>
      <c r="T38" s="36">
        <f>SUMIFS(СВЦЭМ!$C$39:$C$782,СВЦЭМ!$A$39:$A$782,$A38,СВЦЭМ!$B$39:$B$782,T$11)+'СЕТ СН'!$F$9+СВЦЭМ!$D$10+'СЕТ СН'!$F$6-'СЕТ СН'!$F$19</f>
        <v>1355.5998672200001</v>
      </c>
      <c r="U38" s="36">
        <f>SUMIFS(СВЦЭМ!$C$39:$C$782,СВЦЭМ!$A$39:$A$782,$A38,СВЦЭМ!$B$39:$B$782,U$11)+'СЕТ СН'!$F$9+СВЦЭМ!$D$10+'СЕТ СН'!$F$6-'СЕТ СН'!$F$19</f>
        <v>1381.2180649700001</v>
      </c>
      <c r="V38" s="36">
        <f>SUMIFS(СВЦЭМ!$C$39:$C$782,СВЦЭМ!$A$39:$A$782,$A38,СВЦЭМ!$B$39:$B$782,V$11)+'СЕТ СН'!$F$9+СВЦЭМ!$D$10+'СЕТ СН'!$F$6-'СЕТ СН'!$F$19</f>
        <v>1378.32018647</v>
      </c>
      <c r="W38" s="36">
        <f>SUMIFS(СВЦЭМ!$C$39:$C$782,СВЦЭМ!$A$39:$A$782,$A38,СВЦЭМ!$B$39:$B$782,W$11)+'СЕТ СН'!$F$9+СВЦЭМ!$D$10+'СЕТ СН'!$F$6-'СЕТ СН'!$F$19</f>
        <v>1374.26777081</v>
      </c>
      <c r="X38" s="36">
        <f>SUMIFS(СВЦЭМ!$C$39:$C$782,СВЦЭМ!$A$39:$A$782,$A38,СВЦЭМ!$B$39:$B$782,X$11)+'СЕТ СН'!$F$9+СВЦЭМ!$D$10+'СЕТ СН'!$F$6-'СЕТ СН'!$F$19</f>
        <v>1369.77003186</v>
      </c>
      <c r="Y38" s="36">
        <f>SUMIFS(СВЦЭМ!$C$39:$C$782,СВЦЭМ!$A$39:$A$782,$A38,СВЦЭМ!$B$39:$B$782,Y$11)+'СЕТ СН'!$F$9+СВЦЭМ!$D$10+'СЕТ СН'!$F$6-'СЕТ СН'!$F$19</f>
        <v>1421.7598589300001</v>
      </c>
    </row>
    <row r="39" spans="1:25" ht="15.75" x14ac:dyDescent="0.2">
      <c r="A39" s="35">
        <f t="shared" si="0"/>
        <v>44558</v>
      </c>
      <c r="B39" s="36">
        <f>SUMIFS(СВЦЭМ!$C$39:$C$782,СВЦЭМ!$A$39:$A$782,$A39,СВЦЭМ!$B$39:$B$782,B$11)+'СЕТ СН'!$F$9+СВЦЭМ!$D$10+'СЕТ СН'!$F$6-'СЕТ СН'!$F$19</f>
        <v>1392.41234826</v>
      </c>
      <c r="C39" s="36">
        <f>SUMIFS(СВЦЭМ!$C$39:$C$782,СВЦЭМ!$A$39:$A$782,$A39,СВЦЭМ!$B$39:$B$782,C$11)+'СЕТ СН'!$F$9+СВЦЭМ!$D$10+'СЕТ СН'!$F$6-'СЕТ СН'!$F$19</f>
        <v>1399.063132</v>
      </c>
      <c r="D39" s="36">
        <f>SUMIFS(СВЦЭМ!$C$39:$C$782,СВЦЭМ!$A$39:$A$782,$A39,СВЦЭМ!$B$39:$B$782,D$11)+'СЕТ СН'!$F$9+СВЦЭМ!$D$10+'СЕТ СН'!$F$6-'СЕТ СН'!$F$19</f>
        <v>1427.72737241</v>
      </c>
      <c r="E39" s="36">
        <f>SUMIFS(СВЦЭМ!$C$39:$C$782,СВЦЭМ!$A$39:$A$782,$A39,СВЦЭМ!$B$39:$B$782,E$11)+'СЕТ СН'!$F$9+СВЦЭМ!$D$10+'СЕТ СН'!$F$6-'СЕТ СН'!$F$19</f>
        <v>1439.22504555</v>
      </c>
      <c r="F39" s="36">
        <f>SUMIFS(СВЦЭМ!$C$39:$C$782,СВЦЭМ!$A$39:$A$782,$A39,СВЦЭМ!$B$39:$B$782,F$11)+'СЕТ СН'!$F$9+СВЦЭМ!$D$10+'СЕТ СН'!$F$6-'СЕТ СН'!$F$19</f>
        <v>1409.86442278</v>
      </c>
      <c r="G39" s="36">
        <f>SUMIFS(СВЦЭМ!$C$39:$C$782,СВЦЭМ!$A$39:$A$782,$A39,СВЦЭМ!$B$39:$B$782,G$11)+'СЕТ СН'!$F$9+СВЦЭМ!$D$10+'СЕТ СН'!$F$6-'СЕТ СН'!$F$19</f>
        <v>1311.6272017200001</v>
      </c>
      <c r="H39" s="36">
        <f>SUMIFS(СВЦЭМ!$C$39:$C$782,СВЦЭМ!$A$39:$A$782,$A39,СВЦЭМ!$B$39:$B$782,H$11)+'СЕТ СН'!$F$9+СВЦЭМ!$D$10+'СЕТ СН'!$F$6-'СЕТ СН'!$F$19</f>
        <v>1330.46014741</v>
      </c>
      <c r="I39" s="36">
        <f>SUMIFS(СВЦЭМ!$C$39:$C$782,СВЦЭМ!$A$39:$A$782,$A39,СВЦЭМ!$B$39:$B$782,I$11)+'СЕТ СН'!$F$9+СВЦЭМ!$D$10+'СЕТ СН'!$F$6-'СЕТ СН'!$F$19</f>
        <v>1324.0486141200001</v>
      </c>
      <c r="J39" s="36">
        <f>SUMIFS(СВЦЭМ!$C$39:$C$782,СВЦЭМ!$A$39:$A$782,$A39,СВЦЭМ!$B$39:$B$782,J$11)+'СЕТ СН'!$F$9+СВЦЭМ!$D$10+'СЕТ СН'!$F$6-'СЕТ СН'!$F$19</f>
        <v>1342.8054153400001</v>
      </c>
      <c r="K39" s="36">
        <f>SUMIFS(СВЦЭМ!$C$39:$C$782,СВЦЭМ!$A$39:$A$782,$A39,СВЦЭМ!$B$39:$B$782,K$11)+'СЕТ СН'!$F$9+СВЦЭМ!$D$10+'СЕТ СН'!$F$6-'СЕТ СН'!$F$19</f>
        <v>1296.86156787</v>
      </c>
      <c r="L39" s="36">
        <f>SUMIFS(СВЦЭМ!$C$39:$C$782,СВЦЭМ!$A$39:$A$782,$A39,СВЦЭМ!$B$39:$B$782,L$11)+'СЕТ СН'!$F$9+СВЦЭМ!$D$10+'СЕТ СН'!$F$6-'СЕТ СН'!$F$19</f>
        <v>1307.33534904</v>
      </c>
      <c r="M39" s="36">
        <f>SUMIFS(СВЦЭМ!$C$39:$C$782,СВЦЭМ!$A$39:$A$782,$A39,СВЦЭМ!$B$39:$B$782,M$11)+'СЕТ СН'!$F$9+СВЦЭМ!$D$10+'СЕТ СН'!$F$6-'СЕТ СН'!$F$19</f>
        <v>1322.5843192500001</v>
      </c>
      <c r="N39" s="36">
        <f>SUMIFS(СВЦЭМ!$C$39:$C$782,СВЦЭМ!$A$39:$A$782,$A39,СВЦЭМ!$B$39:$B$782,N$11)+'СЕТ СН'!$F$9+СВЦЭМ!$D$10+'СЕТ СН'!$F$6-'СЕТ СН'!$F$19</f>
        <v>1322.9028158400001</v>
      </c>
      <c r="O39" s="36">
        <f>SUMIFS(СВЦЭМ!$C$39:$C$782,СВЦЭМ!$A$39:$A$782,$A39,СВЦЭМ!$B$39:$B$782,O$11)+'СЕТ СН'!$F$9+СВЦЭМ!$D$10+'СЕТ СН'!$F$6-'СЕТ СН'!$F$19</f>
        <v>1377.7707558700001</v>
      </c>
      <c r="P39" s="36">
        <f>SUMIFS(СВЦЭМ!$C$39:$C$782,СВЦЭМ!$A$39:$A$782,$A39,СВЦЭМ!$B$39:$B$782,P$11)+'СЕТ СН'!$F$9+СВЦЭМ!$D$10+'СЕТ СН'!$F$6-'СЕТ СН'!$F$19</f>
        <v>1374.9556385400001</v>
      </c>
      <c r="Q39" s="36">
        <f>SUMIFS(СВЦЭМ!$C$39:$C$782,СВЦЭМ!$A$39:$A$782,$A39,СВЦЭМ!$B$39:$B$782,Q$11)+'СЕТ СН'!$F$9+СВЦЭМ!$D$10+'СЕТ СН'!$F$6-'СЕТ СН'!$F$19</f>
        <v>1367.66281611</v>
      </c>
      <c r="R39" s="36">
        <f>SUMIFS(СВЦЭМ!$C$39:$C$782,СВЦЭМ!$A$39:$A$782,$A39,СВЦЭМ!$B$39:$B$782,R$11)+'СЕТ СН'!$F$9+СВЦЭМ!$D$10+'СЕТ СН'!$F$6-'СЕТ СН'!$F$19</f>
        <v>1368.61643856</v>
      </c>
      <c r="S39" s="36">
        <f>SUMIFS(СВЦЭМ!$C$39:$C$782,СВЦЭМ!$A$39:$A$782,$A39,СВЦЭМ!$B$39:$B$782,S$11)+'СЕТ СН'!$F$9+СВЦЭМ!$D$10+'СЕТ СН'!$F$6-'СЕТ СН'!$F$19</f>
        <v>1366.83308736</v>
      </c>
      <c r="T39" s="36">
        <f>SUMIFS(СВЦЭМ!$C$39:$C$782,СВЦЭМ!$A$39:$A$782,$A39,СВЦЭМ!$B$39:$B$782,T$11)+'СЕТ СН'!$F$9+СВЦЭМ!$D$10+'СЕТ СН'!$F$6-'СЕТ СН'!$F$19</f>
        <v>1345.0877273000001</v>
      </c>
      <c r="U39" s="36">
        <f>SUMIFS(СВЦЭМ!$C$39:$C$782,СВЦЭМ!$A$39:$A$782,$A39,СВЦЭМ!$B$39:$B$782,U$11)+'СЕТ СН'!$F$9+СВЦЭМ!$D$10+'СЕТ СН'!$F$6-'СЕТ СН'!$F$19</f>
        <v>1372.18483601</v>
      </c>
      <c r="V39" s="36">
        <f>SUMIFS(СВЦЭМ!$C$39:$C$782,СВЦЭМ!$A$39:$A$782,$A39,СВЦЭМ!$B$39:$B$782,V$11)+'СЕТ СН'!$F$9+СВЦЭМ!$D$10+'СЕТ СН'!$F$6-'СЕТ СН'!$F$19</f>
        <v>1359.9785054900001</v>
      </c>
      <c r="W39" s="36">
        <f>SUMIFS(СВЦЭМ!$C$39:$C$782,СВЦЭМ!$A$39:$A$782,$A39,СВЦЭМ!$B$39:$B$782,W$11)+'СЕТ СН'!$F$9+СВЦЭМ!$D$10+'СЕТ СН'!$F$6-'СЕТ СН'!$F$19</f>
        <v>1363.1901859100001</v>
      </c>
      <c r="X39" s="36">
        <f>SUMIFS(СВЦЭМ!$C$39:$C$782,СВЦЭМ!$A$39:$A$782,$A39,СВЦЭМ!$B$39:$B$782,X$11)+'СЕТ СН'!$F$9+СВЦЭМ!$D$10+'СЕТ СН'!$F$6-'СЕТ СН'!$F$19</f>
        <v>1403.2901203900001</v>
      </c>
      <c r="Y39" s="36">
        <f>SUMIFS(СВЦЭМ!$C$39:$C$782,СВЦЭМ!$A$39:$A$782,$A39,СВЦЭМ!$B$39:$B$782,Y$11)+'СЕТ СН'!$F$9+СВЦЭМ!$D$10+'СЕТ СН'!$F$6-'СЕТ СН'!$F$19</f>
        <v>1407.5482959600001</v>
      </c>
    </row>
    <row r="40" spans="1:25" ht="15.75" x14ac:dyDescent="0.2">
      <c r="A40" s="35">
        <f t="shared" si="0"/>
        <v>44559</v>
      </c>
      <c r="B40" s="36">
        <f>SUMIFS(СВЦЭМ!$C$39:$C$782,СВЦЭМ!$A$39:$A$782,$A40,СВЦЭМ!$B$39:$B$782,B$11)+'СЕТ СН'!$F$9+СВЦЭМ!$D$10+'СЕТ СН'!$F$6-'СЕТ СН'!$F$19</f>
        <v>1410.7364067400001</v>
      </c>
      <c r="C40" s="36">
        <f>SUMIFS(СВЦЭМ!$C$39:$C$782,СВЦЭМ!$A$39:$A$782,$A40,СВЦЭМ!$B$39:$B$782,C$11)+'СЕТ СН'!$F$9+СВЦЭМ!$D$10+'СЕТ СН'!$F$6-'СЕТ СН'!$F$19</f>
        <v>1410.71395869</v>
      </c>
      <c r="D40" s="36">
        <f>SUMIFS(СВЦЭМ!$C$39:$C$782,СВЦЭМ!$A$39:$A$782,$A40,СВЦЭМ!$B$39:$B$782,D$11)+'СЕТ СН'!$F$9+СВЦЭМ!$D$10+'СЕТ СН'!$F$6-'СЕТ СН'!$F$19</f>
        <v>1425.1297347500001</v>
      </c>
      <c r="E40" s="36">
        <f>SUMIFS(СВЦЭМ!$C$39:$C$782,СВЦЭМ!$A$39:$A$782,$A40,СВЦЭМ!$B$39:$B$782,E$11)+'СЕТ СН'!$F$9+СВЦЭМ!$D$10+'СЕТ СН'!$F$6-'СЕТ СН'!$F$19</f>
        <v>1437.1696393500001</v>
      </c>
      <c r="F40" s="36">
        <f>SUMIFS(СВЦЭМ!$C$39:$C$782,СВЦЭМ!$A$39:$A$782,$A40,СВЦЭМ!$B$39:$B$782,F$11)+'СЕТ СН'!$F$9+СВЦЭМ!$D$10+'СЕТ СН'!$F$6-'СЕТ СН'!$F$19</f>
        <v>1407.6482824899999</v>
      </c>
      <c r="G40" s="36">
        <f>SUMIFS(СВЦЭМ!$C$39:$C$782,СВЦЭМ!$A$39:$A$782,$A40,СВЦЭМ!$B$39:$B$782,G$11)+'СЕТ СН'!$F$9+СВЦЭМ!$D$10+'СЕТ СН'!$F$6-'СЕТ СН'!$F$19</f>
        <v>1326.3954277400001</v>
      </c>
      <c r="H40" s="36">
        <f>SUMIFS(СВЦЭМ!$C$39:$C$782,СВЦЭМ!$A$39:$A$782,$A40,СВЦЭМ!$B$39:$B$782,H$11)+'СЕТ СН'!$F$9+СВЦЭМ!$D$10+'СЕТ СН'!$F$6-'СЕТ СН'!$F$19</f>
        <v>1337.9364107000001</v>
      </c>
      <c r="I40" s="36">
        <f>SUMIFS(СВЦЭМ!$C$39:$C$782,СВЦЭМ!$A$39:$A$782,$A40,СВЦЭМ!$B$39:$B$782,I$11)+'СЕТ СН'!$F$9+СВЦЭМ!$D$10+'СЕТ СН'!$F$6-'СЕТ СН'!$F$19</f>
        <v>1334.85585986</v>
      </c>
      <c r="J40" s="36">
        <f>SUMIFS(СВЦЭМ!$C$39:$C$782,СВЦЭМ!$A$39:$A$782,$A40,СВЦЭМ!$B$39:$B$782,J$11)+'СЕТ СН'!$F$9+СВЦЭМ!$D$10+'СЕТ СН'!$F$6-'СЕТ СН'!$F$19</f>
        <v>1337.9554212200001</v>
      </c>
      <c r="K40" s="36">
        <f>SUMIFS(СВЦЭМ!$C$39:$C$782,СВЦЭМ!$A$39:$A$782,$A40,СВЦЭМ!$B$39:$B$782,K$11)+'СЕТ СН'!$F$9+СВЦЭМ!$D$10+'СЕТ СН'!$F$6-'СЕТ СН'!$F$19</f>
        <v>1350.6678446999999</v>
      </c>
      <c r="L40" s="36">
        <f>SUMIFS(СВЦЭМ!$C$39:$C$782,СВЦЭМ!$A$39:$A$782,$A40,СВЦЭМ!$B$39:$B$782,L$11)+'СЕТ СН'!$F$9+СВЦЭМ!$D$10+'СЕТ СН'!$F$6-'СЕТ СН'!$F$19</f>
        <v>1362.77707517</v>
      </c>
      <c r="M40" s="36">
        <f>SUMIFS(СВЦЭМ!$C$39:$C$782,СВЦЭМ!$A$39:$A$782,$A40,СВЦЭМ!$B$39:$B$782,M$11)+'СЕТ СН'!$F$9+СВЦЭМ!$D$10+'СЕТ СН'!$F$6-'СЕТ СН'!$F$19</f>
        <v>1367.06076727</v>
      </c>
      <c r="N40" s="36">
        <f>SUMIFS(СВЦЭМ!$C$39:$C$782,СВЦЭМ!$A$39:$A$782,$A40,СВЦЭМ!$B$39:$B$782,N$11)+'СЕТ СН'!$F$9+СВЦЭМ!$D$10+'СЕТ СН'!$F$6-'СЕТ СН'!$F$19</f>
        <v>1362.1666220700001</v>
      </c>
      <c r="O40" s="36">
        <f>SUMIFS(СВЦЭМ!$C$39:$C$782,СВЦЭМ!$A$39:$A$782,$A40,СВЦЭМ!$B$39:$B$782,O$11)+'СЕТ СН'!$F$9+СВЦЭМ!$D$10+'СЕТ СН'!$F$6-'СЕТ СН'!$F$19</f>
        <v>1354.68054805</v>
      </c>
      <c r="P40" s="36">
        <f>SUMIFS(СВЦЭМ!$C$39:$C$782,СВЦЭМ!$A$39:$A$782,$A40,СВЦЭМ!$B$39:$B$782,P$11)+'СЕТ СН'!$F$9+СВЦЭМ!$D$10+'СЕТ СН'!$F$6-'СЕТ СН'!$F$19</f>
        <v>1345.68639452</v>
      </c>
      <c r="Q40" s="36">
        <f>SUMIFS(СВЦЭМ!$C$39:$C$782,СВЦЭМ!$A$39:$A$782,$A40,СВЦЭМ!$B$39:$B$782,Q$11)+'СЕТ СН'!$F$9+СВЦЭМ!$D$10+'СЕТ СН'!$F$6-'СЕТ СН'!$F$19</f>
        <v>1346.2537911900001</v>
      </c>
      <c r="R40" s="36">
        <f>SUMIFS(СВЦЭМ!$C$39:$C$782,СВЦЭМ!$A$39:$A$782,$A40,СВЦЭМ!$B$39:$B$782,R$11)+'СЕТ СН'!$F$9+СВЦЭМ!$D$10+'СЕТ СН'!$F$6-'СЕТ СН'!$F$19</f>
        <v>1347.9080038500001</v>
      </c>
      <c r="S40" s="36">
        <f>SUMIFS(СВЦЭМ!$C$39:$C$782,СВЦЭМ!$A$39:$A$782,$A40,СВЦЭМ!$B$39:$B$782,S$11)+'СЕТ СН'!$F$9+СВЦЭМ!$D$10+'СЕТ СН'!$F$6-'СЕТ СН'!$F$19</f>
        <v>1359.1449316200001</v>
      </c>
      <c r="T40" s="36">
        <f>SUMIFS(СВЦЭМ!$C$39:$C$782,СВЦЭМ!$A$39:$A$782,$A40,СВЦЭМ!$B$39:$B$782,T$11)+'СЕТ СН'!$F$9+СВЦЭМ!$D$10+'СЕТ СН'!$F$6-'СЕТ СН'!$F$19</f>
        <v>1346.6513296400001</v>
      </c>
      <c r="U40" s="36">
        <f>SUMIFS(СВЦЭМ!$C$39:$C$782,СВЦЭМ!$A$39:$A$782,$A40,СВЦЭМ!$B$39:$B$782,U$11)+'СЕТ СН'!$F$9+СВЦЭМ!$D$10+'СЕТ СН'!$F$6-'СЕТ СН'!$F$19</f>
        <v>1354.9156471399999</v>
      </c>
      <c r="V40" s="36">
        <f>SUMIFS(СВЦЭМ!$C$39:$C$782,СВЦЭМ!$A$39:$A$782,$A40,СВЦЭМ!$B$39:$B$782,V$11)+'СЕТ СН'!$F$9+СВЦЭМ!$D$10+'СЕТ СН'!$F$6-'СЕТ СН'!$F$19</f>
        <v>1339.0374420000001</v>
      </c>
      <c r="W40" s="36">
        <f>SUMIFS(СВЦЭМ!$C$39:$C$782,СВЦЭМ!$A$39:$A$782,$A40,СВЦЭМ!$B$39:$B$782,W$11)+'СЕТ СН'!$F$9+СВЦЭМ!$D$10+'СЕТ СН'!$F$6-'СЕТ СН'!$F$19</f>
        <v>1336.7690582499999</v>
      </c>
      <c r="X40" s="36">
        <f>SUMIFS(СВЦЭМ!$C$39:$C$782,СВЦЭМ!$A$39:$A$782,$A40,СВЦЭМ!$B$39:$B$782,X$11)+'СЕТ СН'!$F$9+СВЦЭМ!$D$10+'СЕТ СН'!$F$6-'СЕТ СН'!$F$19</f>
        <v>1390.6770938100001</v>
      </c>
      <c r="Y40" s="36">
        <f>SUMIFS(СВЦЭМ!$C$39:$C$782,СВЦЭМ!$A$39:$A$782,$A40,СВЦЭМ!$B$39:$B$782,Y$11)+'СЕТ СН'!$F$9+СВЦЭМ!$D$10+'СЕТ СН'!$F$6-'СЕТ СН'!$F$19</f>
        <v>1398.3610627099999</v>
      </c>
    </row>
    <row r="41" spans="1:25" ht="15.75" x14ac:dyDescent="0.2">
      <c r="A41" s="35">
        <f t="shared" si="0"/>
        <v>44560</v>
      </c>
      <c r="B41" s="36">
        <f>SUMIFS(СВЦЭМ!$C$39:$C$782,СВЦЭМ!$A$39:$A$782,$A41,СВЦЭМ!$B$39:$B$782,B$11)+'СЕТ СН'!$F$9+СВЦЭМ!$D$10+'СЕТ СН'!$F$6-'СЕТ СН'!$F$19</f>
        <v>1421.4800394900001</v>
      </c>
      <c r="C41" s="36">
        <f>SUMIFS(СВЦЭМ!$C$39:$C$782,СВЦЭМ!$A$39:$A$782,$A41,СВЦЭМ!$B$39:$B$782,C$11)+'СЕТ СН'!$F$9+СВЦЭМ!$D$10+'СЕТ СН'!$F$6-'СЕТ СН'!$F$19</f>
        <v>1424.77679827</v>
      </c>
      <c r="D41" s="36">
        <f>SUMIFS(СВЦЭМ!$C$39:$C$782,СВЦЭМ!$A$39:$A$782,$A41,СВЦЭМ!$B$39:$B$782,D$11)+'СЕТ СН'!$F$9+СВЦЭМ!$D$10+'СЕТ СН'!$F$6-'СЕТ СН'!$F$19</f>
        <v>1452.7029469700001</v>
      </c>
      <c r="E41" s="36">
        <f>SUMIFS(СВЦЭМ!$C$39:$C$782,СВЦЭМ!$A$39:$A$782,$A41,СВЦЭМ!$B$39:$B$782,E$11)+'СЕТ СН'!$F$9+СВЦЭМ!$D$10+'СЕТ СН'!$F$6-'СЕТ СН'!$F$19</f>
        <v>1468.8737713099999</v>
      </c>
      <c r="F41" s="36">
        <f>SUMIFS(СВЦЭМ!$C$39:$C$782,СВЦЭМ!$A$39:$A$782,$A41,СВЦЭМ!$B$39:$B$782,F$11)+'СЕТ СН'!$F$9+СВЦЭМ!$D$10+'СЕТ СН'!$F$6-'СЕТ СН'!$F$19</f>
        <v>1438.09307678</v>
      </c>
      <c r="G41" s="36">
        <f>SUMIFS(СВЦЭМ!$C$39:$C$782,СВЦЭМ!$A$39:$A$782,$A41,СВЦЭМ!$B$39:$B$782,G$11)+'СЕТ СН'!$F$9+СВЦЭМ!$D$10+'СЕТ СН'!$F$6-'СЕТ СН'!$F$19</f>
        <v>1356.38111291</v>
      </c>
      <c r="H41" s="36">
        <f>SUMIFS(СВЦЭМ!$C$39:$C$782,СВЦЭМ!$A$39:$A$782,$A41,СВЦЭМ!$B$39:$B$782,H$11)+'СЕТ СН'!$F$9+СВЦЭМ!$D$10+'СЕТ СН'!$F$6-'СЕТ СН'!$F$19</f>
        <v>1349.44580361</v>
      </c>
      <c r="I41" s="36">
        <f>SUMIFS(СВЦЭМ!$C$39:$C$782,СВЦЭМ!$A$39:$A$782,$A41,СВЦЭМ!$B$39:$B$782,I$11)+'СЕТ СН'!$F$9+СВЦЭМ!$D$10+'СЕТ СН'!$F$6-'СЕТ СН'!$F$19</f>
        <v>1371.58110328</v>
      </c>
      <c r="J41" s="36">
        <f>SUMIFS(СВЦЭМ!$C$39:$C$782,СВЦЭМ!$A$39:$A$782,$A41,СВЦЭМ!$B$39:$B$782,J$11)+'СЕТ СН'!$F$9+СВЦЭМ!$D$10+'СЕТ СН'!$F$6-'СЕТ СН'!$F$19</f>
        <v>1371.54226715</v>
      </c>
      <c r="K41" s="36">
        <f>SUMIFS(СВЦЭМ!$C$39:$C$782,СВЦЭМ!$A$39:$A$782,$A41,СВЦЭМ!$B$39:$B$782,K$11)+'СЕТ СН'!$F$9+СВЦЭМ!$D$10+'СЕТ СН'!$F$6-'СЕТ СН'!$F$19</f>
        <v>1379.8269317199999</v>
      </c>
      <c r="L41" s="36">
        <f>SUMIFS(СВЦЭМ!$C$39:$C$782,СВЦЭМ!$A$39:$A$782,$A41,СВЦЭМ!$B$39:$B$782,L$11)+'СЕТ СН'!$F$9+СВЦЭМ!$D$10+'СЕТ СН'!$F$6-'СЕТ СН'!$F$19</f>
        <v>1392.8138711199999</v>
      </c>
      <c r="M41" s="36">
        <f>SUMIFS(СВЦЭМ!$C$39:$C$782,СВЦЭМ!$A$39:$A$782,$A41,СВЦЭМ!$B$39:$B$782,M$11)+'СЕТ СН'!$F$9+СВЦЭМ!$D$10+'СЕТ СН'!$F$6-'СЕТ СН'!$F$19</f>
        <v>1386.5788487300001</v>
      </c>
      <c r="N41" s="36">
        <f>SUMIFS(СВЦЭМ!$C$39:$C$782,СВЦЭМ!$A$39:$A$782,$A41,СВЦЭМ!$B$39:$B$782,N$11)+'СЕТ СН'!$F$9+СВЦЭМ!$D$10+'СЕТ СН'!$F$6-'СЕТ СН'!$F$19</f>
        <v>1394.1914064499999</v>
      </c>
      <c r="O41" s="36">
        <f>SUMIFS(СВЦЭМ!$C$39:$C$782,СВЦЭМ!$A$39:$A$782,$A41,СВЦЭМ!$B$39:$B$782,O$11)+'СЕТ СН'!$F$9+СВЦЭМ!$D$10+'СЕТ СН'!$F$6-'СЕТ СН'!$F$19</f>
        <v>1391.4691861900001</v>
      </c>
      <c r="P41" s="36">
        <f>SUMIFS(СВЦЭМ!$C$39:$C$782,СВЦЭМ!$A$39:$A$782,$A41,СВЦЭМ!$B$39:$B$782,P$11)+'СЕТ СН'!$F$9+СВЦЭМ!$D$10+'СЕТ СН'!$F$6-'СЕТ СН'!$F$19</f>
        <v>1382.3197970799999</v>
      </c>
      <c r="Q41" s="36">
        <f>SUMIFS(СВЦЭМ!$C$39:$C$782,СВЦЭМ!$A$39:$A$782,$A41,СВЦЭМ!$B$39:$B$782,Q$11)+'СЕТ СН'!$F$9+СВЦЭМ!$D$10+'СЕТ СН'!$F$6-'СЕТ СН'!$F$19</f>
        <v>1375.1045717700001</v>
      </c>
      <c r="R41" s="36">
        <f>SUMIFS(СВЦЭМ!$C$39:$C$782,СВЦЭМ!$A$39:$A$782,$A41,СВЦЭМ!$B$39:$B$782,R$11)+'СЕТ СН'!$F$9+СВЦЭМ!$D$10+'СЕТ СН'!$F$6-'СЕТ СН'!$F$19</f>
        <v>1369.2563999399999</v>
      </c>
      <c r="S41" s="36">
        <f>SUMIFS(СВЦЭМ!$C$39:$C$782,СВЦЭМ!$A$39:$A$782,$A41,СВЦЭМ!$B$39:$B$782,S$11)+'СЕТ СН'!$F$9+СВЦЭМ!$D$10+'СЕТ СН'!$F$6-'СЕТ СН'!$F$19</f>
        <v>1357.00543825</v>
      </c>
      <c r="T41" s="36">
        <f>SUMIFS(СВЦЭМ!$C$39:$C$782,СВЦЭМ!$A$39:$A$782,$A41,СВЦЭМ!$B$39:$B$782,T$11)+'СЕТ СН'!$F$9+СВЦЭМ!$D$10+'СЕТ СН'!$F$6-'СЕТ СН'!$F$19</f>
        <v>1371.1793927599999</v>
      </c>
      <c r="U41" s="36">
        <f>SUMIFS(СВЦЭМ!$C$39:$C$782,СВЦЭМ!$A$39:$A$782,$A41,СВЦЭМ!$B$39:$B$782,U$11)+'СЕТ СН'!$F$9+СВЦЭМ!$D$10+'СЕТ СН'!$F$6-'СЕТ СН'!$F$19</f>
        <v>1357.05496382</v>
      </c>
      <c r="V41" s="36">
        <f>SUMIFS(СВЦЭМ!$C$39:$C$782,СВЦЭМ!$A$39:$A$782,$A41,СВЦЭМ!$B$39:$B$782,V$11)+'СЕТ СН'!$F$9+СВЦЭМ!$D$10+'СЕТ СН'!$F$6-'СЕТ СН'!$F$19</f>
        <v>1349.1457278</v>
      </c>
      <c r="W41" s="36">
        <f>SUMIFS(СВЦЭМ!$C$39:$C$782,СВЦЭМ!$A$39:$A$782,$A41,СВЦЭМ!$B$39:$B$782,W$11)+'СЕТ СН'!$F$9+СВЦЭМ!$D$10+'СЕТ СН'!$F$6-'СЕТ СН'!$F$19</f>
        <v>1349.9035372000001</v>
      </c>
      <c r="X41" s="36">
        <f>SUMIFS(СВЦЭМ!$C$39:$C$782,СВЦЭМ!$A$39:$A$782,$A41,СВЦЭМ!$B$39:$B$782,X$11)+'СЕТ СН'!$F$9+СВЦЭМ!$D$10+'СЕТ СН'!$F$6-'СЕТ СН'!$F$19</f>
        <v>1407.2856073299999</v>
      </c>
      <c r="Y41" s="36">
        <f>SUMIFS(СВЦЭМ!$C$39:$C$782,СВЦЭМ!$A$39:$A$782,$A41,СВЦЭМ!$B$39:$B$782,Y$11)+'СЕТ СН'!$F$9+СВЦЭМ!$D$10+'СЕТ СН'!$F$6-'СЕТ СН'!$F$19</f>
        <v>1422.9103853199999</v>
      </c>
    </row>
    <row r="42" spans="1:25" ht="15.75" x14ac:dyDescent="0.2">
      <c r="A42" s="35">
        <f t="shared" si="0"/>
        <v>44561</v>
      </c>
      <c r="B42" s="36">
        <f>SUMIFS(СВЦЭМ!$C$39:$C$782,СВЦЭМ!$A$39:$A$782,$A42,СВЦЭМ!$B$39:$B$782,B$11)+'СЕТ СН'!$F$9+СВЦЭМ!$D$10+'СЕТ СН'!$F$6-'СЕТ СН'!$F$19</f>
        <v>1460.15952195</v>
      </c>
      <c r="C42" s="36">
        <f>SUMIFS(СВЦЭМ!$C$39:$C$782,СВЦЭМ!$A$39:$A$782,$A42,СВЦЭМ!$B$39:$B$782,C$11)+'СЕТ СН'!$F$9+СВЦЭМ!$D$10+'СЕТ СН'!$F$6-'СЕТ СН'!$F$19</f>
        <v>1446.07565359</v>
      </c>
      <c r="D42" s="36">
        <f>SUMIFS(СВЦЭМ!$C$39:$C$782,СВЦЭМ!$A$39:$A$782,$A42,СВЦЭМ!$B$39:$B$782,D$11)+'СЕТ СН'!$F$9+СВЦЭМ!$D$10+'СЕТ СН'!$F$6-'СЕТ СН'!$F$19</f>
        <v>1377.8284304599999</v>
      </c>
      <c r="E42" s="36">
        <f>SUMIFS(СВЦЭМ!$C$39:$C$782,СВЦЭМ!$A$39:$A$782,$A42,СВЦЭМ!$B$39:$B$782,E$11)+'СЕТ СН'!$F$9+СВЦЭМ!$D$10+'СЕТ СН'!$F$6-'СЕТ СН'!$F$19</f>
        <v>1449.4736845500001</v>
      </c>
      <c r="F42" s="36">
        <f>SUMIFS(СВЦЭМ!$C$39:$C$782,СВЦЭМ!$A$39:$A$782,$A42,СВЦЭМ!$B$39:$B$782,F$11)+'СЕТ СН'!$F$9+СВЦЭМ!$D$10+'СЕТ СН'!$F$6-'СЕТ СН'!$F$19</f>
        <v>1449.1694821000001</v>
      </c>
      <c r="G42" s="36">
        <f>SUMIFS(СВЦЭМ!$C$39:$C$782,СВЦЭМ!$A$39:$A$782,$A42,СВЦЭМ!$B$39:$B$782,G$11)+'СЕТ СН'!$F$9+СВЦЭМ!$D$10+'СЕТ СН'!$F$6-'СЕТ СН'!$F$19</f>
        <v>1351.5959020600001</v>
      </c>
      <c r="H42" s="36">
        <f>SUMIFS(СВЦЭМ!$C$39:$C$782,СВЦЭМ!$A$39:$A$782,$A42,СВЦЭМ!$B$39:$B$782,H$11)+'СЕТ СН'!$F$9+СВЦЭМ!$D$10+'СЕТ СН'!$F$6-'СЕТ СН'!$F$19</f>
        <v>1364.48222756</v>
      </c>
      <c r="I42" s="36">
        <f>SUMIFS(СВЦЭМ!$C$39:$C$782,СВЦЭМ!$A$39:$A$782,$A42,СВЦЭМ!$B$39:$B$782,I$11)+'СЕТ СН'!$F$9+СВЦЭМ!$D$10+'СЕТ СН'!$F$6-'СЕТ СН'!$F$19</f>
        <v>1372.74307172</v>
      </c>
      <c r="J42" s="36">
        <f>SUMIFS(СВЦЭМ!$C$39:$C$782,СВЦЭМ!$A$39:$A$782,$A42,СВЦЭМ!$B$39:$B$782,J$11)+'СЕТ СН'!$F$9+СВЦЭМ!$D$10+'СЕТ СН'!$F$6-'СЕТ СН'!$F$19</f>
        <v>1409.5170534900001</v>
      </c>
      <c r="K42" s="36">
        <f>SUMIFS(СВЦЭМ!$C$39:$C$782,СВЦЭМ!$A$39:$A$782,$A42,СВЦЭМ!$B$39:$B$782,K$11)+'СЕТ СН'!$F$9+СВЦЭМ!$D$10+'СЕТ СН'!$F$6-'СЕТ СН'!$F$19</f>
        <v>1376.9354942100001</v>
      </c>
      <c r="L42" s="36">
        <f>SUMIFS(СВЦЭМ!$C$39:$C$782,СВЦЭМ!$A$39:$A$782,$A42,СВЦЭМ!$B$39:$B$782,L$11)+'СЕТ СН'!$F$9+СВЦЭМ!$D$10+'СЕТ СН'!$F$6-'СЕТ СН'!$F$19</f>
        <v>1408.4048355899999</v>
      </c>
      <c r="M42" s="36">
        <f>SUMIFS(СВЦЭМ!$C$39:$C$782,СВЦЭМ!$A$39:$A$782,$A42,СВЦЭМ!$B$39:$B$782,M$11)+'СЕТ СН'!$F$9+СВЦЭМ!$D$10+'СЕТ СН'!$F$6-'СЕТ СН'!$F$19</f>
        <v>1409.1850743800001</v>
      </c>
      <c r="N42" s="36">
        <f>SUMIFS(СВЦЭМ!$C$39:$C$782,СВЦЭМ!$A$39:$A$782,$A42,СВЦЭМ!$B$39:$B$782,N$11)+'СЕТ СН'!$F$9+СВЦЭМ!$D$10+'СЕТ СН'!$F$6-'СЕТ СН'!$F$19</f>
        <v>1401.8109351000001</v>
      </c>
      <c r="O42" s="36">
        <f>SUMIFS(СВЦЭМ!$C$39:$C$782,СВЦЭМ!$A$39:$A$782,$A42,СВЦЭМ!$B$39:$B$782,O$11)+'СЕТ СН'!$F$9+СВЦЭМ!$D$10+'СЕТ СН'!$F$6-'СЕТ СН'!$F$19</f>
        <v>1384.60189599</v>
      </c>
      <c r="P42" s="36">
        <f>SUMIFS(СВЦЭМ!$C$39:$C$782,СВЦЭМ!$A$39:$A$782,$A42,СВЦЭМ!$B$39:$B$782,P$11)+'СЕТ СН'!$F$9+СВЦЭМ!$D$10+'СЕТ СН'!$F$6-'СЕТ СН'!$F$19</f>
        <v>1384.7008217</v>
      </c>
      <c r="Q42" s="36">
        <f>SUMIFS(СВЦЭМ!$C$39:$C$782,СВЦЭМ!$A$39:$A$782,$A42,СВЦЭМ!$B$39:$B$782,Q$11)+'СЕТ СН'!$F$9+СВЦЭМ!$D$10+'СЕТ СН'!$F$6-'СЕТ СН'!$F$19</f>
        <v>1383.15096002</v>
      </c>
      <c r="R42" s="36">
        <f>SUMIFS(СВЦЭМ!$C$39:$C$782,СВЦЭМ!$A$39:$A$782,$A42,СВЦЭМ!$B$39:$B$782,R$11)+'СЕТ СН'!$F$9+СВЦЭМ!$D$10+'СЕТ СН'!$F$6-'СЕТ СН'!$F$19</f>
        <v>1374.7207826599999</v>
      </c>
      <c r="S42" s="36">
        <f>SUMIFS(СВЦЭМ!$C$39:$C$782,СВЦЭМ!$A$39:$A$782,$A42,СВЦЭМ!$B$39:$B$782,S$11)+'СЕТ СН'!$F$9+СВЦЭМ!$D$10+'СЕТ СН'!$F$6-'СЕТ СН'!$F$19</f>
        <v>1392.26373003</v>
      </c>
      <c r="T42" s="36">
        <f>SUMIFS(СВЦЭМ!$C$39:$C$782,СВЦЭМ!$A$39:$A$782,$A42,СВЦЭМ!$B$39:$B$782,T$11)+'СЕТ СН'!$F$9+СВЦЭМ!$D$10+'СЕТ СН'!$F$6-'СЕТ СН'!$F$19</f>
        <v>1405.5705040800001</v>
      </c>
      <c r="U42" s="36">
        <f>SUMIFS(СВЦЭМ!$C$39:$C$782,СВЦЭМ!$A$39:$A$782,$A42,СВЦЭМ!$B$39:$B$782,U$11)+'СЕТ СН'!$F$9+СВЦЭМ!$D$10+'СЕТ СН'!$F$6-'СЕТ СН'!$F$19</f>
        <v>1414.91078414</v>
      </c>
      <c r="V42" s="36">
        <f>SUMIFS(СВЦЭМ!$C$39:$C$782,СВЦЭМ!$A$39:$A$782,$A42,СВЦЭМ!$B$39:$B$782,V$11)+'СЕТ СН'!$F$9+СВЦЭМ!$D$10+'СЕТ СН'!$F$6-'СЕТ СН'!$F$19</f>
        <v>1388.4160172500001</v>
      </c>
      <c r="W42" s="36">
        <f>SUMIFS(СВЦЭМ!$C$39:$C$782,СВЦЭМ!$A$39:$A$782,$A42,СВЦЭМ!$B$39:$B$782,W$11)+'СЕТ СН'!$F$9+СВЦЭМ!$D$10+'СЕТ СН'!$F$6-'СЕТ СН'!$F$19</f>
        <v>1387.48830886</v>
      </c>
      <c r="X42" s="36">
        <f>SUMIFS(СВЦЭМ!$C$39:$C$782,СВЦЭМ!$A$39:$A$782,$A42,СВЦЭМ!$B$39:$B$782,X$11)+'СЕТ СН'!$F$9+СВЦЭМ!$D$10+'СЕТ СН'!$F$6-'СЕТ СН'!$F$19</f>
        <v>1407.3084485300001</v>
      </c>
      <c r="Y42" s="36">
        <f>SUMIFS(СВЦЭМ!$C$39:$C$782,СВЦЭМ!$A$39:$A$782,$A42,СВЦЭМ!$B$39:$B$782,Y$11)+'СЕТ СН'!$F$9+СВЦЭМ!$D$10+'СЕТ СН'!$F$6-'СЕТ СН'!$F$19</f>
        <v>1421.06824388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01.12.2021</v>
      </c>
      <c r="B48" s="36">
        <f>SUMIFS(СВЦЭМ!$C$39:$C$782,СВЦЭМ!$A$39:$A$782,$A48,СВЦЭМ!$B$39:$B$782,B$47)+'СЕТ СН'!$G$9+СВЦЭМ!$D$10+'СЕТ СН'!$G$6-'СЕТ СН'!$G$19</f>
        <v>1906.4640480900002</v>
      </c>
      <c r="C48" s="36">
        <f>SUMIFS(СВЦЭМ!$C$39:$C$782,СВЦЭМ!$A$39:$A$782,$A48,СВЦЭМ!$B$39:$B$782,C$47)+'СЕТ СН'!$G$9+СВЦЭМ!$D$10+'СЕТ СН'!$G$6-'СЕТ СН'!$G$19</f>
        <v>1919.8808745700001</v>
      </c>
      <c r="D48" s="36">
        <f>SUMIFS(СВЦЭМ!$C$39:$C$782,СВЦЭМ!$A$39:$A$782,$A48,СВЦЭМ!$B$39:$B$782,D$47)+'СЕТ СН'!$G$9+СВЦЭМ!$D$10+'СЕТ СН'!$G$6-'СЕТ СН'!$G$19</f>
        <v>1957.6767276800001</v>
      </c>
      <c r="E48" s="36">
        <f>SUMIFS(СВЦЭМ!$C$39:$C$782,СВЦЭМ!$A$39:$A$782,$A48,СВЦЭМ!$B$39:$B$782,E$47)+'СЕТ СН'!$G$9+СВЦЭМ!$D$10+'СЕТ СН'!$G$6-'СЕТ СН'!$G$19</f>
        <v>1959.6712769400001</v>
      </c>
      <c r="F48" s="36">
        <f>SUMIFS(СВЦЭМ!$C$39:$C$782,СВЦЭМ!$A$39:$A$782,$A48,СВЦЭМ!$B$39:$B$782,F$47)+'СЕТ СН'!$G$9+СВЦЭМ!$D$10+'СЕТ СН'!$G$6-'СЕТ СН'!$G$19</f>
        <v>1978.7645048600002</v>
      </c>
      <c r="G48" s="36">
        <f>SUMIFS(СВЦЭМ!$C$39:$C$782,СВЦЭМ!$A$39:$A$782,$A48,СВЦЭМ!$B$39:$B$782,G$47)+'СЕТ СН'!$G$9+СВЦЭМ!$D$10+'СЕТ СН'!$G$6-'СЕТ СН'!$G$19</f>
        <v>1957.0058138600002</v>
      </c>
      <c r="H48" s="36">
        <f>SUMIFS(СВЦЭМ!$C$39:$C$782,СВЦЭМ!$A$39:$A$782,$A48,СВЦЭМ!$B$39:$B$782,H$47)+'СЕТ СН'!$G$9+СВЦЭМ!$D$10+'СЕТ СН'!$G$6-'СЕТ СН'!$G$19</f>
        <v>1921.8158159100001</v>
      </c>
      <c r="I48" s="36">
        <f>SUMIFS(СВЦЭМ!$C$39:$C$782,СВЦЭМ!$A$39:$A$782,$A48,СВЦЭМ!$B$39:$B$782,I$47)+'СЕТ СН'!$G$9+СВЦЭМ!$D$10+'СЕТ СН'!$G$6-'СЕТ СН'!$G$19</f>
        <v>1906.2717490200002</v>
      </c>
      <c r="J48" s="36">
        <f>SUMIFS(СВЦЭМ!$C$39:$C$782,СВЦЭМ!$A$39:$A$782,$A48,СВЦЭМ!$B$39:$B$782,J$47)+'СЕТ СН'!$G$9+СВЦЭМ!$D$10+'СЕТ СН'!$G$6-'СЕТ СН'!$G$19</f>
        <v>1892.7528236200001</v>
      </c>
      <c r="K48" s="36">
        <f>SUMIFS(СВЦЭМ!$C$39:$C$782,СВЦЭМ!$A$39:$A$782,$A48,СВЦЭМ!$B$39:$B$782,K$47)+'СЕТ СН'!$G$9+СВЦЭМ!$D$10+'СЕТ СН'!$G$6-'СЕТ СН'!$G$19</f>
        <v>1901.7086383800001</v>
      </c>
      <c r="L48" s="36">
        <f>SUMIFS(СВЦЭМ!$C$39:$C$782,СВЦЭМ!$A$39:$A$782,$A48,СВЦЭМ!$B$39:$B$782,L$47)+'СЕТ СН'!$G$9+СВЦЭМ!$D$10+'СЕТ СН'!$G$6-'СЕТ СН'!$G$19</f>
        <v>1859.0950150500003</v>
      </c>
      <c r="M48" s="36">
        <f>SUMIFS(СВЦЭМ!$C$39:$C$782,СВЦЭМ!$A$39:$A$782,$A48,СВЦЭМ!$B$39:$B$782,M$47)+'СЕТ СН'!$G$9+СВЦЭМ!$D$10+'СЕТ СН'!$G$6-'СЕТ СН'!$G$19</f>
        <v>1860.3937079400002</v>
      </c>
      <c r="N48" s="36">
        <f>SUMIFS(СВЦЭМ!$C$39:$C$782,СВЦЭМ!$A$39:$A$782,$A48,СВЦЭМ!$B$39:$B$782,N$47)+'СЕТ СН'!$G$9+СВЦЭМ!$D$10+'СЕТ СН'!$G$6-'СЕТ СН'!$G$19</f>
        <v>1879.2721231300002</v>
      </c>
      <c r="O48" s="36">
        <f>SUMIFS(СВЦЭМ!$C$39:$C$782,СВЦЭМ!$A$39:$A$782,$A48,СВЦЭМ!$B$39:$B$782,O$47)+'СЕТ СН'!$G$9+СВЦЭМ!$D$10+'СЕТ СН'!$G$6-'СЕТ СН'!$G$19</f>
        <v>1878.3290010000001</v>
      </c>
      <c r="P48" s="36">
        <f>SUMIFS(СВЦЭМ!$C$39:$C$782,СВЦЭМ!$A$39:$A$782,$A48,СВЦЭМ!$B$39:$B$782,P$47)+'СЕТ СН'!$G$9+СВЦЭМ!$D$10+'СЕТ СН'!$G$6-'СЕТ СН'!$G$19</f>
        <v>1886.3971391000002</v>
      </c>
      <c r="Q48" s="36">
        <f>SUMIFS(СВЦЭМ!$C$39:$C$782,СВЦЭМ!$A$39:$A$782,$A48,СВЦЭМ!$B$39:$B$782,Q$47)+'СЕТ СН'!$G$9+СВЦЭМ!$D$10+'СЕТ СН'!$G$6-'СЕТ СН'!$G$19</f>
        <v>1894.8959471200001</v>
      </c>
      <c r="R48" s="36">
        <f>SUMIFS(СВЦЭМ!$C$39:$C$782,СВЦЭМ!$A$39:$A$782,$A48,СВЦЭМ!$B$39:$B$782,R$47)+'СЕТ СН'!$G$9+СВЦЭМ!$D$10+'СЕТ СН'!$G$6-'СЕТ СН'!$G$19</f>
        <v>1892.7687779100002</v>
      </c>
      <c r="S48" s="36">
        <f>SUMIFS(СВЦЭМ!$C$39:$C$782,СВЦЭМ!$A$39:$A$782,$A48,СВЦЭМ!$B$39:$B$782,S$47)+'СЕТ СН'!$G$9+СВЦЭМ!$D$10+'СЕТ СН'!$G$6-'СЕТ СН'!$G$19</f>
        <v>1871.95928129</v>
      </c>
      <c r="T48" s="36">
        <f>SUMIFS(СВЦЭМ!$C$39:$C$782,СВЦЭМ!$A$39:$A$782,$A48,СВЦЭМ!$B$39:$B$782,T$47)+'СЕТ СН'!$G$9+СВЦЭМ!$D$10+'СЕТ СН'!$G$6-'СЕТ СН'!$G$19</f>
        <v>1841.1304275400003</v>
      </c>
      <c r="U48" s="36">
        <f>SUMIFS(СВЦЭМ!$C$39:$C$782,СВЦЭМ!$A$39:$A$782,$A48,СВЦЭМ!$B$39:$B$782,U$47)+'СЕТ СН'!$G$9+СВЦЭМ!$D$10+'СЕТ СН'!$G$6-'СЕТ СН'!$G$19</f>
        <v>1857.8350771800001</v>
      </c>
      <c r="V48" s="36">
        <f>SUMIFS(СВЦЭМ!$C$39:$C$782,СВЦЭМ!$A$39:$A$782,$A48,СВЦЭМ!$B$39:$B$782,V$47)+'СЕТ СН'!$G$9+СВЦЭМ!$D$10+'СЕТ СН'!$G$6-'СЕТ СН'!$G$19</f>
        <v>1867.7986864900001</v>
      </c>
      <c r="W48" s="36">
        <f>SUMIFS(СВЦЭМ!$C$39:$C$782,СВЦЭМ!$A$39:$A$782,$A48,СВЦЭМ!$B$39:$B$782,W$47)+'СЕТ СН'!$G$9+СВЦЭМ!$D$10+'СЕТ СН'!$G$6-'СЕТ СН'!$G$19</f>
        <v>1872.9459729800001</v>
      </c>
      <c r="X48" s="36">
        <f>SUMIFS(СВЦЭМ!$C$39:$C$782,СВЦЭМ!$A$39:$A$782,$A48,СВЦЭМ!$B$39:$B$782,X$47)+'СЕТ СН'!$G$9+СВЦЭМ!$D$10+'СЕТ СН'!$G$6-'СЕТ СН'!$G$19</f>
        <v>1867.8968868800002</v>
      </c>
      <c r="Y48" s="36">
        <f>SUMIFS(СВЦЭМ!$C$39:$C$782,СВЦЭМ!$A$39:$A$782,$A48,СВЦЭМ!$B$39:$B$782,Y$47)+'СЕТ СН'!$G$9+СВЦЭМ!$D$10+'СЕТ СН'!$G$6-'СЕТ СН'!$G$19</f>
        <v>1882.3780421500001</v>
      </c>
    </row>
    <row r="49" spans="1:25" ht="15.75" x14ac:dyDescent="0.2">
      <c r="A49" s="35">
        <f>A48+1</f>
        <v>44532</v>
      </c>
      <c r="B49" s="36">
        <f>SUMIFS(СВЦЭМ!$C$39:$C$782,СВЦЭМ!$A$39:$A$782,$A49,СВЦЭМ!$B$39:$B$782,B$47)+'СЕТ СН'!$G$9+СВЦЭМ!$D$10+'СЕТ СН'!$G$6-'СЕТ СН'!$G$19</f>
        <v>1922.6554417100001</v>
      </c>
      <c r="C49" s="36">
        <f>SUMIFS(СВЦЭМ!$C$39:$C$782,СВЦЭМ!$A$39:$A$782,$A49,СВЦЭМ!$B$39:$B$782,C$47)+'СЕТ СН'!$G$9+СВЦЭМ!$D$10+'СЕТ СН'!$G$6-'СЕТ СН'!$G$19</f>
        <v>1912.5596176000001</v>
      </c>
      <c r="D49" s="36">
        <f>SUMIFS(СВЦЭМ!$C$39:$C$782,СВЦЭМ!$A$39:$A$782,$A49,СВЦЭМ!$B$39:$B$782,D$47)+'СЕТ СН'!$G$9+СВЦЭМ!$D$10+'СЕТ СН'!$G$6-'СЕТ СН'!$G$19</f>
        <v>1884.2951849800002</v>
      </c>
      <c r="E49" s="36">
        <f>SUMIFS(СВЦЭМ!$C$39:$C$782,СВЦЭМ!$A$39:$A$782,$A49,СВЦЭМ!$B$39:$B$782,E$47)+'СЕТ СН'!$G$9+СВЦЭМ!$D$10+'СЕТ СН'!$G$6-'СЕТ СН'!$G$19</f>
        <v>1902.1044486800001</v>
      </c>
      <c r="F49" s="36">
        <f>SUMIFS(СВЦЭМ!$C$39:$C$782,СВЦЭМ!$A$39:$A$782,$A49,СВЦЭМ!$B$39:$B$782,F$47)+'СЕТ СН'!$G$9+СВЦЭМ!$D$10+'СЕТ СН'!$G$6-'СЕТ СН'!$G$19</f>
        <v>1914.1346734700001</v>
      </c>
      <c r="G49" s="36">
        <f>SUMIFS(СВЦЭМ!$C$39:$C$782,СВЦЭМ!$A$39:$A$782,$A49,СВЦЭМ!$B$39:$B$782,G$47)+'СЕТ СН'!$G$9+СВЦЭМ!$D$10+'СЕТ СН'!$G$6-'СЕТ СН'!$G$19</f>
        <v>1907.0700335100003</v>
      </c>
      <c r="H49" s="36">
        <f>SUMIFS(СВЦЭМ!$C$39:$C$782,СВЦЭМ!$A$39:$A$782,$A49,СВЦЭМ!$B$39:$B$782,H$47)+'СЕТ СН'!$G$9+СВЦЭМ!$D$10+'СЕТ СН'!$G$6-'СЕТ СН'!$G$19</f>
        <v>1930.0565297300002</v>
      </c>
      <c r="I49" s="36">
        <f>SUMIFS(СВЦЭМ!$C$39:$C$782,СВЦЭМ!$A$39:$A$782,$A49,СВЦЭМ!$B$39:$B$782,I$47)+'СЕТ СН'!$G$9+СВЦЭМ!$D$10+'СЕТ СН'!$G$6-'СЕТ СН'!$G$19</f>
        <v>1991.3882511200002</v>
      </c>
      <c r="J49" s="36">
        <f>SUMIFS(СВЦЭМ!$C$39:$C$782,СВЦЭМ!$A$39:$A$782,$A49,СВЦЭМ!$B$39:$B$782,J$47)+'СЕТ СН'!$G$9+СВЦЭМ!$D$10+'СЕТ СН'!$G$6-'СЕТ СН'!$G$19</f>
        <v>1994.5893888700002</v>
      </c>
      <c r="K49" s="36">
        <f>SUMIFS(СВЦЭМ!$C$39:$C$782,СВЦЭМ!$A$39:$A$782,$A49,СВЦЭМ!$B$39:$B$782,K$47)+'СЕТ СН'!$G$9+СВЦЭМ!$D$10+'СЕТ СН'!$G$6-'СЕТ СН'!$G$19</f>
        <v>2019.0170501100001</v>
      </c>
      <c r="L49" s="36">
        <f>SUMIFS(СВЦЭМ!$C$39:$C$782,СВЦЭМ!$A$39:$A$782,$A49,СВЦЭМ!$B$39:$B$782,L$47)+'СЕТ СН'!$G$9+СВЦЭМ!$D$10+'СЕТ СН'!$G$6-'СЕТ СН'!$G$19</f>
        <v>2033.0339753300002</v>
      </c>
      <c r="M49" s="36">
        <f>SUMIFS(СВЦЭМ!$C$39:$C$782,СВЦЭМ!$A$39:$A$782,$A49,СВЦЭМ!$B$39:$B$782,M$47)+'СЕТ СН'!$G$9+СВЦЭМ!$D$10+'СЕТ СН'!$G$6-'СЕТ СН'!$G$19</f>
        <v>2033.4689287500003</v>
      </c>
      <c r="N49" s="36">
        <f>SUMIFS(СВЦЭМ!$C$39:$C$782,СВЦЭМ!$A$39:$A$782,$A49,СВЦЭМ!$B$39:$B$782,N$47)+'СЕТ СН'!$G$9+СВЦЭМ!$D$10+'СЕТ СН'!$G$6-'СЕТ СН'!$G$19</f>
        <v>2023.5082888500001</v>
      </c>
      <c r="O49" s="36">
        <f>SUMIFS(СВЦЭМ!$C$39:$C$782,СВЦЭМ!$A$39:$A$782,$A49,СВЦЭМ!$B$39:$B$782,O$47)+'СЕТ СН'!$G$9+СВЦЭМ!$D$10+'СЕТ СН'!$G$6-'СЕТ СН'!$G$19</f>
        <v>2095.4458043499999</v>
      </c>
      <c r="P49" s="36">
        <f>SUMIFS(СВЦЭМ!$C$39:$C$782,СВЦЭМ!$A$39:$A$782,$A49,СВЦЭМ!$B$39:$B$782,P$47)+'СЕТ СН'!$G$9+СВЦЭМ!$D$10+'СЕТ СН'!$G$6-'СЕТ СН'!$G$19</f>
        <v>2081.96378043</v>
      </c>
      <c r="Q49" s="36">
        <f>SUMIFS(СВЦЭМ!$C$39:$C$782,СВЦЭМ!$A$39:$A$782,$A49,СВЦЭМ!$B$39:$B$782,Q$47)+'СЕТ СН'!$G$9+СВЦЭМ!$D$10+'СЕТ СН'!$G$6-'СЕТ СН'!$G$19</f>
        <v>2075.80941755</v>
      </c>
      <c r="R49" s="36">
        <f>SUMIFS(СВЦЭМ!$C$39:$C$782,СВЦЭМ!$A$39:$A$782,$A49,СВЦЭМ!$B$39:$B$782,R$47)+'СЕТ СН'!$G$9+СВЦЭМ!$D$10+'СЕТ СН'!$G$6-'СЕТ СН'!$G$19</f>
        <v>2001.8907976600001</v>
      </c>
      <c r="S49" s="36">
        <f>SUMIFS(СВЦЭМ!$C$39:$C$782,СВЦЭМ!$A$39:$A$782,$A49,СВЦЭМ!$B$39:$B$782,S$47)+'СЕТ СН'!$G$9+СВЦЭМ!$D$10+'СЕТ СН'!$G$6-'СЕТ СН'!$G$19</f>
        <v>1992.2831940200001</v>
      </c>
      <c r="T49" s="36">
        <f>SUMIFS(СВЦЭМ!$C$39:$C$782,СВЦЭМ!$A$39:$A$782,$A49,СВЦЭМ!$B$39:$B$782,T$47)+'СЕТ СН'!$G$9+СВЦЭМ!$D$10+'СЕТ СН'!$G$6-'СЕТ СН'!$G$19</f>
        <v>1934.2296081800002</v>
      </c>
      <c r="U49" s="36">
        <f>SUMIFS(СВЦЭМ!$C$39:$C$782,СВЦЭМ!$A$39:$A$782,$A49,СВЦЭМ!$B$39:$B$782,U$47)+'СЕТ СН'!$G$9+СВЦЭМ!$D$10+'СЕТ СН'!$G$6-'СЕТ СН'!$G$19</f>
        <v>1971.5979462700002</v>
      </c>
      <c r="V49" s="36">
        <f>SUMIFS(СВЦЭМ!$C$39:$C$782,СВЦЭМ!$A$39:$A$782,$A49,СВЦЭМ!$B$39:$B$782,V$47)+'СЕТ СН'!$G$9+СВЦЭМ!$D$10+'СЕТ СН'!$G$6-'СЕТ СН'!$G$19</f>
        <v>1986.0372687000001</v>
      </c>
      <c r="W49" s="36">
        <f>SUMIFS(СВЦЭМ!$C$39:$C$782,СВЦЭМ!$A$39:$A$782,$A49,СВЦЭМ!$B$39:$B$782,W$47)+'СЕТ СН'!$G$9+СВЦЭМ!$D$10+'СЕТ СН'!$G$6-'СЕТ СН'!$G$19</f>
        <v>1993.6093169500002</v>
      </c>
      <c r="X49" s="36">
        <f>SUMIFS(СВЦЭМ!$C$39:$C$782,СВЦЭМ!$A$39:$A$782,$A49,СВЦЭМ!$B$39:$B$782,X$47)+'СЕТ СН'!$G$9+СВЦЭМ!$D$10+'СЕТ СН'!$G$6-'СЕТ СН'!$G$19</f>
        <v>2064.3568383500001</v>
      </c>
      <c r="Y49" s="36">
        <f>SUMIFS(СВЦЭМ!$C$39:$C$782,СВЦЭМ!$A$39:$A$782,$A49,СВЦЭМ!$B$39:$B$782,Y$47)+'СЕТ СН'!$G$9+СВЦЭМ!$D$10+'СЕТ СН'!$G$6-'СЕТ СН'!$G$19</f>
        <v>2072.1389256500001</v>
      </c>
    </row>
    <row r="50" spans="1:25" ht="15.75" x14ac:dyDescent="0.2">
      <c r="A50" s="35">
        <f t="shared" ref="A50:A78" si="1">A49+1</f>
        <v>44533</v>
      </c>
      <c r="B50" s="36">
        <f>SUMIFS(СВЦЭМ!$C$39:$C$782,СВЦЭМ!$A$39:$A$782,$A50,СВЦЭМ!$B$39:$B$782,B$47)+'СЕТ СН'!$G$9+СВЦЭМ!$D$10+'СЕТ СН'!$G$6-'СЕТ СН'!$G$19</f>
        <v>2093.8036072100003</v>
      </c>
      <c r="C50" s="36">
        <f>SUMIFS(СВЦЭМ!$C$39:$C$782,СВЦЭМ!$A$39:$A$782,$A50,СВЦЭМ!$B$39:$B$782,C$47)+'СЕТ СН'!$G$9+СВЦЭМ!$D$10+'СЕТ СН'!$G$6-'СЕТ СН'!$G$19</f>
        <v>2085.1519021700001</v>
      </c>
      <c r="D50" s="36">
        <f>SUMIFS(СВЦЭМ!$C$39:$C$782,СВЦЭМ!$A$39:$A$782,$A50,СВЦЭМ!$B$39:$B$782,D$47)+'СЕТ СН'!$G$9+СВЦЭМ!$D$10+'СЕТ СН'!$G$6-'СЕТ СН'!$G$19</f>
        <v>2057.7591456300001</v>
      </c>
      <c r="E50" s="36">
        <f>SUMIFS(СВЦЭМ!$C$39:$C$782,СВЦЭМ!$A$39:$A$782,$A50,СВЦЭМ!$B$39:$B$782,E$47)+'СЕТ СН'!$G$9+СВЦЭМ!$D$10+'СЕТ СН'!$G$6-'СЕТ СН'!$G$19</f>
        <v>2055.2195417200001</v>
      </c>
      <c r="F50" s="36">
        <f>SUMIFS(СВЦЭМ!$C$39:$C$782,СВЦЭМ!$A$39:$A$782,$A50,СВЦЭМ!$B$39:$B$782,F$47)+'СЕТ СН'!$G$9+СВЦЭМ!$D$10+'СЕТ СН'!$G$6-'СЕТ СН'!$G$19</f>
        <v>2058.3861853400003</v>
      </c>
      <c r="G50" s="36">
        <f>SUMIFS(СВЦЭМ!$C$39:$C$782,СВЦЭМ!$A$39:$A$782,$A50,СВЦЭМ!$B$39:$B$782,G$47)+'СЕТ СН'!$G$9+СВЦЭМ!$D$10+'СЕТ СН'!$G$6-'СЕТ СН'!$G$19</f>
        <v>1985.2332983400001</v>
      </c>
      <c r="H50" s="36">
        <f>SUMIFS(СВЦЭМ!$C$39:$C$782,СВЦЭМ!$A$39:$A$782,$A50,СВЦЭМ!$B$39:$B$782,H$47)+'СЕТ СН'!$G$9+СВЦЭМ!$D$10+'СЕТ СН'!$G$6-'СЕТ СН'!$G$19</f>
        <v>1990.3544160400002</v>
      </c>
      <c r="I50" s="36">
        <f>SUMIFS(СВЦЭМ!$C$39:$C$782,СВЦЭМ!$A$39:$A$782,$A50,СВЦЭМ!$B$39:$B$782,I$47)+'СЕТ СН'!$G$9+СВЦЭМ!$D$10+'СЕТ СН'!$G$6-'СЕТ СН'!$G$19</f>
        <v>2015.1478401700001</v>
      </c>
      <c r="J50" s="36">
        <f>SUMIFS(СВЦЭМ!$C$39:$C$782,СВЦЭМ!$A$39:$A$782,$A50,СВЦЭМ!$B$39:$B$782,J$47)+'СЕТ СН'!$G$9+СВЦЭМ!$D$10+'СЕТ СН'!$G$6-'СЕТ СН'!$G$19</f>
        <v>2001.8813349100001</v>
      </c>
      <c r="K50" s="36">
        <f>SUMIFS(СВЦЭМ!$C$39:$C$782,СВЦЭМ!$A$39:$A$782,$A50,СВЦЭМ!$B$39:$B$782,K$47)+'СЕТ СН'!$G$9+СВЦЭМ!$D$10+'СЕТ СН'!$G$6-'СЕТ СН'!$G$19</f>
        <v>2004.5260910900001</v>
      </c>
      <c r="L50" s="36">
        <f>SUMIFS(СВЦЭМ!$C$39:$C$782,СВЦЭМ!$A$39:$A$782,$A50,СВЦЭМ!$B$39:$B$782,L$47)+'СЕТ СН'!$G$9+СВЦЭМ!$D$10+'СЕТ СН'!$G$6-'СЕТ СН'!$G$19</f>
        <v>2000.1019864700002</v>
      </c>
      <c r="M50" s="36">
        <f>SUMIFS(СВЦЭМ!$C$39:$C$782,СВЦЭМ!$A$39:$A$782,$A50,СВЦЭМ!$B$39:$B$782,M$47)+'СЕТ СН'!$G$9+СВЦЭМ!$D$10+'СЕТ СН'!$G$6-'СЕТ СН'!$G$19</f>
        <v>2015.7382564800002</v>
      </c>
      <c r="N50" s="36">
        <f>SUMIFS(СВЦЭМ!$C$39:$C$782,СВЦЭМ!$A$39:$A$782,$A50,СВЦЭМ!$B$39:$B$782,N$47)+'СЕТ СН'!$G$9+СВЦЭМ!$D$10+'СЕТ СН'!$G$6-'СЕТ СН'!$G$19</f>
        <v>2009.3914128600002</v>
      </c>
      <c r="O50" s="36">
        <f>SUMIFS(СВЦЭМ!$C$39:$C$782,СВЦЭМ!$A$39:$A$782,$A50,СВЦЭМ!$B$39:$B$782,O$47)+'СЕТ СН'!$G$9+СВЦЭМ!$D$10+'СЕТ СН'!$G$6-'СЕТ СН'!$G$19</f>
        <v>2014.4289754700001</v>
      </c>
      <c r="P50" s="36">
        <f>SUMIFS(СВЦЭМ!$C$39:$C$782,СВЦЭМ!$A$39:$A$782,$A50,СВЦЭМ!$B$39:$B$782,P$47)+'СЕТ СН'!$G$9+СВЦЭМ!$D$10+'СЕТ СН'!$G$6-'СЕТ СН'!$G$19</f>
        <v>2017.5043471800002</v>
      </c>
      <c r="Q50" s="36">
        <f>SUMIFS(СВЦЭМ!$C$39:$C$782,СВЦЭМ!$A$39:$A$782,$A50,СВЦЭМ!$B$39:$B$782,Q$47)+'СЕТ СН'!$G$9+СВЦЭМ!$D$10+'СЕТ СН'!$G$6-'СЕТ СН'!$G$19</f>
        <v>2015.0107501400003</v>
      </c>
      <c r="R50" s="36">
        <f>SUMIFS(СВЦЭМ!$C$39:$C$782,СВЦЭМ!$A$39:$A$782,$A50,СВЦЭМ!$B$39:$B$782,R$47)+'СЕТ СН'!$G$9+СВЦЭМ!$D$10+'СЕТ СН'!$G$6-'СЕТ СН'!$G$19</f>
        <v>2022.1665064300003</v>
      </c>
      <c r="S50" s="36">
        <f>SUMIFS(СВЦЭМ!$C$39:$C$782,СВЦЭМ!$A$39:$A$782,$A50,СВЦЭМ!$B$39:$B$782,S$47)+'СЕТ СН'!$G$9+СВЦЭМ!$D$10+'СЕТ СН'!$G$6-'СЕТ СН'!$G$19</f>
        <v>2013.4538415600002</v>
      </c>
      <c r="T50" s="36">
        <f>SUMIFS(СВЦЭМ!$C$39:$C$782,СВЦЭМ!$A$39:$A$782,$A50,СВЦЭМ!$B$39:$B$782,T$47)+'СЕТ СН'!$G$9+СВЦЭМ!$D$10+'СЕТ СН'!$G$6-'СЕТ СН'!$G$19</f>
        <v>2020.9249507900001</v>
      </c>
      <c r="U50" s="36">
        <f>SUMIFS(СВЦЭМ!$C$39:$C$782,СВЦЭМ!$A$39:$A$782,$A50,СВЦЭМ!$B$39:$B$782,U$47)+'СЕТ СН'!$G$9+СВЦЭМ!$D$10+'СЕТ СН'!$G$6-'СЕТ СН'!$G$19</f>
        <v>2008.4592914100001</v>
      </c>
      <c r="V50" s="36">
        <f>SUMIFS(СВЦЭМ!$C$39:$C$782,СВЦЭМ!$A$39:$A$782,$A50,СВЦЭМ!$B$39:$B$782,V$47)+'СЕТ СН'!$G$9+СВЦЭМ!$D$10+'СЕТ СН'!$G$6-'СЕТ СН'!$G$19</f>
        <v>2020.1331516300002</v>
      </c>
      <c r="W50" s="36">
        <f>SUMIFS(СВЦЭМ!$C$39:$C$782,СВЦЭМ!$A$39:$A$782,$A50,СВЦЭМ!$B$39:$B$782,W$47)+'СЕТ СН'!$G$9+СВЦЭМ!$D$10+'СЕТ СН'!$G$6-'СЕТ СН'!$G$19</f>
        <v>2033.6485474300002</v>
      </c>
      <c r="X50" s="36">
        <f>SUMIFS(СВЦЭМ!$C$39:$C$782,СВЦЭМ!$A$39:$A$782,$A50,СВЦЭМ!$B$39:$B$782,X$47)+'СЕТ СН'!$G$9+СВЦЭМ!$D$10+'СЕТ СН'!$G$6-'СЕТ СН'!$G$19</f>
        <v>2019.3343972200003</v>
      </c>
      <c r="Y50" s="36">
        <f>SUMIFS(СВЦЭМ!$C$39:$C$782,СВЦЭМ!$A$39:$A$782,$A50,СВЦЭМ!$B$39:$B$782,Y$47)+'СЕТ СН'!$G$9+СВЦЭМ!$D$10+'СЕТ СН'!$G$6-'СЕТ СН'!$G$19</f>
        <v>1970.8863041700001</v>
      </c>
    </row>
    <row r="51" spans="1:25" ht="15.75" x14ac:dyDescent="0.2">
      <c r="A51" s="35">
        <f t="shared" si="1"/>
        <v>44534</v>
      </c>
      <c r="B51" s="36">
        <f>SUMIFS(СВЦЭМ!$C$39:$C$782,СВЦЭМ!$A$39:$A$782,$A51,СВЦЭМ!$B$39:$B$782,B$47)+'СЕТ СН'!$G$9+СВЦЭМ!$D$10+'СЕТ СН'!$G$6-'СЕТ СН'!$G$19</f>
        <v>1951.13611289</v>
      </c>
      <c r="C51" s="36">
        <f>SUMIFS(СВЦЭМ!$C$39:$C$782,СВЦЭМ!$A$39:$A$782,$A51,СВЦЭМ!$B$39:$B$782,C$47)+'СЕТ СН'!$G$9+СВЦЭМ!$D$10+'СЕТ СН'!$G$6-'СЕТ СН'!$G$19</f>
        <v>1916.5832528700003</v>
      </c>
      <c r="D51" s="36">
        <f>SUMIFS(СВЦЭМ!$C$39:$C$782,СВЦЭМ!$A$39:$A$782,$A51,СВЦЭМ!$B$39:$B$782,D$47)+'СЕТ СН'!$G$9+СВЦЭМ!$D$10+'СЕТ СН'!$G$6-'СЕТ СН'!$G$19</f>
        <v>1913.2755377700003</v>
      </c>
      <c r="E51" s="36">
        <f>SUMIFS(СВЦЭМ!$C$39:$C$782,СВЦЭМ!$A$39:$A$782,$A51,СВЦЭМ!$B$39:$B$782,E$47)+'СЕТ СН'!$G$9+СВЦЭМ!$D$10+'СЕТ СН'!$G$6-'СЕТ СН'!$G$19</f>
        <v>1912.0222357900002</v>
      </c>
      <c r="F51" s="36">
        <f>SUMIFS(СВЦЭМ!$C$39:$C$782,СВЦЭМ!$A$39:$A$782,$A51,СВЦЭМ!$B$39:$B$782,F$47)+'СЕТ СН'!$G$9+СВЦЭМ!$D$10+'СЕТ СН'!$G$6-'СЕТ СН'!$G$19</f>
        <v>1909.0468874600001</v>
      </c>
      <c r="G51" s="36">
        <f>SUMIFS(СВЦЭМ!$C$39:$C$782,СВЦЭМ!$A$39:$A$782,$A51,СВЦЭМ!$B$39:$B$782,G$47)+'СЕТ СН'!$G$9+СВЦЭМ!$D$10+'СЕТ СН'!$G$6-'СЕТ СН'!$G$19</f>
        <v>1891.4855557800001</v>
      </c>
      <c r="H51" s="36">
        <f>SUMIFS(СВЦЭМ!$C$39:$C$782,СВЦЭМ!$A$39:$A$782,$A51,СВЦЭМ!$B$39:$B$782,H$47)+'СЕТ СН'!$G$9+СВЦЭМ!$D$10+'СЕТ СН'!$G$6-'СЕТ СН'!$G$19</f>
        <v>1886.6490864100001</v>
      </c>
      <c r="I51" s="36">
        <f>SUMIFS(СВЦЭМ!$C$39:$C$782,СВЦЭМ!$A$39:$A$782,$A51,СВЦЭМ!$B$39:$B$782,I$47)+'СЕТ СН'!$G$9+СВЦЭМ!$D$10+'СЕТ СН'!$G$6-'СЕТ СН'!$G$19</f>
        <v>1858.3195521100001</v>
      </c>
      <c r="J51" s="36">
        <f>SUMIFS(СВЦЭМ!$C$39:$C$782,СВЦЭМ!$A$39:$A$782,$A51,СВЦЭМ!$B$39:$B$782,J$47)+'СЕТ СН'!$G$9+СВЦЭМ!$D$10+'СЕТ СН'!$G$6-'СЕТ СН'!$G$19</f>
        <v>1861.3249630300002</v>
      </c>
      <c r="K51" s="36">
        <f>SUMIFS(СВЦЭМ!$C$39:$C$782,СВЦЭМ!$A$39:$A$782,$A51,СВЦЭМ!$B$39:$B$782,K$47)+'СЕТ СН'!$G$9+СВЦЭМ!$D$10+'СЕТ СН'!$G$6-'СЕТ СН'!$G$19</f>
        <v>1891.60617217</v>
      </c>
      <c r="L51" s="36">
        <f>SUMIFS(СВЦЭМ!$C$39:$C$782,СВЦЭМ!$A$39:$A$782,$A51,СВЦЭМ!$B$39:$B$782,L$47)+'СЕТ СН'!$G$9+СВЦЭМ!$D$10+'СЕТ СН'!$G$6-'СЕТ СН'!$G$19</f>
        <v>1903.0532675300001</v>
      </c>
      <c r="M51" s="36">
        <f>SUMIFS(СВЦЭМ!$C$39:$C$782,СВЦЭМ!$A$39:$A$782,$A51,СВЦЭМ!$B$39:$B$782,M$47)+'СЕТ СН'!$G$9+СВЦЭМ!$D$10+'СЕТ СН'!$G$6-'СЕТ СН'!$G$19</f>
        <v>1895.9878758700002</v>
      </c>
      <c r="N51" s="36">
        <f>SUMIFS(СВЦЭМ!$C$39:$C$782,СВЦЭМ!$A$39:$A$782,$A51,СВЦЭМ!$B$39:$B$782,N$47)+'СЕТ СН'!$G$9+СВЦЭМ!$D$10+'СЕТ СН'!$G$6-'СЕТ СН'!$G$19</f>
        <v>1931.2391660800001</v>
      </c>
      <c r="O51" s="36">
        <f>SUMIFS(СВЦЭМ!$C$39:$C$782,СВЦЭМ!$A$39:$A$782,$A51,СВЦЭМ!$B$39:$B$782,O$47)+'СЕТ СН'!$G$9+СВЦЭМ!$D$10+'СЕТ СН'!$G$6-'СЕТ СН'!$G$19</f>
        <v>1956.0252744700001</v>
      </c>
      <c r="P51" s="36">
        <f>SUMIFS(СВЦЭМ!$C$39:$C$782,СВЦЭМ!$A$39:$A$782,$A51,СВЦЭМ!$B$39:$B$782,P$47)+'СЕТ СН'!$G$9+СВЦЭМ!$D$10+'СЕТ СН'!$G$6-'СЕТ СН'!$G$19</f>
        <v>1950.84468315</v>
      </c>
      <c r="Q51" s="36">
        <f>SUMIFS(СВЦЭМ!$C$39:$C$782,СВЦЭМ!$A$39:$A$782,$A51,СВЦЭМ!$B$39:$B$782,Q$47)+'СЕТ СН'!$G$9+СВЦЭМ!$D$10+'СЕТ СН'!$G$6-'СЕТ СН'!$G$19</f>
        <v>1944.2685626300001</v>
      </c>
      <c r="R51" s="36">
        <f>SUMIFS(СВЦЭМ!$C$39:$C$782,СВЦЭМ!$A$39:$A$782,$A51,СВЦЭМ!$B$39:$B$782,R$47)+'СЕТ СН'!$G$9+СВЦЭМ!$D$10+'СЕТ СН'!$G$6-'СЕТ СН'!$G$19</f>
        <v>1912.9401242400002</v>
      </c>
      <c r="S51" s="36">
        <f>SUMIFS(СВЦЭМ!$C$39:$C$782,СВЦЭМ!$A$39:$A$782,$A51,СВЦЭМ!$B$39:$B$782,S$47)+'СЕТ СН'!$G$9+СВЦЭМ!$D$10+'СЕТ СН'!$G$6-'СЕТ СН'!$G$19</f>
        <v>1882.4564416400001</v>
      </c>
      <c r="T51" s="36">
        <f>SUMIFS(СВЦЭМ!$C$39:$C$782,СВЦЭМ!$A$39:$A$782,$A51,СВЦЭМ!$B$39:$B$782,T$47)+'СЕТ СН'!$G$9+СВЦЭМ!$D$10+'СЕТ СН'!$G$6-'СЕТ СН'!$G$19</f>
        <v>1903.1311887800002</v>
      </c>
      <c r="U51" s="36">
        <f>SUMIFS(СВЦЭМ!$C$39:$C$782,СВЦЭМ!$A$39:$A$782,$A51,СВЦЭМ!$B$39:$B$782,U$47)+'СЕТ СН'!$G$9+СВЦЭМ!$D$10+'СЕТ СН'!$G$6-'СЕТ СН'!$G$19</f>
        <v>1910.0542949300002</v>
      </c>
      <c r="V51" s="36">
        <f>SUMIFS(СВЦЭМ!$C$39:$C$782,СВЦЭМ!$A$39:$A$782,$A51,СВЦЭМ!$B$39:$B$782,V$47)+'СЕТ СН'!$G$9+СВЦЭМ!$D$10+'СЕТ СН'!$G$6-'СЕТ СН'!$G$19</f>
        <v>1900.2810789100001</v>
      </c>
      <c r="W51" s="36">
        <f>SUMIFS(СВЦЭМ!$C$39:$C$782,СВЦЭМ!$A$39:$A$782,$A51,СВЦЭМ!$B$39:$B$782,W$47)+'СЕТ СН'!$G$9+СВЦЭМ!$D$10+'СЕТ СН'!$G$6-'СЕТ СН'!$G$19</f>
        <v>1889.4923219400002</v>
      </c>
      <c r="X51" s="36">
        <f>SUMIFS(СВЦЭМ!$C$39:$C$782,СВЦЭМ!$A$39:$A$782,$A51,СВЦЭМ!$B$39:$B$782,X$47)+'СЕТ СН'!$G$9+СВЦЭМ!$D$10+'СЕТ СН'!$G$6-'СЕТ СН'!$G$19</f>
        <v>1944.7722804200002</v>
      </c>
      <c r="Y51" s="36">
        <f>SUMIFS(СВЦЭМ!$C$39:$C$782,СВЦЭМ!$A$39:$A$782,$A51,СВЦЭМ!$B$39:$B$782,Y$47)+'СЕТ СН'!$G$9+СВЦЭМ!$D$10+'СЕТ СН'!$G$6-'СЕТ СН'!$G$19</f>
        <v>1922.6344691500001</v>
      </c>
    </row>
    <row r="52" spans="1:25" ht="15.75" x14ac:dyDescent="0.2">
      <c r="A52" s="35">
        <f t="shared" si="1"/>
        <v>44535</v>
      </c>
      <c r="B52" s="36">
        <f>SUMIFS(СВЦЭМ!$C$39:$C$782,СВЦЭМ!$A$39:$A$782,$A52,СВЦЭМ!$B$39:$B$782,B$47)+'СЕТ СН'!$G$9+СВЦЭМ!$D$10+'СЕТ СН'!$G$6-'СЕТ СН'!$G$19</f>
        <v>1918.9128667200002</v>
      </c>
      <c r="C52" s="36">
        <f>SUMIFS(СВЦЭМ!$C$39:$C$782,СВЦЭМ!$A$39:$A$782,$A52,СВЦЭМ!$B$39:$B$782,C$47)+'СЕТ СН'!$G$9+СВЦЭМ!$D$10+'СЕТ СН'!$G$6-'СЕТ СН'!$G$19</f>
        <v>1941.5353645500002</v>
      </c>
      <c r="D52" s="36">
        <f>SUMIFS(СВЦЭМ!$C$39:$C$782,СВЦЭМ!$A$39:$A$782,$A52,СВЦЭМ!$B$39:$B$782,D$47)+'СЕТ СН'!$G$9+СВЦЭМ!$D$10+'СЕТ СН'!$G$6-'СЕТ СН'!$G$19</f>
        <v>1973.4614535700002</v>
      </c>
      <c r="E52" s="36">
        <f>SUMIFS(СВЦЭМ!$C$39:$C$782,СВЦЭМ!$A$39:$A$782,$A52,СВЦЭМ!$B$39:$B$782,E$47)+'СЕТ СН'!$G$9+СВЦЭМ!$D$10+'СЕТ СН'!$G$6-'СЕТ СН'!$G$19</f>
        <v>1982.5827114500003</v>
      </c>
      <c r="F52" s="36">
        <f>SUMIFS(СВЦЭМ!$C$39:$C$782,СВЦЭМ!$A$39:$A$782,$A52,СВЦЭМ!$B$39:$B$782,F$47)+'СЕТ СН'!$G$9+СВЦЭМ!$D$10+'СЕТ СН'!$G$6-'СЕТ СН'!$G$19</f>
        <v>1975.0045081400001</v>
      </c>
      <c r="G52" s="36">
        <f>SUMIFS(СВЦЭМ!$C$39:$C$782,СВЦЭМ!$A$39:$A$782,$A52,СВЦЭМ!$B$39:$B$782,G$47)+'СЕТ СН'!$G$9+СВЦЭМ!$D$10+'СЕТ СН'!$G$6-'СЕТ СН'!$G$19</f>
        <v>1967.4867339300001</v>
      </c>
      <c r="H52" s="36">
        <f>SUMIFS(СВЦЭМ!$C$39:$C$782,СВЦЭМ!$A$39:$A$782,$A52,СВЦЭМ!$B$39:$B$782,H$47)+'СЕТ СН'!$G$9+СВЦЭМ!$D$10+'СЕТ СН'!$G$6-'СЕТ СН'!$G$19</f>
        <v>1930.2713179100001</v>
      </c>
      <c r="I52" s="36">
        <f>SUMIFS(СВЦЭМ!$C$39:$C$782,СВЦЭМ!$A$39:$A$782,$A52,СВЦЭМ!$B$39:$B$782,I$47)+'СЕТ СН'!$G$9+СВЦЭМ!$D$10+'СЕТ СН'!$G$6-'СЕТ СН'!$G$19</f>
        <v>1922.8635707300002</v>
      </c>
      <c r="J52" s="36">
        <f>SUMIFS(СВЦЭМ!$C$39:$C$782,СВЦЭМ!$A$39:$A$782,$A52,СВЦЭМ!$B$39:$B$782,J$47)+'СЕТ СН'!$G$9+СВЦЭМ!$D$10+'СЕТ СН'!$G$6-'СЕТ СН'!$G$19</f>
        <v>1881.5818578400001</v>
      </c>
      <c r="K52" s="36">
        <f>SUMIFS(СВЦЭМ!$C$39:$C$782,СВЦЭМ!$A$39:$A$782,$A52,СВЦЭМ!$B$39:$B$782,K$47)+'СЕТ СН'!$G$9+СВЦЭМ!$D$10+'СЕТ СН'!$G$6-'СЕТ СН'!$G$19</f>
        <v>1866.6845622700002</v>
      </c>
      <c r="L52" s="36">
        <f>SUMIFS(СВЦЭМ!$C$39:$C$782,СВЦЭМ!$A$39:$A$782,$A52,СВЦЭМ!$B$39:$B$782,L$47)+'СЕТ СН'!$G$9+СВЦЭМ!$D$10+'СЕТ СН'!$G$6-'СЕТ СН'!$G$19</f>
        <v>1870.4251232000001</v>
      </c>
      <c r="M52" s="36">
        <f>SUMIFS(СВЦЭМ!$C$39:$C$782,СВЦЭМ!$A$39:$A$782,$A52,СВЦЭМ!$B$39:$B$782,M$47)+'СЕТ СН'!$G$9+СВЦЭМ!$D$10+'СЕТ СН'!$G$6-'СЕТ СН'!$G$19</f>
        <v>1901.7502572100002</v>
      </c>
      <c r="N52" s="36">
        <f>SUMIFS(СВЦЭМ!$C$39:$C$782,СВЦЭМ!$A$39:$A$782,$A52,СВЦЭМ!$B$39:$B$782,N$47)+'СЕТ СН'!$G$9+СВЦЭМ!$D$10+'СЕТ СН'!$G$6-'СЕТ СН'!$G$19</f>
        <v>1929.5619703200002</v>
      </c>
      <c r="O52" s="36">
        <f>SUMIFS(СВЦЭМ!$C$39:$C$782,СВЦЭМ!$A$39:$A$782,$A52,СВЦЭМ!$B$39:$B$782,O$47)+'СЕТ СН'!$G$9+СВЦЭМ!$D$10+'СЕТ СН'!$G$6-'СЕТ СН'!$G$19</f>
        <v>1918.0791210200002</v>
      </c>
      <c r="P52" s="36">
        <f>SUMIFS(СВЦЭМ!$C$39:$C$782,СВЦЭМ!$A$39:$A$782,$A52,СВЦЭМ!$B$39:$B$782,P$47)+'СЕТ СН'!$G$9+СВЦЭМ!$D$10+'СЕТ СН'!$G$6-'СЕТ СН'!$G$19</f>
        <v>1905.2987825700002</v>
      </c>
      <c r="Q52" s="36">
        <f>SUMIFS(СВЦЭМ!$C$39:$C$782,СВЦЭМ!$A$39:$A$782,$A52,СВЦЭМ!$B$39:$B$782,Q$47)+'СЕТ СН'!$G$9+СВЦЭМ!$D$10+'СЕТ СН'!$G$6-'СЕТ СН'!$G$19</f>
        <v>1905.2902226100002</v>
      </c>
      <c r="R52" s="36">
        <f>SUMIFS(СВЦЭМ!$C$39:$C$782,СВЦЭМ!$A$39:$A$782,$A52,СВЦЭМ!$B$39:$B$782,R$47)+'СЕТ СН'!$G$9+СВЦЭМ!$D$10+'СЕТ СН'!$G$6-'СЕТ СН'!$G$19</f>
        <v>1892.4570683200002</v>
      </c>
      <c r="S52" s="36">
        <f>SUMIFS(СВЦЭМ!$C$39:$C$782,СВЦЭМ!$A$39:$A$782,$A52,СВЦЭМ!$B$39:$B$782,S$47)+'СЕТ СН'!$G$9+СВЦЭМ!$D$10+'СЕТ СН'!$G$6-'СЕТ СН'!$G$19</f>
        <v>1844.3805547200002</v>
      </c>
      <c r="T52" s="36">
        <f>SUMIFS(СВЦЭМ!$C$39:$C$782,СВЦЭМ!$A$39:$A$782,$A52,СВЦЭМ!$B$39:$B$782,T$47)+'СЕТ СН'!$G$9+СВЦЭМ!$D$10+'СЕТ СН'!$G$6-'СЕТ СН'!$G$19</f>
        <v>1854.7034298600001</v>
      </c>
      <c r="U52" s="36">
        <f>SUMIFS(СВЦЭМ!$C$39:$C$782,СВЦЭМ!$A$39:$A$782,$A52,СВЦЭМ!$B$39:$B$782,U$47)+'СЕТ СН'!$G$9+СВЦЭМ!$D$10+'СЕТ СН'!$G$6-'СЕТ СН'!$G$19</f>
        <v>1863.4638877400002</v>
      </c>
      <c r="V52" s="36">
        <f>SUMIFS(СВЦЭМ!$C$39:$C$782,СВЦЭМ!$A$39:$A$782,$A52,СВЦЭМ!$B$39:$B$782,V$47)+'СЕТ СН'!$G$9+СВЦЭМ!$D$10+'СЕТ СН'!$G$6-'СЕТ СН'!$G$19</f>
        <v>1864.6208115800002</v>
      </c>
      <c r="W52" s="36">
        <f>SUMIFS(СВЦЭМ!$C$39:$C$782,СВЦЭМ!$A$39:$A$782,$A52,СВЦЭМ!$B$39:$B$782,W$47)+'СЕТ СН'!$G$9+СВЦЭМ!$D$10+'СЕТ СН'!$G$6-'СЕТ СН'!$G$19</f>
        <v>1875.3195209900002</v>
      </c>
      <c r="X52" s="36">
        <f>SUMIFS(СВЦЭМ!$C$39:$C$782,СВЦЭМ!$A$39:$A$782,$A52,СВЦЭМ!$B$39:$B$782,X$47)+'СЕТ СН'!$G$9+СВЦЭМ!$D$10+'СЕТ СН'!$G$6-'СЕТ СН'!$G$19</f>
        <v>1898.7636040800001</v>
      </c>
      <c r="Y52" s="36">
        <f>SUMIFS(СВЦЭМ!$C$39:$C$782,СВЦЭМ!$A$39:$A$782,$A52,СВЦЭМ!$B$39:$B$782,Y$47)+'СЕТ СН'!$G$9+СВЦЭМ!$D$10+'СЕТ СН'!$G$6-'СЕТ СН'!$G$19</f>
        <v>1932.2251263300002</v>
      </c>
    </row>
    <row r="53" spans="1:25" ht="15.75" x14ac:dyDescent="0.2">
      <c r="A53" s="35">
        <f t="shared" si="1"/>
        <v>44536</v>
      </c>
      <c r="B53" s="36">
        <f>SUMIFS(СВЦЭМ!$C$39:$C$782,СВЦЭМ!$A$39:$A$782,$A53,СВЦЭМ!$B$39:$B$782,B$47)+'СЕТ СН'!$G$9+СВЦЭМ!$D$10+'СЕТ СН'!$G$6-'СЕТ СН'!$G$19</f>
        <v>1964.1351278000002</v>
      </c>
      <c r="C53" s="36">
        <f>SUMIFS(СВЦЭМ!$C$39:$C$782,СВЦЭМ!$A$39:$A$782,$A53,СВЦЭМ!$B$39:$B$782,C$47)+'СЕТ СН'!$G$9+СВЦЭМ!$D$10+'СЕТ СН'!$G$6-'СЕТ СН'!$G$19</f>
        <v>1981.3975254900001</v>
      </c>
      <c r="D53" s="36">
        <f>SUMIFS(СВЦЭМ!$C$39:$C$782,СВЦЭМ!$A$39:$A$782,$A53,СВЦЭМ!$B$39:$B$782,D$47)+'СЕТ СН'!$G$9+СВЦЭМ!$D$10+'СЕТ СН'!$G$6-'СЕТ СН'!$G$19</f>
        <v>1981.7370615300001</v>
      </c>
      <c r="E53" s="36">
        <f>SUMIFS(СВЦЭМ!$C$39:$C$782,СВЦЭМ!$A$39:$A$782,$A53,СВЦЭМ!$B$39:$B$782,E$47)+'СЕТ СН'!$G$9+СВЦЭМ!$D$10+'СЕТ СН'!$G$6-'СЕТ СН'!$G$19</f>
        <v>1989.2805819700002</v>
      </c>
      <c r="F53" s="36">
        <f>SUMIFS(СВЦЭМ!$C$39:$C$782,СВЦЭМ!$A$39:$A$782,$A53,СВЦЭМ!$B$39:$B$782,F$47)+'СЕТ СН'!$G$9+СВЦЭМ!$D$10+'СЕТ СН'!$G$6-'СЕТ СН'!$G$19</f>
        <v>1982.8719273500001</v>
      </c>
      <c r="G53" s="36">
        <f>SUMIFS(СВЦЭМ!$C$39:$C$782,СВЦЭМ!$A$39:$A$782,$A53,СВЦЭМ!$B$39:$B$782,G$47)+'СЕТ СН'!$G$9+СВЦЭМ!$D$10+'СЕТ СН'!$G$6-'СЕТ СН'!$G$19</f>
        <v>1953.5613054700002</v>
      </c>
      <c r="H53" s="36">
        <f>SUMIFS(СВЦЭМ!$C$39:$C$782,СВЦЭМ!$A$39:$A$782,$A53,СВЦЭМ!$B$39:$B$782,H$47)+'СЕТ СН'!$G$9+СВЦЭМ!$D$10+'СЕТ СН'!$G$6-'СЕТ СН'!$G$19</f>
        <v>1928.2769373900001</v>
      </c>
      <c r="I53" s="36">
        <f>SUMIFS(СВЦЭМ!$C$39:$C$782,СВЦЭМ!$A$39:$A$782,$A53,СВЦЭМ!$B$39:$B$782,I$47)+'СЕТ СН'!$G$9+СВЦЭМ!$D$10+'СЕТ СН'!$G$6-'СЕТ СН'!$G$19</f>
        <v>1907.3587412700001</v>
      </c>
      <c r="J53" s="36">
        <f>SUMIFS(СВЦЭМ!$C$39:$C$782,СВЦЭМ!$A$39:$A$782,$A53,СВЦЭМ!$B$39:$B$782,J$47)+'СЕТ СН'!$G$9+СВЦЭМ!$D$10+'СЕТ СН'!$G$6-'СЕТ СН'!$G$19</f>
        <v>1902.3907615600001</v>
      </c>
      <c r="K53" s="36">
        <f>SUMIFS(СВЦЭМ!$C$39:$C$782,СВЦЭМ!$A$39:$A$782,$A53,СВЦЭМ!$B$39:$B$782,K$47)+'СЕТ СН'!$G$9+СВЦЭМ!$D$10+'СЕТ СН'!$G$6-'СЕТ СН'!$G$19</f>
        <v>1920.4185551600001</v>
      </c>
      <c r="L53" s="36">
        <f>SUMIFS(СВЦЭМ!$C$39:$C$782,СВЦЭМ!$A$39:$A$782,$A53,СВЦЭМ!$B$39:$B$782,L$47)+'СЕТ СН'!$G$9+СВЦЭМ!$D$10+'СЕТ СН'!$G$6-'СЕТ СН'!$G$19</f>
        <v>1924.8414482900002</v>
      </c>
      <c r="M53" s="36">
        <f>SUMIFS(СВЦЭМ!$C$39:$C$782,СВЦЭМ!$A$39:$A$782,$A53,СВЦЭМ!$B$39:$B$782,M$47)+'СЕТ СН'!$G$9+СВЦЭМ!$D$10+'СЕТ СН'!$G$6-'СЕТ СН'!$G$19</f>
        <v>1932.3933691300001</v>
      </c>
      <c r="N53" s="36">
        <f>SUMIFS(СВЦЭМ!$C$39:$C$782,СВЦЭМ!$A$39:$A$782,$A53,СВЦЭМ!$B$39:$B$782,N$47)+'СЕТ СН'!$G$9+СВЦЭМ!$D$10+'СЕТ СН'!$G$6-'СЕТ СН'!$G$19</f>
        <v>1965.1465708200001</v>
      </c>
      <c r="O53" s="36">
        <f>SUMIFS(СВЦЭМ!$C$39:$C$782,СВЦЭМ!$A$39:$A$782,$A53,СВЦЭМ!$B$39:$B$782,O$47)+'СЕТ СН'!$G$9+СВЦЭМ!$D$10+'СЕТ СН'!$G$6-'СЕТ СН'!$G$19</f>
        <v>1990.8323211500001</v>
      </c>
      <c r="P53" s="36">
        <f>SUMIFS(СВЦЭМ!$C$39:$C$782,СВЦЭМ!$A$39:$A$782,$A53,СВЦЭМ!$B$39:$B$782,P$47)+'СЕТ СН'!$G$9+СВЦЭМ!$D$10+'СЕТ СН'!$G$6-'СЕТ СН'!$G$19</f>
        <v>1995.8134467000002</v>
      </c>
      <c r="Q53" s="36">
        <f>SUMIFS(СВЦЭМ!$C$39:$C$782,СВЦЭМ!$A$39:$A$782,$A53,СВЦЭМ!$B$39:$B$782,Q$47)+'СЕТ СН'!$G$9+СВЦЭМ!$D$10+'СЕТ СН'!$G$6-'СЕТ СН'!$G$19</f>
        <v>1979.0331379300001</v>
      </c>
      <c r="R53" s="36">
        <f>SUMIFS(СВЦЭМ!$C$39:$C$782,СВЦЭМ!$A$39:$A$782,$A53,СВЦЭМ!$B$39:$B$782,R$47)+'СЕТ СН'!$G$9+СВЦЭМ!$D$10+'СЕТ СН'!$G$6-'СЕТ СН'!$G$19</f>
        <v>1906.5295158900001</v>
      </c>
      <c r="S53" s="36">
        <f>SUMIFS(СВЦЭМ!$C$39:$C$782,СВЦЭМ!$A$39:$A$782,$A53,СВЦЭМ!$B$39:$B$782,S$47)+'СЕТ СН'!$G$9+СВЦЭМ!$D$10+'СЕТ СН'!$G$6-'СЕТ СН'!$G$19</f>
        <v>1919.7779954900002</v>
      </c>
      <c r="T53" s="36">
        <f>SUMIFS(СВЦЭМ!$C$39:$C$782,СВЦЭМ!$A$39:$A$782,$A53,СВЦЭМ!$B$39:$B$782,T$47)+'СЕТ СН'!$G$9+СВЦЭМ!$D$10+'СЕТ СН'!$G$6-'СЕТ СН'!$G$19</f>
        <v>1930.4262555600001</v>
      </c>
      <c r="U53" s="36">
        <f>SUMIFS(СВЦЭМ!$C$39:$C$782,СВЦЭМ!$A$39:$A$782,$A53,СВЦЭМ!$B$39:$B$782,U$47)+'СЕТ СН'!$G$9+СВЦЭМ!$D$10+'СЕТ СН'!$G$6-'СЕТ СН'!$G$19</f>
        <v>1915.3360771600001</v>
      </c>
      <c r="V53" s="36">
        <f>SUMIFS(СВЦЭМ!$C$39:$C$782,СВЦЭМ!$A$39:$A$782,$A53,СВЦЭМ!$B$39:$B$782,V$47)+'СЕТ СН'!$G$9+СВЦЭМ!$D$10+'СЕТ СН'!$G$6-'СЕТ СН'!$G$19</f>
        <v>1929.2930590600001</v>
      </c>
      <c r="W53" s="36">
        <f>SUMIFS(СВЦЭМ!$C$39:$C$782,СВЦЭМ!$A$39:$A$782,$A53,СВЦЭМ!$B$39:$B$782,W$47)+'СЕТ СН'!$G$9+СВЦЭМ!$D$10+'СЕТ СН'!$G$6-'СЕТ СН'!$G$19</f>
        <v>1923.9209627000002</v>
      </c>
      <c r="X53" s="36">
        <f>SUMIFS(СВЦЭМ!$C$39:$C$782,СВЦЭМ!$A$39:$A$782,$A53,СВЦЭМ!$B$39:$B$782,X$47)+'СЕТ СН'!$G$9+СВЦЭМ!$D$10+'СЕТ СН'!$G$6-'СЕТ СН'!$G$19</f>
        <v>1989.7881991900001</v>
      </c>
      <c r="Y53" s="36">
        <f>SUMIFS(СВЦЭМ!$C$39:$C$782,СВЦЭМ!$A$39:$A$782,$A53,СВЦЭМ!$B$39:$B$782,Y$47)+'СЕТ СН'!$G$9+СВЦЭМ!$D$10+'СЕТ СН'!$G$6-'СЕТ СН'!$G$19</f>
        <v>1983.1535252200001</v>
      </c>
    </row>
    <row r="54" spans="1:25" ht="15.75" x14ac:dyDescent="0.2">
      <c r="A54" s="35">
        <f t="shared" si="1"/>
        <v>44537</v>
      </c>
      <c r="B54" s="36">
        <f>SUMIFS(СВЦЭМ!$C$39:$C$782,СВЦЭМ!$A$39:$A$782,$A54,СВЦЭМ!$B$39:$B$782,B$47)+'СЕТ СН'!$G$9+СВЦЭМ!$D$10+'СЕТ СН'!$G$6-'СЕТ СН'!$G$19</f>
        <v>1986.9147240000002</v>
      </c>
      <c r="C54" s="36">
        <f>SUMIFS(СВЦЭМ!$C$39:$C$782,СВЦЭМ!$A$39:$A$782,$A54,СВЦЭМ!$B$39:$B$782,C$47)+'СЕТ СН'!$G$9+СВЦЭМ!$D$10+'СЕТ СН'!$G$6-'СЕТ СН'!$G$19</f>
        <v>1931.5403410400002</v>
      </c>
      <c r="D54" s="36">
        <f>SUMIFS(СВЦЭМ!$C$39:$C$782,СВЦЭМ!$A$39:$A$782,$A54,СВЦЭМ!$B$39:$B$782,D$47)+'СЕТ СН'!$G$9+СВЦЭМ!$D$10+'СЕТ СН'!$G$6-'СЕТ СН'!$G$19</f>
        <v>1972.6730739500001</v>
      </c>
      <c r="E54" s="36">
        <f>SUMIFS(СВЦЭМ!$C$39:$C$782,СВЦЭМ!$A$39:$A$782,$A54,СВЦЭМ!$B$39:$B$782,E$47)+'СЕТ СН'!$G$9+СВЦЭМ!$D$10+'СЕТ СН'!$G$6-'СЕТ СН'!$G$19</f>
        <v>2004.0628827600001</v>
      </c>
      <c r="F54" s="36">
        <f>SUMIFS(СВЦЭМ!$C$39:$C$782,СВЦЭМ!$A$39:$A$782,$A54,СВЦЭМ!$B$39:$B$782,F$47)+'СЕТ СН'!$G$9+СВЦЭМ!$D$10+'СЕТ СН'!$G$6-'СЕТ СН'!$G$19</f>
        <v>1992.8212648900001</v>
      </c>
      <c r="G54" s="36">
        <f>SUMIFS(СВЦЭМ!$C$39:$C$782,СВЦЭМ!$A$39:$A$782,$A54,СВЦЭМ!$B$39:$B$782,G$47)+'СЕТ СН'!$G$9+СВЦЭМ!$D$10+'СЕТ СН'!$G$6-'СЕТ СН'!$G$19</f>
        <v>1957.7004692700002</v>
      </c>
      <c r="H54" s="36">
        <f>SUMIFS(СВЦЭМ!$C$39:$C$782,СВЦЭМ!$A$39:$A$782,$A54,СВЦЭМ!$B$39:$B$782,H$47)+'СЕТ СН'!$G$9+СВЦЭМ!$D$10+'СЕТ СН'!$G$6-'СЕТ СН'!$G$19</f>
        <v>1922.6149471000001</v>
      </c>
      <c r="I54" s="36">
        <f>SUMIFS(СВЦЭМ!$C$39:$C$782,СВЦЭМ!$A$39:$A$782,$A54,СВЦЭМ!$B$39:$B$782,I$47)+'СЕТ СН'!$G$9+СВЦЭМ!$D$10+'СЕТ СН'!$G$6-'СЕТ СН'!$G$19</f>
        <v>1906.7783223500001</v>
      </c>
      <c r="J54" s="36">
        <f>SUMIFS(СВЦЭМ!$C$39:$C$782,СВЦЭМ!$A$39:$A$782,$A54,СВЦЭМ!$B$39:$B$782,J$47)+'СЕТ СН'!$G$9+СВЦЭМ!$D$10+'СЕТ СН'!$G$6-'СЕТ СН'!$G$19</f>
        <v>1908.6848524900001</v>
      </c>
      <c r="K54" s="36">
        <f>SUMIFS(СВЦЭМ!$C$39:$C$782,СВЦЭМ!$A$39:$A$782,$A54,СВЦЭМ!$B$39:$B$782,K$47)+'СЕТ СН'!$G$9+СВЦЭМ!$D$10+'СЕТ СН'!$G$6-'СЕТ СН'!$G$19</f>
        <v>1922.0093310400002</v>
      </c>
      <c r="L54" s="36">
        <f>SUMIFS(СВЦЭМ!$C$39:$C$782,СВЦЭМ!$A$39:$A$782,$A54,СВЦЭМ!$B$39:$B$782,L$47)+'СЕТ СН'!$G$9+СВЦЭМ!$D$10+'СЕТ СН'!$G$6-'СЕТ СН'!$G$19</f>
        <v>1945.4390763100002</v>
      </c>
      <c r="M54" s="36">
        <f>SUMIFS(СВЦЭМ!$C$39:$C$782,СВЦЭМ!$A$39:$A$782,$A54,СВЦЭМ!$B$39:$B$782,M$47)+'СЕТ СН'!$G$9+СВЦЭМ!$D$10+'СЕТ СН'!$G$6-'СЕТ СН'!$G$19</f>
        <v>1954.0819588100001</v>
      </c>
      <c r="N54" s="36">
        <f>SUMIFS(СВЦЭМ!$C$39:$C$782,СВЦЭМ!$A$39:$A$782,$A54,СВЦЭМ!$B$39:$B$782,N$47)+'СЕТ СН'!$G$9+СВЦЭМ!$D$10+'СЕТ СН'!$G$6-'СЕТ СН'!$G$19</f>
        <v>1947.8609519400002</v>
      </c>
      <c r="O54" s="36">
        <f>SUMIFS(СВЦЭМ!$C$39:$C$782,СВЦЭМ!$A$39:$A$782,$A54,СВЦЭМ!$B$39:$B$782,O$47)+'СЕТ СН'!$G$9+СВЦЭМ!$D$10+'СЕТ СН'!$G$6-'СЕТ СН'!$G$19</f>
        <v>2023.9637847100003</v>
      </c>
      <c r="P54" s="36">
        <f>SUMIFS(СВЦЭМ!$C$39:$C$782,СВЦЭМ!$A$39:$A$782,$A54,СВЦЭМ!$B$39:$B$782,P$47)+'СЕТ СН'!$G$9+СВЦЭМ!$D$10+'СЕТ СН'!$G$6-'СЕТ СН'!$G$19</f>
        <v>2043.2972689400001</v>
      </c>
      <c r="Q54" s="36">
        <f>SUMIFS(СВЦЭМ!$C$39:$C$782,СВЦЭМ!$A$39:$A$782,$A54,СВЦЭМ!$B$39:$B$782,Q$47)+'СЕТ СН'!$G$9+СВЦЭМ!$D$10+'СЕТ СН'!$G$6-'СЕТ СН'!$G$19</f>
        <v>2040.2422917200001</v>
      </c>
      <c r="R54" s="36">
        <f>SUMIFS(СВЦЭМ!$C$39:$C$782,СВЦЭМ!$A$39:$A$782,$A54,СВЦЭМ!$B$39:$B$782,R$47)+'СЕТ СН'!$G$9+СВЦЭМ!$D$10+'СЕТ СН'!$G$6-'СЕТ СН'!$G$19</f>
        <v>1968.1545763500001</v>
      </c>
      <c r="S54" s="36">
        <f>SUMIFS(СВЦЭМ!$C$39:$C$782,СВЦЭМ!$A$39:$A$782,$A54,СВЦЭМ!$B$39:$B$782,S$47)+'СЕТ СН'!$G$9+СВЦЭМ!$D$10+'СЕТ СН'!$G$6-'СЕТ СН'!$G$19</f>
        <v>1952.50979383</v>
      </c>
      <c r="T54" s="36">
        <f>SUMIFS(СВЦЭМ!$C$39:$C$782,СВЦЭМ!$A$39:$A$782,$A54,СВЦЭМ!$B$39:$B$782,T$47)+'СЕТ СН'!$G$9+СВЦЭМ!$D$10+'СЕТ СН'!$G$6-'СЕТ СН'!$G$19</f>
        <v>1941.7585386300002</v>
      </c>
      <c r="U54" s="36">
        <f>SUMIFS(СВЦЭМ!$C$39:$C$782,СВЦЭМ!$A$39:$A$782,$A54,СВЦЭМ!$B$39:$B$782,U$47)+'СЕТ СН'!$G$9+СВЦЭМ!$D$10+'СЕТ СН'!$G$6-'СЕТ СН'!$G$19</f>
        <v>1937.7398148000002</v>
      </c>
      <c r="V54" s="36">
        <f>SUMIFS(СВЦЭМ!$C$39:$C$782,СВЦЭМ!$A$39:$A$782,$A54,СВЦЭМ!$B$39:$B$782,V$47)+'СЕТ СН'!$G$9+СВЦЭМ!$D$10+'СЕТ СН'!$G$6-'СЕТ СН'!$G$19</f>
        <v>1921.25221007</v>
      </c>
      <c r="W54" s="36">
        <f>SUMIFS(СВЦЭМ!$C$39:$C$782,СВЦЭМ!$A$39:$A$782,$A54,СВЦЭМ!$B$39:$B$782,W$47)+'СЕТ СН'!$G$9+СВЦЭМ!$D$10+'СЕТ СН'!$G$6-'СЕТ СН'!$G$19</f>
        <v>1933.6013340400002</v>
      </c>
      <c r="X54" s="36">
        <f>SUMIFS(СВЦЭМ!$C$39:$C$782,СВЦЭМ!$A$39:$A$782,$A54,СВЦЭМ!$B$39:$B$782,X$47)+'СЕТ СН'!$G$9+СВЦЭМ!$D$10+'СЕТ СН'!$G$6-'СЕТ СН'!$G$19</f>
        <v>1933.3489092300001</v>
      </c>
      <c r="Y54" s="36">
        <f>SUMIFS(СВЦЭМ!$C$39:$C$782,СВЦЭМ!$A$39:$A$782,$A54,СВЦЭМ!$B$39:$B$782,Y$47)+'СЕТ СН'!$G$9+СВЦЭМ!$D$10+'СЕТ СН'!$G$6-'СЕТ СН'!$G$19</f>
        <v>1983.9625378000001</v>
      </c>
    </row>
    <row r="55" spans="1:25" ht="15.75" x14ac:dyDescent="0.2">
      <c r="A55" s="35">
        <f t="shared" si="1"/>
        <v>44538</v>
      </c>
      <c r="B55" s="36">
        <f>SUMIFS(СВЦЭМ!$C$39:$C$782,СВЦЭМ!$A$39:$A$782,$A55,СВЦЭМ!$B$39:$B$782,B$47)+'СЕТ СН'!$G$9+СВЦЭМ!$D$10+'СЕТ СН'!$G$6-'СЕТ СН'!$G$19</f>
        <v>1963.1813427900001</v>
      </c>
      <c r="C55" s="36">
        <f>SUMIFS(СВЦЭМ!$C$39:$C$782,СВЦЭМ!$A$39:$A$782,$A55,СВЦЭМ!$B$39:$B$782,C$47)+'СЕТ СН'!$G$9+СВЦЭМ!$D$10+'СЕТ СН'!$G$6-'СЕТ СН'!$G$19</f>
        <v>1961.69746381</v>
      </c>
      <c r="D55" s="36">
        <f>SUMIFS(СВЦЭМ!$C$39:$C$782,СВЦЭМ!$A$39:$A$782,$A55,СВЦЭМ!$B$39:$B$782,D$47)+'СЕТ СН'!$G$9+СВЦЭМ!$D$10+'СЕТ СН'!$G$6-'СЕТ СН'!$G$19</f>
        <v>1964.1448284700002</v>
      </c>
      <c r="E55" s="36">
        <f>SUMIFS(СВЦЭМ!$C$39:$C$782,СВЦЭМ!$A$39:$A$782,$A55,СВЦЭМ!$B$39:$B$782,E$47)+'СЕТ СН'!$G$9+СВЦЭМ!$D$10+'СЕТ СН'!$G$6-'СЕТ СН'!$G$19</f>
        <v>1981.27508463</v>
      </c>
      <c r="F55" s="36">
        <f>SUMIFS(СВЦЭМ!$C$39:$C$782,СВЦЭМ!$A$39:$A$782,$A55,СВЦЭМ!$B$39:$B$782,F$47)+'СЕТ СН'!$G$9+СВЦЭМ!$D$10+'СЕТ СН'!$G$6-'СЕТ СН'!$G$19</f>
        <v>1970.0070340000002</v>
      </c>
      <c r="G55" s="36">
        <f>SUMIFS(СВЦЭМ!$C$39:$C$782,СВЦЭМ!$A$39:$A$782,$A55,СВЦЭМ!$B$39:$B$782,G$47)+'СЕТ СН'!$G$9+СВЦЭМ!$D$10+'СЕТ СН'!$G$6-'СЕТ СН'!$G$19</f>
        <v>1941.5488292700002</v>
      </c>
      <c r="H55" s="36">
        <f>SUMIFS(СВЦЭМ!$C$39:$C$782,СВЦЭМ!$A$39:$A$782,$A55,СВЦЭМ!$B$39:$B$782,H$47)+'СЕТ СН'!$G$9+СВЦЭМ!$D$10+'СЕТ СН'!$G$6-'СЕТ СН'!$G$19</f>
        <v>1928.2594601500002</v>
      </c>
      <c r="I55" s="36">
        <f>SUMIFS(СВЦЭМ!$C$39:$C$782,СВЦЭМ!$A$39:$A$782,$A55,СВЦЭМ!$B$39:$B$782,I$47)+'СЕТ СН'!$G$9+СВЦЭМ!$D$10+'СЕТ СН'!$G$6-'СЕТ СН'!$G$19</f>
        <v>1902.7872920700001</v>
      </c>
      <c r="J55" s="36">
        <f>SUMIFS(СВЦЭМ!$C$39:$C$782,СВЦЭМ!$A$39:$A$782,$A55,СВЦЭМ!$B$39:$B$782,J$47)+'СЕТ СН'!$G$9+СВЦЭМ!$D$10+'СЕТ СН'!$G$6-'СЕТ СН'!$G$19</f>
        <v>1957.5292731300001</v>
      </c>
      <c r="K55" s="36">
        <f>SUMIFS(СВЦЭМ!$C$39:$C$782,СВЦЭМ!$A$39:$A$782,$A55,СВЦЭМ!$B$39:$B$782,K$47)+'СЕТ СН'!$G$9+СВЦЭМ!$D$10+'СЕТ СН'!$G$6-'СЕТ СН'!$G$19</f>
        <v>1945.53387208</v>
      </c>
      <c r="L55" s="36">
        <f>SUMIFS(СВЦЭМ!$C$39:$C$782,СВЦЭМ!$A$39:$A$782,$A55,СВЦЭМ!$B$39:$B$782,L$47)+'СЕТ СН'!$G$9+СВЦЭМ!$D$10+'СЕТ СН'!$G$6-'СЕТ СН'!$G$19</f>
        <v>1954.5725121</v>
      </c>
      <c r="M55" s="36">
        <f>SUMIFS(СВЦЭМ!$C$39:$C$782,СВЦЭМ!$A$39:$A$782,$A55,СВЦЭМ!$B$39:$B$782,M$47)+'СЕТ СН'!$G$9+СВЦЭМ!$D$10+'СЕТ СН'!$G$6-'СЕТ СН'!$G$19</f>
        <v>1949.1547868600001</v>
      </c>
      <c r="N55" s="36">
        <f>SUMIFS(СВЦЭМ!$C$39:$C$782,СВЦЭМ!$A$39:$A$782,$A55,СВЦЭМ!$B$39:$B$782,N$47)+'СЕТ СН'!$G$9+СВЦЭМ!$D$10+'СЕТ СН'!$G$6-'СЕТ СН'!$G$19</f>
        <v>1943.7431520100001</v>
      </c>
      <c r="O55" s="36">
        <f>SUMIFS(СВЦЭМ!$C$39:$C$782,СВЦЭМ!$A$39:$A$782,$A55,СВЦЭМ!$B$39:$B$782,O$47)+'СЕТ СН'!$G$9+СВЦЭМ!$D$10+'СЕТ СН'!$G$6-'СЕТ СН'!$G$19</f>
        <v>1946.2349091000001</v>
      </c>
      <c r="P55" s="36">
        <f>SUMIFS(СВЦЭМ!$C$39:$C$782,СВЦЭМ!$A$39:$A$782,$A55,СВЦЭМ!$B$39:$B$782,P$47)+'СЕТ СН'!$G$9+СВЦЭМ!$D$10+'СЕТ СН'!$G$6-'СЕТ СН'!$G$19</f>
        <v>1948.8319377400001</v>
      </c>
      <c r="Q55" s="36">
        <f>SUMIFS(СВЦЭМ!$C$39:$C$782,СВЦЭМ!$A$39:$A$782,$A55,СВЦЭМ!$B$39:$B$782,Q$47)+'СЕТ СН'!$G$9+СВЦЭМ!$D$10+'СЕТ СН'!$G$6-'СЕТ СН'!$G$19</f>
        <v>1932.9090363800001</v>
      </c>
      <c r="R55" s="36">
        <f>SUMIFS(СВЦЭМ!$C$39:$C$782,СВЦЭМ!$A$39:$A$782,$A55,СВЦЭМ!$B$39:$B$782,R$47)+'СЕТ СН'!$G$9+СВЦЭМ!$D$10+'СЕТ СН'!$G$6-'СЕТ СН'!$G$19</f>
        <v>1943.3030342200002</v>
      </c>
      <c r="S55" s="36">
        <f>SUMIFS(СВЦЭМ!$C$39:$C$782,СВЦЭМ!$A$39:$A$782,$A55,СВЦЭМ!$B$39:$B$782,S$47)+'СЕТ СН'!$G$9+СВЦЭМ!$D$10+'СЕТ СН'!$G$6-'СЕТ СН'!$G$19</f>
        <v>1934.5749349700002</v>
      </c>
      <c r="T55" s="36">
        <f>SUMIFS(СВЦЭМ!$C$39:$C$782,СВЦЭМ!$A$39:$A$782,$A55,СВЦЭМ!$B$39:$B$782,T$47)+'СЕТ СН'!$G$9+СВЦЭМ!$D$10+'СЕТ СН'!$G$6-'СЕТ СН'!$G$19</f>
        <v>1927.1338076700001</v>
      </c>
      <c r="U55" s="36">
        <f>SUMIFS(СВЦЭМ!$C$39:$C$782,СВЦЭМ!$A$39:$A$782,$A55,СВЦЭМ!$B$39:$B$782,U$47)+'СЕТ СН'!$G$9+СВЦЭМ!$D$10+'СЕТ СН'!$G$6-'СЕТ СН'!$G$19</f>
        <v>1967.8513326100001</v>
      </c>
      <c r="V55" s="36">
        <f>SUMIFS(СВЦЭМ!$C$39:$C$782,СВЦЭМ!$A$39:$A$782,$A55,СВЦЭМ!$B$39:$B$782,V$47)+'СЕТ СН'!$G$9+СВЦЭМ!$D$10+'СЕТ СН'!$G$6-'СЕТ СН'!$G$19</f>
        <v>1938.3017154300001</v>
      </c>
      <c r="W55" s="36">
        <f>SUMIFS(СВЦЭМ!$C$39:$C$782,СВЦЭМ!$A$39:$A$782,$A55,СВЦЭМ!$B$39:$B$782,W$47)+'СЕТ СН'!$G$9+СВЦЭМ!$D$10+'СЕТ СН'!$G$6-'СЕТ СН'!$G$19</f>
        <v>2006.3363529200001</v>
      </c>
      <c r="X55" s="36">
        <f>SUMIFS(СВЦЭМ!$C$39:$C$782,СВЦЭМ!$A$39:$A$782,$A55,СВЦЭМ!$B$39:$B$782,X$47)+'СЕТ СН'!$G$9+СВЦЭМ!$D$10+'СЕТ СН'!$G$6-'СЕТ СН'!$G$19</f>
        <v>2014.7703861400003</v>
      </c>
      <c r="Y55" s="36">
        <f>SUMIFS(СВЦЭМ!$C$39:$C$782,СВЦЭМ!$A$39:$A$782,$A55,СВЦЭМ!$B$39:$B$782,Y$47)+'СЕТ СН'!$G$9+СВЦЭМ!$D$10+'СЕТ СН'!$G$6-'СЕТ СН'!$G$19</f>
        <v>2022.7083482800001</v>
      </c>
    </row>
    <row r="56" spans="1:25" ht="15.75" x14ac:dyDescent="0.2">
      <c r="A56" s="35">
        <f t="shared" si="1"/>
        <v>44539</v>
      </c>
      <c r="B56" s="36">
        <f>SUMIFS(СВЦЭМ!$C$39:$C$782,СВЦЭМ!$A$39:$A$782,$A56,СВЦЭМ!$B$39:$B$782,B$47)+'СЕТ СН'!$G$9+СВЦЭМ!$D$10+'СЕТ СН'!$G$6-'СЕТ СН'!$G$19</f>
        <v>1983.4013467400002</v>
      </c>
      <c r="C56" s="36">
        <f>SUMIFS(СВЦЭМ!$C$39:$C$782,СВЦЭМ!$A$39:$A$782,$A56,СВЦЭМ!$B$39:$B$782,C$47)+'СЕТ СН'!$G$9+СВЦЭМ!$D$10+'СЕТ СН'!$G$6-'СЕТ СН'!$G$19</f>
        <v>1934.2456824800001</v>
      </c>
      <c r="D56" s="36">
        <f>SUMIFS(СВЦЭМ!$C$39:$C$782,СВЦЭМ!$A$39:$A$782,$A56,СВЦЭМ!$B$39:$B$782,D$47)+'СЕТ СН'!$G$9+СВЦЭМ!$D$10+'СЕТ СН'!$G$6-'СЕТ СН'!$G$19</f>
        <v>1945.3598807400001</v>
      </c>
      <c r="E56" s="36">
        <f>SUMIFS(СВЦЭМ!$C$39:$C$782,СВЦЭМ!$A$39:$A$782,$A56,СВЦЭМ!$B$39:$B$782,E$47)+'СЕТ СН'!$G$9+СВЦЭМ!$D$10+'СЕТ СН'!$G$6-'СЕТ СН'!$G$19</f>
        <v>1960.9891826100002</v>
      </c>
      <c r="F56" s="36">
        <f>SUMIFS(СВЦЭМ!$C$39:$C$782,СВЦЭМ!$A$39:$A$782,$A56,СВЦЭМ!$B$39:$B$782,F$47)+'СЕТ СН'!$G$9+СВЦЭМ!$D$10+'СЕТ СН'!$G$6-'СЕТ СН'!$G$19</f>
        <v>1961.2670105500001</v>
      </c>
      <c r="G56" s="36">
        <f>SUMIFS(СВЦЭМ!$C$39:$C$782,СВЦЭМ!$A$39:$A$782,$A56,СВЦЭМ!$B$39:$B$782,G$47)+'СЕТ СН'!$G$9+СВЦЭМ!$D$10+'СЕТ СН'!$G$6-'СЕТ СН'!$G$19</f>
        <v>1928.0348487100002</v>
      </c>
      <c r="H56" s="36">
        <f>SUMIFS(СВЦЭМ!$C$39:$C$782,СВЦЭМ!$A$39:$A$782,$A56,СВЦЭМ!$B$39:$B$782,H$47)+'СЕТ СН'!$G$9+СВЦЭМ!$D$10+'СЕТ СН'!$G$6-'СЕТ СН'!$G$19</f>
        <v>1905.8927745400001</v>
      </c>
      <c r="I56" s="36">
        <f>SUMIFS(СВЦЭМ!$C$39:$C$782,СВЦЭМ!$A$39:$A$782,$A56,СВЦЭМ!$B$39:$B$782,I$47)+'СЕТ СН'!$G$9+СВЦЭМ!$D$10+'СЕТ СН'!$G$6-'СЕТ СН'!$G$19</f>
        <v>1896.04107724</v>
      </c>
      <c r="J56" s="36">
        <f>SUMIFS(СВЦЭМ!$C$39:$C$782,СВЦЭМ!$A$39:$A$782,$A56,СВЦЭМ!$B$39:$B$782,J$47)+'СЕТ СН'!$G$9+СВЦЭМ!$D$10+'СЕТ СН'!$G$6-'СЕТ СН'!$G$19</f>
        <v>1927.7331162900002</v>
      </c>
      <c r="K56" s="36">
        <f>SUMIFS(СВЦЭМ!$C$39:$C$782,СВЦЭМ!$A$39:$A$782,$A56,СВЦЭМ!$B$39:$B$782,K$47)+'СЕТ СН'!$G$9+СВЦЭМ!$D$10+'СЕТ СН'!$G$6-'СЕТ СН'!$G$19</f>
        <v>1949.9886988800001</v>
      </c>
      <c r="L56" s="36">
        <f>SUMIFS(СВЦЭМ!$C$39:$C$782,СВЦЭМ!$A$39:$A$782,$A56,СВЦЭМ!$B$39:$B$782,L$47)+'СЕТ СН'!$G$9+СВЦЭМ!$D$10+'СЕТ СН'!$G$6-'СЕТ СН'!$G$19</f>
        <v>1948.7790651800001</v>
      </c>
      <c r="M56" s="36">
        <f>SUMIFS(СВЦЭМ!$C$39:$C$782,СВЦЭМ!$A$39:$A$782,$A56,СВЦЭМ!$B$39:$B$782,M$47)+'СЕТ СН'!$G$9+СВЦЭМ!$D$10+'СЕТ СН'!$G$6-'СЕТ СН'!$G$19</f>
        <v>1936.2514798700001</v>
      </c>
      <c r="N56" s="36">
        <f>SUMIFS(СВЦЭМ!$C$39:$C$782,СВЦЭМ!$A$39:$A$782,$A56,СВЦЭМ!$B$39:$B$782,N$47)+'СЕТ СН'!$G$9+СВЦЭМ!$D$10+'СЕТ СН'!$G$6-'СЕТ СН'!$G$19</f>
        <v>1976.9896425700001</v>
      </c>
      <c r="O56" s="36">
        <f>SUMIFS(СВЦЭМ!$C$39:$C$782,СВЦЭМ!$A$39:$A$782,$A56,СВЦЭМ!$B$39:$B$782,O$47)+'СЕТ СН'!$G$9+СВЦЭМ!$D$10+'СЕТ СН'!$G$6-'СЕТ СН'!$G$19</f>
        <v>1965.7252508400002</v>
      </c>
      <c r="P56" s="36">
        <f>SUMIFS(СВЦЭМ!$C$39:$C$782,СВЦЭМ!$A$39:$A$782,$A56,СВЦЭМ!$B$39:$B$782,P$47)+'СЕТ СН'!$G$9+СВЦЭМ!$D$10+'СЕТ СН'!$G$6-'СЕТ СН'!$G$19</f>
        <v>1965.1435270700001</v>
      </c>
      <c r="Q56" s="36">
        <f>SUMIFS(СВЦЭМ!$C$39:$C$782,СВЦЭМ!$A$39:$A$782,$A56,СВЦЭМ!$B$39:$B$782,Q$47)+'СЕТ СН'!$G$9+СВЦЭМ!$D$10+'СЕТ СН'!$G$6-'СЕТ СН'!$G$19</f>
        <v>1963.8330561800001</v>
      </c>
      <c r="R56" s="36">
        <f>SUMIFS(СВЦЭМ!$C$39:$C$782,СВЦЭМ!$A$39:$A$782,$A56,СВЦЭМ!$B$39:$B$782,R$47)+'СЕТ СН'!$G$9+СВЦЭМ!$D$10+'СЕТ СН'!$G$6-'СЕТ СН'!$G$19</f>
        <v>1951.6936049000001</v>
      </c>
      <c r="S56" s="36">
        <f>SUMIFS(СВЦЭМ!$C$39:$C$782,СВЦЭМ!$A$39:$A$782,$A56,СВЦЭМ!$B$39:$B$782,S$47)+'СЕТ СН'!$G$9+СВЦЭМ!$D$10+'СЕТ СН'!$G$6-'СЕТ СН'!$G$19</f>
        <v>1954.3558808600001</v>
      </c>
      <c r="T56" s="36">
        <f>SUMIFS(СВЦЭМ!$C$39:$C$782,СВЦЭМ!$A$39:$A$782,$A56,СВЦЭМ!$B$39:$B$782,T$47)+'СЕТ СН'!$G$9+СВЦЭМ!$D$10+'СЕТ СН'!$G$6-'СЕТ СН'!$G$19</f>
        <v>1952.3723041600001</v>
      </c>
      <c r="U56" s="36">
        <f>SUMIFS(СВЦЭМ!$C$39:$C$782,СВЦЭМ!$A$39:$A$782,$A56,СВЦЭМ!$B$39:$B$782,U$47)+'СЕТ СН'!$G$9+СВЦЭМ!$D$10+'СЕТ СН'!$G$6-'СЕТ СН'!$G$19</f>
        <v>1962.9769945200001</v>
      </c>
      <c r="V56" s="36">
        <f>SUMIFS(СВЦЭМ!$C$39:$C$782,СВЦЭМ!$A$39:$A$782,$A56,СВЦЭМ!$B$39:$B$782,V$47)+'СЕТ СН'!$G$9+СВЦЭМ!$D$10+'СЕТ СН'!$G$6-'СЕТ СН'!$G$19</f>
        <v>1964.3759979000001</v>
      </c>
      <c r="W56" s="36">
        <f>SUMIFS(СВЦЭМ!$C$39:$C$782,СВЦЭМ!$A$39:$A$782,$A56,СВЦЭМ!$B$39:$B$782,W$47)+'СЕТ СН'!$G$9+СВЦЭМ!$D$10+'СЕТ СН'!$G$6-'СЕТ СН'!$G$19</f>
        <v>1957.6465468300003</v>
      </c>
      <c r="X56" s="36">
        <f>SUMIFS(СВЦЭМ!$C$39:$C$782,СВЦЭМ!$A$39:$A$782,$A56,СВЦЭМ!$B$39:$B$782,X$47)+'СЕТ СН'!$G$9+СВЦЭМ!$D$10+'СЕТ СН'!$G$6-'СЕТ СН'!$G$19</f>
        <v>1954.6542718800001</v>
      </c>
      <c r="Y56" s="36">
        <f>SUMIFS(СВЦЭМ!$C$39:$C$782,СВЦЭМ!$A$39:$A$782,$A56,СВЦЭМ!$B$39:$B$782,Y$47)+'СЕТ СН'!$G$9+СВЦЭМ!$D$10+'СЕТ СН'!$G$6-'СЕТ СН'!$G$19</f>
        <v>1971.1308133700002</v>
      </c>
    </row>
    <row r="57" spans="1:25" ht="15.75" x14ac:dyDescent="0.2">
      <c r="A57" s="35">
        <f t="shared" si="1"/>
        <v>44540</v>
      </c>
      <c r="B57" s="36">
        <f>SUMIFS(СВЦЭМ!$C$39:$C$782,СВЦЭМ!$A$39:$A$782,$A57,СВЦЭМ!$B$39:$B$782,B$47)+'СЕТ СН'!$G$9+СВЦЭМ!$D$10+'СЕТ СН'!$G$6-'СЕТ СН'!$G$19</f>
        <v>2007.7722964200002</v>
      </c>
      <c r="C57" s="36">
        <f>SUMIFS(СВЦЭМ!$C$39:$C$782,СВЦЭМ!$A$39:$A$782,$A57,СВЦЭМ!$B$39:$B$782,C$47)+'СЕТ СН'!$G$9+СВЦЭМ!$D$10+'СЕТ СН'!$G$6-'СЕТ СН'!$G$19</f>
        <v>1994.3846285800003</v>
      </c>
      <c r="D57" s="36">
        <f>SUMIFS(СВЦЭМ!$C$39:$C$782,СВЦЭМ!$A$39:$A$782,$A57,СВЦЭМ!$B$39:$B$782,D$47)+'СЕТ СН'!$G$9+СВЦЭМ!$D$10+'СЕТ СН'!$G$6-'СЕТ СН'!$G$19</f>
        <v>2002.2152058400002</v>
      </c>
      <c r="E57" s="36">
        <f>SUMIFS(СВЦЭМ!$C$39:$C$782,СВЦЭМ!$A$39:$A$782,$A57,СВЦЭМ!$B$39:$B$782,E$47)+'СЕТ СН'!$G$9+СВЦЭМ!$D$10+'СЕТ СН'!$G$6-'СЕТ СН'!$G$19</f>
        <v>2001.2576055800002</v>
      </c>
      <c r="F57" s="36">
        <f>SUMIFS(СВЦЭМ!$C$39:$C$782,СВЦЭМ!$A$39:$A$782,$A57,СВЦЭМ!$B$39:$B$782,F$47)+'СЕТ СН'!$G$9+СВЦЭМ!$D$10+'СЕТ СН'!$G$6-'СЕТ СН'!$G$19</f>
        <v>1990.5883133100001</v>
      </c>
      <c r="G57" s="36">
        <f>SUMIFS(СВЦЭМ!$C$39:$C$782,СВЦЭМ!$A$39:$A$782,$A57,СВЦЭМ!$B$39:$B$782,G$47)+'СЕТ СН'!$G$9+СВЦЭМ!$D$10+'СЕТ СН'!$G$6-'СЕТ СН'!$G$19</f>
        <v>1960.6770714000002</v>
      </c>
      <c r="H57" s="36">
        <f>SUMIFS(СВЦЭМ!$C$39:$C$782,СВЦЭМ!$A$39:$A$782,$A57,СВЦЭМ!$B$39:$B$782,H$47)+'СЕТ СН'!$G$9+СВЦЭМ!$D$10+'СЕТ СН'!$G$6-'СЕТ СН'!$G$19</f>
        <v>1921.3484324000001</v>
      </c>
      <c r="I57" s="36">
        <f>SUMIFS(СВЦЭМ!$C$39:$C$782,СВЦЭМ!$A$39:$A$782,$A57,СВЦЭМ!$B$39:$B$782,I$47)+'СЕТ СН'!$G$9+СВЦЭМ!$D$10+'СЕТ СН'!$G$6-'СЕТ СН'!$G$19</f>
        <v>1926.2423319500001</v>
      </c>
      <c r="J57" s="36">
        <f>SUMIFS(СВЦЭМ!$C$39:$C$782,СВЦЭМ!$A$39:$A$782,$A57,СВЦЭМ!$B$39:$B$782,J$47)+'СЕТ СН'!$G$9+СВЦЭМ!$D$10+'СЕТ СН'!$G$6-'СЕТ СН'!$G$19</f>
        <v>1901.1508704900002</v>
      </c>
      <c r="K57" s="36">
        <f>SUMIFS(СВЦЭМ!$C$39:$C$782,СВЦЭМ!$A$39:$A$782,$A57,СВЦЭМ!$B$39:$B$782,K$47)+'СЕТ СН'!$G$9+СВЦЭМ!$D$10+'СЕТ СН'!$G$6-'СЕТ СН'!$G$19</f>
        <v>1922.4263416800002</v>
      </c>
      <c r="L57" s="36">
        <f>SUMIFS(СВЦЭМ!$C$39:$C$782,СВЦЭМ!$A$39:$A$782,$A57,СВЦЭМ!$B$39:$B$782,L$47)+'СЕТ СН'!$G$9+СВЦЭМ!$D$10+'СЕТ СН'!$G$6-'СЕТ СН'!$G$19</f>
        <v>1947.7620307200002</v>
      </c>
      <c r="M57" s="36">
        <f>SUMIFS(СВЦЭМ!$C$39:$C$782,СВЦЭМ!$A$39:$A$782,$A57,СВЦЭМ!$B$39:$B$782,M$47)+'СЕТ СН'!$G$9+СВЦЭМ!$D$10+'СЕТ СН'!$G$6-'СЕТ СН'!$G$19</f>
        <v>1964.75153563</v>
      </c>
      <c r="N57" s="36">
        <f>SUMIFS(СВЦЭМ!$C$39:$C$782,СВЦЭМ!$A$39:$A$782,$A57,СВЦЭМ!$B$39:$B$782,N$47)+'СЕТ СН'!$G$9+СВЦЭМ!$D$10+'СЕТ СН'!$G$6-'СЕТ СН'!$G$19</f>
        <v>2005.1331565700002</v>
      </c>
      <c r="O57" s="36">
        <f>SUMIFS(СВЦЭМ!$C$39:$C$782,СВЦЭМ!$A$39:$A$782,$A57,СВЦЭМ!$B$39:$B$782,O$47)+'СЕТ СН'!$G$9+СВЦЭМ!$D$10+'СЕТ СН'!$G$6-'СЕТ СН'!$G$19</f>
        <v>1993.3988472600001</v>
      </c>
      <c r="P57" s="36">
        <f>SUMIFS(СВЦЭМ!$C$39:$C$782,СВЦЭМ!$A$39:$A$782,$A57,СВЦЭМ!$B$39:$B$782,P$47)+'СЕТ СН'!$G$9+СВЦЭМ!$D$10+'СЕТ СН'!$G$6-'СЕТ СН'!$G$19</f>
        <v>1977.6294835100002</v>
      </c>
      <c r="Q57" s="36">
        <f>SUMIFS(СВЦЭМ!$C$39:$C$782,СВЦЭМ!$A$39:$A$782,$A57,СВЦЭМ!$B$39:$B$782,Q$47)+'СЕТ СН'!$G$9+СВЦЭМ!$D$10+'СЕТ СН'!$G$6-'СЕТ СН'!$G$19</f>
        <v>1972.4438592000001</v>
      </c>
      <c r="R57" s="36">
        <f>SUMIFS(СВЦЭМ!$C$39:$C$782,СВЦЭМ!$A$39:$A$782,$A57,СВЦЭМ!$B$39:$B$782,R$47)+'СЕТ СН'!$G$9+СВЦЭМ!$D$10+'СЕТ СН'!$G$6-'СЕТ СН'!$G$19</f>
        <v>1958.4438465600001</v>
      </c>
      <c r="S57" s="36">
        <f>SUMIFS(СВЦЭМ!$C$39:$C$782,СВЦЭМ!$A$39:$A$782,$A57,СВЦЭМ!$B$39:$B$782,S$47)+'СЕТ СН'!$G$9+СВЦЭМ!$D$10+'СЕТ СН'!$G$6-'СЕТ СН'!$G$19</f>
        <v>1920.2492312900001</v>
      </c>
      <c r="T57" s="36">
        <f>SUMIFS(СВЦЭМ!$C$39:$C$782,СВЦЭМ!$A$39:$A$782,$A57,СВЦЭМ!$B$39:$B$782,T$47)+'СЕТ СН'!$G$9+СВЦЭМ!$D$10+'СЕТ СН'!$G$6-'СЕТ СН'!$G$19</f>
        <v>1918.0652263200002</v>
      </c>
      <c r="U57" s="36">
        <f>SUMIFS(СВЦЭМ!$C$39:$C$782,СВЦЭМ!$A$39:$A$782,$A57,СВЦЭМ!$B$39:$B$782,U$47)+'СЕТ СН'!$G$9+СВЦЭМ!$D$10+'СЕТ СН'!$G$6-'СЕТ СН'!$G$19</f>
        <v>1926.2664542100001</v>
      </c>
      <c r="V57" s="36">
        <f>SUMIFS(СВЦЭМ!$C$39:$C$782,СВЦЭМ!$A$39:$A$782,$A57,СВЦЭМ!$B$39:$B$782,V$47)+'СЕТ СН'!$G$9+СВЦЭМ!$D$10+'СЕТ СН'!$G$6-'СЕТ СН'!$G$19</f>
        <v>1931.9758884400001</v>
      </c>
      <c r="W57" s="36">
        <f>SUMIFS(СВЦЭМ!$C$39:$C$782,СВЦЭМ!$A$39:$A$782,$A57,СВЦЭМ!$B$39:$B$782,W$47)+'СЕТ СН'!$G$9+СВЦЭМ!$D$10+'СЕТ СН'!$G$6-'СЕТ СН'!$G$19</f>
        <v>1949.7261802400001</v>
      </c>
      <c r="X57" s="36">
        <f>SUMIFS(СВЦЭМ!$C$39:$C$782,СВЦЭМ!$A$39:$A$782,$A57,СВЦЭМ!$B$39:$B$782,X$47)+'СЕТ СН'!$G$9+СВЦЭМ!$D$10+'СЕТ СН'!$G$6-'СЕТ СН'!$G$19</f>
        <v>1932.8802932900001</v>
      </c>
      <c r="Y57" s="36">
        <f>SUMIFS(СВЦЭМ!$C$39:$C$782,СВЦЭМ!$A$39:$A$782,$A57,СВЦЭМ!$B$39:$B$782,Y$47)+'СЕТ СН'!$G$9+СВЦЭМ!$D$10+'СЕТ СН'!$G$6-'СЕТ СН'!$G$19</f>
        <v>1985.4766982100002</v>
      </c>
    </row>
    <row r="58" spans="1:25" ht="15.75" x14ac:dyDescent="0.2">
      <c r="A58" s="35">
        <f t="shared" si="1"/>
        <v>44541</v>
      </c>
      <c r="B58" s="36">
        <f>SUMIFS(СВЦЭМ!$C$39:$C$782,СВЦЭМ!$A$39:$A$782,$A58,СВЦЭМ!$B$39:$B$782,B$47)+'СЕТ СН'!$G$9+СВЦЭМ!$D$10+'СЕТ СН'!$G$6-'СЕТ СН'!$G$19</f>
        <v>2010.6273166700003</v>
      </c>
      <c r="C58" s="36">
        <f>SUMIFS(СВЦЭМ!$C$39:$C$782,СВЦЭМ!$A$39:$A$782,$A58,СВЦЭМ!$B$39:$B$782,C$47)+'СЕТ СН'!$G$9+СВЦЭМ!$D$10+'СЕТ СН'!$G$6-'СЕТ СН'!$G$19</f>
        <v>2001.5141025500002</v>
      </c>
      <c r="D58" s="36">
        <f>SUMIFS(СВЦЭМ!$C$39:$C$782,СВЦЭМ!$A$39:$A$782,$A58,СВЦЭМ!$B$39:$B$782,D$47)+'СЕТ СН'!$G$9+СВЦЭМ!$D$10+'СЕТ СН'!$G$6-'СЕТ СН'!$G$19</f>
        <v>2004.2791631900002</v>
      </c>
      <c r="E58" s="36">
        <f>SUMIFS(СВЦЭМ!$C$39:$C$782,СВЦЭМ!$A$39:$A$782,$A58,СВЦЭМ!$B$39:$B$782,E$47)+'СЕТ СН'!$G$9+СВЦЭМ!$D$10+'СЕТ СН'!$G$6-'СЕТ СН'!$G$19</f>
        <v>2009.5050316800002</v>
      </c>
      <c r="F58" s="36">
        <f>SUMIFS(СВЦЭМ!$C$39:$C$782,СВЦЭМ!$A$39:$A$782,$A58,СВЦЭМ!$B$39:$B$782,F$47)+'СЕТ СН'!$G$9+СВЦЭМ!$D$10+'СЕТ СН'!$G$6-'СЕТ СН'!$G$19</f>
        <v>2001.34469033</v>
      </c>
      <c r="G58" s="36">
        <f>SUMIFS(СВЦЭМ!$C$39:$C$782,СВЦЭМ!$A$39:$A$782,$A58,СВЦЭМ!$B$39:$B$782,G$47)+'СЕТ СН'!$G$9+СВЦЭМ!$D$10+'СЕТ СН'!$G$6-'СЕТ СН'!$G$19</f>
        <v>1982.9460415800002</v>
      </c>
      <c r="H58" s="36">
        <f>SUMIFS(СВЦЭМ!$C$39:$C$782,СВЦЭМ!$A$39:$A$782,$A58,СВЦЭМ!$B$39:$B$782,H$47)+'СЕТ СН'!$G$9+СВЦЭМ!$D$10+'СЕТ СН'!$G$6-'СЕТ СН'!$G$19</f>
        <v>1959.6702558300001</v>
      </c>
      <c r="I58" s="36">
        <f>SUMIFS(СВЦЭМ!$C$39:$C$782,СВЦЭМ!$A$39:$A$782,$A58,СВЦЭМ!$B$39:$B$782,I$47)+'СЕТ СН'!$G$9+СВЦЭМ!$D$10+'СЕТ СН'!$G$6-'СЕТ СН'!$G$19</f>
        <v>1935.9564232100001</v>
      </c>
      <c r="J58" s="36">
        <f>SUMIFS(СВЦЭМ!$C$39:$C$782,СВЦЭМ!$A$39:$A$782,$A58,СВЦЭМ!$B$39:$B$782,J$47)+'СЕТ СН'!$G$9+СВЦЭМ!$D$10+'СЕТ СН'!$G$6-'СЕТ СН'!$G$19</f>
        <v>1909.4724053000002</v>
      </c>
      <c r="K58" s="36">
        <f>SUMIFS(СВЦЭМ!$C$39:$C$782,СВЦЭМ!$A$39:$A$782,$A58,СВЦЭМ!$B$39:$B$782,K$47)+'СЕТ СН'!$G$9+СВЦЭМ!$D$10+'СЕТ СН'!$G$6-'СЕТ СН'!$G$19</f>
        <v>1895.5561797400001</v>
      </c>
      <c r="L58" s="36">
        <f>SUMIFS(СВЦЭМ!$C$39:$C$782,СВЦЭМ!$A$39:$A$782,$A58,СВЦЭМ!$B$39:$B$782,L$47)+'СЕТ СН'!$G$9+СВЦЭМ!$D$10+'СЕТ СН'!$G$6-'СЕТ СН'!$G$19</f>
        <v>1909.7768005</v>
      </c>
      <c r="M58" s="36">
        <f>SUMIFS(СВЦЭМ!$C$39:$C$782,СВЦЭМ!$A$39:$A$782,$A58,СВЦЭМ!$B$39:$B$782,M$47)+'СЕТ СН'!$G$9+СВЦЭМ!$D$10+'СЕТ СН'!$G$6-'СЕТ СН'!$G$19</f>
        <v>1916.47875552</v>
      </c>
      <c r="N58" s="36">
        <f>SUMIFS(СВЦЭМ!$C$39:$C$782,СВЦЭМ!$A$39:$A$782,$A58,СВЦЭМ!$B$39:$B$782,N$47)+'СЕТ СН'!$G$9+СВЦЭМ!$D$10+'СЕТ СН'!$G$6-'СЕТ СН'!$G$19</f>
        <v>1970.6045975800002</v>
      </c>
      <c r="O58" s="36">
        <f>SUMIFS(СВЦЭМ!$C$39:$C$782,СВЦЭМ!$A$39:$A$782,$A58,СВЦЭМ!$B$39:$B$782,O$47)+'СЕТ СН'!$G$9+СВЦЭМ!$D$10+'СЕТ СН'!$G$6-'СЕТ СН'!$G$19</f>
        <v>1994.9617234200002</v>
      </c>
      <c r="P58" s="36">
        <f>SUMIFS(СВЦЭМ!$C$39:$C$782,СВЦЭМ!$A$39:$A$782,$A58,СВЦЭМ!$B$39:$B$782,P$47)+'СЕТ СН'!$G$9+СВЦЭМ!$D$10+'СЕТ СН'!$G$6-'СЕТ СН'!$G$19</f>
        <v>1993.4155880300002</v>
      </c>
      <c r="Q58" s="36">
        <f>SUMIFS(СВЦЭМ!$C$39:$C$782,СВЦЭМ!$A$39:$A$782,$A58,СВЦЭМ!$B$39:$B$782,Q$47)+'СЕТ СН'!$G$9+СВЦЭМ!$D$10+'СЕТ СН'!$G$6-'СЕТ СН'!$G$19</f>
        <v>1986.0963946300001</v>
      </c>
      <c r="R58" s="36">
        <f>SUMIFS(СВЦЭМ!$C$39:$C$782,СВЦЭМ!$A$39:$A$782,$A58,СВЦЭМ!$B$39:$B$782,R$47)+'СЕТ СН'!$G$9+СВЦЭМ!$D$10+'СЕТ СН'!$G$6-'СЕТ СН'!$G$19</f>
        <v>1969.69347831</v>
      </c>
      <c r="S58" s="36">
        <f>SUMIFS(СВЦЭМ!$C$39:$C$782,СВЦЭМ!$A$39:$A$782,$A58,СВЦЭМ!$B$39:$B$782,S$47)+'СЕТ СН'!$G$9+СВЦЭМ!$D$10+'СЕТ СН'!$G$6-'СЕТ СН'!$G$19</f>
        <v>1895.3149763500001</v>
      </c>
      <c r="T58" s="36">
        <f>SUMIFS(СВЦЭМ!$C$39:$C$782,СВЦЭМ!$A$39:$A$782,$A58,СВЦЭМ!$B$39:$B$782,T$47)+'СЕТ СН'!$G$9+СВЦЭМ!$D$10+'СЕТ СН'!$G$6-'СЕТ СН'!$G$19</f>
        <v>1926.5372053900001</v>
      </c>
      <c r="U58" s="36">
        <f>SUMIFS(СВЦЭМ!$C$39:$C$782,СВЦЭМ!$A$39:$A$782,$A58,СВЦЭМ!$B$39:$B$782,U$47)+'СЕТ СН'!$G$9+СВЦЭМ!$D$10+'СЕТ СН'!$G$6-'СЕТ СН'!$G$19</f>
        <v>1914.8006236400001</v>
      </c>
      <c r="V58" s="36">
        <f>SUMIFS(СВЦЭМ!$C$39:$C$782,СВЦЭМ!$A$39:$A$782,$A58,СВЦЭМ!$B$39:$B$782,V$47)+'СЕТ СН'!$G$9+СВЦЭМ!$D$10+'СЕТ СН'!$G$6-'СЕТ СН'!$G$19</f>
        <v>1922.3310513900001</v>
      </c>
      <c r="W58" s="36">
        <f>SUMIFS(СВЦЭМ!$C$39:$C$782,СВЦЭМ!$A$39:$A$782,$A58,СВЦЭМ!$B$39:$B$782,W$47)+'СЕТ СН'!$G$9+СВЦЭМ!$D$10+'СЕТ СН'!$G$6-'СЕТ СН'!$G$19</f>
        <v>1975.0428871800002</v>
      </c>
      <c r="X58" s="36">
        <f>SUMIFS(СВЦЭМ!$C$39:$C$782,СВЦЭМ!$A$39:$A$782,$A58,СВЦЭМ!$B$39:$B$782,X$47)+'СЕТ СН'!$G$9+СВЦЭМ!$D$10+'СЕТ СН'!$G$6-'СЕТ СН'!$G$19</f>
        <v>1997.2320961800001</v>
      </c>
      <c r="Y58" s="36">
        <f>SUMIFS(СВЦЭМ!$C$39:$C$782,СВЦЭМ!$A$39:$A$782,$A58,СВЦЭМ!$B$39:$B$782,Y$47)+'СЕТ СН'!$G$9+СВЦЭМ!$D$10+'СЕТ СН'!$G$6-'СЕТ СН'!$G$19</f>
        <v>1996.9245014500002</v>
      </c>
    </row>
    <row r="59" spans="1:25" ht="15.75" x14ac:dyDescent="0.2">
      <c r="A59" s="35">
        <f t="shared" si="1"/>
        <v>44542</v>
      </c>
      <c r="B59" s="36">
        <f>SUMIFS(СВЦЭМ!$C$39:$C$782,СВЦЭМ!$A$39:$A$782,$A59,СВЦЭМ!$B$39:$B$782,B$47)+'СЕТ СН'!$G$9+СВЦЭМ!$D$10+'СЕТ СН'!$G$6-'СЕТ СН'!$G$19</f>
        <v>1973.9415448900002</v>
      </c>
      <c r="C59" s="36">
        <f>SUMIFS(СВЦЭМ!$C$39:$C$782,СВЦЭМ!$A$39:$A$782,$A59,СВЦЭМ!$B$39:$B$782,C$47)+'СЕТ СН'!$G$9+СВЦЭМ!$D$10+'СЕТ СН'!$G$6-'СЕТ СН'!$G$19</f>
        <v>1998.4602639000002</v>
      </c>
      <c r="D59" s="36">
        <f>SUMIFS(СВЦЭМ!$C$39:$C$782,СВЦЭМ!$A$39:$A$782,$A59,СВЦЭМ!$B$39:$B$782,D$47)+'СЕТ СН'!$G$9+СВЦЭМ!$D$10+'СЕТ СН'!$G$6-'СЕТ СН'!$G$19</f>
        <v>2027.7824063300002</v>
      </c>
      <c r="E59" s="36">
        <f>SUMIFS(СВЦЭМ!$C$39:$C$782,СВЦЭМ!$A$39:$A$782,$A59,СВЦЭМ!$B$39:$B$782,E$47)+'СЕТ СН'!$G$9+СВЦЭМ!$D$10+'СЕТ СН'!$G$6-'СЕТ СН'!$G$19</f>
        <v>2027.3506940900002</v>
      </c>
      <c r="F59" s="36">
        <f>SUMIFS(СВЦЭМ!$C$39:$C$782,СВЦЭМ!$A$39:$A$782,$A59,СВЦЭМ!$B$39:$B$782,F$47)+'СЕТ СН'!$G$9+СВЦЭМ!$D$10+'СЕТ СН'!$G$6-'СЕТ СН'!$G$19</f>
        <v>2021.3995284600001</v>
      </c>
      <c r="G59" s="36">
        <f>SUMIFS(СВЦЭМ!$C$39:$C$782,СВЦЭМ!$A$39:$A$782,$A59,СВЦЭМ!$B$39:$B$782,G$47)+'СЕТ СН'!$G$9+СВЦЭМ!$D$10+'СЕТ СН'!$G$6-'СЕТ СН'!$G$19</f>
        <v>2009.9195571300002</v>
      </c>
      <c r="H59" s="36">
        <f>SUMIFS(СВЦЭМ!$C$39:$C$782,СВЦЭМ!$A$39:$A$782,$A59,СВЦЭМ!$B$39:$B$782,H$47)+'СЕТ СН'!$G$9+СВЦЭМ!$D$10+'СЕТ СН'!$G$6-'СЕТ СН'!$G$19</f>
        <v>1980.4488027300001</v>
      </c>
      <c r="I59" s="36">
        <f>SUMIFS(СВЦЭМ!$C$39:$C$782,СВЦЭМ!$A$39:$A$782,$A59,СВЦЭМ!$B$39:$B$782,I$47)+'СЕТ СН'!$G$9+СВЦЭМ!$D$10+'СЕТ СН'!$G$6-'СЕТ СН'!$G$19</f>
        <v>1986.40106302</v>
      </c>
      <c r="J59" s="36">
        <f>SUMIFS(СВЦЭМ!$C$39:$C$782,СВЦЭМ!$A$39:$A$782,$A59,СВЦЭМ!$B$39:$B$782,J$47)+'СЕТ СН'!$G$9+СВЦЭМ!$D$10+'СЕТ СН'!$G$6-'СЕТ СН'!$G$19</f>
        <v>1956.2440708800002</v>
      </c>
      <c r="K59" s="36">
        <f>SUMIFS(СВЦЭМ!$C$39:$C$782,СВЦЭМ!$A$39:$A$782,$A59,СВЦЭМ!$B$39:$B$782,K$47)+'СЕТ СН'!$G$9+СВЦЭМ!$D$10+'СЕТ СН'!$G$6-'СЕТ СН'!$G$19</f>
        <v>1927.1648124400001</v>
      </c>
      <c r="L59" s="36">
        <f>SUMIFS(СВЦЭМ!$C$39:$C$782,СВЦЭМ!$A$39:$A$782,$A59,СВЦЭМ!$B$39:$B$782,L$47)+'СЕТ СН'!$G$9+СВЦЭМ!$D$10+'СЕТ СН'!$G$6-'СЕТ СН'!$G$19</f>
        <v>1927.7715196700001</v>
      </c>
      <c r="M59" s="36">
        <f>SUMIFS(СВЦЭМ!$C$39:$C$782,СВЦЭМ!$A$39:$A$782,$A59,СВЦЭМ!$B$39:$B$782,M$47)+'СЕТ СН'!$G$9+СВЦЭМ!$D$10+'СЕТ СН'!$G$6-'СЕТ СН'!$G$19</f>
        <v>1934.2459781500002</v>
      </c>
      <c r="N59" s="36">
        <f>SUMIFS(СВЦЭМ!$C$39:$C$782,СВЦЭМ!$A$39:$A$782,$A59,СВЦЭМ!$B$39:$B$782,N$47)+'СЕТ СН'!$G$9+СВЦЭМ!$D$10+'СЕТ СН'!$G$6-'СЕТ СН'!$G$19</f>
        <v>1962.0701988500002</v>
      </c>
      <c r="O59" s="36">
        <f>SUMIFS(СВЦЭМ!$C$39:$C$782,СВЦЭМ!$A$39:$A$782,$A59,СВЦЭМ!$B$39:$B$782,O$47)+'СЕТ СН'!$G$9+СВЦЭМ!$D$10+'СЕТ СН'!$G$6-'СЕТ СН'!$G$19</f>
        <v>1986.6625309800002</v>
      </c>
      <c r="P59" s="36">
        <f>SUMIFS(СВЦЭМ!$C$39:$C$782,СВЦЭМ!$A$39:$A$782,$A59,СВЦЭМ!$B$39:$B$782,P$47)+'СЕТ СН'!$G$9+СВЦЭМ!$D$10+'СЕТ СН'!$G$6-'СЕТ СН'!$G$19</f>
        <v>1998.7974227500001</v>
      </c>
      <c r="Q59" s="36">
        <f>SUMIFS(СВЦЭМ!$C$39:$C$782,СВЦЭМ!$A$39:$A$782,$A59,СВЦЭМ!$B$39:$B$782,Q$47)+'СЕТ СН'!$G$9+СВЦЭМ!$D$10+'СЕТ СН'!$G$6-'СЕТ СН'!$G$19</f>
        <v>1984.0229688800002</v>
      </c>
      <c r="R59" s="36">
        <f>SUMIFS(СВЦЭМ!$C$39:$C$782,СВЦЭМ!$A$39:$A$782,$A59,СВЦЭМ!$B$39:$B$782,R$47)+'СЕТ СН'!$G$9+СВЦЭМ!$D$10+'СЕТ СН'!$G$6-'СЕТ СН'!$G$19</f>
        <v>1954.1193834400001</v>
      </c>
      <c r="S59" s="36">
        <f>SUMIFS(СВЦЭМ!$C$39:$C$782,СВЦЭМ!$A$39:$A$782,$A59,СВЦЭМ!$B$39:$B$782,S$47)+'СЕТ СН'!$G$9+СВЦЭМ!$D$10+'СЕТ СН'!$G$6-'СЕТ СН'!$G$19</f>
        <v>1891.0653487100001</v>
      </c>
      <c r="T59" s="36">
        <f>SUMIFS(СВЦЭМ!$C$39:$C$782,СВЦЭМ!$A$39:$A$782,$A59,СВЦЭМ!$B$39:$B$782,T$47)+'СЕТ СН'!$G$9+СВЦЭМ!$D$10+'СЕТ СН'!$G$6-'СЕТ СН'!$G$19</f>
        <v>1897.9902233000003</v>
      </c>
      <c r="U59" s="36">
        <f>SUMIFS(СВЦЭМ!$C$39:$C$782,СВЦЭМ!$A$39:$A$782,$A59,СВЦЭМ!$B$39:$B$782,U$47)+'СЕТ СН'!$G$9+СВЦЭМ!$D$10+'СЕТ СН'!$G$6-'СЕТ СН'!$G$19</f>
        <v>1921.3187087000001</v>
      </c>
      <c r="V59" s="36">
        <f>SUMIFS(СВЦЭМ!$C$39:$C$782,СВЦЭМ!$A$39:$A$782,$A59,СВЦЭМ!$B$39:$B$782,V$47)+'СЕТ СН'!$G$9+СВЦЭМ!$D$10+'СЕТ СН'!$G$6-'СЕТ СН'!$G$19</f>
        <v>1924.6730365000001</v>
      </c>
      <c r="W59" s="36">
        <f>SUMIFS(СВЦЭМ!$C$39:$C$782,СВЦЭМ!$A$39:$A$782,$A59,СВЦЭМ!$B$39:$B$782,W$47)+'СЕТ СН'!$G$9+СВЦЭМ!$D$10+'СЕТ СН'!$G$6-'СЕТ СН'!$G$19</f>
        <v>1943.6083877400001</v>
      </c>
      <c r="X59" s="36">
        <f>SUMIFS(СВЦЭМ!$C$39:$C$782,СВЦЭМ!$A$39:$A$782,$A59,СВЦЭМ!$B$39:$B$782,X$47)+'СЕТ СН'!$G$9+СВЦЭМ!$D$10+'СЕТ СН'!$G$6-'СЕТ СН'!$G$19</f>
        <v>1961.9831757000002</v>
      </c>
      <c r="Y59" s="36">
        <f>SUMIFS(СВЦЭМ!$C$39:$C$782,СВЦЭМ!$A$39:$A$782,$A59,СВЦЭМ!$B$39:$B$782,Y$47)+'СЕТ СН'!$G$9+СВЦЭМ!$D$10+'СЕТ СН'!$G$6-'СЕТ СН'!$G$19</f>
        <v>1977.2484262500002</v>
      </c>
    </row>
    <row r="60" spans="1:25" ht="15.75" x14ac:dyDescent="0.2">
      <c r="A60" s="35">
        <f t="shared" si="1"/>
        <v>44543</v>
      </c>
      <c r="B60" s="36">
        <f>SUMIFS(СВЦЭМ!$C$39:$C$782,СВЦЭМ!$A$39:$A$782,$A60,СВЦЭМ!$B$39:$B$782,B$47)+'СЕТ СН'!$G$9+СВЦЭМ!$D$10+'СЕТ СН'!$G$6-'СЕТ СН'!$G$19</f>
        <v>1990.6316191700002</v>
      </c>
      <c r="C60" s="36">
        <f>SUMIFS(СВЦЭМ!$C$39:$C$782,СВЦЭМ!$A$39:$A$782,$A60,СВЦЭМ!$B$39:$B$782,C$47)+'СЕТ СН'!$G$9+СВЦЭМ!$D$10+'СЕТ СН'!$G$6-'СЕТ СН'!$G$19</f>
        <v>1977.0141795200002</v>
      </c>
      <c r="D60" s="36">
        <f>SUMIFS(СВЦЭМ!$C$39:$C$782,СВЦЭМ!$A$39:$A$782,$A60,СВЦЭМ!$B$39:$B$782,D$47)+'СЕТ СН'!$G$9+СВЦЭМ!$D$10+'СЕТ СН'!$G$6-'СЕТ СН'!$G$19</f>
        <v>1980.2204536600002</v>
      </c>
      <c r="E60" s="36">
        <f>SUMIFS(СВЦЭМ!$C$39:$C$782,СВЦЭМ!$A$39:$A$782,$A60,СВЦЭМ!$B$39:$B$782,E$47)+'СЕТ СН'!$G$9+СВЦЭМ!$D$10+'СЕТ СН'!$G$6-'СЕТ СН'!$G$19</f>
        <v>1985.5817490600002</v>
      </c>
      <c r="F60" s="36">
        <f>SUMIFS(СВЦЭМ!$C$39:$C$782,СВЦЭМ!$A$39:$A$782,$A60,СВЦЭМ!$B$39:$B$782,F$47)+'СЕТ СН'!$G$9+СВЦЭМ!$D$10+'СЕТ СН'!$G$6-'СЕТ СН'!$G$19</f>
        <v>1976.2584662100001</v>
      </c>
      <c r="G60" s="36">
        <f>SUMIFS(СВЦЭМ!$C$39:$C$782,СВЦЭМ!$A$39:$A$782,$A60,СВЦЭМ!$B$39:$B$782,G$47)+'СЕТ СН'!$G$9+СВЦЭМ!$D$10+'СЕТ СН'!$G$6-'СЕТ СН'!$G$19</f>
        <v>1954.9827157500001</v>
      </c>
      <c r="H60" s="36">
        <f>SUMIFS(СВЦЭМ!$C$39:$C$782,СВЦЭМ!$A$39:$A$782,$A60,СВЦЭМ!$B$39:$B$782,H$47)+'СЕТ СН'!$G$9+СВЦЭМ!$D$10+'СЕТ СН'!$G$6-'СЕТ СН'!$G$19</f>
        <v>1917.6755498100001</v>
      </c>
      <c r="I60" s="36">
        <f>SUMIFS(СВЦЭМ!$C$39:$C$782,СВЦЭМ!$A$39:$A$782,$A60,СВЦЭМ!$B$39:$B$782,I$47)+'СЕТ СН'!$G$9+СВЦЭМ!$D$10+'СЕТ СН'!$G$6-'СЕТ СН'!$G$19</f>
        <v>1913.9441743400002</v>
      </c>
      <c r="J60" s="36">
        <f>SUMIFS(СВЦЭМ!$C$39:$C$782,СВЦЭМ!$A$39:$A$782,$A60,СВЦЭМ!$B$39:$B$782,J$47)+'СЕТ СН'!$G$9+СВЦЭМ!$D$10+'СЕТ СН'!$G$6-'СЕТ СН'!$G$19</f>
        <v>1917.7083527500001</v>
      </c>
      <c r="K60" s="36">
        <f>SUMIFS(СВЦЭМ!$C$39:$C$782,СВЦЭМ!$A$39:$A$782,$A60,СВЦЭМ!$B$39:$B$782,K$47)+'СЕТ СН'!$G$9+СВЦЭМ!$D$10+'СЕТ СН'!$G$6-'СЕТ СН'!$G$19</f>
        <v>1932.3078032000001</v>
      </c>
      <c r="L60" s="36">
        <f>SUMIFS(СВЦЭМ!$C$39:$C$782,СВЦЭМ!$A$39:$A$782,$A60,СВЦЭМ!$B$39:$B$782,L$47)+'СЕТ СН'!$G$9+СВЦЭМ!$D$10+'СЕТ СН'!$G$6-'СЕТ СН'!$G$19</f>
        <v>1947.9279755200002</v>
      </c>
      <c r="M60" s="36">
        <f>SUMIFS(СВЦЭМ!$C$39:$C$782,СВЦЭМ!$A$39:$A$782,$A60,СВЦЭМ!$B$39:$B$782,M$47)+'СЕТ СН'!$G$9+СВЦЭМ!$D$10+'СЕТ СН'!$G$6-'СЕТ СН'!$G$19</f>
        <v>1959.19481956</v>
      </c>
      <c r="N60" s="36">
        <f>SUMIFS(СВЦЭМ!$C$39:$C$782,СВЦЭМ!$A$39:$A$782,$A60,СВЦЭМ!$B$39:$B$782,N$47)+'СЕТ СН'!$G$9+СВЦЭМ!$D$10+'СЕТ СН'!$G$6-'СЕТ СН'!$G$19</f>
        <v>1974.3249323800001</v>
      </c>
      <c r="O60" s="36">
        <f>SUMIFS(СВЦЭМ!$C$39:$C$782,СВЦЭМ!$A$39:$A$782,$A60,СВЦЭМ!$B$39:$B$782,O$47)+'СЕТ СН'!$G$9+СВЦЭМ!$D$10+'СЕТ СН'!$G$6-'СЕТ СН'!$G$19</f>
        <v>1976.99569769</v>
      </c>
      <c r="P60" s="36">
        <f>SUMIFS(СВЦЭМ!$C$39:$C$782,СВЦЭМ!$A$39:$A$782,$A60,СВЦЭМ!$B$39:$B$782,P$47)+'СЕТ СН'!$G$9+СВЦЭМ!$D$10+'СЕТ СН'!$G$6-'СЕТ СН'!$G$19</f>
        <v>1992.5425984600001</v>
      </c>
      <c r="Q60" s="36">
        <f>SUMIFS(СВЦЭМ!$C$39:$C$782,СВЦЭМ!$A$39:$A$782,$A60,СВЦЭМ!$B$39:$B$782,Q$47)+'СЕТ СН'!$G$9+СВЦЭМ!$D$10+'СЕТ СН'!$G$6-'СЕТ СН'!$G$19</f>
        <v>1994.0704529000002</v>
      </c>
      <c r="R60" s="36">
        <f>SUMIFS(СВЦЭМ!$C$39:$C$782,СВЦЭМ!$A$39:$A$782,$A60,СВЦЭМ!$B$39:$B$782,R$47)+'СЕТ СН'!$G$9+СВЦЭМ!$D$10+'СЕТ СН'!$G$6-'СЕТ СН'!$G$19</f>
        <v>1976.2135273000001</v>
      </c>
      <c r="S60" s="36">
        <f>SUMIFS(СВЦЭМ!$C$39:$C$782,СВЦЭМ!$A$39:$A$782,$A60,СВЦЭМ!$B$39:$B$782,S$47)+'СЕТ СН'!$G$9+СВЦЭМ!$D$10+'СЕТ СН'!$G$6-'СЕТ СН'!$G$19</f>
        <v>1936.6869750100002</v>
      </c>
      <c r="T60" s="36">
        <f>SUMIFS(СВЦЭМ!$C$39:$C$782,СВЦЭМ!$A$39:$A$782,$A60,СВЦЭМ!$B$39:$B$782,T$47)+'СЕТ СН'!$G$9+СВЦЭМ!$D$10+'СЕТ СН'!$G$6-'СЕТ СН'!$G$19</f>
        <v>1925.1248604900002</v>
      </c>
      <c r="U60" s="36">
        <f>SUMIFS(СВЦЭМ!$C$39:$C$782,СВЦЭМ!$A$39:$A$782,$A60,СВЦЭМ!$B$39:$B$782,U$47)+'СЕТ СН'!$G$9+СВЦЭМ!$D$10+'СЕТ СН'!$G$6-'СЕТ СН'!$G$19</f>
        <v>1904.9063139900002</v>
      </c>
      <c r="V60" s="36">
        <f>SUMIFS(СВЦЭМ!$C$39:$C$782,СВЦЭМ!$A$39:$A$782,$A60,СВЦЭМ!$B$39:$B$782,V$47)+'СЕТ СН'!$G$9+СВЦЭМ!$D$10+'СЕТ СН'!$G$6-'СЕТ СН'!$G$19</f>
        <v>1934.6140793900001</v>
      </c>
      <c r="W60" s="36">
        <f>SUMIFS(СВЦЭМ!$C$39:$C$782,СВЦЭМ!$A$39:$A$782,$A60,СВЦЭМ!$B$39:$B$782,W$47)+'СЕТ СН'!$G$9+СВЦЭМ!$D$10+'СЕТ СН'!$G$6-'СЕТ СН'!$G$19</f>
        <v>1954.2033212700001</v>
      </c>
      <c r="X60" s="36">
        <f>SUMIFS(СВЦЭМ!$C$39:$C$782,СВЦЭМ!$A$39:$A$782,$A60,СВЦЭМ!$B$39:$B$782,X$47)+'СЕТ СН'!$G$9+СВЦЭМ!$D$10+'СЕТ СН'!$G$6-'СЕТ СН'!$G$19</f>
        <v>1969.0256267000002</v>
      </c>
      <c r="Y60" s="36">
        <f>SUMIFS(СВЦЭМ!$C$39:$C$782,СВЦЭМ!$A$39:$A$782,$A60,СВЦЭМ!$B$39:$B$782,Y$47)+'СЕТ СН'!$G$9+СВЦЭМ!$D$10+'СЕТ СН'!$G$6-'СЕТ СН'!$G$19</f>
        <v>1978.9136589400002</v>
      </c>
    </row>
    <row r="61" spans="1:25" ht="15.75" x14ac:dyDescent="0.2">
      <c r="A61" s="35">
        <f t="shared" si="1"/>
        <v>44544</v>
      </c>
      <c r="B61" s="36">
        <f>SUMIFS(СВЦЭМ!$C$39:$C$782,СВЦЭМ!$A$39:$A$782,$A61,СВЦЭМ!$B$39:$B$782,B$47)+'СЕТ СН'!$G$9+СВЦЭМ!$D$10+'СЕТ СН'!$G$6-'СЕТ СН'!$G$19</f>
        <v>1970.7516129500002</v>
      </c>
      <c r="C61" s="36">
        <f>SUMIFS(СВЦЭМ!$C$39:$C$782,СВЦЭМ!$A$39:$A$782,$A61,СВЦЭМ!$B$39:$B$782,C$47)+'СЕТ СН'!$G$9+СВЦЭМ!$D$10+'СЕТ СН'!$G$6-'СЕТ СН'!$G$19</f>
        <v>1973.7541415600001</v>
      </c>
      <c r="D61" s="36">
        <f>SUMIFS(СВЦЭМ!$C$39:$C$782,СВЦЭМ!$A$39:$A$782,$A61,СВЦЭМ!$B$39:$B$782,D$47)+'СЕТ СН'!$G$9+СВЦЭМ!$D$10+'СЕТ СН'!$G$6-'СЕТ СН'!$G$19</f>
        <v>2002.2059595300002</v>
      </c>
      <c r="E61" s="36">
        <f>SUMIFS(СВЦЭМ!$C$39:$C$782,СВЦЭМ!$A$39:$A$782,$A61,СВЦЭМ!$B$39:$B$782,E$47)+'СЕТ СН'!$G$9+СВЦЭМ!$D$10+'СЕТ СН'!$G$6-'СЕТ СН'!$G$19</f>
        <v>2004.8667983400001</v>
      </c>
      <c r="F61" s="36">
        <f>SUMIFS(СВЦЭМ!$C$39:$C$782,СВЦЭМ!$A$39:$A$782,$A61,СВЦЭМ!$B$39:$B$782,F$47)+'СЕТ СН'!$G$9+СВЦЭМ!$D$10+'СЕТ СН'!$G$6-'СЕТ СН'!$G$19</f>
        <v>1989.5676291200002</v>
      </c>
      <c r="G61" s="36">
        <f>SUMIFS(СВЦЭМ!$C$39:$C$782,СВЦЭМ!$A$39:$A$782,$A61,СВЦЭМ!$B$39:$B$782,G$47)+'СЕТ СН'!$G$9+СВЦЭМ!$D$10+'СЕТ СН'!$G$6-'СЕТ СН'!$G$19</f>
        <v>1948.4445206000003</v>
      </c>
      <c r="H61" s="36">
        <f>SUMIFS(СВЦЭМ!$C$39:$C$782,СВЦЭМ!$A$39:$A$782,$A61,СВЦЭМ!$B$39:$B$782,H$47)+'СЕТ СН'!$G$9+СВЦЭМ!$D$10+'СЕТ СН'!$G$6-'СЕТ СН'!$G$19</f>
        <v>1888.2837340300002</v>
      </c>
      <c r="I61" s="36">
        <f>SUMIFS(СВЦЭМ!$C$39:$C$782,СВЦЭМ!$A$39:$A$782,$A61,СВЦЭМ!$B$39:$B$782,I$47)+'СЕТ СН'!$G$9+СВЦЭМ!$D$10+'СЕТ СН'!$G$6-'СЕТ СН'!$G$19</f>
        <v>1900.7266052400003</v>
      </c>
      <c r="J61" s="36">
        <f>SUMIFS(СВЦЭМ!$C$39:$C$782,СВЦЭМ!$A$39:$A$782,$A61,СВЦЭМ!$B$39:$B$782,J$47)+'СЕТ СН'!$G$9+СВЦЭМ!$D$10+'СЕТ СН'!$G$6-'СЕТ СН'!$G$19</f>
        <v>1906.8996384300001</v>
      </c>
      <c r="K61" s="36">
        <f>SUMIFS(СВЦЭМ!$C$39:$C$782,СВЦЭМ!$A$39:$A$782,$A61,СВЦЭМ!$B$39:$B$782,K$47)+'СЕТ СН'!$G$9+СВЦЭМ!$D$10+'СЕТ СН'!$G$6-'СЕТ СН'!$G$19</f>
        <v>1906.8691032200002</v>
      </c>
      <c r="L61" s="36">
        <f>SUMIFS(СВЦЭМ!$C$39:$C$782,СВЦЭМ!$A$39:$A$782,$A61,СВЦЭМ!$B$39:$B$782,L$47)+'СЕТ СН'!$G$9+СВЦЭМ!$D$10+'СЕТ СН'!$G$6-'СЕТ СН'!$G$19</f>
        <v>1921.7658473000001</v>
      </c>
      <c r="M61" s="36">
        <f>SUMIFS(СВЦЭМ!$C$39:$C$782,СВЦЭМ!$A$39:$A$782,$A61,СВЦЭМ!$B$39:$B$782,M$47)+'СЕТ СН'!$G$9+СВЦЭМ!$D$10+'СЕТ СН'!$G$6-'СЕТ СН'!$G$19</f>
        <v>1927.0797034100001</v>
      </c>
      <c r="N61" s="36">
        <f>SUMIFS(СВЦЭМ!$C$39:$C$782,СВЦЭМ!$A$39:$A$782,$A61,СВЦЭМ!$B$39:$B$782,N$47)+'СЕТ СН'!$G$9+СВЦЭМ!$D$10+'СЕТ СН'!$G$6-'СЕТ СН'!$G$19</f>
        <v>1945.71715528</v>
      </c>
      <c r="O61" s="36">
        <f>SUMIFS(СВЦЭМ!$C$39:$C$782,СВЦЭМ!$A$39:$A$782,$A61,СВЦЭМ!$B$39:$B$782,O$47)+'СЕТ СН'!$G$9+СВЦЭМ!$D$10+'СЕТ СН'!$G$6-'СЕТ СН'!$G$19</f>
        <v>1958.9223766000002</v>
      </c>
      <c r="P61" s="36">
        <f>SUMIFS(СВЦЭМ!$C$39:$C$782,СВЦЭМ!$A$39:$A$782,$A61,СВЦЭМ!$B$39:$B$782,P$47)+'СЕТ СН'!$G$9+СВЦЭМ!$D$10+'СЕТ СН'!$G$6-'СЕТ СН'!$G$19</f>
        <v>1953.2333181600002</v>
      </c>
      <c r="Q61" s="36">
        <f>SUMIFS(СВЦЭМ!$C$39:$C$782,СВЦЭМ!$A$39:$A$782,$A61,СВЦЭМ!$B$39:$B$782,Q$47)+'СЕТ СН'!$G$9+СВЦЭМ!$D$10+'СЕТ СН'!$G$6-'СЕТ СН'!$G$19</f>
        <v>1961.3353605100001</v>
      </c>
      <c r="R61" s="36">
        <f>SUMIFS(СВЦЭМ!$C$39:$C$782,СВЦЭМ!$A$39:$A$782,$A61,СВЦЭМ!$B$39:$B$782,R$47)+'СЕТ СН'!$G$9+СВЦЭМ!$D$10+'СЕТ СН'!$G$6-'СЕТ СН'!$G$19</f>
        <v>1944.54613341</v>
      </c>
      <c r="S61" s="36">
        <f>SUMIFS(СВЦЭМ!$C$39:$C$782,СВЦЭМ!$A$39:$A$782,$A61,СВЦЭМ!$B$39:$B$782,S$47)+'СЕТ СН'!$G$9+СВЦЭМ!$D$10+'СЕТ СН'!$G$6-'СЕТ СН'!$G$19</f>
        <v>1919.53245388</v>
      </c>
      <c r="T61" s="36">
        <f>SUMIFS(СВЦЭМ!$C$39:$C$782,СВЦЭМ!$A$39:$A$782,$A61,СВЦЭМ!$B$39:$B$782,T$47)+'СЕТ СН'!$G$9+СВЦЭМ!$D$10+'СЕТ СН'!$G$6-'СЕТ СН'!$G$19</f>
        <v>1912.1724993500002</v>
      </c>
      <c r="U61" s="36">
        <f>SUMIFS(СВЦЭМ!$C$39:$C$782,СВЦЭМ!$A$39:$A$782,$A61,СВЦЭМ!$B$39:$B$782,U$47)+'СЕТ СН'!$G$9+СВЦЭМ!$D$10+'СЕТ СН'!$G$6-'СЕТ СН'!$G$19</f>
        <v>1916.7265763900002</v>
      </c>
      <c r="V61" s="36">
        <f>SUMIFS(СВЦЭМ!$C$39:$C$782,СВЦЭМ!$A$39:$A$782,$A61,СВЦЭМ!$B$39:$B$782,V$47)+'СЕТ СН'!$G$9+СВЦЭМ!$D$10+'СЕТ СН'!$G$6-'СЕТ СН'!$G$19</f>
        <v>1933.9428521400002</v>
      </c>
      <c r="W61" s="36">
        <f>SUMIFS(СВЦЭМ!$C$39:$C$782,СВЦЭМ!$A$39:$A$782,$A61,СВЦЭМ!$B$39:$B$782,W$47)+'СЕТ СН'!$G$9+СВЦЭМ!$D$10+'СЕТ СН'!$G$6-'СЕТ СН'!$G$19</f>
        <v>1976.6996452100002</v>
      </c>
      <c r="X61" s="36">
        <f>SUMIFS(СВЦЭМ!$C$39:$C$782,СВЦЭМ!$A$39:$A$782,$A61,СВЦЭМ!$B$39:$B$782,X$47)+'СЕТ СН'!$G$9+СВЦЭМ!$D$10+'СЕТ СН'!$G$6-'СЕТ СН'!$G$19</f>
        <v>1971.0448061800003</v>
      </c>
      <c r="Y61" s="36">
        <f>SUMIFS(СВЦЭМ!$C$39:$C$782,СВЦЭМ!$A$39:$A$782,$A61,СВЦЭМ!$B$39:$B$782,Y$47)+'СЕТ СН'!$G$9+СВЦЭМ!$D$10+'СЕТ СН'!$G$6-'СЕТ СН'!$G$19</f>
        <v>1966.1453174700002</v>
      </c>
    </row>
    <row r="62" spans="1:25" ht="15.75" x14ac:dyDescent="0.2">
      <c r="A62" s="35">
        <f t="shared" si="1"/>
        <v>44545</v>
      </c>
      <c r="B62" s="36">
        <f>SUMIFS(СВЦЭМ!$C$39:$C$782,СВЦЭМ!$A$39:$A$782,$A62,СВЦЭМ!$B$39:$B$782,B$47)+'СЕТ СН'!$G$9+СВЦЭМ!$D$10+'СЕТ СН'!$G$6-'СЕТ СН'!$G$19</f>
        <v>1879.9508357100001</v>
      </c>
      <c r="C62" s="36">
        <f>SUMIFS(СВЦЭМ!$C$39:$C$782,СВЦЭМ!$A$39:$A$782,$A62,СВЦЭМ!$B$39:$B$782,C$47)+'СЕТ СН'!$G$9+СВЦЭМ!$D$10+'СЕТ СН'!$G$6-'СЕТ СН'!$G$19</f>
        <v>1892.5036453700002</v>
      </c>
      <c r="D62" s="36">
        <f>SUMIFS(СВЦЭМ!$C$39:$C$782,СВЦЭМ!$A$39:$A$782,$A62,СВЦЭМ!$B$39:$B$782,D$47)+'СЕТ СН'!$G$9+СВЦЭМ!$D$10+'СЕТ СН'!$G$6-'СЕТ СН'!$G$19</f>
        <v>1906.6550783200003</v>
      </c>
      <c r="E62" s="36">
        <f>SUMIFS(СВЦЭМ!$C$39:$C$782,СВЦЭМ!$A$39:$A$782,$A62,СВЦЭМ!$B$39:$B$782,E$47)+'СЕТ СН'!$G$9+СВЦЭМ!$D$10+'СЕТ СН'!$G$6-'СЕТ СН'!$G$19</f>
        <v>1893.9885276800001</v>
      </c>
      <c r="F62" s="36">
        <f>SUMIFS(СВЦЭМ!$C$39:$C$782,СВЦЭМ!$A$39:$A$782,$A62,СВЦЭМ!$B$39:$B$782,F$47)+'СЕТ СН'!$G$9+СВЦЭМ!$D$10+'СЕТ СН'!$G$6-'СЕТ СН'!$G$19</f>
        <v>1898.3446504800002</v>
      </c>
      <c r="G62" s="36">
        <f>SUMIFS(СВЦЭМ!$C$39:$C$782,СВЦЭМ!$A$39:$A$782,$A62,СВЦЭМ!$B$39:$B$782,G$47)+'СЕТ СН'!$G$9+СВЦЭМ!$D$10+'СЕТ СН'!$G$6-'СЕТ СН'!$G$19</f>
        <v>1876.6805964200003</v>
      </c>
      <c r="H62" s="36">
        <f>SUMIFS(СВЦЭМ!$C$39:$C$782,СВЦЭМ!$A$39:$A$782,$A62,СВЦЭМ!$B$39:$B$782,H$47)+'СЕТ СН'!$G$9+СВЦЭМ!$D$10+'СЕТ СН'!$G$6-'СЕТ СН'!$G$19</f>
        <v>1920.8155435200001</v>
      </c>
      <c r="I62" s="36">
        <f>SUMIFS(СВЦЭМ!$C$39:$C$782,СВЦЭМ!$A$39:$A$782,$A62,СВЦЭМ!$B$39:$B$782,I$47)+'СЕТ СН'!$G$9+СВЦЭМ!$D$10+'СЕТ СН'!$G$6-'СЕТ СН'!$G$19</f>
        <v>1990.4741688500001</v>
      </c>
      <c r="J62" s="36">
        <f>SUMIFS(СВЦЭМ!$C$39:$C$782,СВЦЭМ!$A$39:$A$782,$A62,СВЦЭМ!$B$39:$B$782,J$47)+'СЕТ СН'!$G$9+СВЦЭМ!$D$10+'СЕТ СН'!$G$6-'СЕТ СН'!$G$19</f>
        <v>1972.0938629000002</v>
      </c>
      <c r="K62" s="36">
        <f>SUMIFS(СВЦЭМ!$C$39:$C$782,СВЦЭМ!$A$39:$A$782,$A62,СВЦЭМ!$B$39:$B$782,K$47)+'СЕТ СН'!$G$9+СВЦЭМ!$D$10+'СЕТ СН'!$G$6-'СЕТ СН'!$G$19</f>
        <v>1955.3380306800002</v>
      </c>
      <c r="L62" s="36">
        <f>SUMIFS(СВЦЭМ!$C$39:$C$782,СВЦЭМ!$A$39:$A$782,$A62,СВЦЭМ!$B$39:$B$782,L$47)+'СЕТ СН'!$G$9+СВЦЭМ!$D$10+'СЕТ СН'!$G$6-'СЕТ СН'!$G$19</f>
        <v>1962.8392374800001</v>
      </c>
      <c r="M62" s="36">
        <f>SUMIFS(СВЦЭМ!$C$39:$C$782,СВЦЭМ!$A$39:$A$782,$A62,СВЦЭМ!$B$39:$B$782,M$47)+'СЕТ СН'!$G$9+СВЦЭМ!$D$10+'СЕТ СН'!$G$6-'СЕТ СН'!$G$19</f>
        <v>1951.0609252300001</v>
      </c>
      <c r="N62" s="36">
        <f>SUMIFS(СВЦЭМ!$C$39:$C$782,СВЦЭМ!$A$39:$A$782,$A62,СВЦЭМ!$B$39:$B$782,N$47)+'СЕТ СН'!$G$9+СВЦЭМ!$D$10+'СЕТ СН'!$G$6-'СЕТ СН'!$G$19</f>
        <v>1979.2987089100002</v>
      </c>
      <c r="O62" s="36">
        <f>SUMIFS(СВЦЭМ!$C$39:$C$782,СВЦЭМ!$A$39:$A$782,$A62,СВЦЭМ!$B$39:$B$782,O$47)+'СЕТ СН'!$G$9+СВЦЭМ!$D$10+'СЕТ СН'!$G$6-'СЕТ СН'!$G$19</f>
        <v>2060.3749254700001</v>
      </c>
      <c r="P62" s="36">
        <f>SUMIFS(СВЦЭМ!$C$39:$C$782,СВЦЭМ!$A$39:$A$782,$A62,СВЦЭМ!$B$39:$B$782,P$47)+'СЕТ СН'!$G$9+СВЦЭМ!$D$10+'СЕТ СН'!$G$6-'СЕТ СН'!$G$19</f>
        <v>2061.2818697299999</v>
      </c>
      <c r="Q62" s="36">
        <f>SUMIFS(СВЦЭМ!$C$39:$C$782,СВЦЭМ!$A$39:$A$782,$A62,СВЦЭМ!$B$39:$B$782,Q$47)+'СЕТ СН'!$G$9+СВЦЭМ!$D$10+'СЕТ СН'!$G$6-'СЕТ СН'!$G$19</f>
        <v>2061.7797943599999</v>
      </c>
      <c r="R62" s="36">
        <f>SUMIFS(СВЦЭМ!$C$39:$C$782,СВЦЭМ!$A$39:$A$782,$A62,СВЦЭМ!$B$39:$B$782,R$47)+'СЕТ СН'!$G$9+СВЦЭМ!$D$10+'СЕТ СН'!$G$6-'СЕТ СН'!$G$19</f>
        <v>1968.2628815700002</v>
      </c>
      <c r="S62" s="36">
        <f>SUMIFS(СВЦЭМ!$C$39:$C$782,СВЦЭМ!$A$39:$A$782,$A62,СВЦЭМ!$B$39:$B$782,S$47)+'СЕТ СН'!$G$9+СВЦЭМ!$D$10+'СЕТ СН'!$G$6-'СЕТ СН'!$G$19</f>
        <v>1929.1288849100001</v>
      </c>
      <c r="T62" s="36">
        <f>SUMIFS(СВЦЭМ!$C$39:$C$782,СВЦЭМ!$A$39:$A$782,$A62,СВЦЭМ!$B$39:$B$782,T$47)+'СЕТ СН'!$G$9+СВЦЭМ!$D$10+'СЕТ СН'!$G$6-'СЕТ СН'!$G$19</f>
        <v>1951.4625946000001</v>
      </c>
      <c r="U62" s="36">
        <f>SUMIFS(СВЦЭМ!$C$39:$C$782,СВЦЭМ!$A$39:$A$782,$A62,СВЦЭМ!$B$39:$B$782,U$47)+'СЕТ СН'!$G$9+СВЦЭМ!$D$10+'СЕТ СН'!$G$6-'СЕТ СН'!$G$19</f>
        <v>1947.76740814</v>
      </c>
      <c r="V62" s="36">
        <f>SUMIFS(СВЦЭМ!$C$39:$C$782,СВЦЭМ!$A$39:$A$782,$A62,СВЦЭМ!$B$39:$B$782,V$47)+'СЕТ СН'!$G$9+СВЦЭМ!$D$10+'СЕТ СН'!$G$6-'СЕТ СН'!$G$19</f>
        <v>1955.5531304000001</v>
      </c>
      <c r="W62" s="36">
        <f>SUMIFS(СВЦЭМ!$C$39:$C$782,СВЦЭМ!$A$39:$A$782,$A62,СВЦЭМ!$B$39:$B$782,W$47)+'СЕТ СН'!$G$9+СВЦЭМ!$D$10+'СЕТ СН'!$G$6-'СЕТ СН'!$G$19</f>
        <v>1957.7772973000001</v>
      </c>
      <c r="X62" s="36">
        <f>SUMIFS(СВЦЭМ!$C$39:$C$782,СВЦЭМ!$A$39:$A$782,$A62,СВЦЭМ!$B$39:$B$782,X$47)+'СЕТ СН'!$G$9+СВЦЭМ!$D$10+'СЕТ СН'!$G$6-'СЕТ СН'!$G$19</f>
        <v>2013.1986280900001</v>
      </c>
      <c r="Y62" s="36">
        <f>SUMIFS(СВЦЭМ!$C$39:$C$782,СВЦЭМ!$A$39:$A$782,$A62,СВЦЭМ!$B$39:$B$782,Y$47)+'СЕТ СН'!$G$9+СВЦЭМ!$D$10+'СЕТ СН'!$G$6-'СЕТ СН'!$G$19</f>
        <v>1995.7195826800003</v>
      </c>
    </row>
    <row r="63" spans="1:25" ht="15.75" x14ac:dyDescent="0.2">
      <c r="A63" s="35">
        <f t="shared" si="1"/>
        <v>44546</v>
      </c>
      <c r="B63" s="36">
        <f>SUMIFS(СВЦЭМ!$C$39:$C$782,СВЦЭМ!$A$39:$A$782,$A63,СВЦЭМ!$B$39:$B$782,B$47)+'СЕТ СН'!$G$9+СВЦЭМ!$D$10+'СЕТ СН'!$G$6-'СЕТ СН'!$G$19</f>
        <v>1996.8053604800002</v>
      </c>
      <c r="C63" s="36">
        <f>SUMIFS(СВЦЭМ!$C$39:$C$782,СВЦЭМ!$A$39:$A$782,$A63,СВЦЭМ!$B$39:$B$782,C$47)+'СЕТ СН'!$G$9+СВЦЭМ!$D$10+'СЕТ СН'!$G$6-'СЕТ СН'!$G$19</f>
        <v>1992.4274232100001</v>
      </c>
      <c r="D63" s="36">
        <f>SUMIFS(СВЦЭМ!$C$39:$C$782,СВЦЭМ!$A$39:$A$782,$A63,СВЦЭМ!$B$39:$B$782,D$47)+'СЕТ СН'!$G$9+СВЦЭМ!$D$10+'СЕТ СН'!$G$6-'СЕТ СН'!$G$19</f>
        <v>1973.9260982900003</v>
      </c>
      <c r="E63" s="36">
        <f>SUMIFS(СВЦЭМ!$C$39:$C$782,СВЦЭМ!$A$39:$A$782,$A63,СВЦЭМ!$B$39:$B$782,E$47)+'СЕТ СН'!$G$9+СВЦЭМ!$D$10+'СЕТ СН'!$G$6-'СЕТ СН'!$G$19</f>
        <v>1969.9424439100001</v>
      </c>
      <c r="F63" s="36">
        <f>SUMIFS(СВЦЭМ!$C$39:$C$782,СВЦЭМ!$A$39:$A$782,$A63,СВЦЭМ!$B$39:$B$782,F$47)+'СЕТ СН'!$G$9+СВЦЭМ!$D$10+'СЕТ СН'!$G$6-'СЕТ СН'!$G$19</f>
        <v>1970.0224297300001</v>
      </c>
      <c r="G63" s="36">
        <f>SUMIFS(СВЦЭМ!$C$39:$C$782,СВЦЭМ!$A$39:$A$782,$A63,СВЦЭМ!$B$39:$B$782,G$47)+'СЕТ СН'!$G$9+СВЦЭМ!$D$10+'СЕТ СН'!$G$6-'СЕТ СН'!$G$19</f>
        <v>1931.8310347000001</v>
      </c>
      <c r="H63" s="36">
        <f>SUMIFS(СВЦЭМ!$C$39:$C$782,СВЦЭМ!$A$39:$A$782,$A63,СВЦЭМ!$B$39:$B$782,H$47)+'СЕТ СН'!$G$9+СВЦЭМ!$D$10+'СЕТ СН'!$G$6-'СЕТ СН'!$G$19</f>
        <v>1913.0485763700001</v>
      </c>
      <c r="I63" s="36">
        <f>SUMIFS(СВЦЭМ!$C$39:$C$782,СВЦЭМ!$A$39:$A$782,$A63,СВЦЭМ!$B$39:$B$782,I$47)+'СЕТ СН'!$G$9+СВЦЭМ!$D$10+'СЕТ СН'!$G$6-'СЕТ СН'!$G$19</f>
        <v>1942.17209146</v>
      </c>
      <c r="J63" s="36">
        <f>SUMIFS(СВЦЭМ!$C$39:$C$782,СВЦЭМ!$A$39:$A$782,$A63,СВЦЭМ!$B$39:$B$782,J$47)+'СЕТ СН'!$G$9+СВЦЭМ!$D$10+'СЕТ СН'!$G$6-'СЕТ СН'!$G$19</f>
        <v>1949.9913309800002</v>
      </c>
      <c r="K63" s="36">
        <f>SUMIFS(СВЦЭМ!$C$39:$C$782,СВЦЭМ!$A$39:$A$782,$A63,СВЦЭМ!$B$39:$B$782,K$47)+'СЕТ СН'!$G$9+СВЦЭМ!$D$10+'СЕТ СН'!$G$6-'СЕТ СН'!$G$19</f>
        <v>1971.0169352300002</v>
      </c>
      <c r="L63" s="36">
        <f>SUMIFS(СВЦЭМ!$C$39:$C$782,СВЦЭМ!$A$39:$A$782,$A63,СВЦЭМ!$B$39:$B$782,L$47)+'СЕТ СН'!$G$9+СВЦЭМ!$D$10+'СЕТ СН'!$G$6-'СЕТ СН'!$G$19</f>
        <v>1992.1775858800002</v>
      </c>
      <c r="M63" s="36">
        <f>SUMIFS(СВЦЭМ!$C$39:$C$782,СВЦЭМ!$A$39:$A$782,$A63,СВЦЭМ!$B$39:$B$782,M$47)+'СЕТ СН'!$G$9+СВЦЭМ!$D$10+'СЕТ СН'!$G$6-'СЕТ СН'!$G$19</f>
        <v>1992.18648097</v>
      </c>
      <c r="N63" s="36">
        <f>SUMIFS(СВЦЭМ!$C$39:$C$782,СВЦЭМ!$A$39:$A$782,$A63,СВЦЭМ!$B$39:$B$782,N$47)+'СЕТ СН'!$G$9+СВЦЭМ!$D$10+'СЕТ СН'!$G$6-'СЕТ СН'!$G$19</f>
        <v>1992.1881681600003</v>
      </c>
      <c r="O63" s="36">
        <f>SUMIFS(СВЦЭМ!$C$39:$C$782,СВЦЭМ!$A$39:$A$782,$A63,СВЦЭМ!$B$39:$B$782,O$47)+'СЕТ СН'!$G$9+СВЦЭМ!$D$10+'СЕТ СН'!$G$6-'СЕТ СН'!$G$19</f>
        <v>2011.9881589500001</v>
      </c>
      <c r="P63" s="36">
        <f>SUMIFS(СВЦЭМ!$C$39:$C$782,СВЦЭМ!$A$39:$A$782,$A63,СВЦЭМ!$B$39:$B$782,P$47)+'СЕТ СН'!$G$9+СВЦЭМ!$D$10+'СЕТ СН'!$G$6-'СЕТ СН'!$G$19</f>
        <v>2035.3443831500001</v>
      </c>
      <c r="Q63" s="36">
        <f>SUMIFS(СВЦЭМ!$C$39:$C$782,СВЦЭМ!$A$39:$A$782,$A63,СВЦЭМ!$B$39:$B$782,Q$47)+'СЕТ СН'!$G$9+СВЦЭМ!$D$10+'СЕТ СН'!$G$6-'СЕТ СН'!$G$19</f>
        <v>2037.1648041600001</v>
      </c>
      <c r="R63" s="36">
        <f>SUMIFS(СВЦЭМ!$C$39:$C$782,СВЦЭМ!$A$39:$A$782,$A63,СВЦЭМ!$B$39:$B$782,R$47)+'СЕТ СН'!$G$9+СВЦЭМ!$D$10+'СЕТ СН'!$G$6-'СЕТ СН'!$G$19</f>
        <v>2038.2442181100002</v>
      </c>
      <c r="S63" s="36">
        <f>SUMIFS(СВЦЭМ!$C$39:$C$782,СВЦЭМ!$A$39:$A$782,$A63,СВЦЭМ!$B$39:$B$782,S$47)+'СЕТ СН'!$G$9+СВЦЭМ!$D$10+'СЕТ СН'!$G$6-'СЕТ СН'!$G$19</f>
        <v>1987.4176787100002</v>
      </c>
      <c r="T63" s="36">
        <f>SUMIFS(СВЦЭМ!$C$39:$C$782,СВЦЭМ!$A$39:$A$782,$A63,СВЦЭМ!$B$39:$B$782,T$47)+'СЕТ СН'!$G$9+СВЦЭМ!$D$10+'СЕТ СН'!$G$6-'СЕТ СН'!$G$19</f>
        <v>1998.5660586500001</v>
      </c>
      <c r="U63" s="36">
        <f>SUMIFS(СВЦЭМ!$C$39:$C$782,СВЦЭМ!$A$39:$A$782,$A63,СВЦЭМ!$B$39:$B$782,U$47)+'СЕТ СН'!$G$9+СВЦЭМ!$D$10+'СЕТ СН'!$G$6-'СЕТ СН'!$G$19</f>
        <v>1970.2855861500002</v>
      </c>
      <c r="V63" s="36">
        <f>SUMIFS(СВЦЭМ!$C$39:$C$782,СВЦЭМ!$A$39:$A$782,$A63,СВЦЭМ!$B$39:$B$782,V$47)+'СЕТ СН'!$G$9+СВЦЭМ!$D$10+'СЕТ СН'!$G$6-'СЕТ СН'!$G$19</f>
        <v>1967.65758013</v>
      </c>
      <c r="W63" s="36">
        <f>SUMIFS(СВЦЭМ!$C$39:$C$782,СВЦЭМ!$A$39:$A$782,$A63,СВЦЭМ!$B$39:$B$782,W$47)+'СЕТ СН'!$G$9+СВЦЭМ!$D$10+'СЕТ СН'!$G$6-'СЕТ СН'!$G$19</f>
        <v>1965.2599612600002</v>
      </c>
      <c r="X63" s="36">
        <f>SUMIFS(СВЦЭМ!$C$39:$C$782,СВЦЭМ!$A$39:$A$782,$A63,СВЦЭМ!$B$39:$B$782,X$47)+'СЕТ СН'!$G$9+СВЦЭМ!$D$10+'СЕТ СН'!$G$6-'СЕТ СН'!$G$19</f>
        <v>2014.2386621400001</v>
      </c>
      <c r="Y63" s="36">
        <f>SUMIFS(СВЦЭМ!$C$39:$C$782,СВЦЭМ!$A$39:$A$782,$A63,СВЦЭМ!$B$39:$B$782,Y$47)+'СЕТ СН'!$G$9+СВЦЭМ!$D$10+'СЕТ СН'!$G$6-'СЕТ СН'!$G$19</f>
        <v>2017.7048629600001</v>
      </c>
    </row>
    <row r="64" spans="1:25" ht="15.75" x14ac:dyDescent="0.2">
      <c r="A64" s="35">
        <f t="shared" si="1"/>
        <v>44547</v>
      </c>
      <c r="B64" s="36">
        <f>SUMIFS(СВЦЭМ!$C$39:$C$782,СВЦЭМ!$A$39:$A$782,$A64,СВЦЭМ!$B$39:$B$782,B$47)+'СЕТ СН'!$G$9+СВЦЭМ!$D$10+'СЕТ СН'!$G$6-'СЕТ СН'!$G$19</f>
        <v>1994.7597796000002</v>
      </c>
      <c r="C64" s="36">
        <f>SUMIFS(СВЦЭМ!$C$39:$C$782,СВЦЭМ!$A$39:$A$782,$A64,СВЦЭМ!$B$39:$B$782,C$47)+'СЕТ СН'!$G$9+СВЦЭМ!$D$10+'СЕТ СН'!$G$6-'СЕТ СН'!$G$19</f>
        <v>1993.7831737700001</v>
      </c>
      <c r="D64" s="36">
        <f>SUMIFS(СВЦЭМ!$C$39:$C$782,СВЦЭМ!$A$39:$A$782,$A64,СВЦЭМ!$B$39:$B$782,D$47)+'СЕТ СН'!$G$9+СВЦЭМ!$D$10+'СЕТ СН'!$G$6-'СЕТ СН'!$G$19</f>
        <v>1977.8443045800002</v>
      </c>
      <c r="E64" s="36">
        <f>SUMIFS(СВЦЭМ!$C$39:$C$782,СВЦЭМ!$A$39:$A$782,$A64,СВЦЭМ!$B$39:$B$782,E$47)+'СЕТ СН'!$G$9+СВЦЭМ!$D$10+'СЕТ СН'!$G$6-'СЕТ СН'!$G$19</f>
        <v>1972.6991379100002</v>
      </c>
      <c r="F64" s="36">
        <f>SUMIFS(СВЦЭМ!$C$39:$C$782,СВЦЭМ!$A$39:$A$782,$A64,СВЦЭМ!$B$39:$B$782,F$47)+'СЕТ СН'!$G$9+СВЦЭМ!$D$10+'СЕТ СН'!$G$6-'СЕТ СН'!$G$19</f>
        <v>1968.29621382</v>
      </c>
      <c r="G64" s="36">
        <f>SUMIFS(СВЦЭМ!$C$39:$C$782,СВЦЭМ!$A$39:$A$782,$A64,СВЦЭМ!$B$39:$B$782,G$47)+'СЕТ СН'!$G$9+СВЦЭМ!$D$10+'СЕТ СН'!$G$6-'СЕТ СН'!$G$19</f>
        <v>1950.6043667200001</v>
      </c>
      <c r="H64" s="36">
        <f>SUMIFS(СВЦЭМ!$C$39:$C$782,СВЦЭМ!$A$39:$A$782,$A64,СВЦЭМ!$B$39:$B$782,H$47)+'СЕТ СН'!$G$9+СВЦЭМ!$D$10+'СЕТ СН'!$G$6-'СЕТ СН'!$G$19</f>
        <v>1923.5047161400003</v>
      </c>
      <c r="I64" s="36">
        <f>SUMIFS(СВЦЭМ!$C$39:$C$782,СВЦЭМ!$A$39:$A$782,$A64,СВЦЭМ!$B$39:$B$782,I$47)+'СЕТ СН'!$G$9+СВЦЭМ!$D$10+'СЕТ СН'!$G$6-'СЕТ СН'!$G$19</f>
        <v>1923.0101222000001</v>
      </c>
      <c r="J64" s="36">
        <f>SUMIFS(СВЦЭМ!$C$39:$C$782,СВЦЭМ!$A$39:$A$782,$A64,СВЦЭМ!$B$39:$B$782,J$47)+'СЕТ СН'!$G$9+СВЦЭМ!$D$10+'СЕТ СН'!$G$6-'СЕТ СН'!$G$19</f>
        <v>1969.2228332800003</v>
      </c>
      <c r="K64" s="36">
        <f>SUMIFS(СВЦЭМ!$C$39:$C$782,СВЦЭМ!$A$39:$A$782,$A64,СВЦЭМ!$B$39:$B$782,K$47)+'СЕТ СН'!$G$9+СВЦЭМ!$D$10+'СЕТ СН'!$G$6-'СЕТ СН'!$G$19</f>
        <v>1984.2894080200001</v>
      </c>
      <c r="L64" s="36">
        <f>SUMIFS(СВЦЭМ!$C$39:$C$782,СВЦЭМ!$A$39:$A$782,$A64,СВЦЭМ!$B$39:$B$782,L$47)+'СЕТ СН'!$G$9+СВЦЭМ!$D$10+'СЕТ СН'!$G$6-'СЕТ СН'!$G$19</f>
        <v>1983.9999534800002</v>
      </c>
      <c r="M64" s="36">
        <f>SUMIFS(СВЦЭМ!$C$39:$C$782,СВЦЭМ!$A$39:$A$782,$A64,СВЦЭМ!$B$39:$B$782,M$47)+'СЕТ СН'!$G$9+СВЦЭМ!$D$10+'СЕТ СН'!$G$6-'СЕТ СН'!$G$19</f>
        <v>1973.3826732000002</v>
      </c>
      <c r="N64" s="36">
        <f>SUMIFS(СВЦЭМ!$C$39:$C$782,СВЦЭМ!$A$39:$A$782,$A64,СВЦЭМ!$B$39:$B$782,N$47)+'СЕТ СН'!$G$9+СВЦЭМ!$D$10+'СЕТ СН'!$G$6-'СЕТ СН'!$G$19</f>
        <v>1976.0518497100002</v>
      </c>
      <c r="O64" s="36">
        <f>SUMIFS(СВЦЭМ!$C$39:$C$782,СВЦЭМ!$A$39:$A$782,$A64,СВЦЭМ!$B$39:$B$782,O$47)+'СЕТ СН'!$G$9+СВЦЭМ!$D$10+'СЕТ СН'!$G$6-'СЕТ СН'!$G$19</f>
        <v>1978.6381889100001</v>
      </c>
      <c r="P64" s="36">
        <f>SUMIFS(СВЦЭМ!$C$39:$C$782,СВЦЭМ!$A$39:$A$782,$A64,СВЦЭМ!$B$39:$B$782,P$47)+'СЕТ СН'!$G$9+СВЦЭМ!$D$10+'СЕТ СН'!$G$6-'СЕТ СН'!$G$19</f>
        <v>2018.0597682600001</v>
      </c>
      <c r="Q64" s="36">
        <f>SUMIFS(СВЦЭМ!$C$39:$C$782,СВЦЭМ!$A$39:$A$782,$A64,СВЦЭМ!$B$39:$B$782,Q$47)+'СЕТ СН'!$G$9+СВЦЭМ!$D$10+'СЕТ СН'!$G$6-'СЕТ СН'!$G$19</f>
        <v>2010.3018126400002</v>
      </c>
      <c r="R64" s="36">
        <f>SUMIFS(СВЦЭМ!$C$39:$C$782,СВЦЭМ!$A$39:$A$782,$A64,СВЦЭМ!$B$39:$B$782,R$47)+'СЕТ СН'!$G$9+СВЦЭМ!$D$10+'СЕТ СН'!$G$6-'СЕТ СН'!$G$19</f>
        <v>2004.4493485900002</v>
      </c>
      <c r="S64" s="36">
        <f>SUMIFS(СВЦЭМ!$C$39:$C$782,СВЦЭМ!$A$39:$A$782,$A64,СВЦЭМ!$B$39:$B$782,S$47)+'СЕТ СН'!$G$9+СВЦЭМ!$D$10+'СЕТ СН'!$G$6-'СЕТ СН'!$G$19</f>
        <v>1964.9028754400001</v>
      </c>
      <c r="T64" s="36">
        <f>SUMIFS(СВЦЭМ!$C$39:$C$782,СВЦЭМ!$A$39:$A$782,$A64,СВЦЭМ!$B$39:$B$782,T$47)+'СЕТ СН'!$G$9+СВЦЭМ!$D$10+'СЕТ СН'!$G$6-'СЕТ СН'!$G$19</f>
        <v>1986.1016009100001</v>
      </c>
      <c r="U64" s="36">
        <f>SUMIFS(СВЦЭМ!$C$39:$C$782,СВЦЭМ!$A$39:$A$782,$A64,СВЦЭМ!$B$39:$B$782,U$47)+'СЕТ СН'!$G$9+СВЦЭМ!$D$10+'СЕТ СН'!$G$6-'СЕТ СН'!$G$19</f>
        <v>1980.7882735200001</v>
      </c>
      <c r="V64" s="36">
        <f>SUMIFS(СВЦЭМ!$C$39:$C$782,СВЦЭМ!$A$39:$A$782,$A64,СВЦЭМ!$B$39:$B$782,V$47)+'СЕТ СН'!$G$9+СВЦЭМ!$D$10+'СЕТ СН'!$G$6-'СЕТ СН'!$G$19</f>
        <v>1956.4331593100001</v>
      </c>
      <c r="W64" s="36">
        <f>SUMIFS(СВЦЭМ!$C$39:$C$782,СВЦЭМ!$A$39:$A$782,$A64,СВЦЭМ!$B$39:$B$782,W$47)+'СЕТ СН'!$G$9+СВЦЭМ!$D$10+'СЕТ СН'!$G$6-'СЕТ СН'!$G$19</f>
        <v>1978.1723993900002</v>
      </c>
      <c r="X64" s="36">
        <f>SUMIFS(СВЦЭМ!$C$39:$C$782,СВЦЭМ!$A$39:$A$782,$A64,СВЦЭМ!$B$39:$B$782,X$47)+'СЕТ СН'!$G$9+СВЦЭМ!$D$10+'СЕТ СН'!$G$6-'СЕТ СН'!$G$19</f>
        <v>1999.1614416200002</v>
      </c>
      <c r="Y64" s="36">
        <f>SUMIFS(СВЦЭМ!$C$39:$C$782,СВЦЭМ!$A$39:$A$782,$A64,СВЦЭМ!$B$39:$B$782,Y$47)+'СЕТ СН'!$G$9+СВЦЭМ!$D$10+'СЕТ СН'!$G$6-'СЕТ СН'!$G$19</f>
        <v>1989.4796174000001</v>
      </c>
    </row>
    <row r="65" spans="1:27" ht="15.75" x14ac:dyDescent="0.2">
      <c r="A65" s="35">
        <f t="shared" si="1"/>
        <v>44548</v>
      </c>
      <c r="B65" s="36">
        <f>SUMIFS(СВЦЭМ!$C$39:$C$782,СВЦЭМ!$A$39:$A$782,$A65,СВЦЭМ!$B$39:$B$782,B$47)+'СЕТ СН'!$G$9+СВЦЭМ!$D$10+'СЕТ СН'!$G$6-'СЕТ СН'!$G$19</f>
        <v>1996.6154903200002</v>
      </c>
      <c r="C65" s="36">
        <f>SUMIFS(СВЦЭМ!$C$39:$C$782,СВЦЭМ!$A$39:$A$782,$A65,СВЦЭМ!$B$39:$B$782,C$47)+'СЕТ СН'!$G$9+СВЦЭМ!$D$10+'СЕТ СН'!$G$6-'СЕТ СН'!$G$19</f>
        <v>2030.1118068900003</v>
      </c>
      <c r="D65" s="36">
        <f>SUMIFS(СВЦЭМ!$C$39:$C$782,СВЦЭМ!$A$39:$A$782,$A65,СВЦЭМ!$B$39:$B$782,D$47)+'СЕТ СН'!$G$9+СВЦЭМ!$D$10+'СЕТ СН'!$G$6-'СЕТ СН'!$G$19</f>
        <v>2049.6147639199999</v>
      </c>
      <c r="E65" s="36">
        <f>SUMIFS(СВЦЭМ!$C$39:$C$782,СВЦЭМ!$A$39:$A$782,$A65,СВЦЭМ!$B$39:$B$782,E$47)+'СЕТ СН'!$G$9+СВЦЭМ!$D$10+'СЕТ СН'!$G$6-'СЕТ СН'!$G$19</f>
        <v>2049.9606522100003</v>
      </c>
      <c r="F65" s="36">
        <f>SUMIFS(СВЦЭМ!$C$39:$C$782,СВЦЭМ!$A$39:$A$782,$A65,СВЦЭМ!$B$39:$B$782,F$47)+'СЕТ СН'!$G$9+СВЦЭМ!$D$10+'СЕТ СН'!$G$6-'СЕТ СН'!$G$19</f>
        <v>2045.2061031200001</v>
      </c>
      <c r="G65" s="36">
        <f>SUMIFS(СВЦЭМ!$C$39:$C$782,СВЦЭМ!$A$39:$A$782,$A65,СВЦЭМ!$B$39:$B$782,G$47)+'СЕТ СН'!$G$9+СВЦЭМ!$D$10+'СЕТ СН'!$G$6-'СЕТ СН'!$G$19</f>
        <v>1998.1419047800002</v>
      </c>
      <c r="H65" s="36">
        <f>SUMIFS(СВЦЭМ!$C$39:$C$782,СВЦЭМ!$A$39:$A$782,$A65,СВЦЭМ!$B$39:$B$782,H$47)+'СЕТ СН'!$G$9+СВЦЭМ!$D$10+'СЕТ СН'!$G$6-'СЕТ СН'!$G$19</f>
        <v>1955.7653084300002</v>
      </c>
      <c r="I65" s="36">
        <f>SUMIFS(СВЦЭМ!$C$39:$C$782,СВЦЭМ!$A$39:$A$782,$A65,СВЦЭМ!$B$39:$B$782,I$47)+'СЕТ СН'!$G$9+СВЦЭМ!$D$10+'СЕТ СН'!$G$6-'СЕТ СН'!$G$19</f>
        <v>1937.4814361200001</v>
      </c>
      <c r="J65" s="36">
        <f>SUMIFS(СВЦЭМ!$C$39:$C$782,СВЦЭМ!$A$39:$A$782,$A65,СВЦЭМ!$B$39:$B$782,J$47)+'СЕТ СН'!$G$9+СВЦЭМ!$D$10+'СЕТ СН'!$G$6-'СЕТ СН'!$G$19</f>
        <v>1906.60536963</v>
      </c>
      <c r="K65" s="36">
        <f>SUMIFS(СВЦЭМ!$C$39:$C$782,СВЦЭМ!$A$39:$A$782,$A65,СВЦЭМ!$B$39:$B$782,K$47)+'СЕТ СН'!$G$9+СВЦЭМ!$D$10+'СЕТ СН'!$G$6-'СЕТ СН'!$G$19</f>
        <v>1946.1480173000002</v>
      </c>
      <c r="L65" s="36">
        <f>SUMIFS(СВЦЭМ!$C$39:$C$782,СВЦЭМ!$A$39:$A$782,$A65,СВЦЭМ!$B$39:$B$782,L$47)+'СЕТ СН'!$G$9+СВЦЭМ!$D$10+'СЕТ СН'!$G$6-'СЕТ СН'!$G$19</f>
        <v>1945.7968794400001</v>
      </c>
      <c r="M65" s="36">
        <f>SUMIFS(СВЦЭМ!$C$39:$C$782,СВЦЭМ!$A$39:$A$782,$A65,СВЦЭМ!$B$39:$B$782,M$47)+'СЕТ СН'!$G$9+СВЦЭМ!$D$10+'СЕТ СН'!$G$6-'СЕТ СН'!$G$19</f>
        <v>1928.8602119600002</v>
      </c>
      <c r="N65" s="36">
        <f>SUMIFS(СВЦЭМ!$C$39:$C$782,СВЦЭМ!$A$39:$A$782,$A65,СВЦЭМ!$B$39:$B$782,N$47)+'СЕТ СН'!$G$9+СВЦЭМ!$D$10+'СЕТ СН'!$G$6-'СЕТ СН'!$G$19</f>
        <v>1919.9766250000002</v>
      </c>
      <c r="O65" s="36">
        <f>SUMIFS(СВЦЭМ!$C$39:$C$782,СВЦЭМ!$A$39:$A$782,$A65,СВЦЭМ!$B$39:$B$782,O$47)+'СЕТ СН'!$G$9+СВЦЭМ!$D$10+'СЕТ СН'!$G$6-'СЕТ СН'!$G$19</f>
        <v>1945.8915223100003</v>
      </c>
      <c r="P65" s="36">
        <f>SUMIFS(СВЦЭМ!$C$39:$C$782,СВЦЭМ!$A$39:$A$782,$A65,СВЦЭМ!$B$39:$B$782,P$47)+'СЕТ СН'!$G$9+СВЦЭМ!$D$10+'СЕТ СН'!$G$6-'СЕТ СН'!$G$19</f>
        <v>1984.6397070800001</v>
      </c>
      <c r="Q65" s="36">
        <f>SUMIFS(СВЦЭМ!$C$39:$C$782,СВЦЭМ!$A$39:$A$782,$A65,СВЦЭМ!$B$39:$B$782,Q$47)+'СЕТ СН'!$G$9+СВЦЭМ!$D$10+'СЕТ СН'!$G$6-'СЕТ СН'!$G$19</f>
        <v>1994.6324877000002</v>
      </c>
      <c r="R65" s="36">
        <f>SUMIFS(СВЦЭМ!$C$39:$C$782,СВЦЭМ!$A$39:$A$782,$A65,СВЦЭМ!$B$39:$B$782,R$47)+'СЕТ СН'!$G$9+СВЦЭМ!$D$10+'СЕТ СН'!$G$6-'СЕТ СН'!$G$19</f>
        <v>1982.72294149</v>
      </c>
      <c r="S65" s="36">
        <f>SUMIFS(СВЦЭМ!$C$39:$C$782,СВЦЭМ!$A$39:$A$782,$A65,СВЦЭМ!$B$39:$B$782,S$47)+'СЕТ СН'!$G$9+СВЦЭМ!$D$10+'СЕТ СН'!$G$6-'СЕТ СН'!$G$19</f>
        <v>1947.8855737800002</v>
      </c>
      <c r="T65" s="36">
        <f>SUMIFS(СВЦЭМ!$C$39:$C$782,СВЦЭМ!$A$39:$A$782,$A65,СВЦЭМ!$B$39:$B$782,T$47)+'СЕТ СН'!$G$9+СВЦЭМ!$D$10+'СЕТ СН'!$G$6-'СЕТ СН'!$G$19</f>
        <v>1939.9132772600001</v>
      </c>
      <c r="U65" s="36">
        <f>SUMIFS(СВЦЭМ!$C$39:$C$782,СВЦЭМ!$A$39:$A$782,$A65,СВЦЭМ!$B$39:$B$782,U$47)+'СЕТ СН'!$G$9+СВЦЭМ!$D$10+'СЕТ СН'!$G$6-'СЕТ СН'!$G$19</f>
        <v>1940.4363029400001</v>
      </c>
      <c r="V65" s="36">
        <f>SUMIFS(СВЦЭМ!$C$39:$C$782,СВЦЭМ!$A$39:$A$782,$A65,СВЦЭМ!$B$39:$B$782,V$47)+'СЕТ СН'!$G$9+СВЦЭМ!$D$10+'СЕТ СН'!$G$6-'СЕТ СН'!$G$19</f>
        <v>1941.4427116700001</v>
      </c>
      <c r="W65" s="36">
        <f>SUMIFS(СВЦЭМ!$C$39:$C$782,СВЦЭМ!$A$39:$A$782,$A65,СВЦЭМ!$B$39:$B$782,W$47)+'СЕТ СН'!$G$9+СВЦЭМ!$D$10+'СЕТ СН'!$G$6-'СЕТ СН'!$G$19</f>
        <v>1962.8304436700002</v>
      </c>
      <c r="X65" s="36">
        <f>SUMIFS(СВЦЭМ!$C$39:$C$782,СВЦЭМ!$A$39:$A$782,$A65,СВЦЭМ!$B$39:$B$782,X$47)+'СЕТ СН'!$G$9+СВЦЭМ!$D$10+'СЕТ СН'!$G$6-'СЕТ СН'!$G$19</f>
        <v>1984.4427530800001</v>
      </c>
      <c r="Y65" s="36">
        <f>SUMIFS(СВЦЭМ!$C$39:$C$782,СВЦЭМ!$A$39:$A$782,$A65,СВЦЭМ!$B$39:$B$782,Y$47)+'СЕТ СН'!$G$9+СВЦЭМ!$D$10+'СЕТ СН'!$G$6-'СЕТ СН'!$G$19</f>
        <v>2005.4571690400001</v>
      </c>
    </row>
    <row r="66" spans="1:27" ht="15.75" x14ac:dyDescent="0.2">
      <c r="A66" s="35">
        <f t="shared" si="1"/>
        <v>44549</v>
      </c>
      <c r="B66" s="36">
        <f>SUMIFS(СВЦЭМ!$C$39:$C$782,СВЦЭМ!$A$39:$A$782,$A66,СВЦЭМ!$B$39:$B$782,B$47)+'СЕТ СН'!$G$9+СВЦЭМ!$D$10+'СЕТ СН'!$G$6-'СЕТ СН'!$G$19</f>
        <v>1958.1714983700001</v>
      </c>
      <c r="C66" s="36">
        <f>SUMIFS(СВЦЭМ!$C$39:$C$782,СВЦЭМ!$A$39:$A$782,$A66,СВЦЭМ!$B$39:$B$782,C$47)+'СЕТ СН'!$G$9+СВЦЭМ!$D$10+'СЕТ СН'!$G$6-'СЕТ СН'!$G$19</f>
        <v>1963.7820075200002</v>
      </c>
      <c r="D66" s="36">
        <f>SUMIFS(СВЦЭМ!$C$39:$C$782,СВЦЭМ!$A$39:$A$782,$A66,СВЦЭМ!$B$39:$B$782,D$47)+'СЕТ СН'!$G$9+СВЦЭМ!$D$10+'СЕТ СН'!$G$6-'СЕТ СН'!$G$19</f>
        <v>2001.3511920500002</v>
      </c>
      <c r="E66" s="36">
        <f>SUMIFS(СВЦЭМ!$C$39:$C$782,СВЦЭМ!$A$39:$A$782,$A66,СВЦЭМ!$B$39:$B$782,E$47)+'СЕТ СН'!$G$9+СВЦЭМ!$D$10+'СЕТ СН'!$G$6-'СЕТ СН'!$G$19</f>
        <v>2008.8122264800002</v>
      </c>
      <c r="F66" s="36">
        <f>SUMIFS(СВЦЭМ!$C$39:$C$782,СВЦЭМ!$A$39:$A$782,$A66,СВЦЭМ!$B$39:$B$782,F$47)+'СЕТ СН'!$G$9+СВЦЭМ!$D$10+'СЕТ СН'!$G$6-'СЕТ СН'!$G$19</f>
        <v>1994.6852232300002</v>
      </c>
      <c r="G66" s="36">
        <f>SUMIFS(СВЦЭМ!$C$39:$C$782,СВЦЭМ!$A$39:$A$782,$A66,СВЦЭМ!$B$39:$B$782,G$47)+'СЕТ СН'!$G$9+СВЦЭМ!$D$10+'СЕТ СН'!$G$6-'СЕТ СН'!$G$19</f>
        <v>1983.9897070200002</v>
      </c>
      <c r="H66" s="36">
        <f>SUMIFS(СВЦЭМ!$C$39:$C$782,СВЦЭМ!$A$39:$A$782,$A66,СВЦЭМ!$B$39:$B$782,H$47)+'СЕТ СН'!$G$9+СВЦЭМ!$D$10+'СЕТ СН'!$G$6-'СЕТ СН'!$G$19</f>
        <v>1958.8692672000002</v>
      </c>
      <c r="I66" s="36">
        <f>SUMIFS(СВЦЭМ!$C$39:$C$782,СВЦЭМ!$A$39:$A$782,$A66,СВЦЭМ!$B$39:$B$782,I$47)+'СЕТ СН'!$G$9+СВЦЭМ!$D$10+'СЕТ СН'!$G$6-'СЕТ СН'!$G$19</f>
        <v>1941.0246274000001</v>
      </c>
      <c r="J66" s="36">
        <f>SUMIFS(СВЦЭМ!$C$39:$C$782,СВЦЭМ!$A$39:$A$782,$A66,СВЦЭМ!$B$39:$B$782,J$47)+'СЕТ СН'!$G$9+СВЦЭМ!$D$10+'СЕТ СН'!$G$6-'СЕТ СН'!$G$19</f>
        <v>1927.3185279500001</v>
      </c>
      <c r="K66" s="36">
        <f>SUMIFS(СВЦЭМ!$C$39:$C$782,СВЦЭМ!$A$39:$A$782,$A66,СВЦЭМ!$B$39:$B$782,K$47)+'СЕТ СН'!$G$9+СВЦЭМ!$D$10+'СЕТ СН'!$G$6-'СЕТ СН'!$G$19</f>
        <v>1916.4180040400001</v>
      </c>
      <c r="L66" s="36">
        <f>SUMIFS(СВЦЭМ!$C$39:$C$782,СВЦЭМ!$A$39:$A$782,$A66,СВЦЭМ!$B$39:$B$782,L$47)+'СЕТ СН'!$G$9+СВЦЭМ!$D$10+'СЕТ СН'!$G$6-'СЕТ СН'!$G$19</f>
        <v>1929.0874651700001</v>
      </c>
      <c r="M66" s="36">
        <f>SUMIFS(СВЦЭМ!$C$39:$C$782,СВЦЭМ!$A$39:$A$782,$A66,СВЦЭМ!$B$39:$B$782,M$47)+'СЕТ СН'!$G$9+СВЦЭМ!$D$10+'СЕТ СН'!$G$6-'СЕТ СН'!$G$19</f>
        <v>1921.5642200900002</v>
      </c>
      <c r="N66" s="36">
        <f>SUMIFS(СВЦЭМ!$C$39:$C$782,СВЦЭМ!$A$39:$A$782,$A66,СВЦЭМ!$B$39:$B$782,N$47)+'СЕТ СН'!$G$9+СВЦЭМ!$D$10+'СЕТ СН'!$G$6-'СЕТ СН'!$G$19</f>
        <v>1918.0311410800002</v>
      </c>
      <c r="O66" s="36">
        <f>SUMIFS(СВЦЭМ!$C$39:$C$782,СВЦЭМ!$A$39:$A$782,$A66,СВЦЭМ!$B$39:$B$782,O$47)+'СЕТ СН'!$G$9+СВЦЭМ!$D$10+'СЕТ СН'!$G$6-'СЕТ СН'!$G$19</f>
        <v>1939.4196147900002</v>
      </c>
      <c r="P66" s="36">
        <f>SUMIFS(СВЦЭМ!$C$39:$C$782,СВЦЭМ!$A$39:$A$782,$A66,СВЦЭМ!$B$39:$B$782,P$47)+'СЕТ СН'!$G$9+СВЦЭМ!$D$10+'СЕТ СН'!$G$6-'СЕТ СН'!$G$19</f>
        <v>1959.6344152200002</v>
      </c>
      <c r="Q66" s="36">
        <f>SUMIFS(СВЦЭМ!$C$39:$C$782,СВЦЭМ!$A$39:$A$782,$A66,СВЦЭМ!$B$39:$B$782,Q$47)+'СЕТ СН'!$G$9+СВЦЭМ!$D$10+'СЕТ СН'!$G$6-'СЕТ СН'!$G$19</f>
        <v>1958.6018704800001</v>
      </c>
      <c r="R66" s="36">
        <f>SUMIFS(СВЦЭМ!$C$39:$C$782,СВЦЭМ!$A$39:$A$782,$A66,СВЦЭМ!$B$39:$B$782,R$47)+'СЕТ СН'!$G$9+СВЦЭМ!$D$10+'СЕТ СН'!$G$6-'СЕТ СН'!$G$19</f>
        <v>1938.9497630200001</v>
      </c>
      <c r="S66" s="36">
        <f>SUMIFS(СВЦЭМ!$C$39:$C$782,СВЦЭМ!$A$39:$A$782,$A66,СВЦЭМ!$B$39:$B$782,S$47)+'СЕТ СН'!$G$9+СВЦЭМ!$D$10+'СЕТ СН'!$G$6-'СЕТ СН'!$G$19</f>
        <v>1916.5661127700002</v>
      </c>
      <c r="T66" s="36">
        <f>SUMIFS(СВЦЭМ!$C$39:$C$782,СВЦЭМ!$A$39:$A$782,$A66,СВЦЭМ!$B$39:$B$782,T$47)+'СЕТ СН'!$G$9+СВЦЭМ!$D$10+'СЕТ СН'!$G$6-'СЕТ СН'!$G$19</f>
        <v>1916.5182731500001</v>
      </c>
      <c r="U66" s="36">
        <f>SUMIFS(СВЦЭМ!$C$39:$C$782,СВЦЭМ!$A$39:$A$782,$A66,СВЦЭМ!$B$39:$B$782,U$47)+'СЕТ СН'!$G$9+СВЦЭМ!$D$10+'СЕТ СН'!$G$6-'СЕТ СН'!$G$19</f>
        <v>1916.9674680400001</v>
      </c>
      <c r="V66" s="36">
        <f>SUMIFS(СВЦЭМ!$C$39:$C$782,СВЦЭМ!$A$39:$A$782,$A66,СВЦЭМ!$B$39:$B$782,V$47)+'СЕТ СН'!$G$9+СВЦЭМ!$D$10+'СЕТ СН'!$G$6-'СЕТ СН'!$G$19</f>
        <v>1923.8794493000003</v>
      </c>
      <c r="W66" s="36">
        <f>SUMIFS(СВЦЭМ!$C$39:$C$782,СВЦЭМ!$A$39:$A$782,$A66,СВЦЭМ!$B$39:$B$782,W$47)+'СЕТ СН'!$G$9+СВЦЭМ!$D$10+'СЕТ СН'!$G$6-'СЕТ СН'!$G$19</f>
        <v>1944.9072167800002</v>
      </c>
      <c r="X66" s="36">
        <f>SUMIFS(СВЦЭМ!$C$39:$C$782,СВЦЭМ!$A$39:$A$782,$A66,СВЦЭМ!$B$39:$B$782,X$47)+'СЕТ СН'!$G$9+СВЦЭМ!$D$10+'СЕТ СН'!$G$6-'СЕТ СН'!$G$19</f>
        <v>1967.0446540100002</v>
      </c>
      <c r="Y66" s="36">
        <f>SUMIFS(СВЦЭМ!$C$39:$C$782,СВЦЭМ!$A$39:$A$782,$A66,СВЦЭМ!$B$39:$B$782,Y$47)+'СЕТ СН'!$G$9+СВЦЭМ!$D$10+'СЕТ СН'!$G$6-'СЕТ СН'!$G$19</f>
        <v>1992.2022544800002</v>
      </c>
    </row>
    <row r="67" spans="1:27" ht="15.75" x14ac:dyDescent="0.2">
      <c r="A67" s="35">
        <f t="shared" si="1"/>
        <v>44550</v>
      </c>
      <c r="B67" s="36">
        <f>SUMIFS(СВЦЭМ!$C$39:$C$782,СВЦЭМ!$A$39:$A$782,$A67,СВЦЭМ!$B$39:$B$782,B$47)+'СЕТ СН'!$G$9+СВЦЭМ!$D$10+'СЕТ СН'!$G$6-'СЕТ СН'!$G$19</f>
        <v>2001.7293472600002</v>
      </c>
      <c r="C67" s="36">
        <f>SUMIFS(СВЦЭМ!$C$39:$C$782,СВЦЭМ!$A$39:$A$782,$A67,СВЦЭМ!$B$39:$B$782,C$47)+'СЕТ СН'!$G$9+СВЦЭМ!$D$10+'СЕТ СН'!$G$6-'СЕТ СН'!$G$19</f>
        <v>2001.4034336800003</v>
      </c>
      <c r="D67" s="36">
        <f>SUMIFS(СВЦЭМ!$C$39:$C$782,СВЦЭМ!$A$39:$A$782,$A67,СВЦЭМ!$B$39:$B$782,D$47)+'СЕТ СН'!$G$9+СВЦЭМ!$D$10+'СЕТ СН'!$G$6-'СЕТ СН'!$G$19</f>
        <v>2008.4586243300002</v>
      </c>
      <c r="E67" s="36">
        <f>SUMIFS(СВЦЭМ!$C$39:$C$782,СВЦЭМ!$A$39:$A$782,$A67,СВЦЭМ!$B$39:$B$782,E$47)+'СЕТ СН'!$G$9+СВЦЭМ!$D$10+'СЕТ СН'!$G$6-'СЕТ СН'!$G$19</f>
        <v>2014.6057325000002</v>
      </c>
      <c r="F67" s="36">
        <f>SUMIFS(СВЦЭМ!$C$39:$C$782,СВЦЭМ!$A$39:$A$782,$A67,СВЦЭМ!$B$39:$B$782,F$47)+'СЕТ СН'!$G$9+СВЦЭМ!$D$10+'СЕТ СН'!$G$6-'СЕТ СН'!$G$19</f>
        <v>2005.2900655100002</v>
      </c>
      <c r="G67" s="36">
        <f>SUMIFS(СВЦЭМ!$C$39:$C$782,СВЦЭМ!$A$39:$A$782,$A67,СВЦЭМ!$B$39:$B$782,G$47)+'СЕТ СН'!$G$9+СВЦЭМ!$D$10+'СЕТ СН'!$G$6-'СЕТ СН'!$G$19</f>
        <v>1981.0886975800001</v>
      </c>
      <c r="H67" s="36">
        <f>SUMIFS(СВЦЭМ!$C$39:$C$782,СВЦЭМ!$A$39:$A$782,$A67,СВЦЭМ!$B$39:$B$782,H$47)+'СЕТ СН'!$G$9+СВЦЭМ!$D$10+'СЕТ СН'!$G$6-'СЕТ СН'!$G$19</f>
        <v>1923.4271943100002</v>
      </c>
      <c r="I67" s="36">
        <f>SUMIFS(СВЦЭМ!$C$39:$C$782,СВЦЭМ!$A$39:$A$782,$A67,СВЦЭМ!$B$39:$B$782,I$47)+'СЕТ СН'!$G$9+СВЦЭМ!$D$10+'СЕТ СН'!$G$6-'СЕТ СН'!$G$19</f>
        <v>1934.6903144700002</v>
      </c>
      <c r="J67" s="36">
        <f>SUMIFS(СВЦЭМ!$C$39:$C$782,СВЦЭМ!$A$39:$A$782,$A67,СВЦЭМ!$B$39:$B$782,J$47)+'СЕТ СН'!$G$9+СВЦЭМ!$D$10+'СЕТ СН'!$G$6-'СЕТ СН'!$G$19</f>
        <v>1948.9439219400001</v>
      </c>
      <c r="K67" s="36">
        <f>SUMIFS(СВЦЭМ!$C$39:$C$782,СВЦЭМ!$A$39:$A$782,$A67,СВЦЭМ!$B$39:$B$782,K$47)+'СЕТ СН'!$G$9+СВЦЭМ!$D$10+'СЕТ СН'!$G$6-'СЕТ СН'!$G$19</f>
        <v>1952.2461401700002</v>
      </c>
      <c r="L67" s="36">
        <f>SUMIFS(СВЦЭМ!$C$39:$C$782,СВЦЭМ!$A$39:$A$782,$A67,СВЦЭМ!$B$39:$B$782,L$47)+'СЕТ СН'!$G$9+СВЦЭМ!$D$10+'СЕТ СН'!$G$6-'СЕТ СН'!$G$19</f>
        <v>1960.3152259600001</v>
      </c>
      <c r="M67" s="36">
        <f>SUMIFS(СВЦЭМ!$C$39:$C$782,СВЦЭМ!$A$39:$A$782,$A67,СВЦЭМ!$B$39:$B$782,M$47)+'СЕТ СН'!$G$9+СВЦЭМ!$D$10+'СЕТ СН'!$G$6-'СЕТ СН'!$G$19</f>
        <v>1960.9161271500002</v>
      </c>
      <c r="N67" s="36">
        <f>SUMIFS(СВЦЭМ!$C$39:$C$782,СВЦЭМ!$A$39:$A$782,$A67,СВЦЭМ!$B$39:$B$782,N$47)+'СЕТ СН'!$G$9+СВЦЭМ!$D$10+'СЕТ СН'!$G$6-'СЕТ СН'!$G$19</f>
        <v>1958.5528551100001</v>
      </c>
      <c r="O67" s="36">
        <f>SUMIFS(СВЦЭМ!$C$39:$C$782,СВЦЭМ!$A$39:$A$782,$A67,СВЦЭМ!$B$39:$B$782,O$47)+'СЕТ СН'!$G$9+СВЦЭМ!$D$10+'СЕТ СН'!$G$6-'СЕТ СН'!$G$19</f>
        <v>1966.7403102100002</v>
      </c>
      <c r="P67" s="36">
        <f>SUMIFS(СВЦЭМ!$C$39:$C$782,СВЦЭМ!$A$39:$A$782,$A67,СВЦЭМ!$B$39:$B$782,P$47)+'СЕТ СН'!$G$9+СВЦЭМ!$D$10+'СЕТ СН'!$G$6-'СЕТ СН'!$G$19</f>
        <v>1965.2794016700002</v>
      </c>
      <c r="Q67" s="36">
        <f>SUMIFS(СВЦЭМ!$C$39:$C$782,СВЦЭМ!$A$39:$A$782,$A67,СВЦЭМ!$B$39:$B$782,Q$47)+'СЕТ СН'!$G$9+СВЦЭМ!$D$10+'СЕТ СН'!$G$6-'СЕТ СН'!$G$19</f>
        <v>1946.7350713600001</v>
      </c>
      <c r="R67" s="36">
        <f>SUMIFS(СВЦЭМ!$C$39:$C$782,СВЦЭМ!$A$39:$A$782,$A67,СВЦЭМ!$B$39:$B$782,R$47)+'СЕТ СН'!$G$9+СВЦЭМ!$D$10+'СЕТ СН'!$G$6-'СЕТ СН'!$G$19</f>
        <v>1937.3449295200001</v>
      </c>
      <c r="S67" s="36">
        <f>SUMIFS(СВЦЭМ!$C$39:$C$782,СВЦЭМ!$A$39:$A$782,$A67,СВЦЭМ!$B$39:$B$782,S$47)+'СЕТ СН'!$G$9+СВЦЭМ!$D$10+'СЕТ СН'!$G$6-'СЕТ СН'!$G$19</f>
        <v>1954.0675341500003</v>
      </c>
      <c r="T67" s="36">
        <f>SUMIFS(СВЦЭМ!$C$39:$C$782,СВЦЭМ!$A$39:$A$782,$A67,СВЦЭМ!$B$39:$B$782,T$47)+'СЕТ СН'!$G$9+СВЦЭМ!$D$10+'СЕТ СН'!$G$6-'СЕТ СН'!$G$19</f>
        <v>1955.21307791</v>
      </c>
      <c r="U67" s="36">
        <f>SUMIFS(СВЦЭМ!$C$39:$C$782,СВЦЭМ!$A$39:$A$782,$A67,СВЦЭМ!$B$39:$B$782,U$47)+'СЕТ СН'!$G$9+СВЦЭМ!$D$10+'СЕТ СН'!$G$6-'СЕТ СН'!$G$19</f>
        <v>1953.9644066900003</v>
      </c>
      <c r="V67" s="36">
        <f>SUMIFS(СВЦЭМ!$C$39:$C$782,СВЦЭМ!$A$39:$A$782,$A67,СВЦЭМ!$B$39:$B$782,V$47)+'СЕТ СН'!$G$9+СВЦЭМ!$D$10+'СЕТ СН'!$G$6-'СЕТ СН'!$G$19</f>
        <v>1959.6055563800001</v>
      </c>
      <c r="W67" s="36">
        <f>SUMIFS(СВЦЭМ!$C$39:$C$782,СВЦЭМ!$A$39:$A$782,$A67,СВЦЭМ!$B$39:$B$782,W$47)+'СЕТ СН'!$G$9+СВЦЭМ!$D$10+'СЕТ СН'!$G$6-'СЕТ СН'!$G$19</f>
        <v>1975.1120226</v>
      </c>
      <c r="X67" s="36">
        <f>SUMIFS(СВЦЭМ!$C$39:$C$782,СВЦЭМ!$A$39:$A$782,$A67,СВЦЭМ!$B$39:$B$782,X$47)+'СЕТ СН'!$G$9+СВЦЭМ!$D$10+'СЕТ СН'!$G$6-'СЕТ СН'!$G$19</f>
        <v>2046.0429042600001</v>
      </c>
      <c r="Y67" s="36">
        <f>SUMIFS(СВЦЭМ!$C$39:$C$782,СВЦЭМ!$A$39:$A$782,$A67,СВЦЭМ!$B$39:$B$782,Y$47)+'СЕТ СН'!$G$9+СВЦЭМ!$D$10+'СЕТ СН'!$G$6-'СЕТ СН'!$G$19</f>
        <v>2039.00945361</v>
      </c>
    </row>
    <row r="68" spans="1:27" ht="15.75" x14ac:dyDescent="0.2">
      <c r="A68" s="35">
        <f t="shared" si="1"/>
        <v>44551</v>
      </c>
      <c r="B68" s="36">
        <f>SUMIFS(СВЦЭМ!$C$39:$C$782,СВЦЭМ!$A$39:$A$782,$A68,СВЦЭМ!$B$39:$B$782,B$47)+'СЕТ СН'!$G$9+СВЦЭМ!$D$10+'СЕТ СН'!$G$6-'СЕТ СН'!$G$19</f>
        <v>2007.8039507500002</v>
      </c>
      <c r="C68" s="36">
        <f>SUMIFS(СВЦЭМ!$C$39:$C$782,СВЦЭМ!$A$39:$A$782,$A68,СВЦЭМ!$B$39:$B$782,C$47)+'СЕТ СН'!$G$9+СВЦЭМ!$D$10+'СЕТ СН'!$G$6-'СЕТ СН'!$G$19</f>
        <v>1996.5853028000001</v>
      </c>
      <c r="D68" s="36">
        <f>SUMIFS(СВЦЭМ!$C$39:$C$782,СВЦЭМ!$A$39:$A$782,$A68,СВЦЭМ!$B$39:$B$782,D$47)+'СЕТ СН'!$G$9+СВЦЭМ!$D$10+'СЕТ СН'!$G$6-'СЕТ СН'!$G$19</f>
        <v>1987.8242688000003</v>
      </c>
      <c r="E68" s="36">
        <f>SUMIFS(СВЦЭМ!$C$39:$C$782,СВЦЭМ!$A$39:$A$782,$A68,СВЦЭМ!$B$39:$B$782,E$47)+'СЕТ СН'!$G$9+СВЦЭМ!$D$10+'СЕТ СН'!$G$6-'СЕТ СН'!$G$19</f>
        <v>1934.9811516100001</v>
      </c>
      <c r="F68" s="36">
        <f>SUMIFS(СВЦЭМ!$C$39:$C$782,СВЦЭМ!$A$39:$A$782,$A68,СВЦЭМ!$B$39:$B$782,F$47)+'СЕТ СН'!$G$9+СВЦЭМ!$D$10+'СЕТ СН'!$G$6-'СЕТ СН'!$G$19</f>
        <v>1944.4803192700001</v>
      </c>
      <c r="G68" s="36">
        <f>SUMIFS(СВЦЭМ!$C$39:$C$782,СВЦЭМ!$A$39:$A$782,$A68,СВЦЭМ!$B$39:$B$782,G$47)+'СЕТ СН'!$G$9+СВЦЭМ!$D$10+'СЕТ СН'!$G$6-'СЕТ СН'!$G$19</f>
        <v>1917.70422353</v>
      </c>
      <c r="H68" s="36">
        <f>SUMIFS(СВЦЭМ!$C$39:$C$782,СВЦЭМ!$A$39:$A$782,$A68,СВЦЭМ!$B$39:$B$782,H$47)+'СЕТ СН'!$G$9+СВЦЭМ!$D$10+'СЕТ СН'!$G$6-'СЕТ СН'!$G$19</f>
        <v>1881.49049949</v>
      </c>
      <c r="I68" s="36">
        <f>SUMIFS(СВЦЭМ!$C$39:$C$782,СВЦЭМ!$A$39:$A$782,$A68,СВЦЭМ!$B$39:$B$782,I$47)+'СЕТ СН'!$G$9+СВЦЭМ!$D$10+'СЕТ СН'!$G$6-'СЕТ СН'!$G$19</f>
        <v>1923.4818008300001</v>
      </c>
      <c r="J68" s="36">
        <f>SUMIFS(СВЦЭМ!$C$39:$C$782,СВЦЭМ!$A$39:$A$782,$A68,СВЦЭМ!$B$39:$B$782,J$47)+'СЕТ СН'!$G$9+СВЦЭМ!$D$10+'СЕТ СН'!$G$6-'СЕТ СН'!$G$19</f>
        <v>1929.2527533800001</v>
      </c>
      <c r="K68" s="36">
        <f>SUMIFS(СВЦЭМ!$C$39:$C$782,СВЦЭМ!$A$39:$A$782,$A68,СВЦЭМ!$B$39:$B$782,K$47)+'СЕТ СН'!$G$9+СВЦЭМ!$D$10+'СЕТ СН'!$G$6-'СЕТ СН'!$G$19</f>
        <v>1887.4589145700002</v>
      </c>
      <c r="L68" s="36">
        <f>SUMIFS(СВЦЭМ!$C$39:$C$782,СВЦЭМ!$A$39:$A$782,$A68,СВЦЭМ!$B$39:$B$782,L$47)+'СЕТ СН'!$G$9+СВЦЭМ!$D$10+'СЕТ СН'!$G$6-'СЕТ СН'!$G$19</f>
        <v>1903.4078138900002</v>
      </c>
      <c r="M68" s="36">
        <f>SUMIFS(СВЦЭМ!$C$39:$C$782,СВЦЭМ!$A$39:$A$782,$A68,СВЦЭМ!$B$39:$B$782,M$47)+'СЕТ СН'!$G$9+СВЦЭМ!$D$10+'СЕТ СН'!$G$6-'СЕТ СН'!$G$19</f>
        <v>1963.8377142900001</v>
      </c>
      <c r="N68" s="36">
        <f>SUMIFS(СВЦЭМ!$C$39:$C$782,СВЦЭМ!$A$39:$A$782,$A68,СВЦЭМ!$B$39:$B$782,N$47)+'СЕТ СН'!$G$9+СВЦЭМ!$D$10+'СЕТ СН'!$G$6-'СЕТ СН'!$G$19</f>
        <v>1972.5555007</v>
      </c>
      <c r="O68" s="36">
        <f>SUMIFS(СВЦЭМ!$C$39:$C$782,СВЦЭМ!$A$39:$A$782,$A68,СВЦЭМ!$B$39:$B$782,O$47)+'СЕТ СН'!$G$9+СВЦЭМ!$D$10+'СЕТ СН'!$G$6-'СЕТ СН'!$G$19</f>
        <v>1982.4819002600002</v>
      </c>
      <c r="P68" s="36">
        <f>SUMIFS(СВЦЭМ!$C$39:$C$782,СВЦЭМ!$A$39:$A$782,$A68,СВЦЭМ!$B$39:$B$782,P$47)+'СЕТ СН'!$G$9+СВЦЭМ!$D$10+'СЕТ СН'!$G$6-'СЕТ СН'!$G$19</f>
        <v>1976.6393677800002</v>
      </c>
      <c r="Q68" s="36">
        <f>SUMIFS(СВЦЭМ!$C$39:$C$782,СВЦЭМ!$A$39:$A$782,$A68,СВЦЭМ!$B$39:$B$782,Q$47)+'СЕТ СН'!$G$9+СВЦЭМ!$D$10+'СЕТ СН'!$G$6-'СЕТ СН'!$G$19</f>
        <v>1969.17957133</v>
      </c>
      <c r="R68" s="36">
        <f>SUMIFS(СВЦЭМ!$C$39:$C$782,СВЦЭМ!$A$39:$A$782,$A68,СВЦЭМ!$B$39:$B$782,R$47)+'СЕТ СН'!$G$9+СВЦЭМ!$D$10+'СЕТ СН'!$G$6-'СЕТ СН'!$G$19</f>
        <v>1962.1905011100002</v>
      </c>
      <c r="S68" s="36">
        <f>SUMIFS(СВЦЭМ!$C$39:$C$782,СВЦЭМ!$A$39:$A$782,$A68,СВЦЭМ!$B$39:$B$782,S$47)+'СЕТ СН'!$G$9+СВЦЭМ!$D$10+'СЕТ СН'!$G$6-'СЕТ СН'!$G$19</f>
        <v>1904.9661652000002</v>
      </c>
      <c r="T68" s="36">
        <f>SUMIFS(СВЦЭМ!$C$39:$C$782,СВЦЭМ!$A$39:$A$782,$A68,СВЦЭМ!$B$39:$B$782,T$47)+'СЕТ СН'!$G$9+СВЦЭМ!$D$10+'СЕТ СН'!$G$6-'СЕТ СН'!$G$19</f>
        <v>1929.8015920800001</v>
      </c>
      <c r="U68" s="36">
        <f>SUMIFS(СВЦЭМ!$C$39:$C$782,СВЦЭМ!$A$39:$A$782,$A68,СВЦЭМ!$B$39:$B$782,U$47)+'СЕТ СН'!$G$9+СВЦЭМ!$D$10+'СЕТ СН'!$G$6-'СЕТ СН'!$G$19</f>
        <v>1944.1977938800001</v>
      </c>
      <c r="V68" s="36">
        <f>SUMIFS(СВЦЭМ!$C$39:$C$782,СВЦЭМ!$A$39:$A$782,$A68,СВЦЭМ!$B$39:$B$782,V$47)+'СЕТ СН'!$G$9+СВЦЭМ!$D$10+'СЕТ СН'!$G$6-'СЕТ СН'!$G$19</f>
        <v>1944.2407741600002</v>
      </c>
      <c r="W68" s="36">
        <f>SUMIFS(СВЦЭМ!$C$39:$C$782,СВЦЭМ!$A$39:$A$782,$A68,СВЦЭМ!$B$39:$B$782,W$47)+'СЕТ СН'!$G$9+СВЦЭМ!$D$10+'СЕТ СН'!$G$6-'СЕТ СН'!$G$19</f>
        <v>1965.0239281400002</v>
      </c>
      <c r="X68" s="36">
        <f>SUMIFS(СВЦЭМ!$C$39:$C$782,СВЦЭМ!$A$39:$A$782,$A68,СВЦЭМ!$B$39:$B$782,X$47)+'СЕТ СН'!$G$9+СВЦЭМ!$D$10+'СЕТ СН'!$G$6-'СЕТ СН'!$G$19</f>
        <v>1980.9672883400001</v>
      </c>
      <c r="Y68" s="36">
        <f>SUMIFS(СВЦЭМ!$C$39:$C$782,СВЦЭМ!$A$39:$A$782,$A68,СВЦЭМ!$B$39:$B$782,Y$47)+'СЕТ СН'!$G$9+СВЦЭМ!$D$10+'СЕТ СН'!$G$6-'СЕТ СН'!$G$19</f>
        <v>2032.3646021400002</v>
      </c>
    </row>
    <row r="69" spans="1:27" ht="15.75" x14ac:dyDescent="0.2">
      <c r="A69" s="35">
        <f t="shared" si="1"/>
        <v>44552</v>
      </c>
      <c r="B69" s="36">
        <f>SUMIFS(СВЦЭМ!$C$39:$C$782,СВЦЭМ!$A$39:$A$782,$A69,СВЦЭМ!$B$39:$B$782,B$47)+'СЕТ СН'!$G$9+СВЦЭМ!$D$10+'СЕТ СН'!$G$6-'СЕТ СН'!$G$19</f>
        <v>2006.77003233</v>
      </c>
      <c r="C69" s="36">
        <f>SUMIFS(СВЦЭМ!$C$39:$C$782,СВЦЭМ!$A$39:$A$782,$A69,СВЦЭМ!$B$39:$B$782,C$47)+'СЕТ СН'!$G$9+СВЦЭМ!$D$10+'СЕТ СН'!$G$6-'СЕТ СН'!$G$19</f>
        <v>1988.0502187400002</v>
      </c>
      <c r="D69" s="36">
        <f>SUMIFS(СВЦЭМ!$C$39:$C$782,СВЦЭМ!$A$39:$A$782,$A69,СВЦЭМ!$B$39:$B$782,D$47)+'СЕТ СН'!$G$9+СВЦЭМ!$D$10+'СЕТ СН'!$G$6-'СЕТ СН'!$G$19</f>
        <v>1933.37483023</v>
      </c>
      <c r="E69" s="36">
        <f>SUMIFS(СВЦЭМ!$C$39:$C$782,СВЦЭМ!$A$39:$A$782,$A69,СВЦЭМ!$B$39:$B$782,E$47)+'СЕТ СН'!$G$9+СВЦЭМ!$D$10+'СЕТ СН'!$G$6-'СЕТ СН'!$G$19</f>
        <v>1926.0380632900001</v>
      </c>
      <c r="F69" s="36">
        <f>SUMIFS(СВЦЭМ!$C$39:$C$782,СВЦЭМ!$A$39:$A$782,$A69,СВЦЭМ!$B$39:$B$782,F$47)+'СЕТ СН'!$G$9+СВЦЭМ!$D$10+'СЕТ СН'!$G$6-'СЕТ СН'!$G$19</f>
        <v>1907.1426633600001</v>
      </c>
      <c r="G69" s="36">
        <f>SUMIFS(СВЦЭМ!$C$39:$C$782,СВЦЭМ!$A$39:$A$782,$A69,СВЦЭМ!$B$39:$B$782,G$47)+'СЕТ СН'!$G$9+СВЦЭМ!$D$10+'СЕТ СН'!$G$6-'СЕТ СН'!$G$19</f>
        <v>1861.3869698300002</v>
      </c>
      <c r="H69" s="36">
        <f>SUMIFS(СВЦЭМ!$C$39:$C$782,СВЦЭМ!$A$39:$A$782,$A69,СВЦЭМ!$B$39:$B$782,H$47)+'СЕТ СН'!$G$9+СВЦЭМ!$D$10+'СЕТ СН'!$G$6-'СЕТ СН'!$G$19</f>
        <v>1874.3574934000001</v>
      </c>
      <c r="I69" s="36">
        <f>SUMIFS(СВЦЭМ!$C$39:$C$782,СВЦЭМ!$A$39:$A$782,$A69,СВЦЭМ!$B$39:$B$782,I$47)+'СЕТ СН'!$G$9+СВЦЭМ!$D$10+'СЕТ СН'!$G$6-'СЕТ СН'!$G$19</f>
        <v>1878.6661319700002</v>
      </c>
      <c r="J69" s="36">
        <f>SUMIFS(СВЦЭМ!$C$39:$C$782,СВЦЭМ!$A$39:$A$782,$A69,СВЦЭМ!$B$39:$B$782,J$47)+'СЕТ СН'!$G$9+СВЦЭМ!$D$10+'СЕТ СН'!$G$6-'СЕТ СН'!$G$19</f>
        <v>1913.4649863700001</v>
      </c>
      <c r="K69" s="36">
        <f>SUMIFS(СВЦЭМ!$C$39:$C$782,СВЦЭМ!$A$39:$A$782,$A69,СВЦЭМ!$B$39:$B$782,K$47)+'СЕТ СН'!$G$9+СВЦЭМ!$D$10+'СЕТ СН'!$G$6-'СЕТ СН'!$G$19</f>
        <v>1927.4567157000001</v>
      </c>
      <c r="L69" s="36">
        <f>SUMIFS(СВЦЭМ!$C$39:$C$782,СВЦЭМ!$A$39:$A$782,$A69,СВЦЭМ!$B$39:$B$782,L$47)+'СЕТ СН'!$G$9+СВЦЭМ!$D$10+'СЕТ СН'!$G$6-'СЕТ СН'!$G$19</f>
        <v>1952.7933450400001</v>
      </c>
      <c r="M69" s="36">
        <f>SUMIFS(СВЦЭМ!$C$39:$C$782,СВЦЭМ!$A$39:$A$782,$A69,СВЦЭМ!$B$39:$B$782,M$47)+'СЕТ СН'!$G$9+СВЦЭМ!$D$10+'СЕТ СН'!$G$6-'СЕТ СН'!$G$19</f>
        <v>2011.8856446500001</v>
      </c>
      <c r="N69" s="36">
        <f>SUMIFS(СВЦЭМ!$C$39:$C$782,СВЦЭМ!$A$39:$A$782,$A69,СВЦЭМ!$B$39:$B$782,N$47)+'СЕТ СН'!$G$9+СВЦЭМ!$D$10+'СЕТ СН'!$G$6-'СЕТ СН'!$G$19</f>
        <v>2019.2956562000002</v>
      </c>
      <c r="O69" s="36">
        <f>SUMIFS(СВЦЭМ!$C$39:$C$782,СВЦЭМ!$A$39:$A$782,$A69,СВЦЭМ!$B$39:$B$782,O$47)+'СЕТ СН'!$G$9+СВЦЭМ!$D$10+'СЕТ СН'!$G$6-'СЕТ СН'!$G$19</f>
        <v>2022.4978778300001</v>
      </c>
      <c r="P69" s="36">
        <f>SUMIFS(СВЦЭМ!$C$39:$C$782,СВЦЭМ!$A$39:$A$782,$A69,СВЦЭМ!$B$39:$B$782,P$47)+'СЕТ СН'!$G$9+СВЦЭМ!$D$10+'СЕТ СН'!$G$6-'СЕТ СН'!$G$19</f>
        <v>2015.64823849</v>
      </c>
      <c r="Q69" s="36">
        <f>SUMIFS(СВЦЭМ!$C$39:$C$782,СВЦЭМ!$A$39:$A$782,$A69,СВЦЭМ!$B$39:$B$782,Q$47)+'СЕТ СН'!$G$9+СВЦЭМ!$D$10+'СЕТ СН'!$G$6-'СЕТ СН'!$G$19</f>
        <v>2007.3010057800002</v>
      </c>
      <c r="R69" s="36">
        <f>SUMIFS(СВЦЭМ!$C$39:$C$782,СВЦЭМ!$A$39:$A$782,$A69,СВЦЭМ!$B$39:$B$782,R$47)+'СЕТ СН'!$G$9+СВЦЭМ!$D$10+'СЕТ СН'!$G$6-'СЕТ СН'!$G$19</f>
        <v>2005.7632742600001</v>
      </c>
      <c r="S69" s="36">
        <f>SUMIFS(СВЦЭМ!$C$39:$C$782,СВЦЭМ!$A$39:$A$782,$A69,СВЦЭМ!$B$39:$B$782,S$47)+'СЕТ СН'!$G$9+СВЦЭМ!$D$10+'СЕТ СН'!$G$6-'СЕТ СН'!$G$19</f>
        <v>1940.1581775300001</v>
      </c>
      <c r="T69" s="36">
        <f>SUMIFS(СВЦЭМ!$C$39:$C$782,СВЦЭМ!$A$39:$A$782,$A69,СВЦЭМ!$B$39:$B$782,T$47)+'СЕТ СН'!$G$9+СВЦЭМ!$D$10+'СЕТ СН'!$G$6-'СЕТ СН'!$G$19</f>
        <v>1914.7611901700002</v>
      </c>
      <c r="U69" s="36">
        <f>SUMIFS(СВЦЭМ!$C$39:$C$782,СВЦЭМ!$A$39:$A$782,$A69,СВЦЭМ!$B$39:$B$782,U$47)+'СЕТ СН'!$G$9+СВЦЭМ!$D$10+'СЕТ СН'!$G$6-'СЕТ СН'!$G$19</f>
        <v>1913.6757436300002</v>
      </c>
      <c r="V69" s="36">
        <f>SUMIFS(СВЦЭМ!$C$39:$C$782,СВЦЭМ!$A$39:$A$782,$A69,СВЦЭМ!$B$39:$B$782,V$47)+'СЕТ СН'!$G$9+СВЦЭМ!$D$10+'СЕТ СН'!$G$6-'СЕТ СН'!$G$19</f>
        <v>1974.0426092200003</v>
      </c>
      <c r="W69" s="36">
        <f>SUMIFS(СВЦЭМ!$C$39:$C$782,СВЦЭМ!$A$39:$A$782,$A69,СВЦЭМ!$B$39:$B$782,W$47)+'СЕТ СН'!$G$9+СВЦЭМ!$D$10+'СЕТ СН'!$G$6-'СЕТ СН'!$G$19</f>
        <v>1993.0038608000002</v>
      </c>
      <c r="X69" s="36">
        <f>SUMIFS(СВЦЭМ!$C$39:$C$782,СВЦЭМ!$A$39:$A$782,$A69,СВЦЭМ!$B$39:$B$782,X$47)+'СЕТ СН'!$G$9+СВЦЭМ!$D$10+'СЕТ СН'!$G$6-'СЕТ СН'!$G$19</f>
        <v>1982.2425088100001</v>
      </c>
      <c r="Y69" s="36">
        <f>SUMIFS(СВЦЭМ!$C$39:$C$782,СВЦЭМ!$A$39:$A$782,$A69,СВЦЭМ!$B$39:$B$782,Y$47)+'СЕТ СН'!$G$9+СВЦЭМ!$D$10+'СЕТ СН'!$G$6-'СЕТ СН'!$G$19</f>
        <v>2036.0865497100001</v>
      </c>
    </row>
    <row r="70" spans="1:27" ht="15.75" x14ac:dyDescent="0.2">
      <c r="A70" s="35">
        <f t="shared" si="1"/>
        <v>44553</v>
      </c>
      <c r="B70" s="36">
        <f>SUMIFS(СВЦЭМ!$C$39:$C$782,СВЦЭМ!$A$39:$A$782,$A70,СВЦЭМ!$B$39:$B$782,B$47)+'СЕТ СН'!$G$9+СВЦЭМ!$D$10+'СЕТ СН'!$G$6-'СЕТ СН'!$G$19</f>
        <v>1978.4696493200001</v>
      </c>
      <c r="C70" s="36">
        <f>SUMIFS(СВЦЭМ!$C$39:$C$782,СВЦЭМ!$A$39:$A$782,$A70,СВЦЭМ!$B$39:$B$782,C$47)+'СЕТ СН'!$G$9+СВЦЭМ!$D$10+'СЕТ СН'!$G$6-'СЕТ СН'!$G$19</f>
        <v>1982.4707357500001</v>
      </c>
      <c r="D70" s="36">
        <f>SUMIFS(СВЦЭМ!$C$39:$C$782,СВЦЭМ!$A$39:$A$782,$A70,СВЦЭМ!$B$39:$B$782,D$47)+'СЕТ СН'!$G$9+СВЦЭМ!$D$10+'СЕТ СН'!$G$6-'СЕТ СН'!$G$19</f>
        <v>2010.0200508700002</v>
      </c>
      <c r="E70" s="36">
        <f>SUMIFS(СВЦЭМ!$C$39:$C$782,СВЦЭМ!$A$39:$A$782,$A70,СВЦЭМ!$B$39:$B$782,E$47)+'СЕТ СН'!$G$9+СВЦЭМ!$D$10+'СЕТ СН'!$G$6-'СЕТ СН'!$G$19</f>
        <v>2005.3163095200002</v>
      </c>
      <c r="F70" s="36">
        <f>SUMIFS(СВЦЭМ!$C$39:$C$782,СВЦЭМ!$A$39:$A$782,$A70,СВЦЭМ!$B$39:$B$782,F$47)+'СЕТ СН'!$G$9+СВЦЭМ!$D$10+'СЕТ СН'!$G$6-'СЕТ СН'!$G$19</f>
        <v>1984.6808582400001</v>
      </c>
      <c r="G70" s="36">
        <f>SUMIFS(СВЦЭМ!$C$39:$C$782,СВЦЭМ!$A$39:$A$782,$A70,СВЦЭМ!$B$39:$B$782,G$47)+'СЕТ СН'!$G$9+СВЦЭМ!$D$10+'СЕТ СН'!$G$6-'СЕТ СН'!$G$19</f>
        <v>1952.4508363800001</v>
      </c>
      <c r="H70" s="36">
        <f>SUMIFS(СВЦЭМ!$C$39:$C$782,СВЦЭМ!$A$39:$A$782,$A70,СВЦЭМ!$B$39:$B$782,H$47)+'СЕТ СН'!$G$9+СВЦЭМ!$D$10+'СЕТ СН'!$G$6-'СЕТ СН'!$G$19</f>
        <v>1921.5703568600002</v>
      </c>
      <c r="I70" s="36">
        <f>SUMIFS(СВЦЭМ!$C$39:$C$782,СВЦЭМ!$A$39:$A$782,$A70,СВЦЭМ!$B$39:$B$782,I$47)+'СЕТ СН'!$G$9+СВЦЭМ!$D$10+'СЕТ СН'!$G$6-'СЕТ СН'!$G$19</f>
        <v>1954.4054110700001</v>
      </c>
      <c r="J70" s="36">
        <f>SUMIFS(СВЦЭМ!$C$39:$C$782,СВЦЭМ!$A$39:$A$782,$A70,СВЦЭМ!$B$39:$B$782,J$47)+'СЕТ СН'!$G$9+СВЦЭМ!$D$10+'СЕТ СН'!$G$6-'СЕТ СН'!$G$19</f>
        <v>1921.9808631400001</v>
      </c>
      <c r="K70" s="36">
        <f>SUMIFS(СВЦЭМ!$C$39:$C$782,СВЦЭМ!$A$39:$A$782,$A70,СВЦЭМ!$B$39:$B$782,K$47)+'СЕТ СН'!$G$9+СВЦЭМ!$D$10+'СЕТ СН'!$G$6-'СЕТ СН'!$G$19</f>
        <v>1932.4342153500002</v>
      </c>
      <c r="L70" s="36">
        <f>SUMIFS(СВЦЭМ!$C$39:$C$782,СВЦЭМ!$A$39:$A$782,$A70,СВЦЭМ!$B$39:$B$782,L$47)+'СЕТ СН'!$G$9+СВЦЭМ!$D$10+'СЕТ СН'!$G$6-'СЕТ СН'!$G$19</f>
        <v>1953.0902740700001</v>
      </c>
      <c r="M70" s="36">
        <f>SUMIFS(СВЦЭМ!$C$39:$C$782,СВЦЭМ!$A$39:$A$782,$A70,СВЦЭМ!$B$39:$B$782,M$47)+'СЕТ СН'!$G$9+СВЦЭМ!$D$10+'СЕТ СН'!$G$6-'СЕТ СН'!$G$19</f>
        <v>1972.7518611</v>
      </c>
      <c r="N70" s="36">
        <f>SUMIFS(СВЦЭМ!$C$39:$C$782,СВЦЭМ!$A$39:$A$782,$A70,СВЦЭМ!$B$39:$B$782,N$47)+'СЕТ СН'!$G$9+СВЦЭМ!$D$10+'СЕТ СН'!$G$6-'СЕТ СН'!$G$19</f>
        <v>1977.4351824000003</v>
      </c>
      <c r="O70" s="36">
        <f>SUMIFS(СВЦЭМ!$C$39:$C$782,СВЦЭМ!$A$39:$A$782,$A70,СВЦЭМ!$B$39:$B$782,O$47)+'СЕТ СН'!$G$9+СВЦЭМ!$D$10+'СЕТ СН'!$G$6-'СЕТ СН'!$G$19</f>
        <v>1986.6567407400003</v>
      </c>
      <c r="P70" s="36">
        <f>SUMIFS(СВЦЭМ!$C$39:$C$782,СВЦЭМ!$A$39:$A$782,$A70,СВЦЭМ!$B$39:$B$782,P$47)+'СЕТ СН'!$G$9+СВЦЭМ!$D$10+'СЕТ СН'!$G$6-'СЕТ СН'!$G$19</f>
        <v>1981.1687279800001</v>
      </c>
      <c r="Q70" s="36">
        <f>SUMIFS(СВЦЭМ!$C$39:$C$782,СВЦЭМ!$A$39:$A$782,$A70,СВЦЭМ!$B$39:$B$782,Q$47)+'СЕТ СН'!$G$9+СВЦЭМ!$D$10+'СЕТ СН'!$G$6-'СЕТ СН'!$G$19</f>
        <v>1987.6893541800002</v>
      </c>
      <c r="R70" s="36">
        <f>SUMIFS(СВЦЭМ!$C$39:$C$782,СВЦЭМ!$A$39:$A$782,$A70,СВЦЭМ!$B$39:$B$782,R$47)+'СЕТ СН'!$G$9+СВЦЭМ!$D$10+'СЕТ СН'!$G$6-'СЕТ СН'!$G$19</f>
        <v>1982.8805082000001</v>
      </c>
      <c r="S70" s="36">
        <f>SUMIFS(СВЦЭМ!$C$39:$C$782,СВЦЭМ!$A$39:$A$782,$A70,СВЦЭМ!$B$39:$B$782,S$47)+'СЕТ СН'!$G$9+СВЦЭМ!$D$10+'СЕТ СН'!$G$6-'СЕТ СН'!$G$19</f>
        <v>1937.9546879500001</v>
      </c>
      <c r="T70" s="36">
        <f>SUMIFS(СВЦЭМ!$C$39:$C$782,СВЦЭМ!$A$39:$A$782,$A70,СВЦЭМ!$B$39:$B$782,T$47)+'СЕТ СН'!$G$9+СВЦЭМ!$D$10+'СЕТ СН'!$G$6-'СЕТ СН'!$G$19</f>
        <v>1913.4004915900002</v>
      </c>
      <c r="U70" s="36">
        <f>SUMIFS(СВЦЭМ!$C$39:$C$782,СВЦЭМ!$A$39:$A$782,$A70,СВЦЭМ!$B$39:$B$782,U$47)+'СЕТ СН'!$G$9+СВЦЭМ!$D$10+'СЕТ СН'!$G$6-'СЕТ СН'!$G$19</f>
        <v>1913.2794177500002</v>
      </c>
      <c r="V70" s="36">
        <f>SUMIFS(СВЦЭМ!$C$39:$C$782,СВЦЭМ!$A$39:$A$782,$A70,СВЦЭМ!$B$39:$B$782,V$47)+'СЕТ СН'!$G$9+СВЦЭМ!$D$10+'СЕТ СН'!$G$6-'СЕТ СН'!$G$19</f>
        <v>1932.9773081100002</v>
      </c>
      <c r="W70" s="36">
        <f>SUMIFS(СВЦЭМ!$C$39:$C$782,СВЦЭМ!$A$39:$A$782,$A70,СВЦЭМ!$B$39:$B$782,W$47)+'СЕТ СН'!$G$9+СВЦЭМ!$D$10+'СЕТ СН'!$G$6-'СЕТ СН'!$G$19</f>
        <v>1953.7911049400002</v>
      </c>
      <c r="X70" s="36">
        <f>SUMIFS(СВЦЭМ!$C$39:$C$782,СВЦЭМ!$A$39:$A$782,$A70,СВЦЭМ!$B$39:$B$782,X$47)+'СЕТ СН'!$G$9+СВЦЭМ!$D$10+'СЕТ СН'!$G$6-'СЕТ СН'!$G$19</f>
        <v>1949.4049746000001</v>
      </c>
      <c r="Y70" s="36">
        <f>SUMIFS(СВЦЭМ!$C$39:$C$782,СВЦЭМ!$A$39:$A$782,$A70,СВЦЭМ!$B$39:$B$782,Y$47)+'СЕТ СН'!$G$9+СВЦЭМ!$D$10+'СЕТ СН'!$G$6-'СЕТ СН'!$G$19</f>
        <v>2011.4444970500001</v>
      </c>
    </row>
    <row r="71" spans="1:27" ht="15.75" x14ac:dyDescent="0.2">
      <c r="A71" s="35">
        <f t="shared" si="1"/>
        <v>44554</v>
      </c>
      <c r="B71" s="36">
        <f>SUMIFS(СВЦЭМ!$C$39:$C$782,СВЦЭМ!$A$39:$A$782,$A71,СВЦЭМ!$B$39:$B$782,B$47)+'СЕТ СН'!$G$9+СВЦЭМ!$D$10+'СЕТ СН'!$G$6-'СЕТ СН'!$G$19</f>
        <v>2036.90648996</v>
      </c>
      <c r="C71" s="36">
        <f>SUMIFS(СВЦЭМ!$C$39:$C$782,СВЦЭМ!$A$39:$A$782,$A71,СВЦЭМ!$B$39:$B$782,C$47)+'СЕТ СН'!$G$9+СВЦЭМ!$D$10+'СЕТ СН'!$G$6-'СЕТ СН'!$G$19</f>
        <v>2045.6515139100002</v>
      </c>
      <c r="D71" s="36">
        <f>SUMIFS(СВЦЭМ!$C$39:$C$782,СВЦЭМ!$A$39:$A$782,$A71,СВЦЭМ!$B$39:$B$782,D$47)+'СЕТ СН'!$G$9+СВЦЭМ!$D$10+'СЕТ СН'!$G$6-'СЕТ СН'!$G$19</f>
        <v>2050.1335511200004</v>
      </c>
      <c r="E71" s="36">
        <f>SUMIFS(СВЦЭМ!$C$39:$C$782,СВЦЭМ!$A$39:$A$782,$A71,СВЦЭМ!$B$39:$B$782,E$47)+'СЕТ СН'!$G$9+СВЦЭМ!$D$10+'СЕТ СН'!$G$6-'СЕТ СН'!$G$19</f>
        <v>2049.2761952000001</v>
      </c>
      <c r="F71" s="36">
        <f>SUMIFS(СВЦЭМ!$C$39:$C$782,СВЦЭМ!$A$39:$A$782,$A71,СВЦЭМ!$B$39:$B$782,F$47)+'СЕТ СН'!$G$9+СВЦЭМ!$D$10+'СЕТ СН'!$G$6-'СЕТ СН'!$G$19</f>
        <v>2023.1417069000001</v>
      </c>
      <c r="G71" s="36">
        <f>SUMIFS(СВЦЭМ!$C$39:$C$782,СВЦЭМ!$A$39:$A$782,$A71,СВЦЭМ!$B$39:$B$782,G$47)+'СЕТ СН'!$G$9+СВЦЭМ!$D$10+'СЕТ СН'!$G$6-'СЕТ СН'!$G$19</f>
        <v>1975.1703479400001</v>
      </c>
      <c r="H71" s="36">
        <f>SUMIFS(СВЦЭМ!$C$39:$C$782,СВЦЭМ!$A$39:$A$782,$A71,СВЦЭМ!$B$39:$B$782,H$47)+'СЕТ СН'!$G$9+СВЦЭМ!$D$10+'СЕТ СН'!$G$6-'СЕТ СН'!$G$19</f>
        <v>1975.9554725100002</v>
      </c>
      <c r="I71" s="36">
        <f>SUMIFS(СВЦЭМ!$C$39:$C$782,СВЦЭМ!$A$39:$A$782,$A71,СВЦЭМ!$B$39:$B$782,I$47)+'СЕТ СН'!$G$9+СВЦЭМ!$D$10+'СЕТ СН'!$G$6-'СЕТ СН'!$G$19</f>
        <v>1972.98367368</v>
      </c>
      <c r="J71" s="36">
        <f>SUMIFS(СВЦЭМ!$C$39:$C$782,СВЦЭМ!$A$39:$A$782,$A71,СВЦЭМ!$B$39:$B$782,J$47)+'СЕТ СН'!$G$9+СВЦЭМ!$D$10+'СЕТ СН'!$G$6-'СЕТ СН'!$G$19</f>
        <v>1987.7181075200001</v>
      </c>
      <c r="K71" s="36">
        <f>SUMIFS(СВЦЭМ!$C$39:$C$782,СВЦЭМ!$A$39:$A$782,$A71,СВЦЭМ!$B$39:$B$782,K$47)+'СЕТ СН'!$G$9+СВЦЭМ!$D$10+'СЕТ СН'!$G$6-'СЕТ СН'!$G$19</f>
        <v>1980.8520875400002</v>
      </c>
      <c r="L71" s="36">
        <f>SUMIFS(СВЦЭМ!$C$39:$C$782,СВЦЭМ!$A$39:$A$782,$A71,СВЦЭМ!$B$39:$B$782,L$47)+'СЕТ СН'!$G$9+СВЦЭМ!$D$10+'СЕТ СН'!$G$6-'СЕТ СН'!$G$19</f>
        <v>1981.4741836400001</v>
      </c>
      <c r="M71" s="36">
        <f>SUMIFS(СВЦЭМ!$C$39:$C$782,СВЦЭМ!$A$39:$A$782,$A71,СВЦЭМ!$B$39:$B$782,M$47)+'СЕТ СН'!$G$9+СВЦЭМ!$D$10+'СЕТ СН'!$G$6-'СЕТ СН'!$G$19</f>
        <v>1988.6459252600002</v>
      </c>
      <c r="N71" s="36">
        <f>SUMIFS(СВЦЭМ!$C$39:$C$782,СВЦЭМ!$A$39:$A$782,$A71,СВЦЭМ!$B$39:$B$782,N$47)+'СЕТ СН'!$G$9+СВЦЭМ!$D$10+'СЕТ СН'!$G$6-'СЕТ СН'!$G$19</f>
        <v>2002.8391934700001</v>
      </c>
      <c r="O71" s="36">
        <f>SUMIFS(СВЦЭМ!$C$39:$C$782,СВЦЭМ!$A$39:$A$782,$A71,СВЦЭМ!$B$39:$B$782,O$47)+'СЕТ СН'!$G$9+СВЦЭМ!$D$10+'СЕТ СН'!$G$6-'СЕТ СН'!$G$19</f>
        <v>2023.6229555400002</v>
      </c>
      <c r="P71" s="36">
        <f>SUMIFS(СВЦЭМ!$C$39:$C$782,СВЦЭМ!$A$39:$A$782,$A71,СВЦЭМ!$B$39:$B$782,P$47)+'СЕТ СН'!$G$9+СВЦЭМ!$D$10+'СЕТ СН'!$G$6-'СЕТ СН'!$G$19</f>
        <v>2025.1402330400001</v>
      </c>
      <c r="Q71" s="36">
        <f>SUMIFS(СВЦЭМ!$C$39:$C$782,СВЦЭМ!$A$39:$A$782,$A71,СВЦЭМ!$B$39:$B$782,Q$47)+'СЕТ СН'!$G$9+СВЦЭМ!$D$10+'СЕТ СН'!$G$6-'СЕТ СН'!$G$19</f>
        <v>2043.7225216800002</v>
      </c>
      <c r="R71" s="36">
        <f>SUMIFS(СВЦЭМ!$C$39:$C$782,СВЦЭМ!$A$39:$A$782,$A71,СВЦЭМ!$B$39:$B$782,R$47)+'СЕТ СН'!$G$9+СВЦЭМ!$D$10+'СЕТ СН'!$G$6-'СЕТ СН'!$G$19</f>
        <v>2038.0256127700002</v>
      </c>
      <c r="S71" s="36">
        <f>SUMIFS(СВЦЭМ!$C$39:$C$782,СВЦЭМ!$A$39:$A$782,$A71,СВЦЭМ!$B$39:$B$782,S$47)+'СЕТ СН'!$G$9+СВЦЭМ!$D$10+'СЕТ СН'!$G$6-'СЕТ СН'!$G$19</f>
        <v>1989.4833347700001</v>
      </c>
      <c r="T71" s="36">
        <f>SUMIFS(СВЦЭМ!$C$39:$C$782,СВЦЭМ!$A$39:$A$782,$A71,СВЦЭМ!$B$39:$B$782,T$47)+'СЕТ СН'!$G$9+СВЦЭМ!$D$10+'СЕТ СН'!$G$6-'СЕТ СН'!$G$19</f>
        <v>1960.5997292400002</v>
      </c>
      <c r="U71" s="36">
        <f>SUMIFS(СВЦЭМ!$C$39:$C$782,СВЦЭМ!$A$39:$A$782,$A71,СВЦЭМ!$B$39:$B$782,U$47)+'СЕТ СН'!$G$9+СВЦЭМ!$D$10+'СЕТ СН'!$G$6-'СЕТ СН'!$G$19</f>
        <v>1982.7370553400001</v>
      </c>
      <c r="V71" s="36">
        <f>SUMIFS(СВЦЭМ!$C$39:$C$782,СВЦЭМ!$A$39:$A$782,$A71,СВЦЭМ!$B$39:$B$782,V$47)+'СЕТ СН'!$G$9+СВЦЭМ!$D$10+'СЕТ СН'!$G$6-'СЕТ СН'!$G$19</f>
        <v>1990.1310827700001</v>
      </c>
      <c r="W71" s="36">
        <f>SUMIFS(СВЦЭМ!$C$39:$C$782,СВЦЭМ!$A$39:$A$782,$A71,СВЦЭМ!$B$39:$B$782,W$47)+'СЕТ СН'!$G$9+СВЦЭМ!$D$10+'СЕТ СН'!$G$6-'СЕТ СН'!$G$19</f>
        <v>2007.4936418600003</v>
      </c>
      <c r="X71" s="36">
        <f>SUMIFS(СВЦЭМ!$C$39:$C$782,СВЦЭМ!$A$39:$A$782,$A71,СВЦЭМ!$B$39:$B$782,X$47)+'СЕТ СН'!$G$9+СВЦЭМ!$D$10+'СЕТ СН'!$G$6-'СЕТ СН'!$G$19</f>
        <v>2029.2616551300002</v>
      </c>
      <c r="Y71" s="36">
        <f>SUMIFS(СВЦЭМ!$C$39:$C$782,СВЦЭМ!$A$39:$A$782,$A71,СВЦЭМ!$B$39:$B$782,Y$47)+'СЕТ СН'!$G$9+СВЦЭМ!$D$10+'СЕТ СН'!$G$6-'СЕТ СН'!$G$19</f>
        <v>2071.3764772300001</v>
      </c>
    </row>
    <row r="72" spans="1:27" ht="15.75" x14ac:dyDescent="0.2">
      <c r="A72" s="35">
        <f t="shared" si="1"/>
        <v>44555</v>
      </c>
      <c r="B72" s="36">
        <f>SUMIFS(СВЦЭМ!$C$39:$C$782,СВЦЭМ!$A$39:$A$782,$A72,СВЦЭМ!$B$39:$B$782,B$47)+'СЕТ СН'!$G$9+СВЦЭМ!$D$10+'СЕТ СН'!$G$6-'СЕТ СН'!$G$19</f>
        <v>2001.3406704000001</v>
      </c>
      <c r="C72" s="36">
        <f>SUMIFS(СВЦЭМ!$C$39:$C$782,СВЦЭМ!$A$39:$A$782,$A72,СВЦЭМ!$B$39:$B$782,C$47)+'СЕТ СН'!$G$9+СВЦЭМ!$D$10+'СЕТ СН'!$G$6-'СЕТ СН'!$G$19</f>
        <v>2008.5214929300002</v>
      </c>
      <c r="D72" s="36">
        <f>SUMIFS(СВЦЭМ!$C$39:$C$782,СВЦЭМ!$A$39:$A$782,$A72,СВЦЭМ!$B$39:$B$782,D$47)+'СЕТ СН'!$G$9+СВЦЭМ!$D$10+'СЕТ СН'!$G$6-'СЕТ СН'!$G$19</f>
        <v>2025.2877712000002</v>
      </c>
      <c r="E72" s="36">
        <f>SUMIFS(СВЦЭМ!$C$39:$C$782,СВЦЭМ!$A$39:$A$782,$A72,СВЦЭМ!$B$39:$B$782,E$47)+'СЕТ СН'!$G$9+СВЦЭМ!$D$10+'СЕТ СН'!$G$6-'СЕТ СН'!$G$19</f>
        <v>2023.9252452000001</v>
      </c>
      <c r="F72" s="36">
        <f>SUMIFS(СВЦЭМ!$C$39:$C$782,СВЦЭМ!$A$39:$A$782,$A72,СВЦЭМ!$B$39:$B$782,F$47)+'СЕТ СН'!$G$9+СВЦЭМ!$D$10+'СЕТ СН'!$G$6-'СЕТ СН'!$G$19</f>
        <v>2014.8267931700002</v>
      </c>
      <c r="G72" s="36">
        <f>SUMIFS(СВЦЭМ!$C$39:$C$782,СВЦЭМ!$A$39:$A$782,$A72,СВЦЭМ!$B$39:$B$782,G$47)+'СЕТ СН'!$G$9+СВЦЭМ!$D$10+'СЕТ СН'!$G$6-'СЕТ СН'!$G$19</f>
        <v>1994.4682841900001</v>
      </c>
      <c r="H72" s="36">
        <f>SUMIFS(СВЦЭМ!$C$39:$C$782,СВЦЭМ!$A$39:$A$782,$A72,СВЦЭМ!$B$39:$B$782,H$47)+'СЕТ СН'!$G$9+СВЦЭМ!$D$10+'СЕТ СН'!$G$6-'СЕТ СН'!$G$19</f>
        <v>1977.3711629800002</v>
      </c>
      <c r="I72" s="36">
        <f>SUMIFS(СВЦЭМ!$C$39:$C$782,СВЦЭМ!$A$39:$A$782,$A72,СВЦЭМ!$B$39:$B$782,I$47)+'СЕТ СН'!$G$9+СВЦЭМ!$D$10+'СЕТ СН'!$G$6-'СЕТ СН'!$G$19</f>
        <v>1995.3322477700001</v>
      </c>
      <c r="J72" s="36">
        <f>SUMIFS(СВЦЭМ!$C$39:$C$782,СВЦЭМ!$A$39:$A$782,$A72,СВЦЭМ!$B$39:$B$782,J$47)+'СЕТ СН'!$G$9+СВЦЭМ!$D$10+'СЕТ СН'!$G$6-'СЕТ СН'!$G$19</f>
        <v>1961.1223166900002</v>
      </c>
      <c r="K72" s="36">
        <f>SUMIFS(СВЦЭМ!$C$39:$C$782,СВЦЭМ!$A$39:$A$782,$A72,СВЦЭМ!$B$39:$B$782,K$47)+'СЕТ СН'!$G$9+СВЦЭМ!$D$10+'СЕТ СН'!$G$6-'СЕТ СН'!$G$19</f>
        <v>1941.8502407500002</v>
      </c>
      <c r="L72" s="36">
        <f>SUMIFS(СВЦЭМ!$C$39:$C$782,СВЦЭМ!$A$39:$A$782,$A72,СВЦЭМ!$B$39:$B$782,L$47)+'СЕТ СН'!$G$9+СВЦЭМ!$D$10+'СЕТ СН'!$G$6-'СЕТ СН'!$G$19</f>
        <v>1937.3239617400002</v>
      </c>
      <c r="M72" s="36">
        <f>SUMIFS(СВЦЭМ!$C$39:$C$782,СВЦЭМ!$A$39:$A$782,$A72,СВЦЭМ!$B$39:$B$782,M$47)+'СЕТ СН'!$G$9+СВЦЭМ!$D$10+'СЕТ СН'!$G$6-'СЕТ СН'!$G$19</f>
        <v>1930.0923983500002</v>
      </c>
      <c r="N72" s="36">
        <f>SUMIFS(СВЦЭМ!$C$39:$C$782,СВЦЭМ!$A$39:$A$782,$A72,СВЦЭМ!$B$39:$B$782,N$47)+'СЕТ СН'!$G$9+СВЦЭМ!$D$10+'СЕТ СН'!$G$6-'СЕТ СН'!$G$19</f>
        <v>1940.9652950200002</v>
      </c>
      <c r="O72" s="36">
        <f>SUMIFS(СВЦЭМ!$C$39:$C$782,СВЦЭМ!$A$39:$A$782,$A72,СВЦЭМ!$B$39:$B$782,O$47)+'СЕТ СН'!$G$9+СВЦЭМ!$D$10+'СЕТ СН'!$G$6-'СЕТ СН'!$G$19</f>
        <v>1939.47544328</v>
      </c>
      <c r="P72" s="36">
        <f>SUMIFS(СВЦЭМ!$C$39:$C$782,СВЦЭМ!$A$39:$A$782,$A72,СВЦЭМ!$B$39:$B$782,P$47)+'СЕТ СН'!$G$9+СВЦЭМ!$D$10+'СЕТ СН'!$G$6-'СЕТ СН'!$G$19</f>
        <v>1960.1277455900001</v>
      </c>
      <c r="Q72" s="36">
        <f>SUMIFS(СВЦЭМ!$C$39:$C$782,СВЦЭМ!$A$39:$A$782,$A72,СВЦЭМ!$B$39:$B$782,Q$47)+'СЕТ СН'!$G$9+СВЦЭМ!$D$10+'СЕТ СН'!$G$6-'СЕТ СН'!$G$19</f>
        <v>1975.8385133900001</v>
      </c>
      <c r="R72" s="36">
        <f>SUMIFS(СВЦЭМ!$C$39:$C$782,СВЦЭМ!$A$39:$A$782,$A72,СВЦЭМ!$B$39:$B$782,R$47)+'СЕТ СН'!$G$9+СВЦЭМ!$D$10+'СЕТ СН'!$G$6-'СЕТ СН'!$G$19</f>
        <v>1962.9068707000001</v>
      </c>
      <c r="S72" s="36">
        <f>SUMIFS(СВЦЭМ!$C$39:$C$782,СВЦЭМ!$A$39:$A$782,$A72,СВЦЭМ!$B$39:$B$782,S$47)+'СЕТ СН'!$G$9+СВЦЭМ!$D$10+'СЕТ СН'!$G$6-'СЕТ СН'!$G$19</f>
        <v>1942.1320857600001</v>
      </c>
      <c r="T72" s="36">
        <f>SUMIFS(СВЦЭМ!$C$39:$C$782,СВЦЭМ!$A$39:$A$782,$A72,СВЦЭМ!$B$39:$B$782,T$47)+'СЕТ СН'!$G$9+СВЦЭМ!$D$10+'СЕТ СН'!$G$6-'СЕТ СН'!$G$19</f>
        <v>1935.6680122300002</v>
      </c>
      <c r="U72" s="36">
        <f>SUMIFS(СВЦЭМ!$C$39:$C$782,СВЦЭМ!$A$39:$A$782,$A72,СВЦЭМ!$B$39:$B$782,U$47)+'СЕТ СН'!$G$9+СВЦЭМ!$D$10+'СЕТ СН'!$G$6-'СЕТ СН'!$G$19</f>
        <v>1947.5788797700002</v>
      </c>
      <c r="V72" s="36">
        <f>SUMIFS(СВЦЭМ!$C$39:$C$782,СВЦЭМ!$A$39:$A$782,$A72,СВЦЭМ!$B$39:$B$782,V$47)+'СЕТ СН'!$G$9+СВЦЭМ!$D$10+'СЕТ СН'!$G$6-'СЕТ СН'!$G$19</f>
        <v>1945.7473312000002</v>
      </c>
      <c r="W72" s="36">
        <f>SUMIFS(СВЦЭМ!$C$39:$C$782,СВЦЭМ!$A$39:$A$782,$A72,СВЦЭМ!$B$39:$B$782,W$47)+'СЕТ СН'!$G$9+СВЦЭМ!$D$10+'СЕТ СН'!$G$6-'СЕТ СН'!$G$19</f>
        <v>1976.6150595600002</v>
      </c>
      <c r="X72" s="36">
        <f>SUMIFS(СВЦЭМ!$C$39:$C$782,СВЦЭМ!$A$39:$A$782,$A72,СВЦЭМ!$B$39:$B$782,X$47)+'СЕТ СН'!$G$9+СВЦЭМ!$D$10+'СЕТ СН'!$G$6-'СЕТ СН'!$G$19</f>
        <v>1975.8683976300001</v>
      </c>
      <c r="Y72" s="36">
        <f>SUMIFS(СВЦЭМ!$C$39:$C$782,СВЦЭМ!$A$39:$A$782,$A72,СВЦЭМ!$B$39:$B$782,Y$47)+'СЕТ СН'!$G$9+СВЦЭМ!$D$10+'СЕТ СН'!$G$6-'СЕТ СН'!$G$19</f>
        <v>1985.0238297500002</v>
      </c>
    </row>
    <row r="73" spans="1:27" ht="15.75" x14ac:dyDescent="0.2">
      <c r="A73" s="35">
        <f t="shared" si="1"/>
        <v>44556</v>
      </c>
      <c r="B73" s="36">
        <f>SUMIFS(СВЦЭМ!$C$39:$C$782,СВЦЭМ!$A$39:$A$782,$A73,СВЦЭМ!$B$39:$B$782,B$47)+'СЕТ СН'!$G$9+СВЦЭМ!$D$10+'СЕТ СН'!$G$6-'СЕТ СН'!$G$19</f>
        <v>1880.2559797600002</v>
      </c>
      <c r="C73" s="36">
        <f>SUMIFS(СВЦЭМ!$C$39:$C$782,СВЦЭМ!$A$39:$A$782,$A73,СВЦЭМ!$B$39:$B$782,C$47)+'СЕТ СН'!$G$9+СВЦЭМ!$D$10+'СЕТ СН'!$G$6-'СЕТ СН'!$G$19</f>
        <v>1867.4895563000002</v>
      </c>
      <c r="D73" s="36">
        <f>SUMIFS(СВЦЭМ!$C$39:$C$782,СВЦЭМ!$A$39:$A$782,$A73,СВЦЭМ!$B$39:$B$782,D$47)+'СЕТ СН'!$G$9+СВЦЭМ!$D$10+'СЕТ СН'!$G$6-'СЕТ СН'!$G$19</f>
        <v>1860.9182953300001</v>
      </c>
      <c r="E73" s="36">
        <f>SUMIFS(СВЦЭМ!$C$39:$C$782,СВЦЭМ!$A$39:$A$782,$A73,СВЦЭМ!$B$39:$B$782,E$47)+'СЕТ СН'!$G$9+СВЦЭМ!$D$10+'СЕТ СН'!$G$6-'СЕТ СН'!$G$19</f>
        <v>1859.4449798000001</v>
      </c>
      <c r="F73" s="36">
        <f>SUMIFS(СВЦЭМ!$C$39:$C$782,СВЦЭМ!$A$39:$A$782,$A73,СВЦЭМ!$B$39:$B$782,F$47)+'СЕТ СН'!$G$9+СВЦЭМ!$D$10+'СЕТ СН'!$G$6-'СЕТ СН'!$G$19</f>
        <v>1856.7948074400001</v>
      </c>
      <c r="G73" s="36">
        <f>SUMIFS(СВЦЭМ!$C$39:$C$782,СВЦЭМ!$A$39:$A$782,$A73,СВЦЭМ!$B$39:$B$782,G$47)+'СЕТ СН'!$G$9+СВЦЭМ!$D$10+'СЕТ СН'!$G$6-'СЕТ СН'!$G$19</f>
        <v>1852.2619624900001</v>
      </c>
      <c r="H73" s="36">
        <f>SUMIFS(СВЦЭМ!$C$39:$C$782,СВЦЭМ!$A$39:$A$782,$A73,СВЦЭМ!$B$39:$B$782,H$47)+'СЕТ СН'!$G$9+СВЦЭМ!$D$10+'СЕТ СН'!$G$6-'СЕТ СН'!$G$19</f>
        <v>1874.4754091600003</v>
      </c>
      <c r="I73" s="36">
        <f>SUMIFS(СВЦЭМ!$C$39:$C$782,СВЦЭМ!$A$39:$A$782,$A73,СВЦЭМ!$B$39:$B$782,I$47)+'СЕТ СН'!$G$9+СВЦЭМ!$D$10+'СЕТ СН'!$G$6-'СЕТ СН'!$G$19</f>
        <v>1962.0469506700001</v>
      </c>
      <c r="J73" s="36">
        <f>SUMIFS(СВЦЭМ!$C$39:$C$782,СВЦЭМ!$A$39:$A$782,$A73,СВЦЭМ!$B$39:$B$782,J$47)+'СЕТ СН'!$G$9+СВЦЭМ!$D$10+'СЕТ СН'!$G$6-'СЕТ СН'!$G$19</f>
        <v>1958.3207934900001</v>
      </c>
      <c r="K73" s="36">
        <f>SUMIFS(СВЦЭМ!$C$39:$C$782,СВЦЭМ!$A$39:$A$782,$A73,СВЦЭМ!$B$39:$B$782,K$47)+'СЕТ СН'!$G$9+СВЦЭМ!$D$10+'СЕТ СН'!$G$6-'СЕТ СН'!$G$19</f>
        <v>1908.4141254000001</v>
      </c>
      <c r="L73" s="36">
        <f>SUMIFS(СВЦЭМ!$C$39:$C$782,СВЦЭМ!$A$39:$A$782,$A73,СВЦЭМ!$B$39:$B$782,L$47)+'СЕТ СН'!$G$9+СВЦЭМ!$D$10+'СЕТ СН'!$G$6-'СЕТ СН'!$G$19</f>
        <v>1901.4343433100003</v>
      </c>
      <c r="M73" s="36">
        <f>SUMIFS(СВЦЭМ!$C$39:$C$782,СВЦЭМ!$A$39:$A$782,$A73,СВЦЭМ!$B$39:$B$782,M$47)+'СЕТ СН'!$G$9+СВЦЭМ!$D$10+'СЕТ СН'!$G$6-'СЕТ СН'!$G$19</f>
        <v>1907.6815811700001</v>
      </c>
      <c r="N73" s="36">
        <f>SUMIFS(СВЦЭМ!$C$39:$C$782,СВЦЭМ!$A$39:$A$782,$A73,СВЦЭМ!$B$39:$B$782,N$47)+'СЕТ СН'!$G$9+СВЦЭМ!$D$10+'СЕТ СН'!$G$6-'СЕТ СН'!$G$19</f>
        <v>1914.3844047100001</v>
      </c>
      <c r="O73" s="36">
        <f>SUMIFS(СВЦЭМ!$C$39:$C$782,СВЦЭМ!$A$39:$A$782,$A73,СВЦЭМ!$B$39:$B$782,O$47)+'СЕТ СН'!$G$9+СВЦЭМ!$D$10+'СЕТ СН'!$G$6-'СЕТ СН'!$G$19</f>
        <v>1946.7249294700002</v>
      </c>
      <c r="P73" s="36">
        <f>SUMIFS(СВЦЭМ!$C$39:$C$782,СВЦЭМ!$A$39:$A$782,$A73,СВЦЭМ!$B$39:$B$782,P$47)+'СЕТ СН'!$G$9+СВЦЭМ!$D$10+'СЕТ СН'!$G$6-'СЕТ СН'!$G$19</f>
        <v>1962.8245134700001</v>
      </c>
      <c r="Q73" s="36">
        <f>SUMIFS(СВЦЭМ!$C$39:$C$782,СВЦЭМ!$A$39:$A$782,$A73,СВЦЭМ!$B$39:$B$782,Q$47)+'СЕТ СН'!$G$9+СВЦЭМ!$D$10+'СЕТ СН'!$G$6-'СЕТ СН'!$G$19</f>
        <v>1965.01543216</v>
      </c>
      <c r="R73" s="36">
        <f>SUMIFS(СВЦЭМ!$C$39:$C$782,СВЦЭМ!$A$39:$A$782,$A73,СВЦЭМ!$B$39:$B$782,R$47)+'СЕТ СН'!$G$9+СВЦЭМ!$D$10+'СЕТ СН'!$G$6-'СЕТ СН'!$G$19</f>
        <v>1951.3571078400003</v>
      </c>
      <c r="S73" s="36">
        <f>SUMIFS(СВЦЭМ!$C$39:$C$782,СВЦЭМ!$A$39:$A$782,$A73,СВЦЭМ!$B$39:$B$782,S$47)+'СЕТ СН'!$G$9+СВЦЭМ!$D$10+'СЕТ СН'!$G$6-'СЕТ СН'!$G$19</f>
        <v>1900.8355734200002</v>
      </c>
      <c r="T73" s="36">
        <f>SUMIFS(СВЦЭМ!$C$39:$C$782,СВЦЭМ!$A$39:$A$782,$A73,СВЦЭМ!$B$39:$B$782,T$47)+'СЕТ СН'!$G$9+СВЦЭМ!$D$10+'СЕТ СН'!$G$6-'СЕТ СН'!$G$19</f>
        <v>1896.6067144600001</v>
      </c>
      <c r="U73" s="36">
        <f>SUMIFS(СВЦЭМ!$C$39:$C$782,СВЦЭМ!$A$39:$A$782,$A73,СВЦЭМ!$B$39:$B$782,U$47)+'СЕТ СН'!$G$9+СВЦЭМ!$D$10+'СЕТ СН'!$G$6-'СЕТ СН'!$G$19</f>
        <v>1923.8404968100001</v>
      </c>
      <c r="V73" s="36">
        <f>SUMIFS(СВЦЭМ!$C$39:$C$782,СВЦЭМ!$A$39:$A$782,$A73,СВЦЭМ!$B$39:$B$782,V$47)+'СЕТ СН'!$G$9+СВЦЭМ!$D$10+'СЕТ СН'!$G$6-'СЕТ СН'!$G$19</f>
        <v>1940.9794348400001</v>
      </c>
      <c r="W73" s="36">
        <f>SUMIFS(СВЦЭМ!$C$39:$C$782,СВЦЭМ!$A$39:$A$782,$A73,СВЦЭМ!$B$39:$B$782,W$47)+'СЕТ СН'!$G$9+СВЦЭМ!$D$10+'СЕТ СН'!$G$6-'СЕТ СН'!$G$19</f>
        <v>1924.4168014500001</v>
      </c>
      <c r="X73" s="36">
        <f>SUMIFS(СВЦЭМ!$C$39:$C$782,СВЦЭМ!$A$39:$A$782,$A73,СВЦЭМ!$B$39:$B$782,X$47)+'СЕТ СН'!$G$9+СВЦЭМ!$D$10+'СЕТ СН'!$G$6-'СЕТ СН'!$G$19</f>
        <v>1942.8661130800001</v>
      </c>
      <c r="Y73" s="36">
        <f>SUMIFS(СВЦЭМ!$C$39:$C$782,СВЦЭМ!$A$39:$A$782,$A73,СВЦЭМ!$B$39:$B$782,Y$47)+'СЕТ СН'!$G$9+СВЦЭМ!$D$10+'СЕТ СН'!$G$6-'СЕТ СН'!$G$19</f>
        <v>1945.3600944100001</v>
      </c>
    </row>
    <row r="74" spans="1:27" ht="15.75" x14ac:dyDescent="0.2">
      <c r="A74" s="35">
        <f t="shared" si="1"/>
        <v>44557</v>
      </c>
      <c r="B74" s="36">
        <f>SUMIFS(СВЦЭМ!$C$39:$C$782,СВЦЭМ!$A$39:$A$782,$A74,СВЦЭМ!$B$39:$B$782,B$47)+'СЕТ СН'!$G$9+СВЦЭМ!$D$10+'СЕТ СН'!$G$6-'СЕТ СН'!$G$19</f>
        <v>1965.5838528200002</v>
      </c>
      <c r="C74" s="36">
        <f>SUMIFS(СВЦЭМ!$C$39:$C$782,СВЦЭМ!$A$39:$A$782,$A74,СВЦЭМ!$B$39:$B$782,C$47)+'СЕТ СН'!$G$9+СВЦЭМ!$D$10+'СЕТ СН'!$G$6-'СЕТ СН'!$G$19</f>
        <v>1958.2628595000001</v>
      </c>
      <c r="D74" s="36">
        <f>SUMIFS(СВЦЭМ!$C$39:$C$782,СВЦЭМ!$A$39:$A$782,$A74,СВЦЭМ!$B$39:$B$782,D$47)+'СЕТ СН'!$G$9+СВЦЭМ!$D$10+'СЕТ СН'!$G$6-'СЕТ СН'!$G$19</f>
        <v>1915.2052110500001</v>
      </c>
      <c r="E74" s="36">
        <f>SUMIFS(СВЦЭМ!$C$39:$C$782,СВЦЭМ!$A$39:$A$782,$A74,СВЦЭМ!$B$39:$B$782,E$47)+'СЕТ СН'!$G$9+СВЦЭМ!$D$10+'СЕТ СН'!$G$6-'СЕТ СН'!$G$19</f>
        <v>1911.9371395700002</v>
      </c>
      <c r="F74" s="36">
        <f>SUMIFS(СВЦЭМ!$C$39:$C$782,СВЦЭМ!$A$39:$A$782,$A74,СВЦЭМ!$B$39:$B$782,F$47)+'СЕТ СН'!$G$9+СВЦЭМ!$D$10+'СЕТ СН'!$G$6-'СЕТ СН'!$G$19</f>
        <v>1915.3389535400001</v>
      </c>
      <c r="G74" s="36">
        <f>SUMIFS(СВЦЭМ!$C$39:$C$782,СВЦЭМ!$A$39:$A$782,$A74,СВЦЭМ!$B$39:$B$782,G$47)+'СЕТ СН'!$G$9+СВЦЭМ!$D$10+'СЕТ СН'!$G$6-'СЕТ СН'!$G$19</f>
        <v>1901.6593834400001</v>
      </c>
      <c r="H74" s="36">
        <f>SUMIFS(СВЦЭМ!$C$39:$C$782,СВЦЭМ!$A$39:$A$782,$A74,СВЦЭМ!$B$39:$B$782,H$47)+'СЕТ СН'!$G$9+СВЦЭМ!$D$10+'СЕТ СН'!$G$6-'СЕТ СН'!$G$19</f>
        <v>1908.5547153700002</v>
      </c>
      <c r="I74" s="36">
        <f>SUMIFS(СВЦЭМ!$C$39:$C$782,СВЦЭМ!$A$39:$A$782,$A74,СВЦЭМ!$B$39:$B$782,I$47)+'СЕТ СН'!$G$9+СВЦЭМ!$D$10+'СЕТ СН'!$G$6-'СЕТ СН'!$G$19</f>
        <v>1901.4253258700001</v>
      </c>
      <c r="J74" s="36">
        <f>SUMIFS(СВЦЭМ!$C$39:$C$782,СВЦЭМ!$A$39:$A$782,$A74,СВЦЭМ!$B$39:$B$782,J$47)+'СЕТ СН'!$G$9+СВЦЭМ!$D$10+'СЕТ СН'!$G$6-'СЕТ СН'!$G$19</f>
        <v>1920.9947305200001</v>
      </c>
      <c r="K74" s="36">
        <f>SUMIFS(СВЦЭМ!$C$39:$C$782,СВЦЭМ!$A$39:$A$782,$A74,СВЦЭМ!$B$39:$B$782,K$47)+'СЕТ СН'!$G$9+СВЦЭМ!$D$10+'СЕТ СН'!$G$6-'СЕТ СН'!$G$19</f>
        <v>1842.1251361200002</v>
      </c>
      <c r="L74" s="36">
        <f>SUMIFS(СВЦЭМ!$C$39:$C$782,СВЦЭМ!$A$39:$A$782,$A74,СВЦЭМ!$B$39:$B$782,L$47)+'СЕТ СН'!$G$9+СВЦЭМ!$D$10+'СЕТ СН'!$G$6-'СЕТ СН'!$G$19</f>
        <v>1863.1462882000001</v>
      </c>
      <c r="M74" s="36">
        <f>SUMIFS(СВЦЭМ!$C$39:$C$782,СВЦЭМ!$A$39:$A$782,$A74,СВЦЭМ!$B$39:$B$782,M$47)+'СЕТ СН'!$G$9+СВЦЭМ!$D$10+'СЕТ СН'!$G$6-'СЕТ СН'!$G$19</f>
        <v>1856.8883668200001</v>
      </c>
      <c r="N74" s="36">
        <f>SUMIFS(СВЦЭМ!$C$39:$C$782,СВЦЭМ!$A$39:$A$782,$A74,СВЦЭМ!$B$39:$B$782,N$47)+'СЕТ СН'!$G$9+СВЦЭМ!$D$10+'СЕТ СН'!$G$6-'СЕТ СН'!$G$19</f>
        <v>1934.0823665600001</v>
      </c>
      <c r="O74" s="36">
        <f>SUMIFS(СВЦЭМ!$C$39:$C$782,СВЦЭМ!$A$39:$A$782,$A74,СВЦЭМ!$B$39:$B$782,O$47)+'СЕТ СН'!$G$9+СВЦЭМ!$D$10+'СЕТ СН'!$G$6-'СЕТ СН'!$G$19</f>
        <v>1984.1286195200003</v>
      </c>
      <c r="P74" s="36">
        <f>SUMIFS(СВЦЭМ!$C$39:$C$782,СВЦЭМ!$A$39:$A$782,$A74,СВЦЭМ!$B$39:$B$782,P$47)+'СЕТ СН'!$G$9+СВЦЭМ!$D$10+'СЕТ СН'!$G$6-'СЕТ СН'!$G$19</f>
        <v>2001.9766800900002</v>
      </c>
      <c r="Q74" s="36">
        <f>SUMIFS(СВЦЭМ!$C$39:$C$782,СВЦЭМ!$A$39:$A$782,$A74,СВЦЭМ!$B$39:$B$782,Q$47)+'СЕТ СН'!$G$9+СВЦЭМ!$D$10+'СЕТ СН'!$G$6-'СЕТ СН'!$G$19</f>
        <v>1989.0813400100001</v>
      </c>
      <c r="R74" s="36">
        <f>SUMIFS(СВЦЭМ!$C$39:$C$782,СВЦЭМ!$A$39:$A$782,$A74,СВЦЭМ!$B$39:$B$782,R$47)+'СЕТ СН'!$G$9+СВЦЭМ!$D$10+'СЕТ СН'!$G$6-'СЕТ СН'!$G$19</f>
        <v>1913.6101582300003</v>
      </c>
      <c r="S74" s="36">
        <f>SUMIFS(СВЦЭМ!$C$39:$C$782,СВЦЭМ!$A$39:$A$782,$A74,СВЦЭМ!$B$39:$B$782,S$47)+'СЕТ СН'!$G$9+СВЦЭМ!$D$10+'СЕТ СН'!$G$6-'СЕТ СН'!$G$19</f>
        <v>1932.8869732400001</v>
      </c>
      <c r="T74" s="36">
        <f>SUMIFS(СВЦЭМ!$C$39:$C$782,СВЦЭМ!$A$39:$A$782,$A74,СВЦЭМ!$B$39:$B$782,T$47)+'СЕТ СН'!$G$9+СВЦЭМ!$D$10+'СЕТ СН'!$G$6-'СЕТ СН'!$G$19</f>
        <v>1906.7198672200002</v>
      </c>
      <c r="U74" s="36">
        <f>SUMIFS(СВЦЭМ!$C$39:$C$782,СВЦЭМ!$A$39:$A$782,$A74,СВЦЭМ!$B$39:$B$782,U$47)+'СЕТ СН'!$G$9+СВЦЭМ!$D$10+'СЕТ СН'!$G$6-'СЕТ СН'!$G$19</f>
        <v>1932.3380649700002</v>
      </c>
      <c r="V74" s="36">
        <f>SUMIFS(СВЦЭМ!$C$39:$C$782,СВЦЭМ!$A$39:$A$782,$A74,СВЦЭМ!$B$39:$B$782,V$47)+'СЕТ СН'!$G$9+СВЦЭМ!$D$10+'СЕТ СН'!$G$6-'СЕТ СН'!$G$19</f>
        <v>1929.4401864700001</v>
      </c>
      <c r="W74" s="36">
        <f>SUMIFS(СВЦЭМ!$C$39:$C$782,СВЦЭМ!$A$39:$A$782,$A74,СВЦЭМ!$B$39:$B$782,W$47)+'СЕТ СН'!$G$9+СВЦЭМ!$D$10+'СЕТ СН'!$G$6-'СЕТ СН'!$G$19</f>
        <v>1925.3877708100001</v>
      </c>
      <c r="X74" s="36">
        <f>SUMIFS(СВЦЭМ!$C$39:$C$782,СВЦЭМ!$A$39:$A$782,$A74,СВЦЭМ!$B$39:$B$782,X$47)+'СЕТ СН'!$G$9+СВЦЭМ!$D$10+'СЕТ СН'!$G$6-'СЕТ СН'!$G$19</f>
        <v>1920.8900318600001</v>
      </c>
      <c r="Y74" s="36">
        <f>SUMIFS(СВЦЭМ!$C$39:$C$782,СВЦЭМ!$A$39:$A$782,$A74,СВЦЭМ!$B$39:$B$782,Y$47)+'СЕТ СН'!$G$9+СВЦЭМ!$D$10+'СЕТ СН'!$G$6-'СЕТ СН'!$G$19</f>
        <v>1972.8798589300002</v>
      </c>
    </row>
    <row r="75" spans="1:27" ht="15.75" x14ac:dyDescent="0.2">
      <c r="A75" s="35">
        <f t="shared" si="1"/>
        <v>44558</v>
      </c>
      <c r="B75" s="36">
        <f>SUMIFS(СВЦЭМ!$C$39:$C$782,СВЦЭМ!$A$39:$A$782,$A75,СВЦЭМ!$B$39:$B$782,B$47)+'СЕТ СН'!$G$9+СВЦЭМ!$D$10+'СЕТ СН'!$G$6-'СЕТ СН'!$G$19</f>
        <v>1943.5323482600002</v>
      </c>
      <c r="C75" s="36">
        <f>SUMIFS(СВЦЭМ!$C$39:$C$782,СВЦЭМ!$A$39:$A$782,$A75,СВЦЭМ!$B$39:$B$782,C$47)+'СЕТ СН'!$G$9+СВЦЭМ!$D$10+'СЕТ СН'!$G$6-'СЕТ СН'!$G$19</f>
        <v>1950.1831320000001</v>
      </c>
      <c r="D75" s="36">
        <f>SUMIFS(СВЦЭМ!$C$39:$C$782,СВЦЭМ!$A$39:$A$782,$A75,СВЦЭМ!$B$39:$B$782,D$47)+'СЕТ СН'!$G$9+СВЦЭМ!$D$10+'СЕТ СН'!$G$6-'СЕТ СН'!$G$19</f>
        <v>1978.8473724100002</v>
      </c>
      <c r="E75" s="36">
        <f>SUMIFS(СВЦЭМ!$C$39:$C$782,СВЦЭМ!$A$39:$A$782,$A75,СВЦЭМ!$B$39:$B$782,E$47)+'СЕТ СН'!$G$9+СВЦЭМ!$D$10+'СЕТ СН'!$G$6-'СЕТ СН'!$G$19</f>
        <v>1990.3450455500001</v>
      </c>
      <c r="F75" s="36">
        <f>SUMIFS(СВЦЭМ!$C$39:$C$782,СВЦЭМ!$A$39:$A$782,$A75,СВЦЭМ!$B$39:$B$782,F$47)+'СЕТ СН'!$G$9+СВЦЭМ!$D$10+'СЕТ СН'!$G$6-'СЕТ СН'!$G$19</f>
        <v>1960.9844227800002</v>
      </c>
      <c r="G75" s="36">
        <f>SUMIFS(СВЦЭМ!$C$39:$C$782,СВЦЭМ!$A$39:$A$782,$A75,СВЦЭМ!$B$39:$B$782,G$47)+'СЕТ СН'!$G$9+СВЦЭМ!$D$10+'СЕТ СН'!$G$6-'СЕТ СН'!$G$19</f>
        <v>1862.7472017200002</v>
      </c>
      <c r="H75" s="36">
        <f>SUMIFS(СВЦЭМ!$C$39:$C$782,СВЦЭМ!$A$39:$A$782,$A75,СВЦЭМ!$B$39:$B$782,H$47)+'СЕТ СН'!$G$9+СВЦЭМ!$D$10+'СЕТ СН'!$G$6-'СЕТ СН'!$G$19</f>
        <v>1881.5801474100001</v>
      </c>
      <c r="I75" s="36">
        <f>SUMIFS(СВЦЭМ!$C$39:$C$782,СВЦЭМ!$A$39:$A$782,$A75,СВЦЭМ!$B$39:$B$782,I$47)+'СЕТ СН'!$G$9+СВЦЭМ!$D$10+'СЕТ СН'!$G$6-'СЕТ СН'!$G$19</f>
        <v>1875.1686141200003</v>
      </c>
      <c r="J75" s="36">
        <f>SUMIFS(СВЦЭМ!$C$39:$C$782,СВЦЭМ!$A$39:$A$782,$A75,СВЦЭМ!$B$39:$B$782,J$47)+'СЕТ СН'!$G$9+СВЦЭМ!$D$10+'СЕТ СН'!$G$6-'СЕТ СН'!$G$19</f>
        <v>1893.9254153400002</v>
      </c>
      <c r="K75" s="36">
        <f>SUMIFS(СВЦЭМ!$C$39:$C$782,СВЦЭМ!$A$39:$A$782,$A75,СВЦЭМ!$B$39:$B$782,K$47)+'СЕТ СН'!$G$9+СВЦЭМ!$D$10+'СЕТ СН'!$G$6-'СЕТ СН'!$G$19</f>
        <v>1847.9815678700002</v>
      </c>
      <c r="L75" s="36">
        <f>SUMIFS(СВЦЭМ!$C$39:$C$782,СВЦЭМ!$A$39:$A$782,$A75,СВЦЭМ!$B$39:$B$782,L$47)+'СЕТ СН'!$G$9+СВЦЭМ!$D$10+'СЕТ СН'!$G$6-'СЕТ СН'!$G$19</f>
        <v>1858.4553490400001</v>
      </c>
      <c r="M75" s="36">
        <f>SUMIFS(СВЦЭМ!$C$39:$C$782,СВЦЭМ!$A$39:$A$782,$A75,СВЦЭМ!$B$39:$B$782,M$47)+'СЕТ СН'!$G$9+СВЦЭМ!$D$10+'СЕТ СН'!$G$6-'СЕТ СН'!$G$19</f>
        <v>1873.7043192500003</v>
      </c>
      <c r="N75" s="36">
        <f>SUMIFS(СВЦЭМ!$C$39:$C$782,СВЦЭМ!$A$39:$A$782,$A75,СВЦЭМ!$B$39:$B$782,N$47)+'СЕТ СН'!$G$9+СВЦЭМ!$D$10+'СЕТ СН'!$G$6-'СЕТ СН'!$G$19</f>
        <v>1874.0228158400002</v>
      </c>
      <c r="O75" s="36">
        <f>SUMIFS(СВЦЭМ!$C$39:$C$782,СВЦЭМ!$A$39:$A$782,$A75,СВЦЭМ!$B$39:$B$782,O$47)+'СЕТ СН'!$G$9+СВЦЭМ!$D$10+'СЕТ СН'!$G$6-'СЕТ СН'!$G$19</f>
        <v>1928.8907558700002</v>
      </c>
      <c r="P75" s="36">
        <f>SUMIFS(СВЦЭМ!$C$39:$C$782,СВЦЭМ!$A$39:$A$782,$A75,СВЦЭМ!$B$39:$B$782,P$47)+'СЕТ СН'!$G$9+СВЦЭМ!$D$10+'СЕТ СН'!$G$6-'СЕТ СН'!$G$19</f>
        <v>1926.0756385400002</v>
      </c>
      <c r="Q75" s="36">
        <f>SUMIFS(СВЦЭМ!$C$39:$C$782,СВЦЭМ!$A$39:$A$782,$A75,СВЦЭМ!$B$39:$B$782,Q$47)+'СЕТ СН'!$G$9+СВЦЭМ!$D$10+'СЕТ СН'!$G$6-'СЕТ СН'!$G$19</f>
        <v>1918.7828161100001</v>
      </c>
      <c r="R75" s="36">
        <f>SUMIFS(СВЦЭМ!$C$39:$C$782,СВЦЭМ!$A$39:$A$782,$A75,СВЦЭМ!$B$39:$B$782,R$47)+'СЕТ СН'!$G$9+СВЦЭМ!$D$10+'СЕТ СН'!$G$6-'СЕТ СН'!$G$19</f>
        <v>1919.7364385600001</v>
      </c>
      <c r="S75" s="36">
        <f>SUMIFS(СВЦЭМ!$C$39:$C$782,СВЦЭМ!$A$39:$A$782,$A75,СВЦЭМ!$B$39:$B$782,S$47)+'СЕТ СН'!$G$9+СВЦЭМ!$D$10+'СЕТ СН'!$G$6-'СЕТ СН'!$G$19</f>
        <v>1917.9530873600002</v>
      </c>
      <c r="T75" s="36">
        <f>SUMIFS(СВЦЭМ!$C$39:$C$782,СВЦЭМ!$A$39:$A$782,$A75,СВЦЭМ!$B$39:$B$782,T$47)+'СЕТ СН'!$G$9+СВЦЭМ!$D$10+'СЕТ СН'!$G$6-'СЕТ СН'!$G$19</f>
        <v>1896.2077273000002</v>
      </c>
      <c r="U75" s="36">
        <f>SUMIFS(СВЦЭМ!$C$39:$C$782,СВЦЭМ!$A$39:$A$782,$A75,СВЦЭМ!$B$39:$B$782,U$47)+'СЕТ СН'!$G$9+СВЦЭМ!$D$10+'СЕТ СН'!$G$6-'СЕТ СН'!$G$19</f>
        <v>1923.3048360100001</v>
      </c>
      <c r="V75" s="36">
        <f>SUMIFS(СВЦЭМ!$C$39:$C$782,СВЦЭМ!$A$39:$A$782,$A75,СВЦЭМ!$B$39:$B$782,V$47)+'СЕТ СН'!$G$9+СВЦЭМ!$D$10+'СЕТ СН'!$G$6-'СЕТ СН'!$G$19</f>
        <v>1911.0985054900002</v>
      </c>
      <c r="W75" s="36">
        <f>SUMIFS(СВЦЭМ!$C$39:$C$782,СВЦЭМ!$A$39:$A$782,$A75,СВЦЭМ!$B$39:$B$782,W$47)+'СЕТ СН'!$G$9+СВЦЭМ!$D$10+'СЕТ СН'!$G$6-'СЕТ СН'!$G$19</f>
        <v>1914.3101859100002</v>
      </c>
      <c r="X75" s="36">
        <f>SUMIFS(СВЦЭМ!$C$39:$C$782,СВЦЭМ!$A$39:$A$782,$A75,СВЦЭМ!$B$39:$B$782,X$47)+'СЕТ СН'!$G$9+СВЦЭМ!$D$10+'СЕТ СН'!$G$6-'СЕТ СН'!$G$19</f>
        <v>1954.4101203900002</v>
      </c>
      <c r="Y75" s="36">
        <f>SUMIFS(СВЦЭМ!$C$39:$C$782,СВЦЭМ!$A$39:$A$782,$A75,СВЦЭМ!$B$39:$B$782,Y$47)+'СЕТ СН'!$G$9+СВЦЭМ!$D$10+'СЕТ СН'!$G$6-'СЕТ СН'!$G$19</f>
        <v>1958.6682959600003</v>
      </c>
    </row>
    <row r="76" spans="1:27" ht="15.75" x14ac:dyDescent="0.2">
      <c r="A76" s="35">
        <f t="shared" si="1"/>
        <v>44559</v>
      </c>
      <c r="B76" s="36">
        <f>SUMIFS(СВЦЭМ!$C$39:$C$782,СВЦЭМ!$A$39:$A$782,$A76,СВЦЭМ!$B$39:$B$782,B$47)+'СЕТ СН'!$G$9+СВЦЭМ!$D$10+'СЕТ СН'!$G$6-'СЕТ СН'!$G$19</f>
        <v>1961.8564067400002</v>
      </c>
      <c r="C76" s="36">
        <f>SUMIFS(СВЦЭМ!$C$39:$C$782,СВЦЭМ!$A$39:$A$782,$A76,СВЦЭМ!$B$39:$B$782,C$47)+'СЕТ СН'!$G$9+СВЦЭМ!$D$10+'СЕТ СН'!$G$6-'СЕТ СН'!$G$19</f>
        <v>1961.8339586900001</v>
      </c>
      <c r="D76" s="36">
        <f>SUMIFS(СВЦЭМ!$C$39:$C$782,СВЦЭМ!$A$39:$A$782,$A76,СВЦЭМ!$B$39:$B$782,D$47)+'СЕТ СН'!$G$9+СВЦЭМ!$D$10+'СЕТ СН'!$G$6-'СЕТ СН'!$G$19</f>
        <v>1976.2497347500002</v>
      </c>
      <c r="E76" s="36">
        <f>SUMIFS(СВЦЭМ!$C$39:$C$782,СВЦЭМ!$A$39:$A$782,$A76,СВЦЭМ!$B$39:$B$782,E$47)+'СЕТ СН'!$G$9+СВЦЭМ!$D$10+'СЕТ СН'!$G$6-'СЕТ СН'!$G$19</f>
        <v>1988.2896393500002</v>
      </c>
      <c r="F76" s="36">
        <f>SUMIFS(СВЦЭМ!$C$39:$C$782,СВЦЭМ!$A$39:$A$782,$A76,СВЦЭМ!$B$39:$B$782,F$47)+'СЕТ СН'!$G$9+СВЦЭМ!$D$10+'СЕТ СН'!$G$6-'СЕТ СН'!$G$19</f>
        <v>1958.76828249</v>
      </c>
      <c r="G76" s="36">
        <f>SUMIFS(СВЦЭМ!$C$39:$C$782,СВЦЭМ!$A$39:$A$782,$A76,СВЦЭМ!$B$39:$B$782,G$47)+'СЕТ СН'!$G$9+СВЦЭМ!$D$10+'СЕТ СН'!$G$6-'СЕТ СН'!$G$19</f>
        <v>1877.5154277400002</v>
      </c>
      <c r="H76" s="36">
        <f>SUMIFS(СВЦЭМ!$C$39:$C$782,СВЦЭМ!$A$39:$A$782,$A76,СВЦЭМ!$B$39:$B$782,H$47)+'СЕТ СН'!$G$9+СВЦЭМ!$D$10+'СЕТ СН'!$G$6-'СЕТ СН'!$G$19</f>
        <v>1889.0564107000002</v>
      </c>
      <c r="I76" s="36">
        <f>SUMIFS(СВЦЭМ!$C$39:$C$782,СВЦЭМ!$A$39:$A$782,$A76,СВЦЭМ!$B$39:$B$782,I$47)+'СЕТ СН'!$G$9+СВЦЭМ!$D$10+'СЕТ СН'!$G$6-'СЕТ СН'!$G$19</f>
        <v>1885.9758598600001</v>
      </c>
      <c r="J76" s="36">
        <f>SUMIFS(СВЦЭМ!$C$39:$C$782,СВЦЭМ!$A$39:$A$782,$A76,СВЦЭМ!$B$39:$B$782,J$47)+'СЕТ СН'!$G$9+СВЦЭМ!$D$10+'СЕТ СН'!$G$6-'СЕТ СН'!$G$19</f>
        <v>1889.0754212200002</v>
      </c>
      <c r="K76" s="36">
        <f>SUMIFS(СВЦЭМ!$C$39:$C$782,СВЦЭМ!$A$39:$A$782,$A76,СВЦЭМ!$B$39:$B$782,K$47)+'СЕТ СН'!$G$9+СВЦЭМ!$D$10+'СЕТ СН'!$G$6-'СЕТ СН'!$G$19</f>
        <v>1901.7878447000001</v>
      </c>
      <c r="L76" s="36">
        <f>SUMIFS(СВЦЭМ!$C$39:$C$782,СВЦЭМ!$A$39:$A$782,$A76,СВЦЭМ!$B$39:$B$782,L$47)+'СЕТ СН'!$G$9+СВЦЭМ!$D$10+'СЕТ СН'!$G$6-'СЕТ СН'!$G$19</f>
        <v>1913.8970751700001</v>
      </c>
      <c r="M76" s="36">
        <f>SUMIFS(СВЦЭМ!$C$39:$C$782,СВЦЭМ!$A$39:$A$782,$A76,СВЦЭМ!$B$39:$B$782,M$47)+'СЕТ СН'!$G$9+СВЦЭМ!$D$10+'СЕТ СН'!$G$6-'СЕТ СН'!$G$19</f>
        <v>1918.1807672700002</v>
      </c>
      <c r="N76" s="36">
        <f>SUMIFS(СВЦЭМ!$C$39:$C$782,СВЦЭМ!$A$39:$A$782,$A76,СВЦЭМ!$B$39:$B$782,N$47)+'СЕТ СН'!$G$9+СВЦЭМ!$D$10+'СЕТ СН'!$G$6-'СЕТ СН'!$G$19</f>
        <v>1913.2866220700002</v>
      </c>
      <c r="O76" s="36">
        <f>SUMIFS(СВЦЭМ!$C$39:$C$782,СВЦЭМ!$A$39:$A$782,$A76,СВЦЭМ!$B$39:$B$782,O$47)+'СЕТ СН'!$G$9+СВЦЭМ!$D$10+'СЕТ СН'!$G$6-'СЕТ СН'!$G$19</f>
        <v>1905.8005480500001</v>
      </c>
      <c r="P76" s="36">
        <f>SUMIFS(СВЦЭМ!$C$39:$C$782,СВЦЭМ!$A$39:$A$782,$A76,СВЦЭМ!$B$39:$B$782,P$47)+'СЕТ СН'!$G$9+СВЦЭМ!$D$10+'СЕТ СН'!$G$6-'СЕТ СН'!$G$19</f>
        <v>1896.8063945200001</v>
      </c>
      <c r="Q76" s="36">
        <f>SUMIFS(СВЦЭМ!$C$39:$C$782,СВЦЭМ!$A$39:$A$782,$A76,СВЦЭМ!$B$39:$B$782,Q$47)+'СЕТ СН'!$G$9+СВЦЭМ!$D$10+'СЕТ СН'!$G$6-'СЕТ СН'!$G$19</f>
        <v>1897.3737911900002</v>
      </c>
      <c r="R76" s="36">
        <f>SUMIFS(СВЦЭМ!$C$39:$C$782,СВЦЭМ!$A$39:$A$782,$A76,СВЦЭМ!$B$39:$B$782,R$47)+'СЕТ СН'!$G$9+СВЦЭМ!$D$10+'СЕТ СН'!$G$6-'СЕТ СН'!$G$19</f>
        <v>1899.0280038500002</v>
      </c>
      <c r="S76" s="36">
        <f>SUMIFS(СВЦЭМ!$C$39:$C$782,СВЦЭМ!$A$39:$A$782,$A76,СВЦЭМ!$B$39:$B$782,S$47)+'СЕТ СН'!$G$9+СВЦЭМ!$D$10+'СЕТ СН'!$G$6-'СЕТ СН'!$G$19</f>
        <v>1910.2649316200002</v>
      </c>
      <c r="T76" s="36">
        <f>SUMIFS(СВЦЭМ!$C$39:$C$782,СВЦЭМ!$A$39:$A$782,$A76,СВЦЭМ!$B$39:$B$782,T$47)+'СЕТ СН'!$G$9+СВЦЭМ!$D$10+'СЕТ СН'!$G$6-'СЕТ СН'!$G$19</f>
        <v>1897.7713296400002</v>
      </c>
      <c r="U76" s="36">
        <f>SUMIFS(СВЦЭМ!$C$39:$C$782,СВЦЭМ!$A$39:$A$782,$A76,СВЦЭМ!$B$39:$B$782,U$47)+'СЕТ СН'!$G$9+СВЦЭМ!$D$10+'СЕТ СН'!$G$6-'СЕТ СН'!$G$19</f>
        <v>1906.03564714</v>
      </c>
      <c r="V76" s="36">
        <f>SUMIFS(СВЦЭМ!$C$39:$C$782,СВЦЭМ!$A$39:$A$782,$A76,СВЦЭМ!$B$39:$B$782,V$47)+'СЕТ СН'!$G$9+СВЦЭМ!$D$10+'СЕТ СН'!$G$6-'СЕТ СН'!$G$19</f>
        <v>1890.1574420000002</v>
      </c>
      <c r="W76" s="36">
        <f>SUMIFS(СВЦЭМ!$C$39:$C$782,СВЦЭМ!$A$39:$A$782,$A76,СВЦЭМ!$B$39:$B$782,W$47)+'СЕТ СН'!$G$9+СВЦЭМ!$D$10+'СЕТ СН'!$G$6-'СЕТ СН'!$G$19</f>
        <v>1887.8890582500001</v>
      </c>
      <c r="X76" s="36">
        <f>SUMIFS(СВЦЭМ!$C$39:$C$782,СВЦЭМ!$A$39:$A$782,$A76,СВЦЭМ!$B$39:$B$782,X$47)+'СЕТ СН'!$G$9+СВЦЭМ!$D$10+'СЕТ СН'!$G$6-'СЕТ СН'!$G$19</f>
        <v>1941.7970938100002</v>
      </c>
      <c r="Y76" s="36">
        <f>SUMIFS(СВЦЭМ!$C$39:$C$782,СВЦЭМ!$A$39:$A$782,$A76,СВЦЭМ!$B$39:$B$782,Y$47)+'СЕТ СН'!$G$9+СВЦЭМ!$D$10+'СЕТ СН'!$G$6-'СЕТ СН'!$G$19</f>
        <v>1949.4810627100001</v>
      </c>
    </row>
    <row r="77" spans="1:27" ht="15.75" x14ac:dyDescent="0.2">
      <c r="A77" s="35">
        <f t="shared" si="1"/>
        <v>44560</v>
      </c>
      <c r="B77" s="36">
        <f>SUMIFS(СВЦЭМ!$C$39:$C$782,СВЦЭМ!$A$39:$A$782,$A77,СВЦЭМ!$B$39:$B$782,B$47)+'СЕТ СН'!$G$9+СВЦЭМ!$D$10+'СЕТ СН'!$G$6-'СЕТ СН'!$G$19</f>
        <v>1972.6000394900002</v>
      </c>
      <c r="C77" s="36">
        <f>SUMIFS(СВЦЭМ!$C$39:$C$782,СВЦЭМ!$A$39:$A$782,$A77,СВЦЭМ!$B$39:$B$782,C$47)+'СЕТ СН'!$G$9+СВЦЭМ!$D$10+'СЕТ СН'!$G$6-'СЕТ СН'!$G$19</f>
        <v>1975.8967982700001</v>
      </c>
      <c r="D77" s="36">
        <f>SUMIFS(СВЦЭМ!$C$39:$C$782,СВЦЭМ!$A$39:$A$782,$A77,СВЦЭМ!$B$39:$B$782,D$47)+'СЕТ СН'!$G$9+СВЦЭМ!$D$10+'СЕТ СН'!$G$6-'СЕТ СН'!$G$19</f>
        <v>2003.8229469700002</v>
      </c>
      <c r="E77" s="36">
        <f>SUMIFS(СВЦЭМ!$C$39:$C$782,СВЦЭМ!$A$39:$A$782,$A77,СВЦЭМ!$B$39:$B$782,E$47)+'СЕТ СН'!$G$9+СВЦЭМ!$D$10+'СЕТ СН'!$G$6-'СЕТ СН'!$G$19</f>
        <v>2019.9937713100001</v>
      </c>
      <c r="F77" s="36">
        <f>SUMIFS(СВЦЭМ!$C$39:$C$782,СВЦЭМ!$A$39:$A$782,$A77,СВЦЭМ!$B$39:$B$782,F$47)+'СЕТ СН'!$G$9+СВЦЭМ!$D$10+'СЕТ СН'!$G$6-'СЕТ СН'!$G$19</f>
        <v>1989.2130767800002</v>
      </c>
      <c r="G77" s="36">
        <f>SUMIFS(СВЦЭМ!$C$39:$C$782,СВЦЭМ!$A$39:$A$782,$A77,СВЦЭМ!$B$39:$B$782,G$47)+'СЕТ СН'!$G$9+СВЦЭМ!$D$10+'СЕТ СН'!$G$6-'СЕТ СН'!$G$19</f>
        <v>1907.5011129100001</v>
      </c>
      <c r="H77" s="36">
        <f>SUMIFS(СВЦЭМ!$C$39:$C$782,СВЦЭМ!$A$39:$A$782,$A77,СВЦЭМ!$B$39:$B$782,H$47)+'СЕТ СН'!$G$9+СВЦЭМ!$D$10+'СЕТ СН'!$G$6-'СЕТ СН'!$G$19</f>
        <v>1900.5658036100001</v>
      </c>
      <c r="I77" s="36">
        <f>SUMIFS(СВЦЭМ!$C$39:$C$782,СВЦЭМ!$A$39:$A$782,$A77,СВЦЭМ!$B$39:$B$782,I$47)+'СЕТ СН'!$G$9+СВЦЭМ!$D$10+'СЕТ СН'!$G$6-'СЕТ СН'!$G$19</f>
        <v>1922.7011032800001</v>
      </c>
      <c r="J77" s="36">
        <f>SUMIFS(СВЦЭМ!$C$39:$C$782,СВЦЭМ!$A$39:$A$782,$A77,СВЦЭМ!$B$39:$B$782,J$47)+'СЕТ СН'!$G$9+СВЦЭМ!$D$10+'СЕТ СН'!$G$6-'СЕТ СН'!$G$19</f>
        <v>1922.6622671500002</v>
      </c>
      <c r="K77" s="36">
        <f>SUMIFS(СВЦЭМ!$C$39:$C$782,СВЦЭМ!$A$39:$A$782,$A77,СВЦЭМ!$B$39:$B$782,K$47)+'СЕТ СН'!$G$9+СВЦЭМ!$D$10+'СЕТ СН'!$G$6-'СЕТ СН'!$G$19</f>
        <v>1930.9469317200001</v>
      </c>
      <c r="L77" s="36">
        <f>SUMIFS(СВЦЭМ!$C$39:$C$782,СВЦЭМ!$A$39:$A$782,$A77,СВЦЭМ!$B$39:$B$782,L$47)+'СЕТ СН'!$G$9+СВЦЭМ!$D$10+'СЕТ СН'!$G$6-'СЕТ СН'!$G$19</f>
        <v>1943.93387112</v>
      </c>
      <c r="M77" s="36">
        <f>SUMIFS(СВЦЭМ!$C$39:$C$782,СВЦЭМ!$A$39:$A$782,$A77,СВЦЭМ!$B$39:$B$782,M$47)+'СЕТ СН'!$G$9+СВЦЭМ!$D$10+'СЕТ СН'!$G$6-'СЕТ СН'!$G$19</f>
        <v>1937.6988487300002</v>
      </c>
      <c r="N77" s="36">
        <f>SUMIFS(СВЦЭМ!$C$39:$C$782,СВЦЭМ!$A$39:$A$782,$A77,СВЦЭМ!$B$39:$B$782,N$47)+'СЕТ СН'!$G$9+СВЦЭМ!$D$10+'СЕТ СН'!$G$6-'СЕТ СН'!$G$19</f>
        <v>1945.31140645</v>
      </c>
      <c r="O77" s="36">
        <f>SUMIFS(СВЦЭМ!$C$39:$C$782,СВЦЭМ!$A$39:$A$782,$A77,СВЦЭМ!$B$39:$B$782,O$47)+'СЕТ СН'!$G$9+СВЦЭМ!$D$10+'СЕТ СН'!$G$6-'СЕТ СН'!$G$19</f>
        <v>1942.5891861900002</v>
      </c>
      <c r="P77" s="36">
        <f>SUMIFS(СВЦЭМ!$C$39:$C$782,СВЦЭМ!$A$39:$A$782,$A77,СВЦЭМ!$B$39:$B$782,P$47)+'СЕТ СН'!$G$9+СВЦЭМ!$D$10+'СЕТ СН'!$G$6-'СЕТ СН'!$G$19</f>
        <v>1933.4397970800001</v>
      </c>
      <c r="Q77" s="36">
        <f>SUMIFS(СВЦЭМ!$C$39:$C$782,СВЦЭМ!$A$39:$A$782,$A77,СВЦЭМ!$B$39:$B$782,Q$47)+'СЕТ СН'!$G$9+СВЦЭМ!$D$10+'СЕТ СН'!$G$6-'СЕТ СН'!$G$19</f>
        <v>1926.2245717700002</v>
      </c>
      <c r="R77" s="36">
        <f>SUMIFS(СВЦЭМ!$C$39:$C$782,СВЦЭМ!$A$39:$A$782,$A77,СВЦЭМ!$B$39:$B$782,R$47)+'СЕТ СН'!$G$9+СВЦЭМ!$D$10+'СЕТ СН'!$G$6-'СЕТ СН'!$G$19</f>
        <v>1920.3763999400001</v>
      </c>
      <c r="S77" s="36">
        <f>SUMIFS(СВЦЭМ!$C$39:$C$782,СВЦЭМ!$A$39:$A$782,$A77,СВЦЭМ!$B$39:$B$782,S$47)+'СЕТ СН'!$G$9+СВЦЭМ!$D$10+'СЕТ СН'!$G$6-'СЕТ СН'!$G$19</f>
        <v>1908.1254382500001</v>
      </c>
      <c r="T77" s="36">
        <f>SUMIFS(СВЦЭМ!$C$39:$C$782,СВЦЭМ!$A$39:$A$782,$A77,СВЦЭМ!$B$39:$B$782,T$47)+'СЕТ СН'!$G$9+СВЦЭМ!$D$10+'СЕТ СН'!$G$6-'СЕТ СН'!$G$19</f>
        <v>1922.29939276</v>
      </c>
      <c r="U77" s="36">
        <f>SUMIFS(СВЦЭМ!$C$39:$C$782,СВЦЭМ!$A$39:$A$782,$A77,СВЦЭМ!$B$39:$B$782,U$47)+'СЕТ СН'!$G$9+СВЦЭМ!$D$10+'СЕТ СН'!$G$6-'СЕТ СН'!$G$19</f>
        <v>1908.1749638200001</v>
      </c>
      <c r="V77" s="36">
        <f>SUMIFS(СВЦЭМ!$C$39:$C$782,СВЦЭМ!$A$39:$A$782,$A77,СВЦЭМ!$B$39:$B$782,V$47)+'СЕТ СН'!$G$9+СВЦЭМ!$D$10+'СЕТ СН'!$G$6-'СЕТ СН'!$G$19</f>
        <v>1900.2657278000001</v>
      </c>
      <c r="W77" s="36">
        <f>SUMIFS(СВЦЭМ!$C$39:$C$782,СВЦЭМ!$A$39:$A$782,$A77,СВЦЭМ!$B$39:$B$782,W$47)+'СЕТ СН'!$G$9+СВЦЭМ!$D$10+'СЕТ СН'!$G$6-'СЕТ СН'!$G$19</f>
        <v>1901.0235372000002</v>
      </c>
      <c r="X77" s="36">
        <f>SUMIFS(СВЦЭМ!$C$39:$C$782,СВЦЭМ!$A$39:$A$782,$A77,СВЦЭМ!$B$39:$B$782,X$47)+'СЕТ СН'!$G$9+СВЦЭМ!$D$10+'СЕТ СН'!$G$6-'СЕТ СН'!$G$19</f>
        <v>1958.4056073300001</v>
      </c>
      <c r="Y77" s="36">
        <f>SUMIFS(СВЦЭМ!$C$39:$C$782,СВЦЭМ!$A$39:$A$782,$A77,СВЦЭМ!$B$39:$B$782,Y$47)+'СЕТ СН'!$G$9+СВЦЭМ!$D$10+'СЕТ СН'!$G$6-'СЕТ СН'!$G$19</f>
        <v>1974.0303853200001</v>
      </c>
      <c r="AA77" s="37"/>
    </row>
    <row r="78" spans="1:27" ht="15.75" x14ac:dyDescent="0.2">
      <c r="A78" s="35">
        <f t="shared" si="1"/>
        <v>44561</v>
      </c>
      <c r="B78" s="36">
        <f>SUMIFS(СВЦЭМ!$C$39:$C$782,СВЦЭМ!$A$39:$A$782,$A78,СВЦЭМ!$B$39:$B$782,B$47)+'СЕТ СН'!$G$9+СВЦЭМ!$D$10+'СЕТ СН'!$G$6-'СЕТ СН'!$G$19</f>
        <v>2011.2795219500001</v>
      </c>
      <c r="C78" s="36">
        <f>SUMIFS(СВЦЭМ!$C$39:$C$782,СВЦЭМ!$A$39:$A$782,$A78,СВЦЭМ!$B$39:$B$782,C$47)+'СЕТ СН'!$G$9+СВЦЭМ!$D$10+'СЕТ СН'!$G$6-'СЕТ СН'!$G$19</f>
        <v>1997.1956535900001</v>
      </c>
      <c r="D78" s="36">
        <f>SUMIFS(СВЦЭМ!$C$39:$C$782,СВЦЭМ!$A$39:$A$782,$A78,СВЦЭМ!$B$39:$B$782,D$47)+'СЕТ СН'!$G$9+СВЦЭМ!$D$10+'СЕТ СН'!$G$6-'СЕТ СН'!$G$19</f>
        <v>1928.9484304600001</v>
      </c>
      <c r="E78" s="36">
        <f>SUMIFS(СВЦЭМ!$C$39:$C$782,СВЦЭМ!$A$39:$A$782,$A78,СВЦЭМ!$B$39:$B$782,E$47)+'СЕТ СН'!$G$9+СВЦЭМ!$D$10+'СЕТ СН'!$G$6-'СЕТ СН'!$G$19</f>
        <v>2000.5936845500003</v>
      </c>
      <c r="F78" s="36">
        <f>SUMIFS(СВЦЭМ!$C$39:$C$782,СВЦЭМ!$A$39:$A$782,$A78,СВЦЭМ!$B$39:$B$782,F$47)+'СЕТ СН'!$G$9+СВЦЭМ!$D$10+'СЕТ СН'!$G$6-'СЕТ СН'!$G$19</f>
        <v>2000.2894821000002</v>
      </c>
      <c r="G78" s="36">
        <f>SUMIFS(СВЦЭМ!$C$39:$C$782,СВЦЭМ!$A$39:$A$782,$A78,СВЦЭМ!$B$39:$B$782,G$47)+'СЕТ СН'!$G$9+СВЦЭМ!$D$10+'СЕТ СН'!$G$6-'СЕТ СН'!$G$19</f>
        <v>1902.7159020600002</v>
      </c>
      <c r="H78" s="36">
        <f>SUMIFS(СВЦЭМ!$C$39:$C$782,СВЦЭМ!$A$39:$A$782,$A78,СВЦЭМ!$B$39:$B$782,H$47)+'СЕТ СН'!$G$9+СВЦЭМ!$D$10+'СЕТ СН'!$G$6-'СЕТ СН'!$G$19</f>
        <v>1915.6022275600001</v>
      </c>
      <c r="I78" s="36">
        <f>SUMIFS(СВЦЭМ!$C$39:$C$782,СВЦЭМ!$A$39:$A$782,$A78,СВЦЭМ!$B$39:$B$782,I$47)+'СЕТ СН'!$G$9+СВЦЭМ!$D$10+'СЕТ СН'!$G$6-'СЕТ СН'!$G$19</f>
        <v>1923.8630717200001</v>
      </c>
      <c r="J78" s="36">
        <f>SUMIFS(СВЦЭМ!$C$39:$C$782,СВЦЭМ!$A$39:$A$782,$A78,СВЦЭМ!$B$39:$B$782,J$47)+'СЕТ СН'!$G$9+СВЦЭМ!$D$10+'СЕТ СН'!$G$6-'СЕТ СН'!$G$19</f>
        <v>1960.6370534900002</v>
      </c>
      <c r="K78" s="36">
        <f>SUMIFS(СВЦЭМ!$C$39:$C$782,СВЦЭМ!$A$39:$A$782,$A78,СВЦЭМ!$B$39:$B$782,K$47)+'СЕТ СН'!$G$9+СВЦЭМ!$D$10+'СЕТ СН'!$G$6-'СЕТ СН'!$G$19</f>
        <v>1928.0554942100002</v>
      </c>
      <c r="L78" s="36">
        <f>SUMIFS(СВЦЭМ!$C$39:$C$782,СВЦЭМ!$A$39:$A$782,$A78,СВЦЭМ!$B$39:$B$782,L$47)+'СЕТ СН'!$G$9+СВЦЭМ!$D$10+'СЕТ СН'!$G$6-'СЕТ СН'!$G$19</f>
        <v>1959.5248355900001</v>
      </c>
      <c r="M78" s="36">
        <f>SUMIFS(СВЦЭМ!$C$39:$C$782,СВЦЭМ!$A$39:$A$782,$A78,СВЦЭМ!$B$39:$B$782,M$47)+'СЕТ СН'!$G$9+СВЦЭМ!$D$10+'СЕТ СН'!$G$6-'СЕТ СН'!$G$19</f>
        <v>1960.3050743800002</v>
      </c>
      <c r="N78" s="36">
        <f>SUMIFS(СВЦЭМ!$C$39:$C$782,СВЦЭМ!$A$39:$A$782,$A78,СВЦЭМ!$B$39:$B$782,N$47)+'СЕТ СН'!$G$9+СВЦЭМ!$D$10+'СЕТ СН'!$G$6-'СЕТ СН'!$G$19</f>
        <v>1952.9309351000002</v>
      </c>
      <c r="O78" s="36">
        <f>SUMIFS(СВЦЭМ!$C$39:$C$782,СВЦЭМ!$A$39:$A$782,$A78,СВЦЭМ!$B$39:$B$782,O$47)+'СЕТ СН'!$G$9+СВЦЭМ!$D$10+'СЕТ СН'!$G$6-'СЕТ СН'!$G$19</f>
        <v>1935.7218959900001</v>
      </c>
      <c r="P78" s="36">
        <f>SUMIFS(СВЦЭМ!$C$39:$C$782,СВЦЭМ!$A$39:$A$782,$A78,СВЦЭМ!$B$39:$B$782,P$47)+'СЕТ СН'!$G$9+СВЦЭМ!$D$10+'СЕТ СН'!$G$6-'СЕТ СН'!$G$19</f>
        <v>1935.8208217000001</v>
      </c>
      <c r="Q78" s="36">
        <f>SUMIFS(СВЦЭМ!$C$39:$C$782,СВЦЭМ!$A$39:$A$782,$A78,СВЦЭМ!$B$39:$B$782,Q$47)+'СЕТ СН'!$G$9+СВЦЭМ!$D$10+'СЕТ СН'!$G$6-'СЕТ СН'!$G$19</f>
        <v>1934.2709600200001</v>
      </c>
      <c r="R78" s="36">
        <f>SUMIFS(СВЦЭМ!$C$39:$C$782,СВЦЭМ!$A$39:$A$782,$A78,СВЦЭМ!$B$39:$B$782,R$47)+'СЕТ СН'!$G$9+СВЦЭМ!$D$10+'СЕТ СН'!$G$6-'СЕТ СН'!$G$19</f>
        <v>1925.8407826600001</v>
      </c>
      <c r="S78" s="36">
        <f>SUMIFS(СВЦЭМ!$C$39:$C$782,СВЦЭМ!$A$39:$A$782,$A78,СВЦЭМ!$B$39:$B$782,S$47)+'СЕТ СН'!$G$9+СВЦЭМ!$D$10+'СЕТ СН'!$G$6-'СЕТ СН'!$G$19</f>
        <v>1943.3837300300002</v>
      </c>
      <c r="T78" s="36">
        <f>SUMIFS(СВЦЭМ!$C$39:$C$782,СВЦЭМ!$A$39:$A$782,$A78,СВЦЭМ!$B$39:$B$782,T$47)+'СЕТ СН'!$G$9+СВЦЭМ!$D$10+'СЕТ СН'!$G$6-'СЕТ СН'!$G$19</f>
        <v>1956.6905040800002</v>
      </c>
      <c r="U78" s="36">
        <f>SUMIFS(СВЦЭМ!$C$39:$C$782,СВЦЭМ!$A$39:$A$782,$A78,СВЦЭМ!$B$39:$B$782,U$47)+'СЕТ СН'!$G$9+СВЦЭМ!$D$10+'СЕТ СН'!$G$6-'СЕТ СН'!$G$19</f>
        <v>1966.0307841400002</v>
      </c>
      <c r="V78" s="36">
        <f>SUMIFS(СВЦЭМ!$C$39:$C$782,СВЦЭМ!$A$39:$A$782,$A78,СВЦЭМ!$B$39:$B$782,V$47)+'СЕТ СН'!$G$9+СВЦЭМ!$D$10+'СЕТ СН'!$G$6-'СЕТ СН'!$G$19</f>
        <v>1939.5360172500002</v>
      </c>
      <c r="W78" s="36">
        <f>SUMIFS(СВЦЭМ!$C$39:$C$782,СВЦЭМ!$A$39:$A$782,$A78,СВЦЭМ!$B$39:$B$782,W$47)+'СЕТ СН'!$G$9+СВЦЭМ!$D$10+'СЕТ СН'!$G$6-'СЕТ СН'!$G$19</f>
        <v>1938.6083088600001</v>
      </c>
      <c r="X78" s="36">
        <f>SUMIFS(СВЦЭМ!$C$39:$C$782,СВЦЭМ!$A$39:$A$782,$A78,СВЦЭМ!$B$39:$B$782,X$47)+'СЕТ СН'!$G$9+СВЦЭМ!$D$10+'СЕТ СН'!$G$6-'СЕТ СН'!$G$19</f>
        <v>1958.4284485300002</v>
      </c>
      <c r="Y78" s="36">
        <f>SUMIFS(СВЦЭМ!$C$39:$C$782,СВЦЭМ!$A$39:$A$782,$A78,СВЦЭМ!$B$39:$B$782,Y$47)+'СЕТ СН'!$G$9+СВЦЭМ!$D$10+'СЕТ СН'!$G$6-'СЕТ СН'!$G$19</f>
        <v>1972.1882438800001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01.12.2021</v>
      </c>
      <c r="B84" s="36">
        <f>SUMIFS(СВЦЭМ!$C$39:$C$782,СВЦЭМ!$A$39:$A$782,$A84,СВЦЭМ!$B$39:$B$782,B$83)+'СЕТ СН'!$H$9+СВЦЭМ!$D$10+'СЕТ СН'!$H$6-'СЕТ СН'!$H$19</f>
        <v>1710.3440480900001</v>
      </c>
      <c r="C84" s="36">
        <f>SUMIFS(СВЦЭМ!$C$39:$C$782,СВЦЭМ!$A$39:$A$782,$A84,СВЦЭМ!$B$39:$B$782,C$83)+'СЕТ СН'!$H$9+СВЦЭМ!$D$10+'СЕТ СН'!$H$6-'СЕТ СН'!$H$19</f>
        <v>1723.7608745699999</v>
      </c>
      <c r="D84" s="36">
        <f>SUMIFS(СВЦЭМ!$C$39:$C$782,СВЦЭМ!$A$39:$A$782,$A84,СВЦЭМ!$B$39:$B$782,D$83)+'СЕТ СН'!$H$9+СВЦЭМ!$D$10+'СЕТ СН'!$H$6-'СЕТ СН'!$H$19</f>
        <v>1761.55672768</v>
      </c>
      <c r="E84" s="36">
        <f>SUMIFS(СВЦЭМ!$C$39:$C$782,СВЦЭМ!$A$39:$A$782,$A84,СВЦЭМ!$B$39:$B$782,E$83)+'СЕТ СН'!$H$9+СВЦЭМ!$D$10+'СЕТ СН'!$H$6-'СЕТ СН'!$H$19</f>
        <v>1763.55127694</v>
      </c>
      <c r="F84" s="36">
        <f>SUMIFS(СВЦЭМ!$C$39:$C$782,СВЦЭМ!$A$39:$A$782,$A84,СВЦЭМ!$B$39:$B$782,F$83)+'СЕТ СН'!$H$9+СВЦЭМ!$D$10+'СЕТ СН'!$H$6-'СЕТ СН'!$H$19</f>
        <v>1782.6445048600001</v>
      </c>
      <c r="G84" s="36">
        <f>SUMIFS(СВЦЭМ!$C$39:$C$782,СВЦЭМ!$A$39:$A$782,$A84,СВЦЭМ!$B$39:$B$782,G$83)+'СЕТ СН'!$H$9+СВЦЭМ!$D$10+'СЕТ СН'!$H$6-'СЕТ СН'!$H$19</f>
        <v>1760.8858138600001</v>
      </c>
      <c r="H84" s="36">
        <f>SUMIFS(СВЦЭМ!$C$39:$C$782,СВЦЭМ!$A$39:$A$782,$A84,СВЦЭМ!$B$39:$B$782,H$83)+'СЕТ СН'!$H$9+СВЦЭМ!$D$10+'СЕТ СН'!$H$6-'СЕТ СН'!$H$19</f>
        <v>1725.69581591</v>
      </c>
      <c r="I84" s="36">
        <f>SUMIFS(СВЦЭМ!$C$39:$C$782,СВЦЭМ!$A$39:$A$782,$A84,СВЦЭМ!$B$39:$B$782,I$83)+'СЕТ СН'!$H$9+СВЦЭМ!$D$10+'СЕТ СН'!$H$6-'СЕТ СН'!$H$19</f>
        <v>1710.1517490200001</v>
      </c>
      <c r="J84" s="36">
        <f>SUMIFS(СВЦЭМ!$C$39:$C$782,СВЦЭМ!$A$39:$A$782,$A84,СВЦЭМ!$B$39:$B$782,J$83)+'СЕТ СН'!$H$9+СВЦЭМ!$D$10+'СЕТ СН'!$H$6-'СЕТ СН'!$H$19</f>
        <v>1696.63282362</v>
      </c>
      <c r="K84" s="36">
        <f>SUMIFS(СВЦЭМ!$C$39:$C$782,СВЦЭМ!$A$39:$A$782,$A84,СВЦЭМ!$B$39:$B$782,K$83)+'СЕТ СН'!$H$9+СВЦЭМ!$D$10+'СЕТ СН'!$H$6-'СЕТ СН'!$H$19</f>
        <v>1705.58863838</v>
      </c>
      <c r="L84" s="36">
        <f>SUMIFS(СВЦЭМ!$C$39:$C$782,СВЦЭМ!$A$39:$A$782,$A84,СВЦЭМ!$B$39:$B$782,L$83)+'СЕТ СН'!$H$9+СВЦЭМ!$D$10+'СЕТ СН'!$H$6-'СЕТ СН'!$H$19</f>
        <v>1662.9750150500001</v>
      </c>
      <c r="M84" s="36">
        <f>SUMIFS(СВЦЭМ!$C$39:$C$782,СВЦЭМ!$A$39:$A$782,$A84,СВЦЭМ!$B$39:$B$782,M$83)+'СЕТ СН'!$H$9+СВЦЭМ!$D$10+'СЕТ СН'!$H$6-'СЕТ СН'!$H$19</f>
        <v>1664.2737079400001</v>
      </c>
      <c r="N84" s="36">
        <f>SUMIFS(СВЦЭМ!$C$39:$C$782,СВЦЭМ!$A$39:$A$782,$A84,СВЦЭМ!$B$39:$B$782,N$83)+'СЕТ СН'!$H$9+СВЦЭМ!$D$10+'СЕТ СН'!$H$6-'СЕТ СН'!$H$19</f>
        <v>1683.1521231300001</v>
      </c>
      <c r="O84" s="36">
        <f>SUMIFS(СВЦЭМ!$C$39:$C$782,СВЦЭМ!$A$39:$A$782,$A84,СВЦЭМ!$B$39:$B$782,O$83)+'СЕТ СН'!$H$9+СВЦЭМ!$D$10+'СЕТ СН'!$H$6-'СЕТ СН'!$H$19</f>
        <v>1682.2090009999999</v>
      </c>
      <c r="P84" s="36">
        <f>SUMIFS(СВЦЭМ!$C$39:$C$782,СВЦЭМ!$A$39:$A$782,$A84,СВЦЭМ!$B$39:$B$782,P$83)+'СЕТ СН'!$H$9+СВЦЭМ!$D$10+'СЕТ СН'!$H$6-'СЕТ СН'!$H$19</f>
        <v>1690.2771391000001</v>
      </c>
      <c r="Q84" s="36">
        <f>SUMIFS(СВЦЭМ!$C$39:$C$782,СВЦЭМ!$A$39:$A$782,$A84,СВЦЭМ!$B$39:$B$782,Q$83)+'СЕТ СН'!$H$9+СВЦЭМ!$D$10+'СЕТ СН'!$H$6-'СЕТ СН'!$H$19</f>
        <v>1698.77594712</v>
      </c>
      <c r="R84" s="36">
        <f>SUMIFS(СВЦЭМ!$C$39:$C$782,СВЦЭМ!$A$39:$A$782,$A84,СВЦЭМ!$B$39:$B$782,R$83)+'СЕТ СН'!$H$9+СВЦЭМ!$D$10+'СЕТ СН'!$H$6-'СЕТ СН'!$H$19</f>
        <v>1696.64877791</v>
      </c>
      <c r="S84" s="36">
        <f>SUMIFS(СВЦЭМ!$C$39:$C$782,СВЦЭМ!$A$39:$A$782,$A84,СВЦЭМ!$B$39:$B$782,S$83)+'СЕТ СН'!$H$9+СВЦЭМ!$D$10+'СЕТ СН'!$H$6-'СЕТ СН'!$H$19</f>
        <v>1675.8392812899999</v>
      </c>
      <c r="T84" s="36">
        <f>SUMIFS(СВЦЭМ!$C$39:$C$782,СВЦЭМ!$A$39:$A$782,$A84,СВЦЭМ!$B$39:$B$782,T$83)+'СЕТ СН'!$H$9+СВЦЭМ!$D$10+'СЕТ СН'!$H$6-'СЕТ СН'!$H$19</f>
        <v>1645.0104275400001</v>
      </c>
      <c r="U84" s="36">
        <f>SUMIFS(СВЦЭМ!$C$39:$C$782,СВЦЭМ!$A$39:$A$782,$A84,СВЦЭМ!$B$39:$B$782,U$83)+'СЕТ СН'!$H$9+СВЦЭМ!$D$10+'СЕТ СН'!$H$6-'СЕТ СН'!$H$19</f>
        <v>1661.71507718</v>
      </c>
      <c r="V84" s="36">
        <f>SUMIFS(СВЦЭМ!$C$39:$C$782,СВЦЭМ!$A$39:$A$782,$A84,СВЦЭМ!$B$39:$B$782,V$83)+'СЕТ СН'!$H$9+СВЦЭМ!$D$10+'СЕТ СН'!$H$6-'СЕТ СН'!$H$19</f>
        <v>1671.67868649</v>
      </c>
      <c r="W84" s="36">
        <f>SUMIFS(СВЦЭМ!$C$39:$C$782,СВЦЭМ!$A$39:$A$782,$A84,СВЦЭМ!$B$39:$B$782,W$83)+'СЕТ СН'!$H$9+СВЦЭМ!$D$10+'СЕТ СН'!$H$6-'СЕТ СН'!$H$19</f>
        <v>1676.82597298</v>
      </c>
      <c r="X84" s="36">
        <f>SUMIFS(СВЦЭМ!$C$39:$C$782,СВЦЭМ!$A$39:$A$782,$A84,СВЦЭМ!$B$39:$B$782,X$83)+'СЕТ СН'!$H$9+СВЦЭМ!$D$10+'СЕТ СН'!$H$6-'СЕТ СН'!$H$19</f>
        <v>1671.7768868800001</v>
      </c>
      <c r="Y84" s="36">
        <f>SUMIFS(СВЦЭМ!$C$39:$C$782,СВЦЭМ!$A$39:$A$782,$A84,СВЦЭМ!$B$39:$B$782,Y$83)+'СЕТ СН'!$H$9+СВЦЭМ!$D$10+'СЕТ СН'!$H$6-'СЕТ СН'!$H$19</f>
        <v>1686.2580421499999</v>
      </c>
    </row>
    <row r="85" spans="1:25" ht="15.75" x14ac:dyDescent="0.2">
      <c r="A85" s="35">
        <f>A84+1</f>
        <v>44532</v>
      </c>
      <c r="B85" s="36">
        <f>SUMIFS(СВЦЭМ!$C$39:$C$782,СВЦЭМ!$A$39:$A$782,$A85,СВЦЭМ!$B$39:$B$782,B$83)+'СЕТ СН'!$H$9+СВЦЭМ!$D$10+'СЕТ СН'!$H$6-'СЕТ СН'!$H$19</f>
        <v>1726.53544171</v>
      </c>
      <c r="C85" s="36">
        <f>SUMIFS(СВЦЭМ!$C$39:$C$782,СВЦЭМ!$A$39:$A$782,$A85,СВЦЭМ!$B$39:$B$782,C$83)+'СЕТ СН'!$H$9+СВЦЭМ!$D$10+'СЕТ СН'!$H$6-'СЕТ СН'!$H$19</f>
        <v>1716.4396176</v>
      </c>
      <c r="D85" s="36">
        <f>SUMIFS(СВЦЭМ!$C$39:$C$782,СВЦЭМ!$A$39:$A$782,$A85,СВЦЭМ!$B$39:$B$782,D$83)+'СЕТ СН'!$H$9+СВЦЭМ!$D$10+'СЕТ СН'!$H$6-'СЕТ СН'!$H$19</f>
        <v>1688.17518498</v>
      </c>
      <c r="E85" s="36">
        <f>SUMIFS(СВЦЭМ!$C$39:$C$782,СВЦЭМ!$A$39:$A$782,$A85,СВЦЭМ!$B$39:$B$782,E$83)+'СЕТ СН'!$H$9+СВЦЭМ!$D$10+'СЕТ СН'!$H$6-'СЕТ СН'!$H$19</f>
        <v>1705.98444868</v>
      </c>
      <c r="F85" s="36">
        <f>SUMIFS(СВЦЭМ!$C$39:$C$782,СВЦЭМ!$A$39:$A$782,$A85,СВЦЭМ!$B$39:$B$782,F$83)+'СЕТ СН'!$H$9+СВЦЭМ!$D$10+'СЕТ СН'!$H$6-'СЕТ СН'!$H$19</f>
        <v>1718.0146734699999</v>
      </c>
      <c r="G85" s="36">
        <f>SUMIFS(СВЦЭМ!$C$39:$C$782,СВЦЭМ!$A$39:$A$782,$A85,СВЦЭМ!$B$39:$B$782,G$83)+'СЕТ СН'!$H$9+СВЦЭМ!$D$10+'СЕТ СН'!$H$6-'СЕТ СН'!$H$19</f>
        <v>1710.9500335100001</v>
      </c>
      <c r="H85" s="36">
        <f>SUMIFS(СВЦЭМ!$C$39:$C$782,СВЦЭМ!$A$39:$A$782,$A85,СВЦЭМ!$B$39:$B$782,H$83)+'СЕТ СН'!$H$9+СВЦЭМ!$D$10+'СЕТ СН'!$H$6-'СЕТ СН'!$H$19</f>
        <v>1733.9365297300001</v>
      </c>
      <c r="I85" s="36">
        <f>SUMIFS(СВЦЭМ!$C$39:$C$782,СВЦЭМ!$A$39:$A$782,$A85,СВЦЭМ!$B$39:$B$782,I$83)+'СЕТ СН'!$H$9+СВЦЭМ!$D$10+'СЕТ СН'!$H$6-'СЕТ СН'!$H$19</f>
        <v>1795.2682511200001</v>
      </c>
      <c r="J85" s="36">
        <f>SUMIFS(СВЦЭМ!$C$39:$C$782,СВЦЭМ!$A$39:$A$782,$A85,СВЦЭМ!$B$39:$B$782,J$83)+'СЕТ СН'!$H$9+СВЦЭМ!$D$10+'СЕТ СН'!$H$6-'СЕТ СН'!$H$19</f>
        <v>1798.4693888700001</v>
      </c>
      <c r="K85" s="36">
        <f>SUMIFS(СВЦЭМ!$C$39:$C$782,СВЦЭМ!$A$39:$A$782,$A85,СВЦЭМ!$B$39:$B$782,K$83)+'СЕТ СН'!$H$9+СВЦЭМ!$D$10+'СЕТ СН'!$H$6-'СЕТ СН'!$H$19</f>
        <v>1822.89705011</v>
      </c>
      <c r="L85" s="36">
        <f>SUMIFS(СВЦЭМ!$C$39:$C$782,СВЦЭМ!$A$39:$A$782,$A85,СВЦЭМ!$B$39:$B$782,L$83)+'СЕТ СН'!$H$9+СВЦЭМ!$D$10+'СЕТ СН'!$H$6-'СЕТ СН'!$H$19</f>
        <v>1836.9139753300001</v>
      </c>
      <c r="M85" s="36">
        <f>SUMIFS(СВЦЭМ!$C$39:$C$782,СВЦЭМ!$A$39:$A$782,$A85,СВЦЭМ!$B$39:$B$782,M$83)+'СЕТ СН'!$H$9+СВЦЭМ!$D$10+'СЕТ СН'!$H$6-'СЕТ СН'!$H$19</f>
        <v>1837.3489287500001</v>
      </c>
      <c r="N85" s="36">
        <f>SUMIFS(СВЦЭМ!$C$39:$C$782,СВЦЭМ!$A$39:$A$782,$A85,СВЦЭМ!$B$39:$B$782,N$83)+'СЕТ СН'!$H$9+СВЦЭМ!$D$10+'СЕТ СН'!$H$6-'СЕТ СН'!$H$19</f>
        <v>1827.38828885</v>
      </c>
      <c r="O85" s="36">
        <f>SUMIFS(СВЦЭМ!$C$39:$C$782,СВЦЭМ!$A$39:$A$782,$A85,СВЦЭМ!$B$39:$B$782,O$83)+'СЕТ СН'!$H$9+СВЦЭМ!$D$10+'СЕТ СН'!$H$6-'СЕТ СН'!$H$19</f>
        <v>1899.32580435</v>
      </c>
      <c r="P85" s="36">
        <f>SUMIFS(СВЦЭМ!$C$39:$C$782,СВЦЭМ!$A$39:$A$782,$A85,СВЦЭМ!$B$39:$B$782,P$83)+'СЕТ СН'!$H$9+СВЦЭМ!$D$10+'СЕТ СН'!$H$6-'СЕТ СН'!$H$19</f>
        <v>1885.8437804299999</v>
      </c>
      <c r="Q85" s="36">
        <f>SUMIFS(СВЦЭМ!$C$39:$C$782,СВЦЭМ!$A$39:$A$782,$A85,СВЦЭМ!$B$39:$B$782,Q$83)+'СЕТ СН'!$H$9+СВЦЭМ!$D$10+'СЕТ СН'!$H$6-'СЕТ СН'!$H$19</f>
        <v>1879.6894175500001</v>
      </c>
      <c r="R85" s="36">
        <f>SUMIFS(СВЦЭМ!$C$39:$C$782,СВЦЭМ!$A$39:$A$782,$A85,СВЦЭМ!$B$39:$B$782,R$83)+'СЕТ СН'!$H$9+СВЦЭМ!$D$10+'СЕТ СН'!$H$6-'СЕТ СН'!$H$19</f>
        <v>1805.77079766</v>
      </c>
      <c r="S85" s="36">
        <f>SUMIFS(СВЦЭМ!$C$39:$C$782,СВЦЭМ!$A$39:$A$782,$A85,СВЦЭМ!$B$39:$B$782,S$83)+'СЕТ СН'!$H$9+СВЦЭМ!$D$10+'СЕТ СН'!$H$6-'СЕТ СН'!$H$19</f>
        <v>1796.16319402</v>
      </c>
      <c r="T85" s="36">
        <f>SUMIFS(СВЦЭМ!$C$39:$C$782,СВЦЭМ!$A$39:$A$782,$A85,СВЦЭМ!$B$39:$B$782,T$83)+'СЕТ СН'!$H$9+СВЦЭМ!$D$10+'СЕТ СН'!$H$6-'СЕТ СН'!$H$19</f>
        <v>1738.1096081800001</v>
      </c>
      <c r="U85" s="36">
        <f>SUMIFS(СВЦЭМ!$C$39:$C$782,СВЦЭМ!$A$39:$A$782,$A85,СВЦЭМ!$B$39:$B$782,U$83)+'СЕТ СН'!$H$9+СВЦЭМ!$D$10+'СЕТ СН'!$H$6-'СЕТ СН'!$H$19</f>
        <v>1775.4779462700001</v>
      </c>
      <c r="V85" s="36">
        <f>SUMIFS(СВЦЭМ!$C$39:$C$782,СВЦЭМ!$A$39:$A$782,$A85,СВЦЭМ!$B$39:$B$782,V$83)+'СЕТ СН'!$H$9+СВЦЭМ!$D$10+'СЕТ СН'!$H$6-'СЕТ СН'!$H$19</f>
        <v>1789.9172687</v>
      </c>
      <c r="W85" s="36">
        <f>SUMIFS(СВЦЭМ!$C$39:$C$782,СВЦЭМ!$A$39:$A$782,$A85,СВЦЭМ!$B$39:$B$782,W$83)+'СЕТ СН'!$H$9+СВЦЭМ!$D$10+'СЕТ СН'!$H$6-'СЕТ СН'!$H$19</f>
        <v>1797.4893169500001</v>
      </c>
      <c r="X85" s="36">
        <f>SUMIFS(СВЦЭМ!$C$39:$C$782,СВЦЭМ!$A$39:$A$782,$A85,СВЦЭМ!$B$39:$B$782,X$83)+'СЕТ СН'!$H$9+СВЦЭМ!$D$10+'СЕТ СН'!$H$6-'СЕТ СН'!$H$19</f>
        <v>1868.23683835</v>
      </c>
      <c r="Y85" s="36">
        <f>SUMIFS(СВЦЭМ!$C$39:$C$782,СВЦЭМ!$A$39:$A$782,$A85,СВЦЭМ!$B$39:$B$782,Y$83)+'СЕТ СН'!$H$9+СВЦЭМ!$D$10+'СЕТ СН'!$H$6-'СЕТ СН'!$H$19</f>
        <v>1876.01892565</v>
      </c>
    </row>
    <row r="86" spans="1:25" ht="15.75" x14ac:dyDescent="0.2">
      <c r="A86" s="35">
        <f t="shared" ref="A86:A114" si="2">A85+1</f>
        <v>44533</v>
      </c>
      <c r="B86" s="36">
        <f>SUMIFS(СВЦЭМ!$C$39:$C$782,СВЦЭМ!$A$39:$A$782,$A86,СВЦЭМ!$B$39:$B$782,B$83)+'СЕТ СН'!$H$9+СВЦЭМ!$D$10+'СЕТ СН'!$H$6-'СЕТ СН'!$H$19</f>
        <v>1897.68360721</v>
      </c>
      <c r="C86" s="36">
        <f>SUMIFS(СВЦЭМ!$C$39:$C$782,СВЦЭМ!$A$39:$A$782,$A86,СВЦЭМ!$B$39:$B$782,C$83)+'СЕТ СН'!$H$9+СВЦЭМ!$D$10+'СЕТ СН'!$H$6-'СЕТ СН'!$H$19</f>
        <v>1889.03190217</v>
      </c>
      <c r="D86" s="36">
        <f>SUMIFS(СВЦЭМ!$C$39:$C$782,СВЦЭМ!$A$39:$A$782,$A86,СВЦЭМ!$B$39:$B$782,D$83)+'СЕТ СН'!$H$9+СВЦЭМ!$D$10+'СЕТ СН'!$H$6-'СЕТ СН'!$H$19</f>
        <v>1861.63914563</v>
      </c>
      <c r="E86" s="36">
        <f>SUMIFS(СВЦЭМ!$C$39:$C$782,СВЦЭМ!$A$39:$A$782,$A86,СВЦЭМ!$B$39:$B$782,E$83)+'СЕТ СН'!$H$9+СВЦЭМ!$D$10+'СЕТ СН'!$H$6-'СЕТ СН'!$H$19</f>
        <v>1859.0995417199999</v>
      </c>
      <c r="F86" s="36">
        <f>SUMIFS(СВЦЭМ!$C$39:$C$782,СВЦЭМ!$A$39:$A$782,$A86,СВЦЭМ!$B$39:$B$782,F$83)+'СЕТ СН'!$H$9+СВЦЭМ!$D$10+'СЕТ СН'!$H$6-'СЕТ СН'!$H$19</f>
        <v>1862.26618534</v>
      </c>
      <c r="G86" s="36">
        <f>SUMIFS(СВЦЭМ!$C$39:$C$782,СВЦЭМ!$A$39:$A$782,$A86,СВЦЭМ!$B$39:$B$782,G$83)+'СЕТ СН'!$H$9+СВЦЭМ!$D$10+'СЕТ СН'!$H$6-'СЕТ СН'!$H$19</f>
        <v>1789.11329834</v>
      </c>
      <c r="H86" s="36">
        <f>SUMIFS(СВЦЭМ!$C$39:$C$782,СВЦЭМ!$A$39:$A$782,$A86,СВЦЭМ!$B$39:$B$782,H$83)+'СЕТ СН'!$H$9+СВЦЭМ!$D$10+'СЕТ СН'!$H$6-'СЕТ СН'!$H$19</f>
        <v>1794.23441604</v>
      </c>
      <c r="I86" s="36">
        <f>SUMIFS(СВЦЭМ!$C$39:$C$782,СВЦЭМ!$A$39:$A$782,$A86,СВЦЭМ!$B$39:$B$782,I$83)+'СЕТ СН'!$H$9+СВЦЭМ!$D$10+'СЕТ СН'!$H$6-'СЕТ СН'!$H$19</f>
        <v>1819.02784017</v>
      </c>
      <c r="J86" s="36">
        <f>SUMIFS(СВЦЭМ!$C$39:$C$782,СВЦЭМ!$A$39:$A$782,$A86,СВЦЭМ!$B$39:$B$782,J$83)+'СЕТ СН'!$H$9+СВЦЭМ!$D$10+'СЕТ СН'!$H$6-'СЕТ СН'!$H$19</f>
        <v>1805.76133491</v>
      </c>
      <c r="K86" s="36">
        <f>SUMIFS(СВЦЭМ!$C$39:$C$782,СВЦЭМ!$A$39:$A$782,$A86,СВЦЭМ!$B$39:$B$782,K$83)+'СЕТ СН'!$H$9+СВЦЭМ!$D$10+'СЕТ СН'!$H$6-'СЕТ СН'!$H$19</f>
        <v>1808.40609109</v>
      </c>
      <c r="L86" s="36">
        <f>SUMIFS(СВЦЭМ!$C$39:$C$782,СВЦЭМ!$A$39:$A$782,$A86,СВЦЭМ!$B$39:$B$782,L$83)+'СЕТ СН'!$H$9+СВЦЭМ!$D$10+'СЕТ СН'!$H$6-'СЕТ СН'!$H$19</f>
        <v>1803.98198647</v>
      </c>
      <c r="M86" s="36">
        <f>SUMIFS(СВЦЭМ!$C$39:$C$782,СВЦЭМ!$A$39:$A$782,$A86,СВЦЭМ!$B$39:$B$782,M$83)+'СЕТ СН'!$H$9+СВЦЭМ!$D$10+'СЕТ СН'!$H$6-'СЕТ СН'!$H$19</f>
        <v>1819.6182564800001</v>
      </c>
      <c r="N86" s="36">
        <f>SUMIFS(СВЦЭМ!$C$39:$C$782,СВЦЭМ!$A$39:$A$782,$A86,СВЦЭМ!$B$39:$B$782,N$83)+'СЕТ СН'!$H$9+СВЦЭМ!$D$10+'СЕТ СН'!$H$6-'СЕТ СН'!$H$19</f>
        <v>1813.2714128600001</v>
      </c>
      <c r="O86" s="36">
        <f>SUMIFS(СВЦЭМ!$C$39:$C$782,СВЦЭМ!$A$39:$A$782,$A86,СВЦЭМ!$B$39:$B$782,O$83)+'СЕТ СН'!$H$9+СВЦЭМ!$D$10+'СЕТ СН'!$H$6-'СЕТ СН'!$H$19</f>
        <v>1818.30897547</v>
      </c>
      <c r="P86" s="36">
        <f>SUMIFS(СВЦЭМ!$C$39:$C$782,СВЦЭМ!$A$39:$A$782,$A86,СВЦЭМ!$B$39:$B$782,P$83)+'СЕТ СН'!$H$9+СВЦЭМ!$D$10+'СЕТ СН'!$H$6-'СЕТ СН'!$H$19</f>
        <v>1821.3843471800001</v>
      </c>
      <c r="Q86" s="36">
        <f>SUMIFS(СВЦЭМ!$C$39:$C$782,СВЦЭМ!$A$39:$A$782,$A86,СВЦЭМ!$B$39:$B$782,Q$83)+'СЕТ СН'!$H$9+СВЦЭМ!$D$10+'СЕТ СН'!$H$6-'СЕТ СН'!$H$19</f>
        <v>1818.8907501400001</v>
      </c>
      <c r="R86" s="36">
        <f>SUMIFS(СВЦЭМ!$C$39:$C$782,СВЦЭМ!$A$39:$A$782,$A86,СВЦЭМ!$B$39:$B$782,R$83)+'СЕТ СН'!$H$9+СВЦЭМ!$D$10+'СЕТ СН'!$H$6-'СЕТ СН'!$H$19</f>
        <v>1826.0465064300001</v>
      </c>
      <c r="S86" s="36">
        <f>SUMIFS(СВЦЭМ!$C$39:$C$782,СВЦЭМ!$A$39:$A$782,$A86,СВЦЭМ!$B$39:$B$782,S$83)+'СЕТ СН'!$H$9+СВЦЭМ!$D$10+'СЕТ СН'!$H$6-'СЕТ СН'!$H$19</f>
        <v>1817.3338415600001</v>
      </c>
      <c r="T86" s="36">
        <f>SUMIFS(СВЦЭМ!$C$39:$C$782,СВЦЭМ!$A$39:$A$782,$A86,СВЦЭМ!$B$39:$B$782,T$83)+'СЕТ СН'!$H$9+СВЦЭМ!$D$10+'СЕТ СН'!$H$6-'СЕТ СН'!$H$19</f>
        <v>1824.80495079</v>
      </c>
      <c r="U86" s="36">
        <f>SUMIFS(СВЦЭМ!$C$39:$C$782,СВЦЭМ!$A$39:$A$782,$A86,СВЦЭМ!$B$39:$B$782,U$83)+'СЕТ СН'!$H$9+СВЦЭМ!$D$10+'СЕТ СН'!$H$6-'СЕТ СН'!$H$19</f>
        <v>1812.33929141</v>
      </c>
      <c r="V86" s="36">
        <f>SUMIFS(СВЦЭМ!$C$39:$C$782,СВЦЭМ!$A$39:$A$782,$A86,СВЦЭМ!$B$39:$B$782,V$83)+'СЕТ СН'!$H$9+СВЦЭМ!$D$10+'СЕТ СН'!$H$6-'СЕТ СН'!$H$19</f>
        <v>1824.01315163</v>
      </c>
      <c r="W86" s="36">
        <f>SUMIFS(СВЦЭМ!$C$39:$C$782,СВЦЭМ!$A$39:$A$782,$A86,СВЦЭМ!$B$39:$B$782,W$83)+'СЕТ СН'!$H$9+СВЦЭМ!$D$10+'СЕТ СН'!$H$6-'СЕТ СН'!$H$19</f>
        <v>1837.5285474300001</v>
      </c>
      <c r="X86" s="36">
        <f>SUMIFS(СВЦЭМ!$C$39:$C$782,СВЦЭМ!$A$39:$A$782,$A86,СВЦЭМ!$B$39:$B$782,X$83)+'СЕТ СН'!$H$9+СВЦЭМ!$D$10+'СЕТ СН'!$H$6-'СЕТ СН'!$H$19</f>
        <v>1823.2143972200001</v>
      </c>
      <c r="Y86" s="36">
        <f>SUMIFS(СВЦЭМ!$C$39:$C$782,СВЦЭМ!$A$39:$A$782,$A86,СВЦЭМ!$B$39:$B$782,Y$83)+'СЕТ СН'!$H$9+СВЦЭМ!$D$10+'СЕТ СН'!$H$6-'СЕТ СН'!$H$19</f>
        <v>1774.76630417</v>
      </c>
    </row>
    <row r="87" spans="1:25" ht="15.75" x14ac:dyDescent="0.2">
      <c r="A87" s="35">
        <f t="shared" si="2"/>
        <v>44534</v>
      </c>
      <c r="B87" s="36">
        <f>SUMIFS(СВЦЭМ!$C$39:$C$782,СВЦЭМ!$A$39:$A$782,$A87,СВЦЭМ!$B$39:$B$782,B$83)+'СЕТ СН'!$H$9+СВЦЭМ!$D$10+'СЕТ СН'!$H$6-'СЕТ СН'!$H$19</f>
        <v>1755.0161128899999</v>
      </c>
      <c r="C87" s="36">
        <f>SUMIFS(СВЦЭМ!$C$39:$C$782,СВЦЭМ!$A$39:$A$782,$A87,СВЦЭМ!$B$39:$B$782,C$83)+'СЕТ СН'!$H$9+СВЦЭМ!$D$10+'СЕТ СН'!$H$6-'СЕТ СН'!$H$19</f>
        <v>1720.4632528700001</v>
      </c>
      <c r="D87" s="36">
        <f>SUMIFS(СВЦЭМ!$C$39:$C$782,СВЦЭМ!$A$39:$A$782,$A87,СВЦЭМ!$B$39:$B$782,D$83)+'СЕТ СН'!$H$9+СВЦЭМ!$D$10+'СЕТ СН'!$H$6-'СЕТ СН'!$H$19</f>
        <v>1717.1555377700001</v>
      </c>
      <c r="E87" s="36">
        <f>SUMIFS(СВЦЭМ!$C$39:$C$782,СВЦЭМ!$A$39:$A$782,$A87,СВЦЭМ!$B$39:$B$782,E$83)+'СЕТ СН'!$H$9+СВЦЭМ!$D$10+'СЕТ СН'!$H$6-'СЕТ СН'!$H$19</f>
        <v>1715.9022357900001</v>
      </c>
      <c r="F87" s="36">
        <f>SUMIFS(СВЦЭМ!$C$39:$C$782,СВЦЭМ!$A$39:$A$782,$A87,СВЦЭМ!$B$39:$B$782,F$83)+'СЕТ СН'!$H$9+СВЦЭМ!$D$10+'СЕТ СН'!$H$6-'СЕТ СН'!$H$19</f>
        <v>1712.92688746</v>
      </c>
      <c r="G87" s="36">
        <f>SUMIFS(СВЦЭМ!$C$39:$C$782,СВЦЭМ!$A$39:$A$782,$A87,СВЦЭМ!$B$39:$B$782,G$83)+'СЕТ СН'!$H$9+СВЦЭМ!$D$10+'СЕТ СН'!$H$6-'СЕТ СН'!$H$19</f>
        <v>1695.36555578</v>
      </c>
      <c r="H87" s="36">
        <f>SUMIFS(СВЦЭМ!$C$39:$C$782,СВЦЭМ!$A$39:$A$782,$A87,СВЦЭМ!$B$39:$B$782,H$83)+'СЕТ СН'!$H$9+СВЦЭМ!$D$10+'СЕТ СН'!$H$6-'СЕТ СН'!$H$19</f>
        <v>1690.52908641</v>
      </c>
      <c r="I87" s="36">
        <f>SUMIFS(СВЦЭМ!$C$39:$C$782,СВЦЭМ!$A$39:$A$782,$A87,СВЦЭМ!$B$39:$B$782,I$83)+'СЕТ СН'!$H$9+СВЦЭМ!$D$10+'СЕТ СН'!$H$6-'СЕТ СН'!$H$19</f>
        <v>1662.19955211</v>
      </c>
      <c r="J87" s="36">
        <f>SUMIFS(СВЦЭМ!$C$39:$C$782,СВЦЭМ!$A$39:$A$782,$A87,СВЦЭМ!$B$39:$B$782,J$83)+'СЕТ СН'!$H$9+СВЦЭМ!$D$10+'СЕТ СН'!$H$6-'СЕТ СН'!$H$19</f>
        <v>1665.20496303</v>
      </c>
      <c r="K87" s="36">
        <f>SUMIFS(СВЦЭМ!$C$39:$C$782,СВЦЭМ!$A$39:$A$782,$A87,СВЦЭМ!$B$39:$B$782,K$83)+'СЕТ СН'!$H$9+СВЦЭМ!$D$10+'СЕТ СН'!$H$6-'СЕТ СН'!$H$19</f>
        <v>1695.4861721699999</v>
      </c>
      <c r="L87" s="36">
        <f>SUMIFS(СВЦЭМ!$C$39:$C$782,СВЦЭМ!$A$39:$A$782,$A87,СВЦЭМ!$B$39:$B$782,L$83)+'СЕТ СН'!$H$9+СВЦЭМ!$D$10+'СЕТ СН'!$H$6-'СЕТ СН'!$H$19</f>
        <v>1706.93326753</v>
      </c>
      <c r="M87" s="36">
        <f>SUMIFS(СВЦЭМ!$C$39:$C$782,СВЦЭМ!$A$39:$A$782,$A87,СВЦЭМ!$B$39:$B$782,M$83)+'СЕТ СН'!$H$9+СВЦЭМ!$D$10+'СЕТ СН'!$H$6-'СЕТ СН'!$H$19</f>
        <v>1699.86787587</v>
      </c>
      <c r="N87" s="36">
        <f>SUMIFS(СВЦЭМ!$C$39:$C$782,СВЦЭМ!$A$39:$A$782,$A87,СВЦЭМ!$B$39:$B$782,N$83)+'СЕТ СН'!$H$9+СВЦЭМ!$D$10+'СЕТ СН'!$H$6-'СЕТ СН'!$H$19</f>
        <v>1735.11916608</v>
      </c>
      <c r="O87" s="36">
        <f>SUMIFS(СВЦЭМ!$C$39:$C$782,СВЦЭМ!$A$39:$A$782,$A87,СВЦЭМ!$B$39:$B$782,O$83)+'СЕТ СН'!$H$9+СВЦЭМ!$D$10+'СЕТ СН'!$H$6-'СЕТ СН'!$H$19</f>
        <v>1759.90527447</v>
      </c>
      <c r="P87" s="36">
        <f>SUMIFS(СВЦЭМ!$C$39:$C$782,СВЦЭМ!$A$39:$A$782,$A87,СВЦЭМ!$B$39:$B$782,P$83)+'СЕТ СН'!$H$9+СВЦЭМ!$D$10+'СЕТ СН'!$H$6-'СЕТ СН'!$H$19</f>
        <v>1754.7246831499999</v>
      </c>
      <c r="Q87" s="36">
        <f>SUMIFS(СВЦЭМ!$C$39:$C$782,СВЦЭМ!$A$39:$A$782,$A87,СВЦЭМ!$B$39:$B$782,Q$83)+'СЕТ СН'!$H$9+СВЦЭМ!$D$10+'СЕТ СН'!$H$6-'СЕТ СН'!$H$19</f>
        <v>1748.14856263</v>
      </c>
      <c r="R87" s="36">
        <f>SUMIFS(СВЦЭМ!$C$39:$C$782,СВЦЭМ!$A$39:$A$782,$A87,СВЦЭМ!$B$39:$B$782,R$83)+'СЕТ СН'!$H$9+СВЦЭМ!$D$10+'СЕТ СН'!$H$6-'СЕТ СН'!$H$19</f>
        <v>1716.82012424</v>
      </c>
      <c r="S87" s="36">
        <f>SUMIFS(СВЦЭМ!$C$39:$C$782,СВЦЭМ!$A$39:$A$782,$A87,СВЦЭМ!$B$39:$B$782,S$83)+'СЕТ СН'!$H$9+СВЦЭМ!$D$10+'СЕТ СН'!$H$6-'СЕТ СН'!$H$19</f>
        <v>1686.33644164</v>
      </c>
      <c r="T87" s="36">
        <f>SUMIFS(СВЦЭМ!$C$39:$C$782,СВЦЭМ!$A$39:$A$782,$A87,СВЦЭМ!$B$39:$B$782,T$83)+'СЕТ СН'!$H$9+СВЦЭМ!$D$10+'СЕТ СН'!$H$6-'СЕТ СН'!$H$19</f>
        <v>1707.0111887800001</v>
      </c>
      <c r="U87" s="36">
        <f>SUMIFS(СВЦЭМ!$C$39:$C$782,СВЦЭМ!$A$39:$A$782,$A87,СВЦЭМ!$B$39:$B$782,U$83)+'СЕТ СН'!$H$9+СВЦЭМ!$D$10+'СЕТ СН'!$H$6-'СЕТ СН'!$H$19</f>
        <v>1713.9342949300001</v>
      </c>
      <c r="V87" s="36">
        <f>SUMIFS(СВЦЭМ!$C$39:$C$782,СВЦЭМ!$A$39:$A$782,$A87,СВЦЭМ!$B$39:$B$782,V$83)+'СЕТ СН'!$H$9+СВЦЭМ!$D$10+'СЕТ СН'!$H$6-'СЕТ СН'!$H$19</f>
        <v>1704.16107891</v>
      </c>
      <c r="W87" s="36">
        <f>SUMIFS(СВЦЭМ!$C$39:$C$782,СВЦЭМ!$A$39:$A$782,$A87,СВЦЭМ!$B$39:$B$782,W$83)+'СЕТ СН'!$H$9+СВЦЭМ!$D$10+'СЕТ СН'!$H$6-'СЕТ СН'!$H$19</f>
        <v>1693.3723219400001</v>
      </c>
      <c r="X87" s="36">
        <f>SUMIFS(СВЦЭМ!$C$39:$C$782,СВЦЭМ!$A$39:$A$782,$A87,СВЦЭМ!$B$39:$B$782,X$83)+'СЕТ СН'!$H$9+СВЦЭМ!$D$10+'СЕТ СН'!$H$6-'СЕТ СН'!$H$19</f>
        <v>1748.6522804200001</v>
      </c>
      <c r="Y87" s="36">
        <f>SUMIFS(СВЦЭМ!$C$39:$C$782,СВЦЭМ!$A$39:$A$782,$A87,СВЦЭМ!$B$39:$B$782,Y$83)+'СЕТ СН'!$H$9+СВЦЭМ!$D$10+'СЕТ СН'!$H$6-'СЕТ СН'!$H$19</f>
        <v>1726.51446915</v>
      </c>
    </row>
    <row r="88" spans="1:25" ht="15.75" x14ac:dyDescent="0.2">
      <c r="A88" s="35">
        <f t="shared" si="2"/>
        <v>44535</v>
      </c>
      <c r="B88" s="36">
        <f>SUMIFS(СВЦЭМ!$C$39:$C$782,СВЦЭМ!$A$39:$A$782,$A88,СВЦЭМ!$B$39:$B$782,B$83)+'СЕТ СН'!$H$9+СВЦЭМ!$D$10+'СЕТ СН'!$H$6-'СЕТ СН'!$H$19</f>
        <v>1722.7928667200001</v>
      </c>
      <c r="C88" s="36">
        <f>SUMIFS(СВЦЭМ!$C$39:$C$782,СВЦЭМ!$A$39:$A$782,$A88,СВЦЭМ!$B$39:$B$782,C$83)+'СЕТ СН'!$H$9+СВЦЭМ!$D$10+'СЕТ СН'!$H$6-'СЕТ СН'!$H$19</f>
        <v>1745.41536455</v>
      </c>
      <c r="D88" s="36">
        <f>SUMIFS(СВЦЭМ!$C$39:$C$782,СВЦЭМ!$A$39:$A$782,$A88,СВЦЭМ!$B$39:$B$782,D$83)+'СЕТ СН'!$H$9+СВЦЭМ!$D$10+'СЕТ СН'!$H$6-'СЕТ СН'!$H$19</f>
        <v>1777.3414535700001</v>
      </c>
      <c r="E88" s="36">
        <f>SUMIFS(СВЦЭМ!$C$39:$C$782,СВЦЭМ!$A$39:$A$782,$A88,СВЦЭМ!$B$39:$B$782,E$83)+'СЕТ СН'!$H$9+СВЦЭМ!$D$10+'СЕТ СН'!$H$6-'СЕТ СН'!$H$19</f>
        <v>1786.4627114500001</v>
      </c>
      <c r="F88" s="36">
        <f>SUMIFS(СВЦЭМ!$C$39:$C$782,СВЦЭМ!$A$39:$A$782,$A88,СВЦЭМ!$B$39:$B$782,F$83)+'СЕТ СН'!$H$9+СВЦЭМ!$D$10+'СЕТ СН'!$H$6-'СЕТ СН'!$H$19</f>
        <v>1778.88450814</v>
      </c>
      <c r="G88" s="36">
        <f>SUMIFS(СВЦЭМ!$C$39:$C$782,СВЦЭМ!$A$39:$A$782,$A88,СВЦЭМ!$B$39:$B$782,G$83)+'СЕТ СН'!$H$9+СВЦЭМ!$D$10+'СЕТ СН'!$H$6-'СЕТ СН'!$H$19</f>
        <v>1771.36673393</v>
      </c>
      <c r="H88" s="36">
        <f>SUMIFS(СВЦЭМ!$C$39:$C$782,СВЦЭМ!$A$39:$A$782,$A88,СВЦЭМ!$B$39:$B$782,H$83)+'СЕТ СН'!$H$9+СВЦЭМ!$D$10+'СЕТ СН'!$H$6-'СЕТ СН'!$H$19</f>
        <v>1734.15131791</v>
      </c>
      <c r="I88" s="36">
        <f>SUMIFS(СВЦЭМ!$C$39:$C$782,СВЦЭМ!$A$39:$A$782,$A88,СВЦЭМ!$B$39:$B$782,I$83)+'СЕТ СН'!$H$9+СВЦЭМ!$D$10+'СЕТ СН'!$H$6-'СЕТ СН'!$H$19</f>
        <v>1726.7435707300001</v>
      </c>
      <c r="J88" s="36">
        <f>SUMIFS(СВЦЭМ!$C$39:$C$782,СВЦЭМ!$A$39:$A$782,$A88,СВЦЭМ!$B$39:$B$782,J$83)+'СЕТ СН'!$H$9+СВЦЭМ!$D$10+'СЕТ СН'!$H$6-'СЕТ СН'!$H$19</f>
        <v>1685.46185784</v>
      </c>
      <c r="K88" s="36">
        <f>SUMIFS(СВЦЭМ!$C$39:$C$782,СВЦЭМ!$A$39:$A$782,$A88,СВЦЭМ!$B$39:$B$782,K$83)+'СЕТ СН'!$H$9+СВЦЭМ!$D$10+'СЕТ СН'!$H$6-'СЕТ СН'!$H$19</f>
        <v>1670.5645622700001</v>
      </c>
      <c r="L88" s="36">
        <f>SUMIFS(СВЦЭМ!$C$39:$C$782,СВЦЭМ!$A$39:$A$782,$A88,СВЦЭМ!$B$39:$B$782,L$83)+'СЕТ СН'!$H$9+СВЦЭМ!$D$10+'СЕТ СН'!$H$6-'СЕТ СН'!$H$19</f>
        <v>1674.3051232</v>
      </c>
      <c r="M88" s="36">
        <f>SUMIFS(СВЦЭМ!$C$39:$C$782,СВЦЭМ!$A$39:$A$782,$A88,СВЦЭМ!$B$39:$B$782,M$83)+'СЕТ СН'!$H$9+СВЦЭМ!$D$10+'СЕТ СН'!$H$6-'СЕТ СН'!$H$19</f>
        <v>1705.6302572100001</v>
      </c>
      <c r="N88" s="36">
        <f>SUMIFS(СВЦЭМ!$C$39:$C$782,СВЦЭМ!$A$39:$A$782,$A88,СВЦЭМ!$B$39:$B$782,N$83)+'СЕТ СН'!$H$9+СВЦЭМ!$D$10+'СЕТ СН'!$H$6-'СЕТ СН'!$H$19</f>
        <v>1733.4419703200001</v>
      </c>
      <c r="O88" s="36">
        <f>SUMIFS(СВЦЭМ!$C$39:$C$782,СВЦЭМ!$A$39:$A$782,$A88,СВЦЭМ!$B$39:$B$782,O$83)+'СЕТ СН'!$H$9+СВЦЭМ!$D$10+'СЕТ СН'!$H$6-'СЕТ СН'!$H$19</f>
        <v>1721.9591210200001</v>
      </c>
      <c r="P88" s="36">
        <f>SUMIFS(СВЦЭМ!$C$39:$C$782,СВЦЭМ!$A$39:$A$782,$A88,СВЦЭМ!$B$39:$B$782,P$83)+'СЕТ СН'!$H$9+СВЦЭМ!$D$10+'СЕТ СН'!$H$6-'СЕТ СН'!$H$19</f>
        <v>1709.1787825700001</v>
      </c>
      <c r="Q88" s="36">
        <f>SUMIFS(СВЦЭМ!$C$39:$C$782,СВЦЭМ!$A$39:$A$782,$A88,СВЦЭМ!$B$39:$B$782,Q$83)+'СЕТ СН'!$H$9+СВЦЭМ!$D$10+'СЕТ СН'!$H$6-'СЕТ СН'!$H$19</f>
        <v>1709.1702226100001</v>
      </c>
      <c r="R88" s="36">
        <f>SUMIFS(СВЦЭМ!$C$39:$C$782,СВЦЭМ!$A$39:$A$782,$A88,СВЦЭМ!$B$39:$B$782,R$83)+'СЕТ СН'!$H$9+СВЦЭМ!$D$10+'СЕТ СН'!$H$6-'СЕТ СН'!$H$19</f>
        <v>1696.3370683200001</v>
      </c>
      <c r="S88" s="36">
        <f>SUMIFS(СВЦЭМ!$C$39:$C$782,СВЦЭМ!$A$39:$A$782,$A88,СВЦЭМ!$B$39:$B$782,S$83)+'СЕТ СН'!$H$9+СВЦЭМ!$D$10+'СЕТ СН'!$H$6-'СЕТ СН'!$H$19</f>
        <v>1648.2605547200001</v>
      </c>
      <c r="T88" s="36">
        <f>SUMIFS(СВЦЭМ!$C$39:$C$782,СВЦЭМ!$A$39:$A$782,$A88,СВЦЭМ!$B$39:$B$782,T$83)+'СЕТ СН'!$H$9+СВЦЭМ!$D$10+'СЕТ СН'!$H$6-'СЕТ СН'!$H$19</f>
        <v>1658.58342986</v>
      </c>
      <c r="U88" s="36">
        <f>SUMIFS(СВЦЭМ!$C$39:$C$782,СВЦЭМ!$A$39:$A$782,$A88,СВЦЭМ!$B$39:$B$782,U$83)+'СЕТ СН'!$H$9+СВЦЭМ!$D$10+'СЕТ СН'!$H$6-'СЕТ СН'!$H$19</f>
        <v>1667.3438877400001</v>
      </c>
      <c r="V88" s="36">
        <f>SUMIFS(СВЦЭМ!$C$39:$C$782,СВЦЭМ!$A$39:$A$782,$A88,СВЦЭМ!$B$39:$B$782,V$83)+'СЕТ СН'!$H$9+СВЦЭМ!$D$10+'СЕТ СН'!$H$6-'СЕТ СН'!$H$19</f>
        <v>1668.5008115800001</v>
      </c>
      <c r="W88" s="36">
        <f>SUMIFS(СВЦЭМ!$C$39:$C$782,СВЦЭМ!$A$39:$A$782,$A88,СВЦЭМ!$B$39:$B$782,W$83)+'СЕТ СН'!$H$9+СВЦЭМ!$D$10+'СЕТ СН'!$H$6-'СЕТ СН'!$H$19</f>
        <v>1679.1995209900001</v>
      </c>
      <c r="X88" s="36">
        <f>SUMIFS(СВЦЭМ!$C$39:$C$782,СВЦЭМ!$A$39:$A$782,$A88,СВЦЭМ!$B$39:$B$782,X$83)+'СЕТ СН'!$H$9+СВЦЭМ!$D$10+'СЕТ СН'!$H$6-'СЕТ СН'!$H$19</f>
        <v>1702.6436040799999</v>
      </c>
      <c r="Y88" s="36">
        <f>SUMIFS(СВЦЭМ!$C$39:$C$782,СВЦЭМ!$A$39:$A$782,$A88,СВЦЭМ!$B$39:$B$782,Y$83)+'СЕТ СН'!$H$9+СВЦЭМ!$D$10+'СЕТ СН'!$H$6-'СЕТ СН'!$H$19</f>
        <v>1736.1051263300001</v>
      </c>
    </row>
    <row r="89" spans="1:25" ht="15.75" x14ac:dyDescent="0.2">
      <c r="A89" s="35">
        <f t="shared" si="2"/>
        <v>44536</v>
      </c>
      <c r="B89" s="36">
        <f>SUMIFS(СВЦЭМ!$C$39:$C$782,СВЦЭМ!$A$39:$A$782,$A89,СВЦЭМ!$B$39:$B$782,B$83)+'СЕТ СН'!$H$9+СВЦЭМ!$D$10+'СЕТ СН'!$H$6-'СЕТ СН'!$H$19</f>
        <v>1768.0151278000001</v>
      </c>
      <c r="C89" s="36">
        <f>SUMIFS(СВЦЭМ!$C$39:$C$782,СВЦЭМ!$A$39:$A$782,$A89,СВЦЭМ!$B$39:$B$782,C$83)+'СЕТ СН'!$H$9+СВЦЭМ!$D$10+'СЕТ СН'!$H$6-'СЕТ СН'!$H$19</f>
        <v>1785.27752549</v>
      </c>
      <c r="D89" s="36">
        <f>SUMIFS(СВЦЭМ!$C$39:$C$782,СВЦЭМ!$A$39:$A$782,$A89,СВЦЭМ!$B$39:$B$782,D$83)+'СЕТ СН'!$H$9+СВЦЭМ!$D$10+'СЕТ СН'!$H$6-'СЕТ СН'!$H$19</f>
        <v>1785.61706153</v>
      </c>
      <c r="E89" s="36">
        <f>SUMIFS(СВЦЭМ!$C$39:$C$782,СВЦЭМ!$A$39:$A$782,$A89,СВЦЭМ!$B$39:$B$782,E$83)+'СЕТ СН'!$H$9+СВЦЭМ!$D$10+'СЕТ СН'!$H$6-'СЕТ СН'!$H$19</f>
        <v>1793.1605819700001</v>
      </c>
      <c r="F89" s="36">
        <f>SUMIFS(СВЦЭМ!$C$39:$C$782,СВЦЭМ!$A$39:$A$782,$A89,СВЦЭМ!$B$39:$B$782,F$83)+'СЕТ СН'!$H$9+СВЦЭМ!$D$10+'СЕТ СН'!$H$6-'СЕТ СН'!$H$19</f>
        <v>1786.75192735</v>
      </c>
      <c r="G89" s="36">
        <f>SUMIFS(СВЦЭМ!$C$39:$C$782,СВЦЭМ!$A$39:$A$782,$A89,СВЦЭМ!$B$39:$B$782,G$83)+'СЕТ СН'!$H$9+СВЦЭМ!$D$10+'СЕТ СН'!$H$6-'СЕТ СН'!$H$19</f>
        <v>1757.4413054700001</v>
      </c>
      <c r="H89" s="36">
        <f>SUMIFS(СВЦЭМ!$C$39:$C$782,СВЦЭМ!$A$39:$A$782,$A89,СВЦЭМ!$B$39:$B$782,H$83)+'СЕТ СН'!$H$9+СВЦЭМ!$D$10+'СЕТ СН'!$H$6-'СЕТ СН'!$H$19</f>
        <v>1732.1569373899999</v>
      </c>
      <c r="I89" s="36">
        <f>SUMIFS(СВЦЭМ!$C$39:$C$782,СВЦЭМ!$A$39:$A$782,$A89,СВЦЭМ!$B$39:$B$782,I$83)+'СЕТ СН'!$H$9+СВЦЭМ!$D$10+'СЕТ СН'!$H$6-'СЕТ СН'!$H$19</f>
        <v>1711.23874127</v>
      </c>
      <c r="J89" s="36">
        <f>SUMIFS(СВЦЭМ!$C$39:$C$782,СВЦЭМ!$A$39:$A$782,$A89,СВЦЭМ!$B$39:$B$782,J$83)+'СЕТ СН'!$H$9+СВЦЭМ!$D$10+'СЕТ СН'!$H$6-'СЕТ СН'!$H$19</f>
        <v>1706.27076156</v>
      </c>
      <c r="K89" s="36">
        <f>SUMIFS(СВЦЭМ!$C$39:$C$782,СВЦЭМ!$A$39:$A$782,$A89,СВЦЭМ!$B$39:$B$782,K$83)+'СЕТ СН'!$H$9+СВЦЭМ!$D$10+'СЕТ СН'!$H$6-'СЕТ СН'!$H$19</f>
        <v>1724.29855516</v>
      </c>
      <c r="L89" s="36">
        <f>SUMIFS(СВЦЭМ!$C$39:$C$782,СВЦЭМ!$A$39:$A$782,$A89,СВЦЭМ!$B$39:$B$782,L$83)+'СЕТ СН'!$H$9+СВЦЭМ!$D$10+'СЕТ СН'!$H$6-'СЕТ СН'!$H$19</f>
        <v>1728.7214482900001</v>
      </c>
      <c r="M89" s="36">
        <f>SUMIFS(СВЦЭМ!$C$39:$C$782,СВЦЭМ!$A$39:$A$782,$A89,СВЦЭМ!$B$39:$B$782,M$83)+'СЕТ СН'!$H$9+СВЦЭМ!$D$10+'СЕТ СН'!$H$6-'СЕТ СН'!$H$19</f>
        <v>1736.27336913</v>
      </c>
      <c r="N89" s="36">
        <f>SUMIFS(СВЦЭМ!$C$39:$C$782,СВЦЭМ!$A$39:$A$782,$A89,СВЦЭМ!$B$39:$B$782,N$83)+'СЕТ СН'!$H$9+СВЦЭМ!$D$10+'СЕТ СН'!$H$6-'СЕТ СН'!$H$19</f>
        <v>1769.02657082</v>
      </c>
      <c r="O89" s="36">
        <f>SUMIFS(СВЦЭМ!$C$39:$C$782,СВЦЭМ!$A$39:$A$782,$A89,СВЦЭМ!$B$39:$B$782,O$83)+'СЕТ СН'!$H$9+СВЦЭМ!$D$10+'СЕТ СН'!$H$6-'СЕТ СН'!$H$19</f>
        <v>1794.71232115</v>
      </c>
      <c r="P89" s="36">
        <f>SUMIFS(СВЦЭМ!$C$39:$C$782,СВЦЭМ!$A$39:$A$782,$A89,СВЦЭМ!$B$39:$B$782,P$83)+'СЕТ СН'!$H$9+СВЦЭМ!$D$10+'СЕТ СН'!$H$6-'СЕТ СН'!$H$19</f>
        <v>1799.6934467000001</v>
      </c>
      <c r="Q89" s="36">
        <f>SUMIFS(СВЦЭМ!$C$39:$C$782,СВЦЭМ!$A$39:$A$782,$A89,СВЦЭМ!$B$39:$B$782,Q$83)+'СЕТ СН'!$H$9+СВЦЭМ!$D$10+'СЕТ СН'!$H$6-'СЕТ СН'!$H$19</f>
        <v>1782.9131379299999</v>
      </c>
      <c r="R89" s="36">
        <f>SUMIFS(СВЦЭМ!$C$39:$C$782,СВЦЭМ!$A$39:$A$782,$A89,СВЦЭМ!$B$39:$B$782,R$83)+'СЕТ СН'!$H$9+СВЦЭМ!$D$10+'СЕТ СН'!$H$6-'СЕТ СН'!$H$19</f>
        <v>1710.40951589</v>
      </c>
      <c r="S89" s="36">
        <f>SUMIFS(СВЦЭМ!$C$39:$C$782,СВЦЭМ!$A$39:$A$782,$A89,СВЦЭМ!$B$39:$B$782,S$83)+'СЕТ СН'!$H$9+СВЦЭМ!$D$10+'СЕТ СН'!$H$6-'СЕТ СН'!$H$19</f>
        <v>1723.6579954900001</v>
      </c>
      <c r="T89" s="36">
        <f>SUMIFS(СВЦЭМ!$C$39:$C$782,СВЦЭМ!$A$39:$A$782,$A89,СВЦЭМ!$B$39:$B$782,T$83)+'СЕТ СН'!$H$9+СВЦЭМ!$D$10+'СЕТ СН'!$H$6-'СЕТ СН'!$H$19</f>
        <v>1734.30625556</v>
      </c>
      <c r="U89" s="36">
        <f>SUMIFS(СВЦЭМ!$C$39:$C$782,СВЦЭМ!$A$39:$A$782,$A89,СВЦЭМ!$B$39:$B$782,U$83)+'СЕТ СН'!$H$9+СВЦЭМ!$D$10+'СЕТ СН'!$H$6-'СЕТ СН'!$H$19</f>
        <v>1719.2160771599999</v>
      </c>
      <c r="V89" s="36">
        <f>SUMIFS(СВЦЭМ!$C$39:$C$782,СВЦЭМ!$A$39:$A$782,$A89,СВЦЭМ!$B$39:$B$782,V$83)+'СЕТ СН'!$H$9+СВЦЭМ!$D$10+'СЕТ СН'!$H$6-'СЕТ СН'!$H$19</f>
        <v>1733.17305906</v>
      </c>
      <c r="W89" s="36">
        <f>SUMIFS(СВЦЭМ!$C$39:$C$782,СВЦЭМ!$A$39:$A$782,$A89,СВЦЭМ!$B$39:$B$782,W$83)+'СЕТ СН'!$H$9+СВЦЭМ!$D$10+'СЕТ СН'!$H$6-'СЕТ СН'!$H$19</f>
        <v>1727.8009627000001</v>
      </c>
      <c r="X89" s="36">
        <f>SUMIFS(СВЦЭМ!$C$39:$C$782,СВЦЭМ!$A$39:$A$782,$A89,СВЦЭМ!$B$39:$B$782,X$83)+'СЕТ СН'!$H$9+СВЦЭМ!$D$10+'СЕТ СН'!$H$6-'СЕТ СН'!$H$19</f>
        <v>1793.66819919</v>
      </c>
      <c r="Y89" s="36">
        <f>SUMIFS(СВЦЭМ!$C$39:$C$782,СВЦЭМ!$A$39:$A$782,$A89,СВЦЭМ!$B$39:$B$782,Y$83)+'СЕТ СН'!$H$9+СВЦЭМ!$D$10+'СЕТ СН'!$H$6-'СЕТ СН'!$H$19</f>
        <v>1787.03352522</v>
      </c>
    </row>
    <row r="90" spans="1:25" ht="15.75" x14ac:dyDescent="0.2">
      <c r="A90" s="35">
        <f t="shared" si="2"/>
        <v>44537</v>
      </c>
      <c r="B90" s="36">
        <f>SUMIFS(СВЦЭМ!$C$39:$C$782,СВЦЭМ!$A$39:$A$782,$A90,СВЦЭМ!$B$39:$B$782,B$83)+'СЕТ СН'!$H$9+СВЦЭМ!$D$10+'СЕТ СН'!$H$6-'СЕТ СН'!$H$19</f>
        <v>1790.7947240000001</v>
      </c>
      <c r="C90" s="36">
        <f>SUMIFS(СВЦЭМ!$C$39:$C$782,СВЦЭМ!$A$39:$A$782,$A90,СВЦЭМ!$B$39:$B$782,C$83)+'СЕТ СН'!$H$9+СВЦЭМ!$D$10+'СЕТ СН'!$H$6-'СЕТ СН'!$H$19</f>
        <v>1735.42034104</v>
      </c>
      <c r="D90" s="36">
        <f>SUMIFS(СВЦЭМ!$C$39:$C$782,СВЦЭМ!$A$39:$A$782,$A90,СВЦЭМ!$B$39:$B$782,D$83)+'СЕТ СН'!$H$9+СВЦЭМ!$D$10+'СЕТ СН'!$H$6-'СЕТ СН'!$H$19</f>
        <v>1776.55307395</v>
      </c>
      <c r="E90" s="36">
        <f>SUMIFS(СВЦЭМ!$C$39:$C$782,СВЦЭМ!$A$39:$A$782,$A90,СВЦЭМ!$B$39:$B$782,E$83)+'СЕТ СН'!$H$9+СВЦЭМ!$D$10+'СЕТ СН'!$H$6-'СЕТ СН'!$H$19</f>
        <v>1807.94288276</v>
      </c>
      <c r="F90" s="36">
        <f>SUMIFS(СВЦЭМ!$C$39:$C$782,СВЦЭМ!$A$39:$A$782,$A90,СВЦЭМ!$B$39:$B$782,F$83)+'СЕТ СН'!$H$9+СВЦЭМ!$D$10+'СЕТ СН'!$H$6-'СЕТ СН'!$H$19</f>
        <v>1796.7012648899999</v>
      </c>
      <c r="G90" s="36">
        <f>SUMIFS(СВЦЭМ!$C$39:$C$782,СВЦЭМ!$A$39:$A$782,$A90,СВЦЭМ!$B$39:$B$782,G$83)+'СЕТ СН'!$H$9+СВЦЭМ!$D$10+'СЕТ СН'!$H$6-'СЕТ СН'!$H$19</f>
        <v>1761.5804692700001</v>
      </c>
      <c r="H90" s="36">
        <f>SUMIFS(СВЦЭМ!$C$39:$C$782,СВЦЭМ!$A$39:$A$782,$A90,СВЦЭМ!$B$39:$B$782,H$83)+'СЕТ СН'!$H$9+СВЦЭМ!$D$10+'СЕТ СН'!$H$6-'СЕТ СН'!$H$19</f>
        <v>1726.4949471</v>
      </c>
      <c r="I90" s="36">
        <f>SUMIFS(СВЦЭМ!$C$39:$C$782,СВЦЭМ!$A$39:$A$782,$A90,СВЦЭМ!$B$39:$B$782,I$83)+'СЕТ СН'!$H$9+СВЦЭМ!$D$10+'СЕТ СН'!$H$6-'СЕТ СН'!$H$19</f>
        <v>1710.6583223499999</v>
      </c>
      <c r="J90" s="36">
        <f>SUMIFS(СВЦЭМ!$C$39:$C$782,СВЦЭМ!$A$39:$A$782,$A90,СВЦЭМ!$B$39:$B$782,J$83)+'СЕТ СН'!$H$9+СВЦЭМ!$D$10+'СЕТ СН'!$H$6-'СЕТ СН'!$H$19</f>
        <v>1712.56485249</v>
      </c>
      <c r="K90" s="36">
        <f>SUMIFS(СВЦЭМ!$C$39:$C$782,СВЦЭМ!$A$39:$A$782,$A90,СВЦЭМ!$B$39:$B$782,K$83)+'СЕТ СН'!$H$9+СВЦЭМ!$D$10+'СЕТ СН'!$H$6-'СЕТ СН'!$H$19</f>
        <v>1725.8893310400001</v>
      </c>
      <c r="L90" s="36">
        <f>SUMIFS(СВЦЭМ!$C$39:$C$782,СВЦЭМ!$A$39:$A$782,$A90,СВЦЭМ!$B$39:$B$782,L$83)+'СЕТ СН'!$H$9+СВЦЭМ!$D$10+'СЕТ СН'!$H$6-'СЕТ СН'!$H$19</f>
        <v>1749.3190763100001</v>
      </c>
      <c r="M90" s="36">
        <f>SUMIFS(СВЦЭМ!$C$39:$C$782,СВЦЭМ!$A$39:$A$782,$A90,СВЦЭМ!$B$39:$B$782,M$83)+'СЕТ СН'!$H$9+СВЦЭМ!$D$10+'СЕТ СН'!$H$6-'СЕТ СН'!$H$19</f>
        <v>1757.9619588099999</v>
      </c>
      <c r="N90" s="36">
        <f>SUMIFS(СВЦЭМ!$C$39:$C$782,СВЦЭМ!$A$39:$A$782,$A90,СВЦЭМ!$B$39:$B$782,N$83)+'СЕТ СН'!$H$9+СВЦЭМ!$D$10+'СЕТ СН'!$H$6-'СЕТ СН'!$H$19</f>
        <v>1751.7409519400001</v>
      </c>
      <c r="O90" s="36">
        <f>SUMIFS(СВЦЭМ!$C$39:$C$782,СВЦЭМ!$A$39:$A$782,$A90,СВЦЭМ!$B$39:$B$782,O$83)+'СЕТ СН'!$H$9+СВЦЭМ!$D$10+'СЕТ СН'!$H$6-'СЕТ СН'!$H$19</f>
        <v>1827.8437847100001</v>
      </c>
      <c r="P90" s="36">
        <f>SUMIFS(СВЦЭМ!$C$39:$C$782,СВЦЭМ!$A$39:$A$782,$A90,СВЦЭМ!$B$39:$B$782,P$83)+'СЕТ СН'!$H$9+СВЦЭМ!$D$10+'СЕТ СН'!$H$6-'СЕТ СН'!$H$19</f>
        <v>1847.17726894</v>
      </c>
      <c r="Q90" s="36">
        <f>SUMIFS(СВЦЭМ!$C$39:$C$782,СВЦЭМ!$A$39:$A$782,$A90,СВЦЭМ!$B$39:$B$782,Q$83)+'СЕТ СН'!$H$9+СВЦЭМ!$D$10+'СЕТ СН'!$H$6-'СЕТ СН'!$H$19</f>
        <v>1844.12229172</v>
      </c>
      <c r="R90" s="36">
        <f>SUMIFS(СВЦЭМ!$C$39:$C$782,СВЦЭМ!$A$39:$A$782,$A90,СВЦЭМ!$B$39:$B$782,R$83)+'СЕТ СН'!$H$9+СВЦЭМ!$D$10+'СЕТ СН'!$H$6-'СЕТ СН'!$H$19</f>
        <v>1772.03457635</v>
      </c>
      <c r="S90" s="36">
        <f>SUMIFS(СВЦЭМ!$C$39:$C$782,СВЦЭМ!$A$39:$A$782,$A90,СВЦЭМ!$B$39:$B$782,S$83)+'СЕТ СН'!$H$9+СВЦЭМ!$D$10+'СЕТ СН'!$H$6-'СЕТ СН'!$H$19</f>
        <v>1756.3897938299999</v>
      </c>
      <c r="T90" s="36">
        <f>SUMIFS(СВЦЭМ!$C$39:$C$782,СВЦЭМ!$A$39:$A$782,$A90,СВЦЭМ!$B$39:$B$782,T$83)+'СЕТ СН'!$H$9+СВЦЭМ!$D$10+'СЕТ СН'!$H$6-'СЕТ СН'!$H$19</f>
        <v>1745.6385386300001</v>
      </c>
      <c r="U90" s="36">
        <f>SUMIFS(СВЦЭМ!$C$39:$C$782,СВЦЭМ!$A$39:$A$782,$A90,СВЦЭМ!$B$39:$B$782,U$83)+'СЕТ СН'!$H$9+СВЦЭМ!$D$10+'СЕТ СН'!$H$6-'СЕТ СН'!$H$19</f>
        <v>1741.6198148000001</v>
      </c>
      <c r="V90" s="36">
        <f>SUMIFS(СВЦЭМ!$C$39:$C$782,СВЦЭМ!$A$39:$A$782,$A90,СВЦЭМ!$B$39:$B$782,V$83)+'СЕТ СН'!$H$9+СВЦЭМ!$D$10+'СЕТ СН'!$H$6-'СЕТ СН'!$H$19</f>
        <v>1725.1322100699999</v>
      </c>
      <c r="W90" s="36">
        <f>SUMIFS(СВЦЭМ!$C$39:$C$782,СВЦЭМ!$A$39:$A$782,$A90,СВЦЭМ!$B$39:$B$782,W$83)+'СЕТ СН'!$H$9+СВЦЭМ!$D$10+'СЕТ СН'!$H$6-'СЕТ СН'!$H$19</f>
        <v>1737.4813340400001</v>
      </c>
      <c r="X90" s="36">
        <f>SUMIFS(СВЦЭМ!$C$39:$C$782,СВЦЭМ!$A$39:$A$782,$A90,СВЦЭМ!$B$39:$B$782,X$83)+'СЕТ СН'!$H$9+СВЦЭМ!$D$10+'СЕТ СН'!$H$6-'СЕТ СН'!$H$19</f>
        <v>1737.22890923</v>
      </c>
      <c r="Y90" s="36">
        <f>SUMIFS(СВЦЭМ!$C$39:$C$782,СВЦЭМ!$A$39:$A$782,$A90,СВЦЭМ!$B$39:$B$782,Y$83)+'СЕТ СН'!$H$9+СВЦЭМ!$D$10+'СЕТ СН'!$H$6-'СЕТ СН'!$H$19</f>
        <v>1787.8425377999999</v>
      </c>
    </row>
    <row r="91" spans="1:25" ht="15.75" x14ac:dyDescent="0.2">
      <c r="A91" s="35">
        <f t="shared" si="2"/>
        <v>44538</v>
      </c>
      <c r="B91" s="36">
        <f>SUMIFS(СВЦЭМ!$C$39:$C$782,СВЦЭМ!$A$39:$A$782,$A91,СВЦЭМ!$B$39:$B$782,B$83)+'СЕТ СН'!$H$9+СВЦЭМ!$D$10+'СЕТ СН'!$H$6-'СЕТ СН'!$H$19</f>
        <v>1767.06134279</v>
      </c>
      <c r="C91" s="36">
        <f>SUMIFS(СВЦЭМ!$C$39:$C$782,СВЦЭМ!$A$39:$A$782,$A91,СВЦЭМ!$B$39:$B$782,C$83)+'СЕТ СН'!$H$9+СВЦЭМ!$D$10+'СЕТ СН'!$H$6-'СЕТ СН'!$H$19</f>
        <v>1765.5774638099999</v>
      </c>
      <c r="D91" s="36">
        <f>SUMIFS(СВЦЭМ!$C$39:$C$782,СВЦЭМ!$A$39:$A$782,$A91,СВЦЭМ!$B$39:$B$782,D$83)+'СЕТ СН'!$H$9+СВЦЭМ!$D$10+'СЕТ СН'!$H$6-'СЕТ СН'!$H$19</f>
        <v>1768.0248284700001</v>
      </c>
      <c r="E91" s="36">
        <f>SUMIFS(СВЦЭМ!$C$39:$C$782,СВЦЭМ!$A$39:$A$782,$A91,СВЦЭМ!$B$39:$B$782,E$83)+'СЕТ СН'!$H$9+СВЦЭМ!$D$10+'СЕТ СН'!$H$6-'СЕТ СН'!$H$19</f>
        <v>1785.1550846299999</v>
      </c>
      <c r="F91" s="36">
        <f>SUMIFS(СВЦЭМ!$C$39:$C$782,СВЦЭМ!$A$39:$A$782,$A91,СВЦЭМ!$B$39:$B$782,F$83)+'СЕТ СН'!$H$9+СВЦЭМ!$D$10+'СЕТ СН'!$H$6-'СЕТ СН'!$H$19</f>
        <v>1773.8870340000001</v>
      </c>
      <c r="G91" s="36">
        <f>SUMIFS(СВЦЭМ!$C$39:$C$782,СВЦЭМ!$A$39:$A$782,$A91,СВЦЭМ!$B$39:$B$782,G$83)+'СЕТ СН'!$H$9+СВЦЭМ!$D$10+'СЕТ СН'!$H$6-'СЕТ СН'!$H$19</f>
        <v>1745.4288292700001</v>
      </c>
      <c r="H91" s="36">
        <f>SUMIFS(СВЦЭМ!$C$39:$C$782,СВЦЭМ!$A$39:$A$782,$A91,СВЦЭМ!$B$39:$B$782,H$83)+'СЕТ СН'!$H$9+СВЦЭМ!$D$10+'СЕТ СН'!$H$6-'СЕТ СН'!$H$19</f>
        <v>1732.1394601500001</v>
      </c>
      <c r="I91" s="36">
        <f>SUMIFS(СВЦЭМ!$C$39:$C$782,СВЦЭМ!$A$39:$A$782,$A91,СВЦЭМ!$B$39:$B$782,I$83)+'СЕТ СН'!$H$9+СВЦЭМ!$D$10+'СЕТ СН'!$H$6-'СЕТ СН'!$H$19</f>
        <v>1706.66729207</v>
      </c>
      <c r="J91" s="36">
        <f>SUMIFS(СВЦЭМ!$C$39:$C$782,СВЦЭМ!$A$39:$A$782,$A91,СВЦЭМ!$B$39:$B$782,J$83)+'СЕТ СН'!$H$9+СВЦЭМ!$D$10+'СЕТ СН'!$H$6-'СЕТ СН'!$H$19</f>
        <v>1761.40927313</v>
      </c>
      <c r="K91" s="36">
        <f>SUMIFS(СВЦЭМ!$C$39:$C$782,СВЦЭМ!$A$39:$A$782,$A91,СВЦЭМ!$B$39:$B$782,K$83)+'СЕТ СН'!$H$9+СВЦЭМ!$D$10+'СЕТ СН'!$H$6-'СЕТ СН'!$H$19</f>
        <v>1749.4138720799999</v>
      </c>
      <c r="L91" s="36">
        <f>SUMIFS(СВЦЭМ!$C$39:$C$782,СВЦЭМ!$A$39:$A$782,$A91,СВЦЭМ!$B$39:$B$782,L$83)+'СЕТ СН'!$H$9+СВЦЭМ!$D$10+'СЕТ СН'!$H$6-'СЕТ СН'!$H$19</f>
        <v>1758.4525120999999</v>
      </c>
      <c r="M91" s="36">
        <f>SUMIFS(СВЦЭМ!$C$39:$C$782,СВЦЭМ!$A$39:$A$782,$A91,СВЦЭМ!$B$39:$B$782,M$83)+'СЕТ СН'!$H$9+СВЦЭМ!$D$10+'СЕТ СН'!$H$6-'СЕТ СН'!$H$19</f>
        <v>1753.0347868599999</v>
      </c>
      <c r="N91" s="36">
        <f>SUMIFS(СВЦЭМ!$C$39:$C$782,СВЦЭМ!$A$39:$A$782,$A91,СВЦЭМ!$B$39:$B$782,N$83)+'СЕТ СН'!$H$9+СВЦЭМ!$D$10+'СЕТ СН'!$H$6-'СЕТ СН'!$H$19</f>
        <v>1747.62315201</v>
      </c>
      <c r="O91" s="36">
        <f>SUMIFS(СВЦЭМ!$C$39:$C$782,СВЦЭМ!$A$39:$A$782,$A91,СВЦЭМ!$B$39:$B$782,O$83)+'СЕТ СН'!$H$9+СВЦЭМ!$D$10+'СЕТ СН'!$H$6-'СЕТ СН'!$H$19</f>
        <v>1750.1149091</v>
      </c>
      <c r="P91" s="36">
        <f>SUMIFS(СВЦЭМ!$C$39:$C$782,СВЦЭМ!$A$39:$A$782,$A91,СВЦЭМ!$B$39:$B$782,P$83)+'СЕТ СН'!$H$9+СВЦЭМ!$D$10+'СЕТ СН'!$H$6-'СЕТ СН'!$H$19</f>
        <v>1752.7119377399999</v>
      </c>
      <c r="Q91" s="36">
        <f>SUMIFS(СВЦЭМ!$C$39:$C$782,СВЦЭМ!$A$39:$A$782,$A91,СВЦЭМ!$B$39:$B$782,Q$83)+'СЕТ СН'!$H$9+СВЦЭМ!$D$10+'СЕТ СН'!$H$6-'СЕТ СН'!$H$19</f>
        <v>1736.78903638</v>
      </c>
      <c r="R91" s="36">
        <f>SUMIFS(СВЦЭМ!$C$39:$C$782,СВЦЭМ!$A$39:$A$782,$A91,СВЦЭМ!$B$39:$B$782,R$83)+'СЕТ СН'!$H$9+СВЦЭМ!$D$10+'СЕТ СН'!$H$6-'СЕТ СН'!$H$19</f>
        <v>1747.1830342200001</v>
      </c>
      <c r="S91" s="36">
        <f>SUMIFS(СВЦЭМ!$C$39:$C$782,СВЦЭМ!$A$39:$A$782,$A91,СВЦЭМ!$B$39:$B$782,S$83)+'СЕТ СН'!$H$9+СВЦЭМ!$D$10+'СЕТ СН'!$H$6-'СЕТ СН'!$H$19</f>
        <v>1738.4549349700001</v>
      </c>
      <c r="T91" s="36">
        <f>SUMIFS(СВЦЭМ!$C$39:$C$782,СВЦЭМ!$A$39:$A$782,$A91,СВЦЭМ!$B$39:$B$782,T$83)+'СЕТ СН'!$H$9+СВЦЭМ!$D$10+'СЕТ СН'!$H$6-'СЕТ СН'!$H$19</f>
        <v>1731.01380767</v>
      </c>
      <c r="U91" s="36">
        <f>SUMIFS(СВЦЭМ!$C$39:$C$782,СВЦЭМ!$A$39:$A$782,$A91,СВЦЭМ!$B$39:$B$782,U$83)+'СЕТ СН'!$H$9+СВЦЭМ!$D$10+'СЕТ СН'!$H$6-'СЕТ СН'!$H$19</f>
        <v>1771.73133261</v>
      </c>
      <c r="V91" s="36">
        <f>SUMIFS(СВЦЭМ!$C$39:$C$782,СВЦЭМ!$A$39:$A$782,$A91,СВЦЭМ!$B$39:$B$782,V$83)+'СЕТ СН'!$H$9+СВЦЭМ!$D$10+'СЕТ СН'!$H$6-'СЕТ СН'!$H$19</f>
        <v>1742.1817154299999</v>
      </c>
      <c r="W91" s="36">
        <f>SUMIFS(СВЦЭМ!$C$39:$C$782,СВЦЭМ!$A$39:$A$782,$A91,СВЦЭМ!$B$39:$B$782,W$83)+'СЕТ СН'!$H$9+СВЦЭМ!$D$10+'СЕТ СН'!$H$6-'СЕТ СН'!$H$19</f>
        <v>1810.21635292</v>
      </c>
      <c r="X91" s="36">
        <f>SUMIFS(СВЦЭМ!$C$39:$C$782,СВЦЭМ!$A$39:$A$782,$A91,СВЦЭМ!$B$39:$B$782,X$83)+'СЕТ СН'!$H$9+СВЦЭМ!$D$10+'СЕТ СН'!$H$6-'СЕТ СН'!$H$19</f>
        <v>1818.6503861400001</v>
      </c>
      <c r="Y91" s="36">
        <f>SUMIFS(СВЦЭМ!$C$39:$C$782,СВЦЭМ!$A$39:$A$782,$A91,СВЦЭМ!$B$39:$B$782,Y$83)+'СЕТ СН'!$H$9+СВЦЭМ!$D$10+'СЕТ СН'!$H$6-'СЕТ СН'!$H$19</f>
        <v>1826.58834828</v>
      </c>
    </row>
    <row r="92" spans="1:25" ht="15.75" x14ac:dyDescent="0.2">
      <c r="A92" s="35">
        <f t="shared" si="2"/>
        <v>44539</v>
      </c>
      <c r="B92" s="36">
        <f>SUMIFS(СВЦЭМ!$C$39:$C$782,СВЦЭМ!$A$39:$A$782,$A92,СВЦЭМ!$B$39:$B$782,B$83)+'СЕТ СН'!$H$9+СВЦЭМ!$D$10+'СЕТ СН'!$H$6-'СЕТ СН'!$H$19</f>
        <v>1787.2813467400001</v>
      </c>
      <c r="C92" s="36">
        <f>SUMIFS(СВЦЭМ!$C$39:$C$782,СВЦЭМ!$A$39:$A$782,$A92,СВЦЭМ!$B$39:$B$782,C$83)+'СЕТ СН'!$H$9+СВЦЭМ!$D$10+'СЕТ СН'!$H$6-'СЕТ СН'!$H$19</f>
        <v>1738.12568248</v>
      </c>
      <c r="D92" s="36">
        <f>SUMIFS(СВЦЭМ!$C$39:$C$782,СВЦЭМ!$A$39:$A$782,$A92,СВЦЭМ!$B$39:$B$782,D$83)+'СЕТ СН'!$H$9+СВЦЭМ!$D$10+'СЕТ СН'!$H$6-'СЕТ СН'!$H$19</f>
        <v>1749.23988074</v>
      </c>
      <c r="E92" s="36">
        <f>SUMIFS(СВЦЭМ!$C$39:$C$782,СВЦЭМ!$A$39:$A$782,$A92,СВЦЭМ!$B$39:$B$782,E$83)+'СЕТ СН'!$H$9+СВЦЭМ!$D$10+'СЕТ СН'!$H$6-'СЕТ СН'!$H$19</f>
        <v>1764.8691826100001</v>
      </c>
      <c r="F92" s="36">
        <f>SUMIFS(СВЦЭМ!$C$39:$C$782,СВЦЭМ!$A$39:$A$782,$A92,СВЦЭМ!$B$39:$B$782,F$83)+'СЕТ СН'!$H$9+СВЦЭМ!$D$10+'СЕТ СН'!$H$6-'СЕТ СН'!$H$19</f>
        <v>1765.14701055</v>
      </c>
      <c r="G92" s="36">
        <f>SUMIFS(СВЦЭМ!$C$39:$C$782,СВЦЭМ!$A$39:$A$782,$A92,СВЦЭМ!$B$39:$B$782,G$83)+'СЕТ СН'!$H$9+СВЦЭМ!$D$10+'СЕТ СН'!$H$6-'СЕТ СН'!$H$19</f>
        <v>1731.9148487100001</v>
      </c>
      <c r="H92" s="36">
        <f>SUMIFS(СВЦЭМ!$C$39:$C$782,СВЦЭМ!$A$39:$A$782,$A92,СВЦЭМ!$B$39:$B$782,H$83)+'СЕТ СН'!$H$9+СВЦЭМ!$D$10+'СЕТ СН'!$H$6-'СЕТ СН'!$H$19</f>
        <v>1709.77277454</v>
      </c>
      <c r="I92" s="36">
        <f>SUMIFS(СВЦЭМ!$C$39:$C$782,СВЦЭМ!$A$39:$A$782,$A92,СВЦЭМ!$B$39:$B$782,I$83)+'СЕТ СН'!$H$9+СВЦЭМ!$D$10+'СЕТ СН'!$H$6-'СЕТ СН'!$H$19</f>
        <v>1699.9210772399999</v>
      </c>
      <c r="J92" s="36">
        <f>SUMIFS(СВЦЭМ!$C$39:$C$782,СВЦЭМ!$A$39:$A$782,$A92,СВЦЭМ!$B$39:$B$782,J$83)+'СЕТ СН'!$H$9+СВЦЭМ!$D$10+'СЕТ СН'!$H$6-'СЕТ СН'!$H$19</f>
        <v>1731.6131162900001</v>
      </c>
      <c r="K92" s="36">
        <f>SUMIFS(СВЦЭМ!$C$39:$C$782,СВЦЭМ!$A$39:$A$782,$A92,СВЦЭМ!$B$39:$B$782,K$83)+'СЕТ СН'!$H$9+СВЦЭМ!$D$10+'СЕТ СН'!$H$6-'СЕТ СН'!$H$19</f>
        <v>1753.86869888</v>
      </c>
      <c r="L92" s="36">
        <f>SUMIFS(СВЦЭМ!$C$39:$C$782,СВЦЭМ!$A$39:$A$782,$A92,СВЦЭМ!$B$39:$B$782,L$83)+'СЕТ СН'!$H$9+СВЦЭМ!$D$10+'СЕТ СН'!$H$6-'СЕТ СН'!$H$19</f>
        <v>1752.65906518</v>
      </c>
      <c r="M92" s="36">
        <f>SUMIFS(СВЦЭМ!$C$39:$C$782,СВЦЭМ!$A$39:$A$782,$A92,СВЦЭМ!$B$39:$B$782,M$83)+'СЕТ СН'!$H$9+СВЦЭМ!$D$10+'СЕТ СН'!$H$6-'СЕТ СН'!$H$19</f>
        <v>1740.13147987</v>
      </c>
      <c r="N92" s="36">
        <f>SUMIFS(СВЦЭМ!$C$39:$C$782,СВЦЭМ!$A$39:$A$782,$A92,СВЦЭМ!$B$39:$B$782,N$83)+'СЕТ СН'!$H$9+СВЦЭМ!$D$10+'СЕТ СН'!$H$6-'СЕТ СН'!$H$19</f>
        <v>1780.86964257</v>
      </c>
      <c r="O92" s="36">
        <f>SUMIFS(СВЦЭМ!$C$39:$C$782,СВЦЭМ!$A$39:$A$782,$A92,СВЦЭМ!$B$39:$B$782,O$83)+'СЕТ СН'!$H$9+СВЦЭМ!$D$10+'СЕТ СН'!$H$6-'СЕТ СН'!$H$19</f>
        <v>1769.6052508400001</v>
      </c>
      <c r="P92" s="36">
        <f>SUMIFS(СВЦЭМ!$C$39:$C$782,СВЦЭМ!$A$39:$A$782,$A92,СВЦЭМ!$B$39:$B$782,P$83)+'СЕТ СН'!$H$9+СВЦЭМ!$D$10+'СЕТ СН'!$H$6-'СЕТ СН'!$H$19</f>
        <v>1769.02352707</v>
      </c>
      <c r="Q92" s="36">
        <f>SUMIFS(СВЦЭМ!$C$39:$C$782,СВЦЭМ!$A$39:$A$782,$A92,СВЦЭМ!$B$39:$B$782,Q$83)+'СЕТ СН'!$H$9+СВЦЭМ!$D$10+'СЕТ СН'!$H$6-'СЕТ СН'!$H$19</f>
        <v>1767.71305618</v>
      </c>
      <c r="R92" s="36">
        <f>SUMIFS(СВЦЭМ!$C$39:$C$782,СВЦЭМ!$A$39:$A$782,$A92,СВЦЭМ!$B$39:$B$782,R$83)+'СЕТ СН'!$H$9+СВЦЭМ!$D$10+'СЕТ СН'!$H$6-'СЕТ СН'!$H$19</f>
        <v>1755.5736049</v>
      </c>
      <c r="S92" s="36">
        <f>SUMIFS(СВЦЭМ!$C$39:$C$782,СВЦЭМ!$A$39:$A$782,$A92,СВЦЭМ!$B$39:$B$782,S$83)+'СЕТ СН'!$H$9+СВЦЭМ!$D$10+'СЕТ СН'!$H$6-'СЕТ СН'!$H$19</f>
        <v>1758.23588086</v>
      </c>
      <c r="T92" s="36">
        <f>SUMIFS(СВЦЭМ!$C$39:$C$782,СВЦЭМ!$A$39:$A$782,$A92,СВЦЭМ!$B$39:$B$782,T$83)+'СЕТ СН'!$H$9+СВЦЭМ!$D$10+'СЕТ СН'!$H$6-'СЕТ СН'!$H$19</f>
        <v>1756.25230416</v>
      </c>
      <c r="U92" s="36">
        <f>SUMIFS(СВЦЭМ!$C$39:$C$782,СВЦЭМ!$A$39:$A$782,$A92,СВЦЭМ!$B$39:$B$782,U$83)+'СЕТ СН'!$H$9+СВЦЭМ!$D$10+'СЕТ СН'!$H$6-'СЕТ СН'!$H$19</f>
        <v>1766.8569945199999</v>
      </c>
      <c r="V92" s="36">
        <f>SUMIFS(СВЦЭМ!$C$39:$C$782,СВЦЭМ!$A$39:$A$782,$A92,СВЦЭМ!$B$39:$B$782,V$83)+'СЕТ СН'!$H$9+СВЦЭМ!$D$10+'СЕТ СН'!$H$6-'СЕТ СН'!$H$19</f>
        <v>1768.2559979</v>
      </c>
      <c r="W92" s="36">
        <f>SUMIFS(СВЦЭМ!$C$39:$C$782,СВЦЭМ!$A$39:$A$782,$A92,СВЦЭМ!$B$39:$B$782,W$83)+'СЕТ СН'!$H$9+СВЦЭМ!$D$10+'СЕТ СН'!$H$6-'СЕТ СН'!$H$19</f>
        <v>1761.5265468300001</v>
      </c>
      <c r="X92" s="36">
        <f>SUMIFS(СВЦЭМ!$C$39:$C$782,СВЦЭМ!$A$39:$A$782,$A92,СВЦЭМ!$B$39:$B$782,X$83)+'СЕТ СН'!$H$9+СВЦЭМ!$D$10+'СЕТ СН'!$H$6-'СЕТ СН'!$H$19</f>
        <v>1758.53427188</v>
      </c>
      <c r="Y92" s="36">
        <f>SUMIFS(СВЦЭМ!$C$39:$C$782,СВЦЭМ!$A$39:$A$782,$A92,СВЦЭМ!$B$39:$B$782,Y$83)+'СЕТ СН'!$H$9+СВЦЭМ!$D$10+'СЕТ СН'!$H$6-'СЕТ СН'!$H$19</f>
        <v>1775.0108133700001</v>
      </c>
    </row>
    <row r="93" spans="1:25" ht="15.75" x14ac:dyDescent="0.2">
      <c r="A93" s="35">
        <f t="shared" si="2"/>
        <v>44540</v>
      </c>
      <c r="B93" s="36">
        <f>SUMIFS(СВЦЭМ!$C$39:$C$782,СВЦЭМ!$A$39:$A$782,$A93,СВЦЭМ!$B$39:$B$782,B$83)+'СЕТ СН'!$H$9+СВЦЭМ!$D$10+'СЕТ СН'!$H$6-'СЕТ СН'!$H$19</f>
        <v>1811.6522964200001</v>
      </c>
      <c r="C93" s="36">
        <f>SUMIFS(СВЦЭМ!$C$39:$C$782,СВЦЭМ!$A$39:$A$782,$A93,СВЦЭМ!$B$39:$B$782,C$83)+'СЕТ СН'!$H$9+СВЦЭМ!$D$10+'СЕТ СН'!$H$6-'СЕТ СН'!$H$19</f>
        <v>1798.2646285800001</v>
      </c>
      <c r="D93" s="36">
        <f>SUMIFS(СВЦЭМ!$C$39:$C$782,СВЦЭМ!$A$39:$A$782,$A93,СВЦЭМ!$B$39:$B$782,D$83)+'СЕТ СН'!$H$9+СВЦЭМ!$D$10+'СЕТ СН'!$H$6-'СЕТ СН'!$H$19</f>
        <v>1806.0952058400001</v>
      </c>
      <c r="E93" s="36">
        <f>SUMIFS(СВЦЭМ!$C$39:$C$782,СВЦЭМ!$A$39:$A$782,$A93,СВЦЭМ!$B$39:$B$782,E$83)+'СЕТ СН'!$H$9+СВЦЭМ!$D$10+'СЕТ СН'!$H$6-'СЕТ СН'!$H$19</f>
        <v>1805.1376055800001</v>
      </c>
      <c r="F93" s="36">
        <f>SUMIFS(СВЦЭМ!$C$39:$C$782,СВЦЭМ!$A$39:$A$782,$A93,СВЦЭМ!$B$39:$B$782,F$83)+'СЕТ СН'!$H$9+СВЦЭМ!$D$10+'СЕТ СН'!$H$6-'СЕТ СН'!$H$19</f>
        <v>1794.46831331</v>
      </c>
      <c r="G93" s="36">
        <f>SUMIFS(СВЦЭМ!$C$39:$C$782,СВЦЭМ!$A$39:$A$782,$A93,СВЦЭМ!$B$39:$B$782,G$83)+'СЕТ СН'!$H$9+СВЦЭМ!$D$10+'СЕТ СН'!$H$6-'СЕТ СН'!$H$19</f>
        <v>1764.5570714</v>
      </c>
      <c r="H93" s="36">
        <f>SUMIFS(СВЦЭМ!$C$39:$C$782,СВЦЭМ!$A$39:$A$782,$A93,СВЦЭМ!$B$39:$B$782,H$83)+'СЕТ СН'!$H$9+СВЦЭМ!$D$10+'СЕТ СН'!$H$6-'СЕТ СН'!$H$19</f>
        <v>1725.2284324</v>
      </c>
      <c r="I93" s="36">
        <f>SUMIFS(СВЦЭМ!$C$39:$C$782,СВЦЭМ!$A$39:$A$782,$A93,СВЦЭМ!$B$39:$B$782,I$83)+'СЕТ СН'!$H$9+СВЦЭМ!$D$10+'СЕТ СН'!$H$6-'СЕТ СН'!$H$19</f>
        <v>1730.12233195</v>
      </c>
      <c r="J93" s="36">
        <f>SUMIFS(СВЦЭМ!$C$39:$C$782,СВЦЭМ!$A$39:$A$782,$A93,СВЦЭМ!$B$39:$B$782,J$83)+'СЕТ СН'!$H$9+СВЦЭМ!$D$10+'СЕТ СН'!$H$6-'СЕТ СН'!$H$19</f>
        <v>1705.0308704900001</v>
      </c>
      <c r="K93" s="36">
        <f>SUMIFS(СВЦЭМ!$C$39:$C$782,СВЦЭМ!$A$39:$A$782,$A93,СВЦЭМ!$B$39:$B$782,K$83)+'СЕТ СН'!$H$9+СВЦЭМ!$D$10+'СЕТ СН'!$H$6-'СЕТ СН'!$H$19</f>
        <v>1726.3063416800001</v>
      </c>
      <c r="L93" s="36">
        <f>SUMIFS(СВЦЭМ!$C$39:$C$782,СВЦЭМ!$A$39:$A$782,$A93,СВЦЭМ!$B$39:$B$782,L$83)+'СЕТ СН'!$H$9+СВЦЭМ!$D$10+'СЕТ СН'!$H$6-'СЕТ СН'!$H$19</f>
        <v>1751.6420307200001</v>
      </c>
      <c r="M93" s="36">
        <f>SUMIFS(СВЦЭМ!$C$39:$C$782,СВЦЭМ!$A$39:$A$782,$A93,СВЦЭМ!$B$39:$B$782,M$83)+'СЕТ СН'!$H$9+СВЦЭМ!$D$10+'СЕТ СН'!$H$6-'СЕТ СН'!$H$19</f>
        <v>1768.6315356299999</v>
      </c>
      <c r="N93" s="36">
        <f>SUMIFS(СВЦЭМ!$C$39:$C$782,СВЦЭМ!$A$39:$A$782,$A93,СВЦЭМ!$B$39:$B$782,N$83)+'СЕТ СН'!$H$9+СВЦЭМ!$D$10+'СЕТ СН'!$H$6-'СЕТ СН'!$H$19</f>
        <v>1809.0131565700001</v>
      </c>
      <c r="O93" s="36">
        <f>SUMIFS(СВЦЭМ!$C$39:$C$782,СВЦЭМ!$A$39:$A$782,$A93,СВЦЭМ!$B$39:$B$782,O$83)+'СЕТ СН'!$H$9+СВЦЭМ!$D$10+'СЕТ СН'!$H$6-'СЕТ СН'!$H$19</f>
        <v>1797.27884726</v>
      </c>
      <c r="P93" s="36">
        <f>SUMIFS(СВЦЭМ!$C$39:$C$782,СВЦЭМ!$A$39:$A$782,$A93,СВЦЭМ!$B$39:$B$782,P$83)+'СЕТ СН'!$H$9+СВЦЭМ!$D$10+'СЕТ СН'!$H$6-'СЕТ СН'!$H$19</f>
        <v>1781.5094835100001</v>
      </c>
      <c r="Q93" s="36">
        <f>SUMIFS(СВЦЭМ!$C$39:$C$782,СВЦЭМ!$A$39:$A$782,$A93,СВЦЭМ!$B$39:$B$782,Q$83)+'СЕТ СН'!$H$9+СВЦЭМ!$D$10+'СЕТ СН'!$H$6-'СЕТ СН'!$H$19</f>
        <v>1776.3238592</v>
      </c>
      <c r="R93" s="36">
        <f>SUMIFS(СВЦЭМ!$C$39:$C$782,СВЦЭМ!$A$39:$A$782,$A93,СВЦЭМ!$B$39:$B$782,R$83)+'СЕТ СН'!$H$9+СВЦЭМ!$D$10+'СЕТ СН'!$H$6-'СЕТ СН'!$H$19</f>
        <v>1762.32384656</v>
      </c>
      <c r="S93" s="36">
        <f>SUMIFS(СВЦЭМ!$C$39:$C$782,СВЦЭМ!$A$39:$A$782,$A93,СВЦЭМ!$B$39:$B$782,S$83)+'СЕТ СН'!$H$9+СВЦЭМ!$D$10+'СЕТ СН'!$H$6-'СЕТ СН'!$H$19</f>
        <v>1724.12923129</v>
      </c>
      <c r="T93" s="36">
        <f>SUMIFS(СВЦЭМ!$C$39:$C$782,СВЦЭМ!$A$39:$A$782,$A93,СВЦЭМ!$B$39:$B$782,T$83)+'СЕТ СН'!$H$9+СВЦЭМ!$D$10+'СЕТ СН'!$H$6-'СЕТ СН'!$H$19</f>
        <v>1721.9452263200001</v>
      </c>
      <c r="U93" s="36">
        <f>SUMIFS(СВЦЭМ!$C$39:$C$782,СВЦЭМ!$A$39:$A$782,$A93,СВЦЭМ!$B$39:$B$782,U$83)+'СЕТ СН'!$H$9+СВЦЭМ!$D$10+'СЕТ СН'!$H$6-'СЕТ СН'!$H$19</f>
        <v>1730.14645421</v>
      </c>
      <c r="V93" s="36">
        <f>SUMIFS(СВЦЭМ!$C$39:$C$782,СВЦЭМ!$A$39:$A$782,$A93,СВЦЭМ!$B$39:$B$782,V$83)+'СЕТ СН'!$H$9+СВЦЭМ!$D$10+'СЕТ СН'!$H$6-'СЕТ СН'!$H$19</f>
        <v>1735.8558884399999</v>
      </c>
      <c r="W93" s="36">
        <f>SUMIFS(СВЦЭМ!$C$39:$C$782,СВЦЭМ!$A$39:$A$782,$A93,СВЦЭМ!$B$39:$B$782,W$83)+'СЕТ СН'!$H$9+СВЦЭМ!$D$10+'СЕТ СН'!$H$6-'СЕТ СН'!$H$19</f>
        <v>1753.60618024</v>
      </c>
      <c r="X93" s="36">
        <f>SUMIFS(СВЦЭМ!$C$39:$C$782,СВЦЭМ!$A$39:$A$782,$A93,СВЦЭМ!$B$39:$B$782,X$83)+'СЕТ СН'!$H$9+СВЦЭМ!$D$10+'СЕТ СН'!$H$6-'СЕТ СН'!$H$19</f>
        <v>1736.7602932899999</v>
      </c>
      <c r="Y93" s="36">
        <f>SUMIFS(СВЦЭМ!$C$39:$C$782,СВЦЭМ!$A$39:$A$782,$A93,СВЦЭМ!$B$39:$B$782,Y$83)+'СЕТ СН'!$H$9+СВЦЭМ!$D$10+'СЕТ СН'!$H$6-'СЕТ СН'!$H$19</f>
        <v>1789.3566982100001</v>
      </c>
    </row>
    <row r="94" spans="1:25" ht="15.75" x14ac:dyDescent="0.2">
      <c r="A94" s="35">
        <f t="shared" si="2"/>
        <v>44541</v>
      </c>
      <c r="B94" s="36">
        <f>SUMIFS(СВЦЭМ!$C$39:$C$782,СВЦЭМ!$A$39:$A$782,$A94,СВЦЭМ!$B$39:$B$782,B$83)+'СЕТ СН'!$H$9+СВЦЭМ!$D$10+'СЕТ СН'!$H$6-'СЕТ СН'!$H$19</f>
        <v>1814.5073166700001</v>
      </c>
      <c r="C94" s="36">
        <f>SUMIFS(СВЦЭМ!$C$39:$C$782,СВЦЭМ!$A$39:$A$782,$A94,СВЦЭМ!$B$39:$B$782,C$83)+'СЕТ СН'!$H$9+СВЦЭМ!$D$10+'СЕТ СН'!$H$6-'СЕТ СН'!$H$19</f>
        <v>1805.3941025500001</v>
      </c>
      <c r="D94" s="36">
        <f>SUMIFS(СВЦЭМ!$C$39:$C$782,СВЦЭМ!$A$39:$A$782,$A94,СВЦЭМ!$B$39:$B$782,D$83)+'СЕТ СН'!$H$9+СВЦЭМ!$D$10+'СЕТ СН'!$H$6-'СЕТ СН'!$H$19</f>
        <v>1808.1591631900001</v>
      </c>
      <c r="E94" s="36">
        <f>SUMIFS(СВЦЭМ!$C$39:$C$782,СВЦЭМ!$A$39:$A$782,$A94,СВЦЭМ!$B$39:$B$782,E$83)+'СЕТ СН'!$H$9+СВЦЭМ!$D$10+'СЕТ СН'!$H$6-'СЕТ СН'!$H$19</f>
        <v>1813.3850316800001</v>
      </c>
      <c r="F94" s="36">
        <f>SUMIFS(СВЦЭМ!$C$39:$C$782,СВЦЭМ!$A$39:$A$782,$A94,СВЦЭМ!$B$39:$B$782,F$83)+'СЕТ СН'!$H$9+СВЦЭМ!$D$10+'СЕТ СН'!$H$6-'СЕТ СН'!$H$19</f>
        <v>1805.2246903299999</v>
      </c>
      <c r="G94" s="36">
        <f>SUMIFS(СВЦЭМ!$C$39:$C$782,СВЦЭМ!$A$39:$A$782,$A94,СВЦЭМ!$B$39:$B$782,G$83)+'СЕТ СН'!$H$9+СВЦЭМ!$D$10+'СЕТ СН'!$H$6-'СЕТ СН'!$H$19</f>
        <v>1786.82604158</v>
      </c>
      <c r="H94" s="36">
        <f>SUMIFS(СВЦЭМ!$C$39:$C$782,СВЦЭМ!$A$39:$A$782,$A94,СВЦЭМ!$B$39:$B$782,H$83)+'СЕТ СН'!$H$9+СВЦЭМ!$D$10+'СЕТ СН'!$H$6-'СЕТ СН'!$H$19</f>
        <v>1763.55025583</v>
      </c>
      <c r="I94" s="36">
        <f>SUMIFS(СВЦЭМ!$C$39:$C$782,СВЦЭМ!$A$39:$A$782,$A94,СВЦЭМ!$B$39:$B$782,I$83)+'СЕТ СН'!$H$9+СВЦЭМ!$D$10+'СЕТ СН'!$H$6-'СЕТ СН'!$H$19</f>
        <v>1739.83642321</v>
      </c>
      <c r="J94" s="36">
        <f>SUMIFS(СВЦЭМ!$C$39:$C$782,СВЦЭМ!$A$39:$A$782,$A94,СВЦЭМ!$B$39:$B$782,J$83)+'СЕТ СН'!$H$9+СВЦЭМ!$D$10+'СЕТ СН'!$H$6-'СЕТ СН'!$H$19</f>
        <v>1713.3524053000001</v>
      </c>
      <c r="K94" s="36">
        <f>SUMIFS(СВЦЭМ!$C$39:$C$782,СВЦЭМ!$A$39:$A$782,$A94,СВЦЭМ!$B$39:$B$782,K$83)+'СЕТ СН'!$H$9+СВЦЭМ!$D$10+'СЕТ СН'!$H$6-'СЕТ СН'!$H$19</f>
        <v>1699.4361797399999</v>
      </c>
      <c r="L94" s="36">
        <f>SUMIFS(СВЦЭМ!$C$39:$C$782,СВЦЭМ!$A$39:$A$782,$A94,СВЦЭМ!$B$39:$B$782,L$83)+'СЕТ СН'!$H$9+СВЦЭМ!$D$10+'СЕТ СН'!$H$6-'СЕТ СН'!$H$19</f>
        <v>1713.6568004999999</v>
      </c>
      <c r="M94" s="36">
        <f>SUMIFS(СВЦЭМ!$C$39:$C$782,СВЦЭМ!$A$39:$A$782,$A94,СВЦЭМ!$B$39:$B$782,M$83)+'СЕТ СН'!$H$9+СВЦЭМ!$D$10+'СЕТ СН'!$H$6-'СЕТ СН'!$H$19</f>
        <v>1720.3587555199999</v>
      </c>
      <c r="N94" s="36">
        <f>SUMIFS(СВЦЭМ!$C$39:$C$782,СВЦЭМ!$A$39:$A$782,$A94,СВЦЭМ!$B$39:$B$782,N$83)+'СЕТ СН'!$H$9+СВЦЭМ!$D$10+'СЕТ СН'!$H$6-'СЕТ СН'!$H$19</f>
        <v>1774.4845975800001</v>
      </c>
      <c r="O94" s="36">
        <f>SUMIFS(СВЦЭМ!$C$39:$C$782,СВЦЭМ!$A$39:$A$782,$A94,СВЦЭМ!$B$39:$B$782,O$83)+'СЕТ СН'!$H$9+СВЦЭМ!$D$10+'СЕТ СН'!$H$6-'СЕТ СН'!$H$19</f>
        <v>1798.8417234200001</v>
      </c>
      <c r="P94" s="36">
        <f>SUMIFS(СВЦЭМ!$C$39:$C$782,СВЦЭМ!$A$39:$A$782,$A94,СВЦЭМ!$B$39:$B$782,P$83)+'СЕТ СН'!$H$9+СВЦЭМ!$D$10+'СЕТ СН'!$H$6-'СЕТ СН'!$H$19</f>
        <v>1797.2955880300001</v>
      </c>
      <c r="Q94" s="36">
        <f>SUMIFS(СВЦЭМ!$C$39:$C$782,СВЦЭМ!$A$39:$A$782,$A94,СВЦЭМ!$B$39:$B$782,Q$83)+'СЕТ СН'!$H$9+СВЦЭМ!$D$10+'СЕТ СН'!$H$6-'СЕТ СН'!$H$19</f>
        <v>1789.97639463</v>
      </c>
      <c r="R94" s="36">
        <f>SUMIFS(СВЦЭМ!$C$39:$C$782,СВЦЭМ!$A$39:$A$782,$A94,СВЦЭМ!$B$39:$B$782,R$83)+'СЕТ СН'!$H$9+СВЦЭМ!$D$10+'СЕТ СН'!$H$6-'СЕТ СН'!$H$19</f>
        <v>1773.5734783099999</v>
      </c>
      <c r="S94" s="36">
        <f>SUMIFS(СВЦЭМ!$C$39:$C$782,СВЦЭМ!$A$39:$A$782,$A94,СВЦЭМ!$B$39:$B$782,S$83)+'СЕТ СН'!$H$9+СВЦЭМ!$D$10+'СЕТ СН'!$H$6-'СЕТ СН'!$H$19</f>
        <v>1699.1949763499999</v>
      </c>
      <c r="T94" s="36">
        <f>SUMIFS(СВЦЭМ!$C$39:$C$782,СВЦЭМ!$A$39:$A$782,$A94,СВЦЭМ!$B$39:$B$782,T$83)+'СЕТ СН'!$H$9+СВЦЭМ!$D$10+'СЕТ СН'!$H$6-'СЕТ СН'!$H$19</f>
        <v>1730.4172053899999</v>
      </c>
      <c r="U94" s="36">
        <f>SUMIFS(СВЦЭМ!$C$39:$C$782,СВЦЭМ!$A$39:$A$782,$A94,СВЦЭМ!$B$39:$B$782,U$83)+'СЕТ СН'!$H$9+СВЦЭМ!$D$10+'СЕТ СН'!$H$6-'СЕТ СН'!$H$19</f>
        <v>1718.68062364</v>
      </c>
      <c r="V94" s="36">
        <f>SUMIFS(СВЦЭМ!$C$39:$C$782,СВЦЭМ!$A$39:$A$782,$A94,СВЦЭМ!$B$39:$B$782,V$83)+'СЕТ СН'!$H$9+СВЦЭМ!$D$10+'СЕТ СН'!$H$6-'СЕТ СН'!$H$19</f>
        <v>1726.21105139</v>
      </c>
      <c r="W94" s="36">
        <f>SUMIFS(СВЦЭМ!$C$39:$C$782,СВЦЭМ!$A$39:$A$782,$A94,СВЦЭМ!$B$39:$B$782,W$83)+'СЕТ СН'!$H$9+СВЦЭМ!$D$10+'СЕТ СН'!$H$6-'СЕТ СН'!$H$19</f>
        <v>1778.9228871800001</v>
      </c>
      <c r="X94" s="36">
        <f>SUMIFS(СВЦЭМ!$C$39:$C$782,СВЦЭМ!$A$39:$A$782,$A94,СВЦЭМ!$B$39:$B$782,X$83)+'СЕТ СН'!$H$9+СВЦЭМ!$D$10+'СЕТ СН'!$H$6-'СЕТ СН'!$H$19</f>
        <v>1801.11209618</v>
      </c>
      <c r="Y94" s="36">
        <f>SUMIFS(СВЦЭМ!$C$39:$C$782,СВЦЭМ!$A$39:$A$782,$A94,СВЦЭМ!$B$39:$B$782,Y$83)+'СЕТ СН'!$H$9+СВЦЭМ!$D$10+'СЕТ СН'!$H$6-'СЕТ СН'!$H$19</f>
        <v>1800.8045014500001</v>
      </c>
    </row>
    <row r="95" spans="1:25" ht="15.75" x14ac:dyDescent="0.2">
      <c r="A95" s="35">
        <f t="shared" si="2"/>
        <v>44542</v>
      </c>
      <c r="B95" s="36">
        <f>SUMIFS(СВЦЭМ!$C$39:$C$782,СВЦЭМ!$A$39:$A$782,$A95,СВЦЭМ!$B$39:$B$782,B$83)+'СЕТ СН'!$H$9+СВЦЭМ!$D$10+'СЕТ СН'!$H$6-'СЕТ СН'!$H$19</f>
        <v>1777.82154489</v>
      </c>
      <c r="C95" s="36">
        <f>SUMIFS(СВЦЭМ!$C$39:$C$782,СВЦЭМ!$A$39:$A$782,$A95,СВЦЭМ!$B$39:$B$782,C$83)+'СЕТ СН'!$H$9+СВЦЭМ!$D$10+'СЕТ СН'!$H$6-'СЕТ СН'!$H$19</f>
        <v>1802.3402639000001</v>
      </c>
      <c r="D95" s="36">
        <f>SUMIFS(СВЦЭМ!$C$39:$C$782,СВЦЭМ!$A$39:$A$782,$A95,СВЦЭМ!$B$39:$B$782,D$83)+'СЕТ СН'!$H$9+СВЦЭМ!$D$10+'СЕТ СН'!$H$6-'СЕТ СН'!$H$19</f>
        <v>1831.6624063300001</v>
      </c>
      <c r="E95" s="36">
        <f>SUMIFS(СВЦЭМ!$C$39:$C$782,СВЦЭМ!$A$39:$A$782,$A95,СВЦЭМ!$B$39:$B$782,E$83)+'СЕТ СН'!$H$9+СВЦЭМ!$D$10+'СЕТ СН'!$H$6-'СЕТ СН'!$H$19</f>
        <v>1831.23069409</v>
      </c>
      <c r="F95" s="36">
        <f>SUMIFS(СВЦЭМ!$C$39:$C$782,СВЦЭМ!$A$39:$A$782,$A95,СВЦЭМ!$B$39:$B$782,F$83)+'СЕТ СН'!$H$9+СВЦЭМ!$D$10+'СЕТ СН'!$H$6-'СЕТ СН'!$H$19</f>
        <v>1825.2795284599999</v>
      </c>
      <c r="G95" s="36">
        <f>SUMIFS(СВЦЭМ!$C$39:$C$782,СВЦЭМ!$A$39:$A$782,$A95,СВЦЭМ!$B$39:$B$782,G$83)+'СЕТ СН'!$H$9+СВЦЭМ!$D$10+'СЕТ СН'!$H$6-'СЕТ СН'!$H$19</f>
        <v>1813.79955713</v>
      </c>
      <c r="H95" s="36">
        <f>SUMIFS(СВЦЭМ!$C$39:$C$782,СВЦЭМ!$A$39:$A$782,$A95,СВЦЭМ!$B$39:$B$782,H$83)+'СЕТ СН'!$H$9+СВЦЭМ!$D$10+'СЕТ СН'!$H$6-'СЕТ СН'!$H$19</f>
        <v>1784.32880273</v>
      </c>
      <c r="I95" s="36">
        <f>SUMIFS(СВЦЭМ!$C$39:$C$782,СВЦЭМ!$A$39:$A$782,$A95,СВЦЭМ!$B$39:$B$782,I$83)+'СЕТ СН'!$H$9+СВЦЭМ!$D$10+'СЕТ СН'!$H$6-'СЕТ СН'!$H$19</f>
        <v>1790.2810630199999</v>
      </c>
      <c r="J95" s="36">
        <f>SUMIFS(СВЦЭМ!$C$39:$C$782,СВЦЭМ!$A$39:$A$782,$A95,СВЦЭМ!$B$39:$B$782,J$83)+'СЕТ СН'!$H$9+СВЦЭМ!$D$10+'СЕТ СН'!$H$6-'СЕТ СН'!$H$19</f>
        <v>1760.1240708800001</v>
      </c>
      <c r="K95" s="36">
        <f>SUMIFS(СВЦЭМ!$C$39:$C$782,СВЦЭМ!$A$39:$A$782,$A95,СВЦЭМ!$B$39:$B$782,K$83)+'СЕТ СН'!$H$9+СВЦЭМ!$D$10+'СЕТ СН'!$H$6-'СЕТ СН'!$H$19</f>
        <v>1731.04481244</v>
      </c>
      <c r="L95" s="36">
        <f>SUMIFS(СВЦЭМ!$C$39:$C$782,СВЦЭМ!$A$39:$A$782,$A95,СВЦЭМ!$B$39:$B$782,L$83)+'СЕТ СН'!$H$9+СВЦЭМ!$D$10+'СЕТ СН'!$H$6-'СЕТ СН'!$H$19</f>
        <v>1731.65151967</v>
      </c>
      <c r="M95" s="36">
        <f>SUMIFS(СВЦЭМ!$C$39:$C$782,СВЦЭМ!$A$39:$A$782,$A95,СВЦЭМ!$B$39:$B$782,M$83)+'СЕТ СН'!$H$9+СВЦЭМ!$D$10+'СЕТ СН'!$H$6-'СЕТ СН'!$H$19</f>
        <v>1738.12597815</v>
      </c>
      <c r="N95" s="36">
        <f>SUMIFS(СВЦЭМ!$C$39:$C$782,СВЦЭМ!$A$39:$A$782,$A95,СВЦЭМ!$B$39:$B$782,N$83)+'СЕТ СН'!$H$9+СВЦЭМ!$D$10+'СЕТ СН'!$H$6-'СЕТ СН'!$H$19</f>
        <v>1765.9501988500001</v>
      </c>
      <c r="O95" s="36">
        <f>SUMIFS(СВЦЭМ!$C$39:$C$782,СВЦЭМ!$A$39:$A$782,$A95,СВЦЭМ!$B$39:$B$782,O$83)+'СЕТ СН'!$H$9+СВЦЭМ!$D$10+'СЕТ СН'!$H$6-'СЕТ СН'!$H$19</f>
        <v>1790.54253098</v>
      </c>
      <c r="P95" s="36">
        <f>SUMIFS(СВЦЭМ!$C$39:$C$782,СВЦЭМ!$A$39:$A$782,$A95,СВЦЭМ!$B$39:$B$782,P$83)+'СЕТ СН'!$H$9+СВЦЭМ!$D$10+'СЕТ СН'!$H$6-'СЕТ СН'!$H$19</f>
        <v>1802.67742275</v>
      </c>
      <c r="Q95" s="36">
        <f>SUMIFS(СВЦЭМ!$C$39:$C$782,СВЦЭМ!$A$39:$A$782,$A95,СВЦЭМ!$B$39:$B$782,Q$83)+'СЕТ СН'!$H$9+СВЦЭМ!$D$10+'СЕТ СН'!$H$6-'СЕТ СН'!$H$19</f>
        <v>1787.9029688800001</v>
      </c>
      <c r="R95" s="36">
        <f>SUMIFS(СВЦЭМ!$C$39:$C$782,СВЦЭМ!$A$39:$A$782,$A95,СВЦЭМ!$B$39:$B$782,R$83)+'СЕТ СН'!$H$9+СВЦЭМ!$D$10+'СЕТ СН'!$H$6-'СЕТ СН'!$H$19</f>
        <v>1757.99938344</v>
      </c>
      <c r="S95" s="36">
        <f>SUMIFS(СВЦЭМ!$C$39:$C$782,СВЦЭМ!$A$39:$A$782,$A95,СВЦЭМ!$B$39:$B$782,S$83)+'СЕТ СН'!$H$9+СВЦЭМ!$D$10+'СЕТ СН'!$H$6-'СЕТ СН'!$H$19</f>
        <v>1694.94534871</v>
      </c>
      <c r="T95" s="36">
        <f>SUMIFS(СВЦЭМ!$C$39:$C$782,СВЦЭМ!$A$39:$A$782,$A95,СВЦЭМ!$B$39:$B$782,T$83)+'СЕТ СН'!$H$9+СВЦЭМ!$D$10+'СЕТ СН'!$H$6-'СЕТ СН'!$H$19</f>
        <v>1701.8702233000001</v>
      </c>
      <c r="U95" s="36">
        <f>SUMIFS(СВЦЭМ!$C$39:$C$782,СВЦЭМ!$A$39:$A$782,$A95,СВЦЭМ!$B$39:$B$782,U$83)+'СЕТ СН'!$H$9+СВЦЭМ!$D$10+'СЕТ СН'!$H$6-'СЕТ СН'!$H$19</f>
        <v>1725.1987087</v>
      </c>
      <c r="V95" s="36">
        <f>SUMIFS(СВЦЭМ!$C$39:$C$782,СВЦЭМ!$A$39:$A$782,$A95,СВЦЭМ!$B$39:$B$782,V$83)+'СЕТ СН'!$H$9+СВЦЭМ!$D$10+'СЕТ СН'!$H$6-'СЕТ СН'!$H$19</f>
        <v>1728.5530365</v>
      </c>
      <c r="W95" s="36">
        <f>SUMIFS(СВЦЭМ!$C$39:$C$782,СВЦЭМ!$A$39:$A$782,$A95,СВЦЭМ!$B$39:$B$782,W$83)+'СЕТ СН'!$H$9+СВЦЭМ!$D$10+'СЕТ СН'!$H$6-'СЕТ СН'!$H$19</f>
        <v>1747.48838774</v>
      </c>
      <c r="X95" s="36">
        <f>SUMIFS(СВЦЭМ!$C$39:$C$782,СВЦЭМ!$A$39:$A$782,$A95,СВЦЭМ!$B$39:$B$782,X$83)+'СЕТ СН'!$H$9+СВЦЭМ!$D$10+'СЕТ СН'!$H$6-'СЕТ СН'!$H$19</f>
        <v>1765.8631757000001</v>
      </c>
      <c r="Y95" s="36">
        <f>SUMIFS(СВЦЭМ!$C$39:$C$782,СВЦЭМ!$A$39:$A$782,$A95,СВЦЭМ!$B$39:$B$782,Y$83)+'СЕТ СН'!$H$9+СВЦЭМ!$D$10+'СЕТ СН'!$H$6-'СЕТ СН'!$H$19</f>
        <v>1781.1284262500001</v>
      </c>
    </row>
    <row r="96" spans="1:25" ht="15.75" x14ac:dyDescent="0.2">
      <c r="A96" s="35">
        <f t="shared" si="2"/>
        <v>44543</v>
      </c>
      <c r="B96" s="36">
        <f>SUMIFS(СВЦЭМ!$C$39:$C$782,СВЦЭМ!$A$39:$A$782,$A96,СВЦЭМ!$B$39:$B$782,B$83)+'СЕТ СН'!$H$9+СВЦЭМ!$D$10+'СЕТ СН'!$H$6-'СЕТ СН'!$H$19</f>
        <v>1794.5116191700001</v>
      </c>
      <c r="C96" s="36">
        <f>SUMIFS(СВЦЭМ!$C$39:$C$782,СВЦЭМ!$A$39:$A$782,$A96,СВЦЭМ!$B$39:$B$782,C$83)+'СЕТ СН'!$H$9+СВЦЭМ!$D$10+'СЕТ СН'!$H$6-'СЕТ СН'!$H$19</f>
        <v>1780.8941795200001</v>
      </c>
      <c r="D96" s="36">
        <f>SUMIFS(СВЦЭМ!$C$39:$C$782,СВЦЭМ!$A$39:$A$782,$A96,СВЦЭМ!$B$39:$B$782,D$83)+'СЕТ СН'!$H$9+СВЦЭМ!$D$10+'СЕТ СН'!$H$6-'СЕТ СН'!$H$19</f>
        <v>1784.1004536600001</v>
      </c>
      <c r="E96" s="36">
        <f>SUMIFS(СВЦЭМ!$C$39:$C$782,СВЦЭМ!$A$39:$A$782,$A96,СВЦЭМ!$B$39:$B$782,E$83)+'СЕТ СН'!$H$9+СВЦЭМ!$D$10+'СЕТ СН'!$H$6-'СЕТ СН'!$H$19</f>
        <v>1789.4617490600001</v>
      </c>
      <c r="F96" s="36">
        <f>SUMIFS(СВЦЭМ!$C$39:$C$782,СВЦЭМ!$A$39:$A$782,$A96,СВЦЭМ!$B$39:$B$782,F$83)+'СЕТ СН'!$H$9+СВЦЭМ!$D$10+'СЕТ СН'!$H$6-'СЕТ СН'!$H$19</f>
        <v>1780.1384662099999</v>
      </c>
      <c r="G96" s="36">
        <f>SUMIFS(СВЦЭМ!$C$39:$C$782,СВЦЭМ!$A$39:$A$782,$A96,СВЦЭМ!$B$39:$B$782,G$83)+'СЕТ СН'!$H$9+СВЦЭМ!$D$10+'СЕТ СН'!$H$6-'СЕТ СН'!$H$19</f>
        <v>1758.86271575</v>
      </c>
      <c r="H96" s="36">
        <f>SUMIFS(СВЦЭМ!$C$39:$C$782,СВЦЭМ!$A$39:$A$782,$A96,СВЦЭМ!$B$39:$B$782,H$83)+'СЕТ СН'!$H$9+СВЦЭМ!$D$10+'СЕТ СН'!$H$6-'СЕТ СН'!$H$19</f>
        <v>1721.55554981</v>
      </c>
      <c r="I96" s="36">
        <f>SUMIFS(СВЦЭМ!$C$39:$C$782,СВЦЭМ!$A$39:$A$782,$A96,СВЦЭМ!$B$39:$B$782,I$83)+'СЕТ СН'!$H$9+СВЦЭМ!$D$10+'СЕТ СН'!$H$6-'СЕТ СН'!$H$19</f>
        <v>1717.8241743400001</v>
      </c>
      <c r="J96" s="36">
        <f>SUMIFS(СВЦЭМ!$C$39:$C$782,СВЦЭМ!$A$39:$A$782,$A96,СВЦЭМ!$B$39:$B$782,J$83)+'СЕТ СН'!$H$9+СВЦЭМ!$D$10+'СЕТ СН'!$H$6-'СЕТ СН'!$H$19</f>
        <v>1721.58835275</v>
      </c>
      <c r="K96" s="36">
        <f>SUMIFS(СВЦЭМ!$C$39:$C$782,СВЦЭМ!$A$39:$A$782,$A96,СВЦЭМ!$B$39:$B$782,K$83)+'СЕТ СН'!$H$9+СВЦЭМ!$D$10+'СЕТ СН'!$H$6-'СЕТ СН'!$H$19</f>
        <v>1736.1878032</v>
      </c>
      <c r="L96" s="36">
        <f>SUMIFS(СВЦЭМ!$C$39:$C$782,СВЦЭМ!$A$39:$A$782,$A96,СВЦЭМ!$B$39:$B$782,L$83)+'СЕТ СН'!$H$9+СВЦЭМ!$D$10+'СЕТ СН'!$H$6-'СЕТ СН'!$H$19</f>
        <v>1751.8079755200001</v>
      </c>
      <c r="M96" s="36">
        <f>SUMIFS(СВЦЭМ!$C$39:$C$782,СВЦЭМ!$A$39:$A$782,$A96,СВЦЭМ!$B$39:$B$782,M$83)+'СЕТ СН'!$H$9+СВЦЭМ!$D$10+'СЕТ СН'!$H$6-'СЕТ СН'!$H$19</f>
        <v>1763.0748195599999</v>
      </c>
      <c r="N96" s="36">
        <f>SUMIFS(СВЦЭМ!$C$39:$C$782,СВЦЭМ!$A$39:$A$782,$A96,СВЦЭМ!$B$39:$B$782,N$83)+'СЕТ СН'!$H$9+СВЦЭМ!$D$10+'СЕТ СН'!$H$6-'СЕТ СН'!$H$19</f>
        <v>1778.2049323799999</v>
      </c>
      <c r="O96" s="36">
        <f>SUMIFS(СВЦЭМ!$C$39:$C$782,СВЦЭМ!$A$39:$A$782,$A96,СВЦЭМ!$B$39:$B$782,O$83)+'СЕТ СН'!$H$9+СВЦЭМ!$D$10+'СЕТ СН'!$H$6-'СЕТ СН'!$H$19</f>
        <v>1780.8756976899999</v>
      </c>
      <c r="P96" s="36">
        <f>SUMIFS(СВЦЭМ!$C$39:$C$782,СВЦЭМ!$A$39:$A$782,$A96,СВЦЭМ!$B$39:$B$782,P$83)+'СЕТ СН'!$H$9+СВЦЭМ!$D$10+'СЕТ СН'!$H$6-'СЕТ СН'!$H$19</f>
        <v>1796.42259846</v>
      </c>
      <c r="Q96" s="36">
        <f>SUMIFS(СВЦЭМ!$C$39:$C$782,СВЦЭМ!$A$39:$A$782,$A96,СВЦЭМ!$B$39:$B$782,Q$83)+'СЕТ СН'!$H$9+СВЦЭМ!$D$10+'СЕТ СН'!$H$6-'СЕТ СН'!$H$19</f>
        <v>1797.9504529000001</v>
      </c>
      <c r="R96" s="36">
        <f>SUMIFS(СВЦЭМ!$C$39:$C$782,СВЦЭМ!$A$39:$A$782,$A96,СВЦЭМ!$B$39:$B$782,R$83)+'СЕТ СН'!$H$9+СВЦЭМ!$D$10+'СЕТ СН'!$H$6-'СЕТ СН'!$H$19</f>
        <v>1780.0935273</v>
      </c>
      <c r="S96" s="36">
        <f>SUMIFS(СВЦЭМ!$C$39:$C$782,СВЦЭМ!$A$39:$A$782,$A96,СВЦЭМ!$B$39:$B$782,S$83)+'СЕТ СН'!$H$9+СВЦЭМ!$D$10+'СЕТ СН'!$H$6-'СЕТ СН'!$H$19</f>
        <v>1740.5669750100001</v>
      </c>
      <c r="T96" s="36">
        <f>SUMIFS(СВЦЭМ!$C$39:$C$782,СВЦЭМ!$A$39:$A$782,$A96,СВЦЭМ!$B$39:$B$782,T$83)+'СЕТ СН'!$H$9+СВЦЭМ!$D$10+'СЕТ СН'!$H$6-'СЕТ СН'!$H$19</f>
        <v>1729.0048604900001</v>
      </c>
      <c r="U96" s="36">
        <f>SUMIFS(СВЦЭМ!$C$39:$C$782,СВЦЭМ!$A$39:$A$782,$A96,СВЦЭМ!$B$39:$B$782,U$83)+'СЕТ СН'!$H$9+СВЦЭМ!$D$10+'СЕТ СН'!$H$6-'СЕТ СН'!$H$19</f>
        <v>1708.7863139900001</v>
      </c>
      <c r="V96" s="36">
        <f>SUMIFS(СВЦЭМ!$C$39:$C$782,СВЦЭМ!$A$39:$A$782,$A96,СВЦЭМ!$B$39:$B$782,V$83)+'СЕТ СН'!$H$9+СВЦЭМ!$D$10+'СЕТ СН'!$H$6-'СЕТ СН'!$H$19</f>
        <v>1738.49407939</v>
      </c>
      <c r="W96" s="36">
        <f>SUMIFS(СВЦЭМ!$C$39:$C$782,СВЦЭМ!$A$39:$A$782,$A96,СВЦЭМ!$B$39:$B$782,W$83)+'СЕТ СН'!$H$9+СВЦЭМ!$D$10+'СЕТ СН'!$H$6-'СЕТ СН'!$H$19</f>
        <v>1758.0833212699999</v>
      </c>
      <c r="X96" s="36">
        <f>SUMIFS(СВЦЭМ!$C$39:$C$782,СВЦЭМ!$A$39:$A$782,$A96,СВЦЭМ!$B$39:$B$782,X$83)+'СЕТ СН'!$H$9+СВЦЭМ!$D$10+'СЕТ СН'!$H$6-'СЕТ СН'!$H$19</f>
        <v>1772.9056267000001</v>
      </c>
      <c r="Y96" s="36">
        <f>SUMIFS(СВЦЭМ!$C$39:$C$782,СВЦЭМ!$A$39:$A$782,$A96,СВЦЭМ!$B$39:$B$782,Y$83)+'СЕТ СН'!$H$9+СВЦЭМ!$D$10+'СЕТ СН'!$H$6-'СЕТ СН'!$H$19</f>
        <v>1782.7936589400001</v>
      </c>
    </row>
    <row r="97" spans="1:25" ht="15.75" x14ac:dyDescent="0.2">
      <c r="A97" s="35">
        <f t="shared" si="2"/>
        <v>44544</v>
      </c>
      <c r="B97" s="36">
        <f>SUMIFS(СВЦЭМ!$C$39:$C$782,СВЦЭМ!$A$39:$A$782,$A97,СВЦЭМ!$B$39:$B$782,B$83)+'СЕТ СН'!$H$9+СВЦЭМ!$D$10+'СЕТ СН'!$H$6-'СЕТ СН'!$H$19</f>
        <v>1774.6316129500001</v>
      </c>
      <c r="C97" s="36">
        <f>SUMIFS(СВЦЭМ!$C$39:$C$782,СВЦЭМ!$A$39:$A$782,$A97,СВЦЭМ!$B$39:$B$782,C$83)+'СЕТ СН'!$H$9+СВЦЭМ!$D$10+'СЕТ СН'!$H$6-'СЕТ СН'!$H$19</f>
        <v>1777.63414156</v>
      </c>
      <c r="D97" s="36">
        <f>SUMIFS(СВЦЭМ!$C$39:$C$782,СВЦЭМ!$A$39:$A$782,$A97,СВЦЭМ!$B$39:$B$782,D$83)+'СЕТ СН'!$H$9+СВЦЭМ!$D$10+'СЕТ СН'!$H$6-'СЕТ СН'!$H$19</f>
        <v>1806.0859595300001</v>
      </c>
      <c r="E97" s="36">
        <f>SUMIFS(СВЦЭМ!$C$39:$C$782,СВЦЭМ!$A$39:$A$782,$A97,СВЦЭМ!$B$39:$B$782,E$83)+'СЕТ СН'!$H$9+СВЦЭМ!$D$10+'СЕТ СН'!$H$6-'СЕТ СН'!$H$19</f>
        <v>1808.7467983399999</v>
      </c>
      <c r="F97" s="36">
        <f>SUMIFS(СВЦЭМ!$C$39:$C$782,СВЦЭМ!$A$39:$A$782,$A97,СВЦЭМ!$B$39:$B$782,F$83)+'СЕТ СН'!$H$9+СВЦЭМ!$D$10+'СЕТ СН'!$H$6-'СЕТ СН'!$H$19</f>
        <v>1793.4476291200001</v>
      </c>
      <c r="G97" s="36">
        <f>SUMIFS(СВЦЭМ!$C$39:$C$782,СВЦЭМ!$A$39:$A$782,$A97,СВЦЭМ!$B$39:$B$782,G$83)+'СЕТ СН'!$H$9+СВЦЭМ!$D$10+'СЕТ СН'!$H$6-'СЕТ СН'!$H$19</f>
        <v>1752.3245206000001</v>
      </c>
      <c r="H97" s="36">
        <f>SUMIFS(СВЦЭМ!$C$39:$C$782,СВЦЭМ!$A$39:$A$782,$A97,СВЦЭМ!$B$39:$B$782,H$83)+'СЕТ СН'!$H$9+СВЦЭМ!$D$10+'СЕТ СН'!$H$6-'СЕТ СН'!$H$19</f>
        <v>1692.1637340300001</v>
      </c>
      <c r="I97" s="36">
        <f>SUMIFS(СВЦЭМ!$C$39:$C$782,СВЦЭМ!$A$39:$A$782,$A97,СВЦЭМ!$B$39:$B$782,I$83)+'СЕТ СН'!$H$9+СВЦЭМ!$D$10+'СЕТ СН'!$H$6-'СЕТ СН'!$H$19</f>
        <v>1704.6066052400001</v>
      </c>
      <c r="J97" s="36">
        <f>SUMIFS(СВЦЭМ!$C$39:$C$782,СВЦЭМ!$A$39:$A$782,$A97,СВЦЭМ!$B$39:$B$782,J$83)+'СЕТ СН'!$H$9+СВЦЭМ!$D$10+'СЕТ СН'!$H$6-'СЕТ СН'!$H$19</f>
        <v>1710.77963843</v>
      </c>
      <c r="K97" s="36">
        <f>SUMIFS(СВЦЭМ!$C$39:$C$782,СВЦЭМ!$A$39:$A$782,$A97,СВЦЭМ!$B$39:$B$782,K$83)+'СЕТ СН'!$H$9+СВЦЭМ!$D$10+'СЕТ СН'!$H$6-'СЕТ СН'!$H$19</f>
        <v>1710.7491032200001</v>
      </c>
      <c r="L97" s="36">
        <f>SUMIFS(СВЦЭМ!$C$39:$C$782,СВЦЭМ!$A$39:$A$782,$A97,СВЦЭМ!$B$39:$B$782,L$83)+'СЕТ СН'!$H$9+СВЦЭМ!$D$10+'СЕТ СН'!$H$6-'СЕТ СН'!$H$19</f>
        <v>1725.6458473</v>
      </c>
      <c r="M97" s="36">
        <f>SUMIFS(СВЦЭМ!$C$39:$C$782,СВЦЭМ!$A$39:$A$782,$A97,СВЦЭМ!$B$39:$B$782,M$83)+'СЕТ СН'!$H$9+СВЦЭМ!$D$10+'СЕТ СН'!$H$6-'СЕТ СН'!$H$19</f>
        <v>1730.95970341</v>
      </c>
      <c r="N97" s="36">
        <f>SUMIFS(СВЦЭМ!$C$39:$C$782,СВЦЭМ!$A$39:$A$782,$A97,СВЦЭМ!$B$39:$B$782,N$83)+'СЕТ СН'!$H$9+СВЦЭМ!$D$10+'СЕТ СН'!$H$6-'СЕТ СН'!$H$19</f>
        <v>1749.5971552799999</v>
      </c>
      <c r="O97" s="36">
        <f>SUMIFS(СВЦЭМ!$C$39:$C$782,СВЦЭМ!$A$39:$A$782,$A97,СВЦЭМ!$B$39:$B$782,O$83)+'СЕТ СН'!$H$9+СВЦЭМ!$D$10+'СЕТ СН'!$H$6-'СЕТ СН'!$H$19</f>
        <v>1762.8023766000001</v>
      </c>
      <c r="P97" s="36">
        <f>SUMIFS(СВЦЭМ!$C$39:$C$782,СВЦЭМ!$A$39:$A$782,$A97,СВЦЭМ!$B$39:$B$782,P$83)+'СЕТ СН'!$H$9+СВЦЭМ!$D$10+'СЕТ СН'!$H$6-'СЕТ СН'!$H$19</f>
        <v>1757.1133181600001</v>
      </c>
      <c r="Q97" s="36">
        <f>SUMIFS(СВЦЭМ!$C$39:$C$782,СВЦЭМ!$A$39:$A$782,$A97,СВЦЭМ!$B$39:$B$782,Q$83)+'СЕТ СН'!$H$9+СВЦЭМ!$D$10+'СЕТ СН'!$H$6-'СЕТ СН'!$H$19</f>
        <v>1765.21536051</v>
      </c>
      <c r="R97" s="36">
        <f>SUMIFS(СВЦЭМ!$C$39:$C$782,СВЦЭМ!$A$39:$A$782,$A97,СВЦЭМ!$B$39:$B$782,R$83)+'СЕТ СН'!$H$9+СВЦЭМ!$D$10+'СЕТ СН'!$H$6-'СЕТ СН'!$H$19</f>
        <v>1748.4261334099999</v>
      </c>
      <c r="S97" s="36">
        <f>SUMIFS(СВЦЭМ!$C$39:$C$782,СВЦЭМ!$A$39:$A$782,$A97,СВЦЭМ!$B$39:$B$782,S$83)+'СЕТ СН'!$H$9+СВЦЭМ!$D$10+'СЕТ СН'!$H$6-'СЕТ СН'!$H$19</f>
        <v>1723.4124538799999</v>
      </c>
      <c r="T97" s="36">
        <f>SUMIFS(СВЦЭМ!$C$39:$C$782,СВЦЭМ!$A$39:$A$782,$A97,СВЦЭМ!$B$39:$B$782,T$83)+'СЕТ СН'!$H$9+СВЦЭМ!$D$10+'СЕТ СН'!$H$6-'СЕТ СН'!$H$19</f>
        <v>1716.0524993500001</v>
      </c>
      <c r="U97" s="36">
        <f>SUMIFS(СВЦЭМ!$C$39:$C$782,СВЦЭМ!$A$39:$A$782,$A97,СВЦЭМ!$B$39:$B$782,U$83)+'СЕТ СН'!$H$9+СВЦЭМ!$D$10+'СЕТ СН'!$H$6-'СЕТ СН'!$H$19</f>
        <v>1720.6065763900001</v>
      </c>
      <c r="V97" s="36">
        <f>SUMIFS(СВЦЭМ!$C$39:$C$782,СВЦЭМ!$A$39:$A$782,$A97,СВЦЭМ!$B$39:$B$782,V$83)+'СЕТ СН'!$H$9+СВЦЭМ!$D$10+'СЕТ СН'!$H$6-'СЕТ СН'!$H$19</f>
        <v>1737.8228521400001</v>
      </c>
      <c r="W97" s="36">
        <f>SUMIFS(СВЦЭМ!$C$39:$C$782,СВЦЭМ!$A$39:$A$782,$A97,СВЦЭМ!$B$39:$B$782,W$83)+'СЕТ СН'!$H$9+СВЦЭМ!$D$10+'СЕТ СН'!$H$6-'СЕТ СН'!$H$19</f>
        <v>1780.5796452100001</v>
      </c>
      <c r="X97" s="36">
        <f>SUMIFS(СВЦЭМ!$C$39:$C$782,СВЦЭМ!$A$39:$A$782,$A97,СВЦЭМ!$B$39:$B$782,X$83)+'СЕТ СН'!$H$9+СВЦЭМ!$D$10+'СЕТ СН'!$H$6-'СЕТ СН'!$H$19</f>
        <v>1774.9248061800001</v>
      </c>
      <c r="Y97" s="36">
        <f>SUMIFS(СВЦЭМ!$C$39:$C$782,СВЦЭМ!$A$39:$A$782,$A97,СВЦЭМ!$B$39:$B$782,Y$83)+'СЕТ СН'!$H$9+СВЦЭМ!$D$10+'СЕТ СН'!$H$6-'СЕТ СН'!$H$19</f>
        <v>1770.0253174700001</v>
      </c>
    </row>
    <row r="98" spans="1:25" ht="15.75" x14ac:dyDescent="0.2">
      <c r="A98" s="35">
        <f t="shared" si="2"/>
        <v>44545</v>
      </c>
      <c r="B98" s="36">
        <f>SUMIFS(СВЦЭМ!$C$39:$C$782,СВЦЭМ!$A$39:$A$782,$A98,СВЦЭМ!$B$39:$B$782,B$83)+'СЕТ СН'!$H$9+СВЦЭМ!$D$10+'СЕТ СН'!$H$6-'СЕТ СН'!$H$19</f>
        <v>1683.83083571</v>
      </c>
      <c r="C98" s="36">
        <f>SUMIFS(СВЦЭМ!$C$39:$C$782,СВЦЭМ!$A$39:$A$782,$A98,СВЦЭМ!$B$39:$B$782,C$83)+'СЕТ СН'!$H$9+СВЦЭМ!$D$10+'СЕТ СН'!$H$6-'СЕТ СН'!$H$19</f>
        <v>1696.3836453700001</v>
      </c>
      <c r="D98" s="36">
        <f>SUMIFS(СВЦЭМ!$C$39:$C$782,СВЦЭМ!$A$39:$A$782,$A98,СВЦЭМ!$B$39:$B$782,D$83)+'СЕТ СН'!$H$9+СВЦЭМ!$D$10+'СЕТ СН'!$H$6-'СЕТ СН'!$H$19</f>
        <v>1710.5350783200001</v>
      </c>
      <c r="E98" s="36">
        <f>SUMIFS(СВЦЭМ!$C$39:$C$782,СВЦЭМ!$A$39:$A$782,$A98,СВЦЭМ!$B$39:$B$782,E$83)+'СЕТ СН'!$H$9+СВЦЭМ!$D$10+'СЕТ СН'!$H$6-'СЕТ СН'!$H$19</f>
        <v>1697.8685276799999</v>
      </c>
      <c r="F98" s="36">
        <f>SUMIFS(СВЦЭМ!$C$39:$C$782,СВЦЭМ!$A$39:$A$782,$A98,СВЦЭМ!$B$39:$B$782,F$83)+'СЕТ СН'!$H$9+СВЦЭМ!$D$10+'СЕТ СН'!$H$6-'СЕТ СН'!$H$19</f>
        <v>1702.22465048</v>
      </c>
      <c r="G98" s="36">
        <f>SUMIFS(СВЦЭМ!$C$39:$C$782,СВЦЭМ!$A$39:$A$782,$A98,СВЦЭМ!$B$39:$B$782,G$83)+'СЕТ СН'!$H$9+СВЦЭМ!$D$10+'СЕТ СН'!$H$6-'СЕТ СН'!$H$19</f>
        <v>1680.5605964200001</v>
      </c>
      <c r="H98" s="36">
        <f>SUMIFS(СВЦЭМ!$C$39:$C$782,СВЦЭМ!$A$39:$A$782,$A98,СВЦЭМ!$B$39:$B$782,H$83)+'СЕТ СН'!$H$9+СВЦЭМ!$D$10+'СЕТ СН'!$H$6-'СЕТ СН'!$H$19</f>
        <v>1724.69554352</v>
      </c>
      <c r="I98" s="36">
        <f>SUMIFS(СВЦЭМ!$C$39:$C$782,СВЦЭМ!$A$39:$A$782,$A98,СВЦЭМ!$B$39:$B$782,I$83)+'СЕТ СН'!$H$9+СВЦЭМ!$D$10+'СЕТ СН'!$H$6-'СЕТ СН'!$H$19</f>
        <v>1794.35416885</v>
      </c>
      <c r="J98" s="36">
        <f>SUMIFS(СВЦЭМ!$C$39:$C$782,СВЦЭМ!$A$39:$A$782,$A98,СВЦЭМ!$B$39:$B$782,J$83)+'СЕТ СН'!$H$9+СВЦЭМ!$D$10+'СЕТ СН'!$H$6-'СЕТ СН'!$H$19</f>
        <v>1775.9738629000001</v>
      </c>
      <c r="K98" s="36">
        <f>SUMIFS(СВЦЭМ!$C$39:$C$782,СВЦЭМ!$A$39:$A$782,$A98,СВЦЭМ!$B$39:$B$782,K$83)+'СЕТ СН'!$H$9+СВЦЭМ!$D$10+'СЕТ СН'!$H$6-'СЕТ СН'!$H$19</f>
        <v>1759.2180306800001</v>
      </c>
      <c r="L98" s="36">
        <f>SUMIFS(СВЦЭМ!$C$39:$C$782,СВЦЭМ!$A$39:$A$782,$A98,СВЦЭМ!$B$39:$B$782,L$83)+'СЕТ СН'!$H$9+СВЦЭМ!$D$10+'СЕТ СН'!$H$6-'СЕТ СН'!$H$19</f>
        <v>1766.7192374799999</v>
      </c>
      <c r="M98" s="36">
        <f>SUMIFS(СВЦЭМ!$C$39:$C$782,СВЦЭМ!$A$39:$A$782,$A98,СВЦЭМ!$B$39:$B$782,M$83)+'СЕТ СН'!$H$9+СВЦЭМ!$D$10+'СЕТ СН'!$H$6-'СЕТ СН'!$H$19</f>
        <v>1754.9409252299999</v>
      </c>
      <c r="N98" s="36">
        <f>SUMIFS(СВЦЭМ!$C$39:$C$782,СВЦЭМ!$A$39:$A$782,$A98,СВЦЭМ!$B$39:$B$782,N$83)+'СЕТ СН'!$H$9+СВЦЭМ!$D$10+'СЕТ СН'!$H$6-'СЕТ СН'!$H$19</f>
        <v>1783.1787089100001</v>
      </c>
      <c r="O98" s="36">
        <f>SUMIFS(СВЦЭМ!$C$39:$C$782,СВЦЭМ!$A$39:$A$782,$A98,СВЦЭМ!$B$39:$B$782,O$83)+'СЕТ СН'!$H$9+СВЦЭМ!$D$10+'СЕТ СН'!$H$6-'СЕТ СН'!$H$19</f>
        <v>1864.25492547</v>
      </c>
      <c r="P98" s="36">
        <f>SUMIFS(СВЦЭМ!$C$39:$C$782,СВЦЭМ!$A$39:$A$782,$A98,СВЦЭМ!$B$39:$B$782,P$83)+'СЕТ СН'!$H$9+СВЦЭМ!$D$10+'СЕТ СН'!$H$6-'СЕТ СН'!$H$19</f>
        <v>1865.16186973</v>
      </c>
      <c r="Q98" s="36">
        <f>SUMIFS(СВЦЭМ!$C$39:$C$782,СВЦЭМ!$A$39:$A$782,$A98,СВЦЭМ!$B$39:$B$782,Q$83)+'СЕТ СН'!$H$9+СВЦЭМ!$D$10+'СЕТ СН'!$H$6-'СЕТ СН'!$H$19</f>
        <v>1865.65979436</v>
      </c>
      <c r="R98" s="36">
        <f>SUMIFS(СВЦЭМ!$C$39:$C$782,СВЦЭМ!$A$39:$A$782,$A98,СВЦЭМ!$B$39:$B$782,R$83)+'СЕТ СН'!$H$9+СВЦЭМ!$D$10+'СЕТ СН'!$H$6-'СЕТ СН'!$H$19</f>
        <v>1772.1428815700001</v>
      </c>
      <c r="S98" s="36">
        <f>SUMIFS(СВЦЭМ!$C$39:$C$782,СВЦЭМ!$A$39:$A$782,$A98,СВЦЭМ!$B$39:$B$782,S$83)+'СЕТ СН'!$H$9+СВЦЭМ!$D$10+'СЕТ СН'!$H$6-'СЕТ СН'!$H$19</f>
        <v>1733.00888491</v>
      </c>
      <c r="T98" s="36">
        <f>SUMIFS(СВЦЭМ!$C$39:$C$782,СВЦЭМ!$A$39:$A$782,$A98,СВЦЭМ!$B$39:$B$782,T$83)+'СЕТ СН'!$H$9+СВЦЭМ!$D$10+'СЕТ СН'!$H$6-'СЕТ СН'!$H$19</f>
        <v>1755.3425946</v>
      </c>
      <c r="U98" s="36">
        <f>SUMIFS(СВЦЭМ!$C$39:$C$782,СВЦЭМ!$A$39:$A$782,$A98,СВЦЭМ!$B$39:$B$782,U$83)+'СЕТ СН'!$H$9+СВЦЭМ!$D$10+'СЕТ СН'!$H$6-'СЕТ СН'!$H$19</f>
        <v>1751.6474081399999</v>
      </c>
      <c r="V98" s="36">
        <f>SUMIFS(СВЦЭМ!$C$39:$C$782,СВЦЭМ!$A$39:$A$782,$A98,СВЦЭМ!$B$39:$B$782,V$83)+'СЕТ СН'!$H$9+СВЦЭМ!$D$10+'СЕТ СН'!$H$6-'СЕТ СН'!$H$19</f>
        <v>1759.4331304</v>
      </c>
      <c r="W98" s="36">
        <f>SUMIFS(СВЦЭМ!$C$39:$C$782,СВЦЭМ!$A$39:$A$782,$A98,СВЦЭМ!$B$39:$B$782,W$83)+'СЕТ СН'!$H$9+СВЦЭМ!$D$10+'СЕТ СН'!$H$6-'СЕТ СН'!$H$19</f>
        <v>1761.6572973</v>
      </c>
      <c r="X98" s="36">
        <f>SUMIFS(СВЦЭМ!$C$39:$C$782,СВЦЭМ!$A$39:$A$782,$A98,СВЦЭМ!$B$39:$B$782,X$83)+'СЕТ СН'!$H$9+СВЦЭМ!$D$10+'СЕТ СН'!$H$6-'СЕТ СН'!$H$19</f>
        <v>1817.0786280899999</v>
      </c>
      <c r="Y98" s="36">
        <f>SUMIFS(СВЦЭМ!$C$39:$C$782,СВЦЭМ!$A$39:$A$782,$A98,СВЦЭМ!$B$39:$B$782,Y$83)+'СЕТ СН'!$H$9+СВЦЭМ!$D$10+'СЕТ СН'!$H$6-'СЕТ СН'!$H$19</f>
        <v>1799.5995826800001</v>
      </c>
    </row>
    <row r="99" spans="1:25" ht="15.75" x14ac:dyDescent="0.2">
      <c r="A99" s="35">
        <f t="shared" si="2"/>
        <v>44546</v>
      </c>
      <c r="B99" s="36">
        <f>SUMIFS(СВЦЭМ!$C$39:$C$782,СВЦЭМ!$A$39:$A$782,$A99,СВЦЭМ!$B$39:$B$782,B$83)+'СЕТ СН'!$H$9+СВЦЭМ!$D$10+'СЕТ СН'!$H$6-'СЕТ СН'!$H$19</f>
        <v>1800.6853604800001</v>
      </c>
      <c r="C99" s="36">
        <f>SUMIFS(СВЦЭМ!$C$39:$C$782,СВЦЭМ!$A$39:$A$782,$A99,СВЦЭМ!$B$39:$B$782,C$83)+'СЕТ СН'!$H$9+СВЦЭМ!$D$10+'СЕТ СН'!$H$6-'СЕТ СН'!$H$19</f>
        <v>1796.30742321</v>
      </c>
      <c r="D99" s="36">
        <f>SUMIFS(СВЦЭМ!$C$39:$C$782,СВЦЭМ!$A$39:$A$782,$A99,СВЦЭМ!$B$39:$B$782,D$83)+'СЕТ СН'!$H$9+СВЦЭМ!$D$10+'СЕТ СН'!$H$6-'СЕТ СН'!$H$19</f>
        <v>1777.8060982900001</v>
      </c>
      <c r="E99" s="36">
        <f>SUMIFS(СВЦЭМ!$C$39:$C$782,СВЦЭМ!$A$39:$A$782,$A99,СВЦЭМ!$B$39:$B$782,E$83)+'СЕТ СН'!$H$9+СВЦЭМ!$D$10+'СЕТ СН'!$H$6-'СЕТ СН'!$H$19</f>
        <v>1773.8224439099999</v>
      </c>
      <c r="F99" s="36">
        <f>SUMIFS(СВЦЭМ!$C$39:$C$782,СВЦЭМ!$A$39:$A$782,$A99,СВЦЭМ!$B$39:$B$782,F$83)+'СЕТ СН'!$H$9+СВЦЭМ!$D$10+'СЕТ СН'!$H$6-'СЕТ СН'!$H$19</f>
        <v>1773.90242973</v>
      </c>
      <c r="G99" s="36">
        <f>SUMIFS(СВЦЭМ!$C$39:$C$782,СВЦЭМ!$A$39:$A$782,$A99,СВЦЭМ!$B$39:$B$782,G$83)+'СЕТ СН'!$H$9+СВЦЭМ!$D$10+'СЕТ СН'!$H$6-'СЕТ СН'!$H$19</f>
        <v>1735.7110347</v>
      </c>
      <c r="H99" s="36">
        <f>SUMIFS(СВЦЭМ!$C$39:$C$782,СВЦЭМ!$A$39:$A$782,$A99,СВЦЭМ!$B$39:$B$782,H$83)+'СЕТ СН'!$H$9+СВЦЭМ!$D$10+'СЕТ СН'!$H$6-'СЕТ СН'!$H$19</f>
        <v>1716.92857637</v>
      </c>
      <c r="I99" s="36">
        <f>SUMIFS(СВЦЭМ!$C$39:$C$782,СВЦЭМ!$A$39:$A$782,$A99,СВЦЭМ!$B$39:$B$782,I$83)+'СЕТ СН'!$H$9+СВЦЭМ!$D$10+'СЕТ СН'!$H$6-'СЕТ СН'!$H$19</f>
        <v>1746.0520914599999</v>
      </c>
      <c r="J99" s="36">
        <f>SUMIFS(СВЦЭМ!$C$39:$C$782,СВЦЭМ!$A$39:$A$782,$A99,СВЦЭМ!$B$39:$B$782,J$83)+'СЕТ СН'!$H$9+СВЦЭМ!$D$10+'СЕТ СН'!$H$6-'СЕТ СН'!$H$19</f>
        <v>1753.87133098</v>
      </c>
      <c r="K99" s="36">
        <f>SUMIFS(СВЦЭМ!$C$39:$C$782,СВЦЭМ!$A$39:$A$782,$A99,СВЦЭМ!$B$39:$B$782,K$83)+'СЕТ СН'!$H$9+СВЦЭМ!$D$10+'СЕТ СН'!$H$6-'СЕТ СН'!$H$19</f>
        <v>1774.8969352300001</v>
      </c>
      <c r="L99" s="36">
        <f>SUMIFS(СВЦЭМ!$C$39:$C$782,СВЦЭМ!$A$39:$A$782,$A99,СВЦЭМ!$B$39:$B$782,L$83)+'СЕТ СН'!$H$9+СВЦЭМ!$D$10+'СЕТ СН'!$H$6-'СЕТ СН'!$H$19</f>
        <v>1796.05758588</v>
      </c>
      <c r="M99" s="36">
        <f>SUMIFS(СВЦЭМ!$C$39:$C$782,СВЦЭМ!$A$39:$A$782,$A99,СВЦЭМ!$B$39:$B$782,M$83)+'СЕТ СН'!$H$9+СВЦЭМ!$D$10+'СЕТ СН'!$H$6-'СЕТ СН'!$H$19</f>
        <v>1796.0664809699999</v>
      </c>
      <c r="N99" s="36">
        <f>SUMIFS(СВЦЭМ!$C$39:$C$782,СВЦЭМ!$A$39:$A$782,$A99,СВЦЭМ!$B$39:$B$782,N$83)+'СЕТ СН'!$H$9+СВЦЭМ!$D$10+'СЕТ СН'!$H$6-'СЕТ СН'!$H$19</f>
        <v>1796.0681681600001</v>
      </c>
      <c r="O99" s="36">
        <f>SUMIFS(СВЦЭМ!$C$39:$C$782,СВЦЭМ!$A$39:$A$782,$A99,СВЦЭМ!$B$39:$B$782,O$83)+'СЕТ СН'!$H$9+СВЦЭМ!$D$10+'СЕТ СН'!$H$6-'СЕТ СН'!$H$19</f>
        <v>1815.86815895</v>
      </c>
      <c r="P99" s="36">
        <f>SUMIFS(СВЦЭМ!$C$39:$C$782,СВЦЭМ!$A$39:$A$782,$A99,СВЦЭМ!$B$39:$B$782,P$83)+'СЕТ СН'!$H$9+СВЦЭМ!$D$10+'СЕТ СН'!$H$6-'СЕТ СН'!$H$19</f>
        <v>1839.22438315</v>
      </c>
      <c r="Q99" s="36">
        <f>SUMIFS(СВЦЭМ!$C$39:$C$782,СВЦЭМ!$A$39:$A$782,$A99,СВЦЭМ!$B$39:$B$782,Q$83)+'СЕТ СН'!$H$9+СВЦЭМ!$D$10+'СЕТ СН'!$H$6-'СЕТ СН'!$H$19</f>
        <v>1841.04480416</v>
      </c>
      <c r="R99" s="36">
        <f>SUMIFS(СВЦЭМ!$C$39:$C$782,СВЦЭМ!$A$39:$A$782,$A99,СВЦЭМ!$B$39:$B$782,R$83)+'СЕТ СН'!$H$9+СВЦЭМ!$D$10+'СЕТ СН'!$H$6-'СЕТ СН'!$H$19</f>
        <v>1842.1242181100001</v>
      </c>
      <c r="S99" s="36">
        <f>SUMIFS(СВЦЭМ!$C$39:$C$782,СВЦЭМ!$A$39:$A$782,$A99,СВЦЭМ!$B$39:$B$782,S$83)+'СЕТ СН'!$H$9+СВЦЭМ!$D$10+'СЕТ СН'!$H$6-'СЕТ СН'!$H$19</f>
        <v>1791.2976787100001</v>
      </c>
      <c r="T99" s="36">
        <f>SUMIFS(СВЦЭМ!$C$39:$C$782,СВЦЭМ!$A$39:$A$782,$A99,СВЦЭМ!$B$39:$B$782,T$83)+'СЕТ СН'!$H$9+СВЦЭМ!$D$10+'СЕТ СН'!$H$6-'СЕТ СН'!$H$19</f>
        <v>1802.4460586499999</v>
      </c>
      <c r="U99" s="36">
        <f>SUMIFS(СВЦЭМ!$C$39:$C$782,СВЦЭМ!$A$39:$A$782,$A99,СВЦЭМ!$B$39:$B$782,U$83)+'СЕТ СН'!$H$9+СВЦЭМ!$D$10+'СЕТ СН'!$H$6-'СЕТ СН'!$H$19</f>
        <v>1774.1655861500001</v>
      </c>
      <c r="V99" s="36">
        <f>SUMIFS(СВЦЭМ!$C$39:$C$782,СВЦЭМ!$A$39:$A$782,$A99,СВЦЭМ!$B$39:$B$782,V$83)+'СЕТ СН'!$H$9+СВЦЭМ!$D$10+'СЕТ СН'!$H$6-'СЕТ СН'!$H$19</f>
        <v>1771.5375801299999</v>
      </c>
      <c r="W99" s="36">
        <f>SUMIFS(СВЦЭМ!$C$39:$C$782,СВЦЭМ!$A$39:$A$782,$A99,СВЦЭМ!$B$39:$B$782,W$83)+'СЕТ СН'!$H$9+СВЦЭМ!$D$10+'СЕТ СН'!$H$6-'СЕТ СН'!$H$19</f>
        <v>1769.1399612600001</v>
      </c>
      <c r="X99" s="36">
        <f>SUMIFS(СВЦЭМ!$C$39:$C$782,СВЦЭМ!$A$39:$A$782,$A99,СВЦЭМ!$B$39:$B$782,X$83)+'СЕТ СН'!$H$9+СВЦЭМ!$D$10+'СЕТ СН'!$H$6-'СЕТ СН'!$H$19</f>
        <v>1818.11866214</v>
      </c>
      <c r="Y99" s="36">
        <f>SUMIFS(СВЦЭМ!$C$39:$C$782,СВЦЭМ!$A$39:$A$782,$A99,СВЦЭМ!$B$39:$B$782,Y$83)+'СЕТ СН'!$H$9+СВЦЭМ!$D$10+'СЕТ СН'!$H$6-'СЕТ СН'!$H$19</f>
        <v>1821.58486296</v>
      </c>
    </row>
    <row r="100" spans="1:25" ht="15.75" x14ac:dyDescent="0.2">
      <c r="A100" s="35">
        <f t="shared" si="2"/>
        <v>44547</v>
      </c>
      <c r="B100" s="36">
        <f>SUMIFS(СВЦЭМ!$C$39:$C$782,СВЦЭМ!$A$39:$A$782,$A100,СВЦЭМ!$B$39:$B$782,B$83)+'СЕТ СН'!$H$9+СВЦЭМ!$D$10+'СЕТ СН'!$H$6-'СЕТ СН'!$H$19</f>
        <v>1798.6397796000001</v>
      </c>
      <c r="C100" s="36">
        <f>SUMIFS(СВЦЭМ!$C$39:$C$782,СВЦЭМ!$A$39:$A$782,$A100,СВЦЭМ!$B$39:$B$782,C$83)+'СЕТ СН'!$H$9+СВЦЭМ!$D$10+'СЕТ СН'!$H$6-'СЕТ СН'!$H$19</f>
        <v>1797.66317377</v>
      </c>
      <c r="D100" s="36">
        <f>SUMIFS(СВЦЭМ!$C$39:$C$782,СВЦЭМ!$A$39:$A$782,$A100,СВЦЭМ!$B$39:$B$782,D$83)+'СЕТ СН'!$H$9+СВЦЭМ!$D$10+'СЕТ СН'!$H$6-'СЕТ СН'!$H$19</f>
        <v>1781.7243045800001</v>
      </c>
      <c r="E100" s="36">
        <f>SUMIFS(СВЦЭМ!$C$39:$C$782,СВЦЭМ!$A$39:$A$782,$A100,СВЦЭМ!$B$39:$B$782,E$83)+'СЕТ СН'!$H$9+СВЦЭМ!$D$10+'СЕТ СН'!$H$6-'СЕТ СН'!$H$19</f>
        <v>1776.5791379100001</v>
      </c>
      <c r="F100" s="36">
        <f>SUMIFS(СВЦЭМ!$C$39:$C$782,СВЦЭМ!$A$39:$A$782,$A100,СВЦЭМ!$B$39:$B$782,F$83)+'СЕТ СН'!$H$9+СВЦЭМ!$D$10+'СЕТ СН'!$H$6-'СЕТ СН'!$H$19</f>
        <v>1772.1762138199999</v>
      </c>
      <c r="G100" s="36">
        <f>SUMIFS(СВЦЭМ!$C$39:$C$782,СВЦЭМ!$A$39:$A$782,$A100,СВЦЭМ!$B$39:$B$782,G$83)+'СЕТ СН'!$H$9+СВЦЭМ!$D$10+'СЕТ СН'!$H$6-'СЕТ СН'!$H$19</f>
        <v>1754.48436672</v>
      </c>
      <c r="H100" s="36">
        <f>SUMIFS(СВЦЭМ!$C$39:$C$782,СВЦЭМ!$A$39:$A$782,$A100,СВЦЭМ!$B$39:$B$782,H$83)+'СЕТ СН'!$H$9+СВЦЭМ!$D$10+'СЕТ СН'!$H$6-'СЕТ СН'!$H$19</f>
        <v>1727.3847161400001</v>
      </c>
      <c r="I100" s="36">
        <f>SUMIFS(СВЦЭМ!$C$39:$C$782,СВЦЭМ!$A$39:$A$782,$A100,СВЦЭМ!$B$39:$B$782,I$83)+'СЕТ СН'!$H$9+СВЦЭМ!$D$10+'СЕТ СН'!$H$6-'СЕТ СН'!$H$19</f>
        <v>1726.8901222</v>
      </c>
      <c r="J100" s="36">
        <f>SUMIFS(СВЦЭМ!$C$39:$C$782,СВЦЭМ!$A$39:$A$782,$A100,СВЦЭМ!$B$39:$B$782,J$83)+'СЕТ СН'!$H$9+СВЦЭМ!$D$10+'СЕТ СН'!$H$6-'СЕТ СН'!$H$19</f>
        <v>1773.1028332800001</v>
      </c>
      <c r="K100" s="36">
        <f>SUMIFS(СВЦЭМ!$C$39:$C$782,СВЦЭМ!$A$39:$A$782,$A100,СВЦЭМ!$B$39:$B$782,K$83)+'СЕТ СН'!$H$9+СВЦЭМ!$D$10+'СЕТ СН'!$H$6-'СЕТ СН'!$H$19</f>
        <v>1788.16940802</v>
      </c>
      <c r="L100" s="36">
        <f>SUMIFS(СВЦЭМ!$C$39:$C$782,СВЦЭМ!$A$39:$A$782,$A100,СВЦЭМ!$B$39:$B$782,L$83)+'СЕТ СН'!$H$9+СВЦЭМ!$D$10+'СЕТ СН'!$H$6-'СЕТ СН'!$H$19</f>
        <v>1787.87995348</v>
      </c>
      <c r="M100" s="36">
        <f>SUMIFS(СВЦЭМ!$C$39:$C$782,СВЦЭМ!$A$39:$A$782,$A100,СВЦЭМ!$B$39:$B$782,M$83)+'СЕТ СН'!$H$9+СВЦЭМ!$D$10+'СЕТ СН'!$H$6-'СЕТ СН'!$H$19</f>
        <v>1777.2626732000001</v>
      </c>
      <c r="N100" s="36">
        <f>SUMIFS(СВЦЭМ!$C$39:$C$782,СВЦЭМ!$A$39:$A$782,$A100,СВЦЭМ!$B$39:$B$782,N$83)+'СЕТ СН'!$H$9+СВЦЭМ!$D$10+'СЕТ СН'!$H$6-'СЕТ СН'!$H$19</f>
        <v>1779.9318497100001</v>
      </c>
      <c r="O100" s="36">
        <f>SUMIFS(СВЦЭМ!$C$39:$C$782,СВЦЭМ!$A$39:$A$782,$A100,СВЦЭМ!$B$39:$B$782,O$83)+'СЕТ СН'!$H$9+СВЦЭМ!$D$10+'СЕТ СН'!$H$6-'СЕТ СН'!$H$19</f>
        <v>1782.5181889099999</v>
      </c>
      <c r="P100" s="36">
        <f>SUMIFS(СВЦЭМ!$C$39:$C$782,СВЦЭМ!$A$39:$A$782,$A100,СВЦЭМ!$B$39:$B$782,P$83)+'СЕТ СН'!$H$9+СВЦЭМ!$D$10+'СЕТ СН'!$H$6-'СЕТ СН'!$H$19</f>
        <v>1821.9397682599999</v>
      </c>
      <c r="Q100" s="36">
        <f>SUMIFS(СВЦЭМ!$C$39:$C$782,СВЦЭМ!$A$39:$A$782,$A100,СВЦЭМ!$B$39:$B$782,Q$83)+'СЕТ СН'!$H$9+СВЦЭМ!$D$10+'СЕТ СН'!$H$6-'СЕТ СН'!$H$19</f>
        <v>1814.1818126400001</v>
      </c>
      <c r="R100" s="36">
        <f>SUMIFS(СВЦЭМ!$C$39:$C$782,СВЦЭМ!$A$39:$A$782,$A100,СВЦЭМ!$B$39:$B$782,R$83)+'СЕТ СН'!$H$9+СВЦЭМ!$D$10+'СЕТ СН'!$H$6-'СЕТ СН'!$H$19</f>
        <v>1808.3293485900001</v>
      </c>
      <c r="S100" s="36">
        <f>SUMIFS(СВЦЭМ!$C$39:$C$782,СВЦЭМ!$A$39:$A$782,$A100,СВЦЭМ!$B$39:$B$782,S$83)+'СЕТ СН'!$H$9+СВЦЭМ!$D$10+'СЕТ СН'!$H$6-'СЕТ СН'!$H$19</f>
        <v>1768.78287544</v>
      </c>
      <c r="T100" s="36">
        <f>SUMIFS(СВЦЭМ!$C$39:$C$782,СВЦЭМ!$A$39:$A$782,$A100,СВЦЭМ!$B$39:$B$782,T$83)+'СЕТ СН'!$H$9+СВЦЭМ!$D$10+'СЕТ СН'!$H$6-'СЕТ СН'!$H$19</f>
        <v>1789.98160091</v>
      </c>
      <c r="U100" s="36">
        <f>SUMIFS(СВЦЭМ!$C$39:$C$782,СВЦЭМ!$A$39:$A$782,$A100,СВЦЭМ!$B$39:$B$782,U$83)+'СЕТ СН'!$H$9+СВЦЭМ!$D$10+'СЕТ СН'!$H$6-'СЕТ СН'!$H$19</f>
        <v>1784.66827352</v>
      </c>
      <c r="V100" s="36">
        <f>SUMIFS(СВЦЭМ!$C$39:$C$782,СВЦЭМ!$A$39:$A$782,$A100,СВЦЭМ!$B$39:$B$782,V$83)+'СЕТ СН'!$H$9+СВЦЭМ!$D$10+'СЕТ СН'!$H$6-'СЕТ СН'!$H$19</f>
        <v>1760.3131593099999</v>
      </c>
      <c r="W100" s="36">
        <f>SUMIFS(СВЦЭМ!$C$39:$C$782,СВЦЭМ!$A$39:$A$782,$A100,СВЦЭМ!$B$39:$B$782,W$83)+'СЕТ СН'!$H$9+СВЦЭМ!$D$10+'СЕТ СН'!$H$6-'СЕТ СН'!$H$19</f>
        <v>1782.0523993900001</v>
      </c>
      <c r="X100" s="36">
        <f>SUMIFS(СВЦЭМ!$C$39:$C$782,СВЦЭМ!$A$39:$A$782,$A100,СВЦЭМ!$B$39:$B$782,X$83)+'СЕТ СН'!$H$9+СВЦЭМ!$D$10+'СЕТ СН'!$H$6-'СЕТ СН'!$H$19</f>
        <v>1803.0414416200001</v>
      </c>
      <c r="Y100" s="36">
        <f>SUMIFS(СВЦЭМ!$C$39:$C$782,СВЦЭМ!$A$39:$A$782,$A100,СВЦЭМ!$B$39:$B$782,Y$83)+'СЕТ СН'!$H$9+СВЦЭМ!$D$10+'СЕТ СН'!$H$6-'СЕТ СН'!$H$19</f>
        <v>1793.3596173999999</v>
      </c>
    </row>
    <row r="101" spans="1:25" ht="15.75" x14ac:dyDescent="0.2">
      <c r="A101" s="35">
        <f t="shared" si="2"/>
        <v>44548</v>
      </c>
      <c r="B101" s="36">
        <f>SUMIFS(СВЦЭМ!$C$39:$C$782,СВЦЭМ!$A$39:$A$782,$A101,СВЦЭМ!$B$39:$B$782,B$83)+'СЕТ СН'!$H$9+СВЦЭМ!$D$10+'СЕТ СН'!$H$6-'СЕТ СН'!$H$19</f>
        <v>1800.49549032</v>
      </c>
      <c r="C101" s="36">
        <f>SUMIFS(СВЦЭМ!$C$39:$C$782,СВЦЭМ!$A$39:$A$782,$A101,СВЦЭМ!$B$39:$B$782,C$83)+'СЕТ СН'!$H$9+СВЦЭМ!$D$10+'СЕТ СН'!$H$6-'СЕТ СН'!$H$19</f>
        <v>1833.9918068900001</v>
      </c>
      <c r="D101" s="36">
        <f>SUMIFS(СВЦЭМ!$C$39:$C$782,СВЦЭМ!$A$39:$A$782,$A101,СВЦЭМ!$B$39:$B$782,D$83)+'СЕТ СН'!$H$9+СВЦЭМ!$D$10+'СЕТ СН'!$H$6-'СЕТ СН'!$H$19</f>
        <v>1853.49476392</v>
      </c>
      <c r="E101" s="36">
        <f>SUMIFS(СВЦЭМ!$C$39:$C$782,СВЦЭМ!$A$39:$A$782,$A101,СВЦЭМ!$B$39:$B$782,E$83)+'СЕТ СН'!$H$9+СВЦЭМ!$D$10+'СЕТ СН'!$H$6-'СЕТ СН'!$H$19</f>
        <v>1853.8406522100001</v>
      </c>
      <c r="F101" s="36">
        <f>SUMIFS(СВЦЭМ!$C$39:$C$782,СВЦЭМ!$A$39:$A$782,$A101,СВЦЭМ!$B$39:$B$782,F$83)+'СЕТ СН'!$H$9+СВЦЭМ!$D$10+'СЕТ СН'!$H$6-'СЕТ СН'!$H$19</f>
        <v>1849.08610312</v>
      </c>
      <c r="G101" s="36">
        <f>SUMIFS(СВЦЭМ!$C$39:$C$782,СВЦЭМ!$A$39:$A$782,$A101,СВЦЭМ!$B$39:$B$782,G$83)+'СЕТ СН'!$H$9+СВЦЭМ!$D$10+'СЕТ СН'!$H$6-'СЕТ СН'!$H$19</f>
        <v>1802.0219047800001</v>
      </c>
      <c r="H101" s="36">
        <f>SUMIFS(СВЦЭМ!$C$39:$C$782,СВЦЭМ!$A$39:$A$782,$A101,СВЦЭМ!$B$39:$B$782,H$83)+'СЕТ СН'!$H$9+СВЦЭМ!$D$10+'СЕТ СН'!$H$6-'СЕТ СН'!$H$19</f>
        <v>1759.6453084300001</v>
      </c>
      <c r="I101" s="36">
        <f>SUMIFS(СВЦЭМ!$C$39:$C$782,СВЦЭМ!$A$39:$A$782,$A101,СВЦЭМ!$B$39:$B$782,I$83)+'СЕТ СН'!$H$9+СВЦЭМ!$D$10+'СЕТ СН'!$H$6-'СЕТ СН'!$H$19</f>
        <v>1741.36143612</v>
      </c>
      <c r="J101" s="36">
        <f>SUMIFS(СВЦЭМ!$C$39:$C$782,СВЦЭМ!$A$39:$A$782,$A101,СВЦЭМ!$B$39:$B$782,J$83)+'СЕТ СН'!$H$9+СВЦЭМ!$D$10+'СЕТ СН'!$H$6-'СЕТ СН'!$H$19</f>
        <v>1710.4853696299999</v>
      </c>
      <c r="K101" s="36">
        <f>SUMIFS(СВЦЭМ!$C$39:$C$782,СВЦЭМ!$A$39:$A$782,$A101,СВЦЭМ!$B$39:$B$782,K$83)+'СЕТ СН'!$H$9+СВЦЭМ!$D$10+'СЕТ СН'!$H$6-'СЕТ СН'!$H$19</f>
        <v>1750.0280173000001</v>
      </c>
      <c r="L101" s="36">
        <f>SUMIFS(СВЦЭМ!$C$39:$C$782,СВЦЭМ!$A$39:$A$782,$A101,СВЦЭМ!$B$39:$B$782,L$83)+'СЕТ СН'!$H$9+СВЦЭМ!$D$10+'СЕТ СН'!$H$6-'СЕТ СН'!$H$19</f>
        <v>1749.67687944</v>
      </c>
      <c r="M101" s="36">
        <f>SUMIFS(СВЦЭМ!$C$39:$C$782,СВЦЭМ!$A$39:$A$782,$A101,СВЦЭМ!$B$39:$B$782,M$83)+'СЕТ СН'!$H$9+СВЦЭМ!$D$10+'СЕТ СН'!$H$6-'СЕТ СН'!$H$19</f>
        <v>1732.7402119600001</v>
      </c>
      <c r="N101" s="36">
        <f>SUMIFS(СВЦЭМ!$C$39:$C$782,СВЦЭМ!$A$39:$A$782,$A101,СВЦЭМ!$B$39:$B$782,N$83)+'СЕТ СН'!$H$9+СВЦЭМ!$D$10+'СЕТ СН'!$H$6-'СЕТ СН'!$H$19</f>
        <v>1723.8566250000001</v>
      </c>
      <c r="O101" s="36">
        <f>SUMIFS(СВЦЭМ!$C$39:$C$782,СВЦЭМ!$A$39:$A$782,$A101,СВЦЭМ!$B$39:$B$782,O$83)+'СЕТ СН'!$H$9+СВЦЭМ!$D$10+'СЕТ СН'!$H$6-'СЕТ СН'!$H$19</f>
        <v>1749.7715223100001</v>
      </c>
      <c r="P101" s="36">
        <f>SUMIFS(СВЦЭМ!$C$39:$C$782,СВЦЭМ!$A$39:$A$782,$A101,СВЦЭМ!$B$39:$B$782,P$83)+'СЕТ СН'!$H$9+СВЦЭМ!$D$10+'СЕТ СН'!$H$6-'СЕТ СН'!$H$19</f>
        <v>1788.51970708</v>
      </c>
      <c r="Q101" s="36">
        <f>SUMIFS(СВЦЭМ!$C$39:$C$782,СВЦЭМ!$A$39:$A$782,$A101,СВЦЭМ!$B$39:$B$782,Q$83)+'СЕТ СН'!$H$9+СВЦЭМ!$D$10+'СЕТ СН'!$H$6-'СЕТ СН'!$H$19</f>
        <v>1798.5124877000001</v>
      </c>
      <c r="R101" s="36">
        <f>SUMIFS(СВЦЭМ!$C$39:$C$782,СВЦЭМ!$A$39:$A$782,$A101,СВЦЭМ!$B$39:$B$782,R$83)+'СЕТ СН'!$H$9+СВЦЭМ!$D$10+'СЕТ СН'!$H$6-'СЕТ СН'!$H$19</f>
        <v>1786.6029414899999</v>
      </c>
      <c r="S101" s="36">
        <f>SUMIFS(СВЦЭМ!$C$39:$C$782,СВЦЭМ!$A$39:$A$782,$A101,СВЦЭМ!$B$39:$B$782,S$83)+'СЕТ СН'!$H$9+СВЦЭМ!$D$10+'СЕТ СН'!$H$6-'СЕТ СН'!$H$19</f>
        <v>1751.7655737800001</v>
      </c>
      <c r="T101" s="36">
        <f>SUMIFS(СВЦЭМ!$C$39:$C$782,СВЦЭМ!$A$39:$A$782,$A101,СВЦЭМ!$B$39:$B$782,T$83)+'СЕТ СН'!$H$9+СВЦЭМ!$D$10+'СЕТ СН'!$H$6-'СЕТ СН'!$H$19</f>
        <v>1743.79327726</v>
      </c>
      <c r="U101" s="36">
        <f>SUMIFS(СВЦЭМ!$C$39:$C$782,СВЦЭМ!$A$39:$A$782,$A101,СВЦЭМ!$B$39:$B$782,U$83)+'СЕТ СН'!$H$9+СВЦЭМ!$D$10+'СЕТ СН'!$H$6-'СЕТ СН'!$H$19</f>
        <v>1744.31630294</v>
      </c>
      <c r="V101" s="36">
        <f>SUMIFS(СВЦЭМ!$C$39:$C$782,СВЦЭМ!$A$39:$A$782,$A101,СВЦЭМ!$B$39:$B$782,V$83)+'СЕТ СН'!$H$9+СВЦЭМ!$D$10+'СЕТ СН'!$H$6-'СЕТ СН'!$H$19</f>
        <v>1745.32271167</v>
      </c>
      <c r="W101" s="36">
        <f>SUMIFS(СВЦЭМ!$C$39:$C$782,СВЦЭМ!$A$39:$A$782,$A101,СВЦЭМ!$B$39:$B$782,W$83)+'СЕТ СН'!$H$9+СВЦЭМ!$D$10+'СЕТ СН'!$H$6-'СЕТ СН'!$H$19</f>
        <v>1766.7104436700001</v>
      </c>
      <c r="X101" s="36">
        <f>SUMIFS(СВЦЭМ!$C$39:$C$782,СВЦЭМ!$A$39:$A$782,$A101,СВЦЭМ!$B$39:$B$782,X$83)+'СЕТ СН'!$H$9+СВЦЭМ!$D$10+'СЕТ СН'!$H$6-'СЕТ СН'!$H$19</f>
        <v>1788.32275308</v>
      </c>
      <c r="Y101" s="36">
        <f>SUMIFS(СВЦЭМ!$C$39:$C$782,СВЦЭМ!$A$39:$A$782,$A101,СВЦЭМ!$B$39:$B$782,Y$83)+'СЕТ СН'!$H$9+СВЦЭМ!$D$10+'СЕТ СН'!$H$6-'СЕТ СН'!$H$19</f>
        <v>1809.3371690399999</v>
      </c>
    </row>
    <row r="102" spans="1:25" ht="15.75" x14ac:dyDescent="0.2">
      <c r="A102" s="35">
        <f t="shared" si="2"/>
        <v>44549</v>
      </c>
      <c r="B102" s="36">
        <f>SUMIFS(СВЦЭМ!$C$39:$C$782,СВЦЭМ!$A$39:$A$782,$A102,СВЦЭМ!$B$39:$B$782,B$83)+'СЕТ СН'!$H$9+СВЦЭМ!$D$10+'СЕТ СН'!$H$6-'СЕТ СН'!$H$19</f>
        <v>1762.05149837</v>
      </c>
      <c r="C102" s="36">
        <f>SUMIFS(СВЦЭМ!$C$39:$C$782,СВЦЭМ!$A$39:$A$782,$A102,СВЦЭМ!$B$39:$B$782,C$83)+'СЕТ СН'!$H$9+СВЦЭМ!$D$10+'СЕТ СН'!$H$6-'СЕТ СН'!$H$19</f>
        <v>1767.6620075200001</v>
      </c>
      <c r="D102" s="36">
        <f>SUMIFS(СВЦЭМ!$C$39:$C$782,СВЦЭМ!$A$39:$A$782,$A102,СВЦЭМ!$B$39:$B$782,D$83)+'СЕТ СН'!$H$9+СВЦЭМ!$D$10+'СЕТ СН'!$H$6-'СЕТ СН'!$H$19</f>
        <v>1805.2311920500001</v>
      </c>
      <c r="E102" s="36">
        <f>SUMIFS(СВЦЭМ!$C$39:$C$782,СВЦЭМ!$A$39:$A$782,$A102,СВЦЭМ!$B$39:$B$782,E$83)+'СЕТ СН'!$H$9+СВЦЭМ!$D$10+'СЕТ СН'!$H$6-'СЕТ СН'!$H$19</f>
        <v>1812.69222648</v>
      </c>
      <c r="F102" s="36">
        <f>SUMIFS(СВЦЭМ!$C$39:$C$782,СВЦЭМ!$A$39:$A$782,$A102,СВЦЭМ!$B$39:$B$782,F$83)+'СЕТ СН'!$H$9+СВЦЭМ!$D$10+'СЕТ СН'!$H$6-'СЕТ СН'!$H$19</f>
        <v>1798.5652232300001</v>
      </c>
      <c r="G102" s="36">
        <f>SUMIFS(СВЦЭМ!$C$39:$C$782,СВЦЭМ!$A$39:$A$782,$A102,СВЦЭМ!$B$39:$B$782,G$83)+'СЕТ СН'!$H$9+СВЦЭМ!$D$10+'СЕТ СН'!$H$6-'СЕТ СН'!$H$19</f>
        <v>1787.8697070200001</v>
      </c>
      <c r="H102" s="36">
        <f>SUMIFS(СВЦЭМ!$C$39:$C$782,СВЦЭМ!$A$39:$A$782,$A102,СВЦЭМ!$B$39:$B$782,H$83)+'СЕТ СН'!$H$9+СВЦЭМ!$D$10+'СЕТ СН'!$H$6-'СЕТ СН'!$H$19</f>
        <v>1762.7492672000001</v>
      </c>
      <c r="I102" s="36">
        <f>SUMIFS(СВЦЭМ!$C$39:$C$782,СВЦЭМ!$A$39:$A$782,$A102,СВЦЭМ!$B$39:$B$782,I$83)+'СЕТ СН'!$H$9+СВЦЭМ!$D$10+'СЕТ СН'!$H$6-'СЕТ СН'!$H$19</f>
        <v>1744.9046274</v>
      </c>
      <c r="J102" s="36">
        <f>SUMIFS(СВЦЭМ!$C$39:$C$782,СВЦЭМ!$A$39:$A$782,$A102,СВЦЭМ!$B$39:$B$782,J$83)+'СЕТ СН'!$H$9+СВЦЭМ!$D$10+'СЕТ СН'!$H$6-'СЕТ СН'!$H$19</f>
        <v>1731.19852795</v>
      </c>
      <c r="K102" s="36">
        <f>SUMIFS(СВЦЭМ!$C$39:$C$782,СВЦЭМ!$A$39:$A$782,$A102,СВЦЭМ!$B$39:$B$782,K$83)+'СЕТ СН'!$H$9+СВЦЭМ!$D$10+'СЕТ СН'!$H$6-'СЕТ СН'!$H$19</f>
        <v>1720.29800404</v>
      </c>
      <c r="L102" s="36">
        <f>SUMIFS(СВЦЭМ!$C$39:$C$782,СВЦЭМ!$A$39:$A$782,$A102,СВЦЭМ!$B$39:$B$782,L$83)+'СЕТ СН'!$H$9+СВЦЭМ!$D$10+'СЕТ СН'!$H$6-'СЕТ СН'!$H$19</f>
        <v>1732.96746517</v>
      </c>
      <c r="M102" s="36">
        <f>SUMIFS(СВЦЭМ!$C$39:$C$782,СВЦЭМ!$A$39:$A$782,$A102,СВЦЭМ!$B$39:$B$782,M$83)+'СЕТ СН'!$H$9+СВЦЭМ!$D$10+'СЕТ СН'!$H$6-'СЕТ СН'!$H$19</f>
        <v>1725.44422009</v>
      </c>
      <c r="N102" s="36">
        <f>SUMIFS(СВЦЭМ!$C$39:$C$782,СВЦЭМ!$A$39:$A$782,$A102,СВЦЭМ!$B$39:$B$782,N$83)+'СЕТ СН'!$H$9+СВЦЭМ!$D$10+'СЕТ СН'!$H$6-'СЕТ СН'!$H$19</f>
        <v>1721.9111410800001</v>
      </c>
      <c r="O102" s="36">
        <f>SUMIFS(СВЦЭМ!$C$39:$C$782,СВЦЭМ!$A$39:$A$782,$A102,СВЦЭМ!$B$39:$B$782,O$83)+'СЕТ СН'!$H$9+СВЦЭМ!$D$10+'СЕТ СН'!$H$6-'СЕТ СН'!$H$19</f>
        <v>1743.2996147900001</v>
      </c>
      <c r="P102" s="36">
        <f>SUMIFS(СВЦЭМ!$C$39:$C$782,СВЦЭМ!$A$39:$A$782,$A102,СВЦЭМ!$B$39:$B$782,P$83)+'СЕТ СН'!$H$9+СВЦЭМ!$D$10+'СЕТ СН'!$H$6-'СЕТ СН'!$H$19</f>
        <v>1763.51441522</v>
      </c>
      <c r="Q102" s="36">
        <f>SUMIFS(СВЦЭМ!$C$39:$C$782,СВЦЭМ!$A$39:$A$782,$A102,СВЦЭМ!$B$39:$B$782,Q$83)+'СЕТ СН'!$H$9+СВЦЭМ!$D$10+'СЕТ СН'!$H$6-'СЕТ СН'!$H$19</f>
        <v>1762.48187048</v>
      </c>
      <c r="R102" s="36">
        <f>SUMIFS(СВЦЭМ!$C$39:$C$782,СВЦЭМ!$A$39:$A$782,$A102,СВЦЭМ!$B$39:$B$782,R$83)+'СЕТ СН'!$H$9+СВЦЭМ!$D$10+'СЕТ СН'!$H$6-'СЕТ СН'!$H$19</f>
        <v>1742.82976302</v>
      </c>
      <c r="S102" s="36">
        <f>SUMIFS(СВЦЭМ!$C$39:$C$782,СВЦЭМ!$A$39:$A$782,$A102,СВЦЭМ!$B$39:$B$782,S$83)+'СЕТ СН'!$H$9+СВЦЭМ!$D$10+'СЕТ СН'!$H$6-'СЕТ СН'!$H$19</f>
        <v>1720.4461127700001</v>
      </c>
      <c r="T102" s="36">
        <f>SUMIFS(СВЦЭМ!$C$39:$C$782,СВЦЭМ!$A$39:$A$782,$A102,СВЦЭМ!$B$39:$B$782,T$83)+'СЕТ СН'!$H$9+СВЦЭМ!$D$10+'СЕТ СН'!$H$6-'СЕТ СН'!$H$19</f>
        <v>1720.39827315</v>
      </c>
      <c r="U102" s="36">
        <f>SUMIFS(СВЦЭМ!$C$39:$C$782,СВЦЭМ!$A$39:$A$782,$A102,СВЦЭМ!$B$39:$B$782,U$83)+'СЕТ СН'!$H$9+СВЦЭМ!$D$10+'СЕТ СН'!$H$6-'СЕТ СН'!$H$19</f>
        <v>1720.84746804</v>
      </c>
      <c r="V102" s="36">
        <f>SUMIFS(СВЦЭМ!$C$39:$C$782,СВЦЭМ!$A$39:$A$782,$A102,СВЦЭМ!$B$39:$B$782,V$83)+'СЕТ СН'!$H$9+СВЦЭМ!$D$10+'СЕТ СН'!$H$6-'СЕТ СН'!$H$19</f>
        <v>1727.7594493000001</v>
      </c>
      <c r="W102" s="36">
        <f>SUMIFS(СВЦЭМ!$C$39:$C$782,СВЦЭМ!$A$39:$A$782,$A102,СВЦЭМ!$B$39:$B$782,W$83)+'СЕТ СН'!$H$9+СВЦЭМ!$D$10+'СЕТ СН'!$H$6-'СЕТ СН'!$H$19</f>
        <v>1748.7872167800001</v>
      </c>
      <c r="X102" s="36">
        <f>SUMIFS(СВЦЭМ!$C$39:$C$782,СВЦЭМ!$A$39:$A$782,$A102,СВЦЭМ!$B$39:$B$782,X$83)+'СЕТ СН'!$H$9+СВЦЭМ!$D$10+'СЕТ СН'!$H$6-'СЕТ СН'!$H$19</f>
        <v>1770.92465401</v>
      </c>
      <c r="Y102" s="36">
        <f>SUMIFS(СВЦЭМ!$C$39:$C$782,СВЦЭМ!$A$39:$A$782,$A102,СВЦЭМ!$B$39:$B$782,Y$83)+'СЕТ СН'!$H$9+СВЦЭМ!$D$10+'СЕТ СН'!$H$6-'СЕТ СН'!$H$19</f>
        <v>1796.0822544800001</v>
      </c>
    </row>
    <row r="103" spans="1:25" ht="15.75" x14ac:dyDescent="0.2">
      <c r="A103" s="35">
        <f t="shared" si="2"/>
        <v>44550</v>
      </c>
      <c r="B103" s="36">
        <f>SUMIFS(СВЦЭМ!$C$39:$C$782,СВЦЭМ!$A$39:$A$782,$A103,СВЦЭМ!$B$39:$B$782,B$83)+'СЕТ СН'!$H$9+СВЦЭМ!$D$10+'СЕТ СН'!$H$6-'СЕТ СН'!$H$19</f>
        <v>1805.60934726</v>
      </c>
      <c r="C103" s="36">
        <f>SUMIFS(СВЦЭМ!$C$39:$C$782,СВЦЭМ!$A$39:$A$782,$A103,СВЦЭМ!$B$39:$B$782,C$83)+'СЕТ СН'!$H$9+СВЦЭМ!$D$10+'СЕТ СН'!$H$6-'СЕТ СН'!$H$19</f>
        <v>1805.2834336800001</v>
      </c>
      <c r="D103" s="36">
        <f>SUMIFS(СВЦЭМ!$C$39:$C$782,СВЦЭМ!$A$39:$A$782,$A103,СВЦЭМ!$B$39:$B$782,D$83)+'СЕТ СН'!$H$9+СВЦЭМ!$D$10+'СЕТ СН'!$H$6-'СЕТ СН'!$H$19</f>
        <v>1812.3386243300001</v>
      </c>
      <c r="E103" s="36">
        <f>SUMIFS(СВЦЭМ!$C$39:$C$782,СВЦЭМ!$A$39:$A$782,$A103,СВЦЭМ!$B$39:$B$782,E$83)+'СЕТ СН'!$H$9+СВЦЭМ!$D$10+'СЕТ СН'!$H$6-'СЕТ СН'!$H$19</f>
        <v>1818.4857325</v>
      </c>
      <c r="F103" s="36">
        <f>SUMIFS(СВЦЭМ!$C$39:$C$782,СВЦЭМ!$A$39:$A$782,$A103,СВЦЭМ!$B$39:$B$782,F$83)+'СЕТ СН'!$H$9+СВЦЭМ!$D$10+'СЕТ СН'!$H$6-'СЕТ СН'!$H$19</f>
        <v>1809.1700655100001</v>
      </c>
      <c r="G103" s="36">
        <f>SUMIFS(СВЦЭМ!$C$39:$C$782,СВЦЭМ!$A$39:$A$782,$A103,СВЦЭМ!$B$39:$B$782,G$83)+'СЕТ СН'!$H$9+СВЦЭМ!$D$10+'СЕТ СН'!$H$6-'СЕТ СН'!$H$19</f>
        <v>1784.96869758</v>
      </c>
      <c r="H103" s="36">
        <f>SUMIFS(СВЦЭМ!$C$39:$C$782,СВЦЭМ!$A$39:$A$782,$A103,СВЦЭМ!$B$39:$B$782,H$83)+'СЕТ СН'!$H$9+СВЦЭМ!$D$10+'СЕТ СН'!$H$6-'СЕТ СН'!$H$19</f>
        <v>1727.3071943100001</v>
      </c>
      <c r="I103" s="36">
        <f>SUMIFS(СВЦЭМ!$C$39:$C$782,СВЦЭМ!$A$39:$A$782,$A103,СВЦЭМ!$B$39:$B$782,I$83)+'СЕТ СН'!$H$9+СВЦЭМ!$D$10+'СЕТ СН'!$H$6-'СЕТ СН'!$H$19</f>
        <v>1738.5703144700001</v>
      </c>
      <c r="J103" s="36">
        <f>SUMIFS(СВЦЭМ!$C$39:$C$782,СВЦЭМ!$A$39:$A$782,$A103,СВЦЭМ!$B$39:$B$782,J$83)+'СЕТ СН'!$H$9+СВЦЭМ!$D$10+'СЕТ СН'!$H$6-'СЕТ СН'!$H$19</f>
        <v>1752.82392194</v>
      </c>
      <c r="K103" s="36">
        <f>SUMIFS(СВЦЭМ!$C$39:$C$782,СВЦЭМ!$A$39:$A$782,$A103,СВЦЭМ!$B$39:$B$782,K$83)+'СЕТ СН'!$H$9+СВЦЭМ!$D$10+'СЕТ СН'!$H$6-'СЕТ СН'!$H$19</f>
        <v>1756.1261401700001</v>
      </c>
      <c r="L103" s="36">
        <f>SUMIFS(СВЦЭМ!$C$39:$C$782,СВЦЭМ!$A$39:$A$782,$A103,СВЦЭМ!$B$39:$B$782,L$83)+'СЕТ СН'!$H$9+СВЦЭМ!$D$10+'СЕТ СН'!$H$6-'СЕТ СН'!$H$19</f>
        <v>1764.19522596</v>
      </c>
      <c r="M103" s="36">
        <f>SUMIFS(СВЦЭМ!$C$39:$C$782,СВЦЭМ!$A$39:$A$782,$A103,СВЦЭМ!$B$39:$B$782,M$83)+'СЕТ СН'!$H$9+СВЦЭМ!$D$10+'СЕТ СН'!$H$6-'СЕТ СН'!$H$19</f>
        <v>1764.7961271500001</v>
      </c>
      <c r="N103" s="36">
        <f>SUMIFS(СВЦЭМ!$C$39:$C$782,СВЦЭМ!$A$39:$A$782,$A103,СВЦЭМ!$B$39:$B$782,N$83)+'СЕТ СН'!$H$9+СВЦЭМ!$D$10+'СЕТ СН'!$H$6-'СЕТ СН'!$H$19</f>
        <v>1762.43285511</v>
      </c>
      <c r="O103" s="36">
        <f>SUMIFS(СВЦЭМ!$C$39:$C$782,СВЦЭМ!$A$39:$A$782,$A103,СВЦЭМ!$B$39:$B$782,O$83)+'СЕТ СН'!$H$9+СВЦЭМ!$D$10+'СЕТ СН'!$H$6-'СЕТ СН'!$H$19</f>
        <v>1770.6203102100001</v>
      </c>
      <c r="P103" s="36">
        <f>SUMIFS(СВЦЭМ!$C$39:$C$782,СВЦЭМ!$A$39:$A$782,$A103,СВЦЭМ!$B$39:$B$782,P$83)+'СЕТ СН'!$H$9+СВЦЭМ!$D$10+'СЕТ СН'!$H$6-'СЕТ СН'!$H$19</f>
        <v>1769.1594016700001</v>
      </c>
      <c r="Q103" s="36">
        <f>SUMIFS(СВЦЭМ!$C$39:$C$782,СВЦЭМ!$A$39:$A$782,$A103,СВЦЭМ!$B$39:$B$782,Q$83)+'СЕТ СН'!$H$9+СВЦЭМ!$D$10+'СЕТ СН'!$H$6-'СЕТ СН'!$H$19</f>
        <v>1750.61507136</v>
      </c>
      <c r="R103" s="36">
        <f>SUMIFS(СВЦЭМ!$C$39:$C$782,СВЦЭМ!$A$39:$A$782,$A103,СВЦЭМ!$B$39:$B$782,R$83)+'СЕТ СН'!$H$9+СВЦЭМ!$D$10+'СЕТ СН'!$H$6-'СЕТ СН'!$H$19</f>
        <v>1741.2249295199999</v>
      </c>
      <c r="S103" s="36">
        <f>SUMIFS(СВЦЭМ!$C$39:$C$782,СВЦЭМ!$A$39:$A$782,$A103,СВЦЭМ!$B$39:$B$782,S$83)+'СЕТ СН'!$H$9+СВЦЭМ!$D$10+'СЕТ СН'!$H$6-'СЕТ СН'!$H$19</f>
        <v>1757.9475341500001</v>
      </c>
      <c r="T103" s="36">
        <f>SUMIFS(СВЦЭМ!$C$39:$C$782,СВЦЭМ!$A$39:$A$782,$A103,СВЦЭМ!$B$39:$B$782,T$83)+'СЕТ СН'!$H$9+СВЦЭМ!$D$10+'СЕТ СН'!$H$6-'СЕТ СН'!$H$19</f>
        <v>1759.0930779099999</v>
      </c>
      <c r="U103" s="36">
        <f>SUMIFS(СВЦЭМ!$C$39:$C$782,СВЦЭМ!$A$39:$A$782,$A103,СВЦЭМ!$B$39:$B$782,U$83)+'СЕТ СН'!$H$9+СВЦЭМ!$D$10+'СЕТ СН'!$H$6-'СЕТ СН'!$H$19</f>
        <v>1757.8444066900001</v>
      </c>
      <c r="V103" s="36">
        <f>SUMIFS(СВЦЭМ!$C$39:$C$782,СВЦЭМ!$A$39:$A$782,$A103,СВЦЭМ!$B$39:$B$782,V$83)+'СЕТ СН'!$H$9+СВЦЭМ!$D$10+'СЕТ СН'!$H$6-'СЕТ СН'!$H$19</f>
        <v>1763.4855563799999</v>
      </c>
      <c r="W103" s="36">
        <f>SUMIFS(СВЦЭМ!$C$39:$C$782,СВЦЭМ!$A$39:$A$782,$A103,СВЦЭМ!$B$39:$B$782,W$83)+'СЕТ СН'!$H$9+СВЦЭМ!$D$10+'СЕТ СН'!$H$6-'СЕТ СН'!$H$19</f>
        <v>1778.9920225999999</v>
      </c>
      <c r="X103" s="36">
        <f>SUMIFS(СВЦЭМ!$C$39:$C$782,СВЦЭМ!$A$39:$A$782,$A103,СВЦЭМ!$B$39:$B$782,X$83)+'СЕТ СН'!$H$9+СВЦЭМ!$D$10+'СЕТ СН'!$H$6-'СЕТ СН'!$H$19</f>
        <v>1849.92290426</v>
      </c>
      <c r="Y103" s="36">
        <f>SUMIFS(СВЦЭМ!$C$39:$C$782,СВЦЭМ!$A$39:$A$782,$A103,СВЦЭМ!$B$39:$B$782,Y$83)+'СЕТ СН'!$H$9+СВЦЭМ!$D$10+'СЕТ СН'!$H$6-'СЕТ СН'!$H$19</f>
        <v>1842.8894536099999</v>
      </c>
    </row>
    <row r="104" spans="1:25" ht="15.75" x14ac:dyDescent="0.2">
      <c r="A104" s="35">
        <f t="shared" si="2"/>
        <v>44551</v>
      </c>
      <c r="B104" s="36">
        <f>SUMIFS(СВЦЭМ!$C$39:$C$782,СВЦЭМ!$A$39:$A$782,$A104,СВЦЭМ!$B$39:$B$782,B$83)+'СЕТ СН'!$H$9+СВЦЭМ!$D$10+'СЕТ СН'!$H$6-'СЕТ СН'!$H$19</f>
        <v>1811.6839507500001</v>
      </c>
      <c r="C104" s="36">
        <f>SUMIFS(СВЦЭМ!$C$39:$C$782,СВЦЭМ!$A$39:$A$782,$A104,СВЦЭМ!$B$39:$B$782,C$83)+'СЕТ СН'!$H$9+СВЦЭМ!$D$10+'СЕТ СН'!$H$6-'СЕТ СН'!$H$19</f>
        <v>1800.4653028</v>
      </c>
      <c r="D104" s="36">
        <f>SUMIFS(СВЦЭМ!$C$39:$C$782,СВЦЭМ!$A$39:$A$782,$A104,СВЦЭМ!$B$39:$B$782,D$83)+'СЕТ СН'!$H$9+СВЦЭМ!$D$10+'СЕТ СН'!$H$6-'СЕТ СН'!$H$19</f>
        <v>1791.7042688000001</v>
      </c>
      <c r="E104" s="36">
        <f>SUMIFS(СВЦЭМ!$C$39:$C$782,СВЦЭМ!$A$39:$A$782,$A104,СВЦЭМ!$B$39:$B$782,E$83)+'СЕТ СН'!$H$9+СВЦЭМ!$D$10+'СЕТ СН'!$H$6-'СЕТ СН'!$H$19</f>
        <v>1738.86115161</v>
      </c>
      <c r="F104" s="36">
        <f>SUMIFS(СВЦЭМ!$C$39:$C$782,СВЦЭМ!$A$39:$A$782,$A104,СВЦЭМ!$B$39:$B$782,F$83)+'СЕТ СН'!$H$9+СВЦЭМ!$D$10+'СЕТ СН'!$H$6-'СЕТ СН'!$H$19</f>
        <v>1748.36031927</v>
      </c>
      <c r="G104" s="36">
        <f>SUMIFS(СВЦЭМ!$C$39:$C$782,СВЦЭМ!$A$39:$A$782,$A104,СВЦЭМ!$B$39:$B$782,G$83)+'СЕТ СН'!$H$9+СВЦЭМ!$D$10+'СЕТ СН'!$H$6-'СЕТ СН'!$H$19</f>
        <v>1721.5842235299999</v>
      </c>
      <c r="H104" s="36">
        <f>SUMIFS(СВЦЭМ!$C$39:$C$782,СВЦЭМ!$A$39:$A$782,$A104,СВЦЭМ!$B$39:$B$782,H$83)+'СЕТ СН'!$H$9+СВЦЭМ!$D$10+'СЕТ СН'!$H$6-'СЕТ СН'!$H$19</f>
        <v>1685.3704994899999</v>
      </c>
      <c r="I104" s="36">
        <f>SUMIFS(СВЦЭМ!$C$39:$C$782,СВЦЭМ!$A$39:$A$782,$A104,СВЦЭМ!$B$39:$B$782,I$83)+'СЕТ СН'!$H$9+СВЦЭМ!$D$10+'СЕТ СН'!$H$6-'СЕТ СН'!$H$19</f>
        <v>1727.36180083</v>
      </c>
      <c r="J104" s="36">
        <f>SUMIFS(СВЦЭМ!$C$39:$C$782,СВЦЭМ!$A$39:$A$782,$A104,СВЦЭМ!$B$39:$B$782,J$83)+'СЕТ СН'!$H$9+СВЦЭМ!$D$10+'СЕТ СН'!$H$6-'СЕТ СН'!$H$19</f>
        <v>1733.1327533799999</v>
      </c>
      <c r="K104" s="36">
        <f>SUMIFS(СВЦЭМ!$C$39:$C$782,СВЦЭМ!$A$39:$A$782,$A104,СВЦЭМ!$B$39:$B$782,K$83)+'СЕТ СН'!$H$9+СВЦЭМ!$D$10+'СЕТ СН'!$H$6-'СЕТ СН'!$H$19</f>
        <v>1691.33891457</v>
      </c>
      <c r="L104" s="36">
        <f>SUMIFS(СВЦЭМ!$C$39:$C$782,СВЦЭМ!$A$39:$A$782,$A104,СВЦЭМ!$B$39:$B$782,L$83)+'СЕТ СН'!$H$9+СВЦЭМ!$D$10+'СЕТ СН'!$H$6-'СЕТ СН'!$H$19</f>
        <v>1707.2878138900001</v>
      </c>
      <c r="M104" s="36">
        <f>SUMIFS(СВЦЭМ!$C$39:$C$782,СВЦЭМ!$A$39:$A$782,$A104,СВЦЭМ!$B$39:$B$782,M$83)+'СЕТ СН'!$H$9+СВЦЭМ!$D$10+'СЕТ СН'!$H$6-'СЕТ СН'!$H$19</f>
        <v>1767.71771429</v>
      </c>
      <c r="N104" s="36">
        <f>SUMIFS(СВЦЭМ!$C$39:$C$782,СВЦЭМ!$A$39:$A$782,$A104,СВЦЭМ!$B$39:$B$782,N$83)+'СЕТ СН'!$H$9+СВЦЭМ!$D$10+'СЕТ СН'!$H$6-'СЕТ СН'!$H$19</f>
        <v>1776.4355006999999</v>
      </c>
      <c r="O104" s="36">
        <f>SUMIFS(СВЦЭМ!$C$39:$C$782,СВЦЭМ!$A$39:$A$782,$A104,СВЦЭМ!$B$39:$B$782,O$83)+'СЕТ СН'!$H$9+СВЦЭМ!$D$10+'СЕТ СН'!$H$6-'СЕТ СН'!$H$19</f>
        <v>1786.3619002600001</v>
      </c>
      <c r="P104" s="36">
        <f>SUMIFS(СВЦЭМ!$C$39:$C$782,СВЦЭМ!$A$39:$A$782,$A104,СВЦЭМ!$B$39:$B$782,P$83)+'СЕТ СН'!$H$9+СВЦЭМ!$D$10+'СЕТ СН'!$H$6-'СЕТ СН'!$H$19</f>
        <v>1780.51936778</v>
      </c>
      <c r="Q104" s="36">
        <f>SUMIFS(СВЦЭМ!$C$39:$C$782,СВЦЭМ!$A$39:$A$782,$A104,СВЦЭМ!$B$39:$B$782,Q$83)+'СЕТ СН'!$H$9+СВЦЭМ!$D$10+'СЕТ СН'!$H$6-'СЕТ СН'!$H$19</f>
        <v>1773.0595713299999</v>
      </c>
      <c r="R104" s="36">
        <f>SUMIFS(СВЦЭМ!$C$39:$C$782,СВЦЭМ!$A$39:$A$782,$A104,СВЦЭМ!$B$39:$B$782,R$83)+'СЕТ СН'!$H$9+СВЦЭМ!$D$10+'СЕТ СН'!$H$6-'СЕТ СН'!$H$19</f>
        <v>1766.0705011100001</v>
      </c>
      <c r="S104" s="36">
        <f>SUMIFS(СВЦЭМ!$C$39:$C$782,СВЦЭМ!$A$39:$A$782,$A104,СВЦЭМ!$B$39:$B$782,S$83)+'СЕТ СН'!$H$9+СВЦЭМ!$D$10+'СЕТ СН'!$H$6-'СЕТ СН'!$H$19</f>
        <v>1708.8461652000001</v>
      </c>
      <c r="T104" s="36">
        <f>SUMIFS(СВЦЭМ!$C$39:$C$782,СВЦЭМ!$A$39:$A$782,$A104,СВЦЭМ!$B$39:$B$782,T$83)+'СЕТ СН'!$H$9+СВЦЭМ!$D$10+'СЕТ СН'!$H$6-'СЕТ СН'!$H$19</f>
        <v>1733.68159208</v>
      </c>
      <c r="U104" s="36">
        <f>SUMIFS(СВЦЭМ!$C$39:$C$782,СВЦЭМ!$A$39:$A$782,$A104,СВЦЭМ!$B$39:$B$782,U$83)+'СЕТ СН'!$H$9+СВЦЭМ!$D$10+'СЕТ СН'!$H$6-'СЕТ СН'!$H$19</f>
        <v>1748.0777938799999</v>
      </c>
      <c r="V104" s="36">
        <f>SUMIFS(СВЦЭМ!$C$39:$C$782,СВЦЭМ!$A$39:$A$782,$A104,СВЦЭМ!$B$39:$B$782,V$83)+'СЕТ СН'!$H$9+СВЦЭМ!$D$10+'СЕТ СН'!$H$6-'СЕТ СН'!$H$19</f>
        <v>1748.1207741600001</v>
      </c>
      <c r="W104" s="36">
        <f>SUMIFS(СВЦЭМ!$C$39:$C$782,СВЦЭМ!$A$39:$A$782,$A104,СВЦЭМ!$B$39:$B$782,W$83)+'СЕТ СН'!$H$9+СВЦЭМ!$D$10+'СЕТ СН'!$H$6-'СЕТ СН'!$H$19</f>
        <v>1768.9039281400001</v>
      </c>
      <c r="X104" s="36">
        <f>SUMIFS(СВЦЭМ!$C$39:$C$782,СВЦЭМ!$A$39:$A$782,$A104,СВЦЭМ!$B$39:$B$782,X$83)+'СЕТ СН'!$H$9+СВЦЭМ!$D$10+'СЕТ СН'!$H$6-'СЕТ СН'!$H$19</f>
        <v>1784.84728834</v>
      </c>
      <c r="Y104" s="36">
        <f>SUMIFS(СВЦЭМ!$C$39:$C$782,СВЦЭМ!$A$39:$A$782,$A104,СВЦЭМ!$B$39:$B$782,Y$83)+'СЕТ СН'!$H$9+СВЦЭМ!$D$10+'СЕТ СН'!$H$6-'СЕТ СН'!$H$19</f>
        <v>1836.2446021400001</v>
      </c>
    </row>
    <row r="105" spans="1:25" ht="15.75" x14ac:dyDescent="0.2">
      <c r="A105" s="35">
        <f t="shared" si="2"/>
        <v>44552</v>
      </c>
      <c r="B105" s="36">
        <f>SUMIFS(СВЦЭМ!$C$39:$C$782,СВЦЭМ!$A$39:$A$782,$A105,СВЦЭМ!$B$39:$B$782,B$83)+'СЕТ СН'!$H$9+СВЦЭМ!$D$10+'СЕТ СН'!$H$6-'СЕТ СН'!$H$19</f>
        <v>1810.6500323299999</v>
      </c>
      <c r="C105" s="36">
        <f>SUMIFS(СВЦЭМ!$C$39:$C$782,СВЦЭМ!$A$39:$A$782,$A105,СВЦЭМ!$B$39:$B$782,C$83)+'СЕТ СН'!$H$9+СВЦЭМ!$D$10+'СЕТ СН'!$H$6-'СЕТ СН'!$H$19</f>
        <v>1791.9302187400001</v>
      </c>
      <c r="D105" s="36">
        <f>SUMIFS(СВЦЭМ!$C$39:$C$782,СВЦЭМ!$A$39:$A$782,$A105,СВЦЭМ!$B$39:$B$782,D$83)+'СЕТ СН'!$H$9+СВЦЭМ!$D$10+'СЕТ СН'!$H$6-'СЕТ СН'!$H$19</f>
        <v>1737.2548302299999</v>
      </c>
      <c r="E105" s="36">
        <f>SUMIFS(СВЦЭМ!$C$39:$C$782,СВЦЭМ!$A$39:$A$782,$A105,СВЦЭМ!$B$39:$B$782,E$83)+'СЕТ СН'!$H$9+СВЦЭМ!$D$10+'СЕТ СН'!$H$6-'СЕТ СН'!$H$19</f>
        <v>1729.91806329</v>
      </c>
      <c r="F105" s="36">
        <f>SUMIFS(СВЦЭМ!$C$39:$C$782,СВЦЭМ!$A$39:$A$782,$A105,СВЦЭМ!$B$39:$B$782,F$83)+'СЕТ СН'!$H$9+СВЦЭМ!$D$10+'СЕТ СН'!$H$6-'СЕТ СН'!$H$19</f>
        <v>1711.02266336</v>
      </c>
      <c r="G105" s="36">
        <f>SUMIFS(СВЦЭМ!$C$39:$C$782,СВЦЭМ!$A$39:$A$782,$A105,СВЦЭМ!$B$39:$B$782,G$83)+'СЕТ СН'!$H$9+СВЦЭМ!$D$10+'СЕТ СН'!$H$6-'СЕТ СН'!$H$19</f>
        <v>1665.2669698300001</v>
      </c>
      <c r="H105" s="36">
        <f>SUMIFS(СВЦЭМ!$C$39:$C$782,СВЦЭМ!$A$39:$A$782,$A105,СВЦЭМ!$B$39:$B$782,H$83)+'СЕТ СН'!$H$9+СВЦЭМ!$D$10+'СЕТ СН'!$H$6-'СЕТ СН'!$H$19</f>
        <v>1678.2374933999999</v>
      </c>
      <c r="I105" s="36">
        <f>SUMIFS(СВЦЭМ!$C$39:$C$782,СВЦЭМ!$A$39:$A$782,$A105,СВЦЭМ!$B$39:$B$782,I$83)+'СЕТ СН'!$H$9+СВЦЭМ!$D$10+'СЕТ СН'!$H$6-'СЕТ СН'!$H$19</f>
        <v>1682.54613197</v>
      </c>
      <c r="J105" s="36">
        <f>SUMIFS(СВЦЭМ!$C$39:$C$782,СВЦЭМ!$A$39:$A$782,$A105,СВЦЭМ!$B$39:$B$782,J$83)+'СЕТ СН'!$H$9+СВЦЭМ!$D$10+'СЕТ СН'!$H$6-'СЕТ СН'!$H$19</f>
        <v>1717.34498637</v>
      </c>
      <c r="K105" s="36">
        <f>SUMIFS(СВЦЭМ!$C$39:$C$782,СВЦЭМ!$A$39:$A$782,$A105,СВЦЭМ!$B$39:$B$782,K$83)+'СЕТ СН'!$H$9+СВЦЭМ!$D$10+'СЕТ СН'!$H$6-'СЕТ СН'!$H$19</f>
        <v>1731.3367157</v>
      </c>
      <c r="L105" s="36">
        <f>SUMIFS(СВЦЭМ!$C$39:$C$782,СВЦЭМ!$A$39:$A$782,$A105,СВЦЭМ!$B$39:$B$782,L$83)+'СЕТ СН'!$H$9+СВЦЭМ!$D$10+'СЕТ СН'!$H$6-'СЕТ СН'!$H$19</f>
        <v>1756.67334504</v>
      </c>
      <c r="M105" s="36">
        <f>SUMIFS(СВЦЭМ!$C$39:$C$782,СВЦЭМ!$A$39:$A$782,$A105,СВЦЭМ!$B$39:$B$782,M$83)+'СЕТ СН'!$H$9+СВЦЭМ!$D$10+'СЕТ СН'!$H$6-'СЕТ СН'!$H$19</f>
        <v>1815.76564465</v>
      </c>
      <c r="N105" s="36">
        <f>SUMIFS(СВЦЭМ!$C$39:$C$782,СВЦЭМ!$A$39:$A$782,$A105,СВЦЭМ!$B$39:$B$782,N$83)+'СЕТ СН'!$H$9+СВЦЭМ!$D$10+'СЕТ СН'!$H$6-'СЕТ СН'!$H$19</f>
        <v>1823.1756562</v>
      </c>
      <c r="O105" s="36">
        <f>SUMIFS(СВЦЭМ!$C$39:$C$782,СВЦЭМ!$A$39:$A$782,$A105,СВЦЭМ!$B$39:$B$782,O$83)+'СЕТ СН'!$H$9+СВЦЭМ!$D$10+'СЕТ СН'!$H$6-'СЕТ СН'!$H$19</f>
        <v>1826.37787783</v>
      </c>
      <c r="P105" s="36">
        <f>SUMIFS(СВЦЭМ!$C$39:$C$782,СВЦЭМ!$A$39:$A$782,$A105,СВЦЭМ!$B$39:$B$782,P$83)+'СЕТ СН'!$H$9+СВЦЭМ!$D$10+'СЕТ СН'!$H$6-'СЕТ СН'!$H$19</f>
        <v>1819.5282384899999</v>
      </c>
      <c r="Q105" s="36">
        <f>SUMIFS(СВЦЭМ!$C$39:$C$782,СВЦЭМ!$A$39:$A$782,$A105,СВЦЭМ!$B$39:$B$782,Q$83)+'СЕТ СН'!$H$9+СВЦЭМ!$D$10+'СЕТ СН'!$H$6-'СЕТ СН'!$H$19</f>
        <v>1811.1810057800001</v>
      </c>
      <c r="R105" s="36">
        <f>SUMIFS(СВЦЭМ!$C$39:$C$782,СВЦЭМ!$A$39:$A$782,$A105,СВЦЭМ!$B$39:$B$782,R$83)+'СЕТ СН'!$H$9+СВЦЭМ!$D$10+'СЕТ СН'!$H$6-'СЕТ СН'!$H$19</f>
        <v>1809.64327426</v>
      </c>
      <c r="S105" s="36">
        <f>SUMIFS(СВЦЭМ!$C$39:$C$782,СВЦЭМ!$A$39:$A$782,$A105,СВЦЭМ!$B$39:$B$782,S$83)+'СЕТ СН'!$H$9+СВЦЭМ!$D$10+'СЕТ СН'!$H$6-'СЕТ СН'!$H$19</f>
        <v>1744.03817753</v>
      </c>
      <c r="T105" s="36">
        <f>SUMIFS(СВЦЭМ!$C$39:$C$782,СВЦЭМ!$A$39:$A$782,$A105,СВЦЭМ!$B$39:$B$782,T$83)+'СЕТ СН'!$H$9+СВЦЭМ!$D$10+'СЕТ СН'!$H$6-'СЕТ СН'!$H$19</f>
        <v>1718.6411901700001</v>
      </c>
      <c r="U105" s="36">
        <f>SUMIFS(СВЦЭМ!$C$39:$C$782,СВЦЭМ!$A$39:$A$782,$A105,СВЦЭМ!$B$39:$B$782,U$83)+'СЕТ СН'!$H$9+СВЦЭМ!$D$10+'СЕТ СН'!$H$6-'СЕТ СН'!$H$19</f>
        <v>1717.5557436300001</v>
      </c>
      <c r="V105" s="36">
        <f>SUMIFS(СВЦЭМ!$C$39:$C$782,СВЦЭМ!$A$39:$A$782,$A105,СВЦЭМ!$B$39:$B$782,V$83)+'СЕТ СН'!$H$9+СВЦЭМ!$D$10+'СЕТ СН'!$H$6-'СЕТ СН'!$H$19</f>
        <v>1777.9226092200001</v>
      </c>
      <c r="W105" s="36">
        <f>SUMIFS(СВЦЭМ!$C$39:$C$782,СВЦЭМ!$A$39:$A$782,$A105,СВЦЭМ!$B$39:$B$782,W$83)+'СЕТ СН'!$H$9+СВЦЭМ!$D$10+'СЕТ СН'!$H$6-'СЕТ СН'!$H$19</f>
        <v>1796.8838608000001</v>
      </c>
      <c r="X105" s="36">
        <f>SUMIFS(СВЦЭМ!$C$39:$C$782,СВЦЭМ!$A$39:$A$782,$A105,СВЦЭМ!$B$39:$B$782,X$83)+'СЕТ СН'!$H$9+СВЦЭМ!$D$10+'СЕТ СН'!$H$6-'СЕТ СН'!$H$19</f>
        <v>1786.12250881</v>
      </c>
      <c r="Y105" s="36">
        <f>SUMIFS(СВЦЭМ!$C$39:$C$782,СВЦЭМ!$A$39:$A$782,$A105,СВЦЭМ!$B$39:$B$782,Y$83)+'СЕТ СН'!$H$9+СВЦЭМ!$D$10+'СЕТ СН'!$H$6-'СЕТ СН'!$H$19</f>
        <v>1839.96654971</v>
      </c>
    </row>
    <row r="106" spans="1:25" ht="15.75" x14ac:dyDescent="0.2">
      <c r="A106" s="35">
        <f t="shared" si="2"/>
        <v>44553</v>
      </c>
      <c r="B106" s="36">
        <f>SUMIFS(СВЦЭМ!$C$39:$C$782,СВЦЭМ!$A$39:$A$782,$A106,СВЦЭМ!$B$39:$B$782,B$83)+'СЕТ СН'!$H$9+СВЦЭМ!$D$10+'СЕТ СН'!$H$6-'СЕТ СН'!$H$19</f>
        <v>1782.34964932</v>
      </c>
      <c r="C106" s="36">
        <f>SUMIFS(СВЦЭМ!$C$39:$C$782,СВЦЭМ!$A$39:$A$782,$A106,СВЦЭМ!$B$39:$B$782,C$83)+'СЕТ СН'!$H$9+СВЦЭМ!$D$10+'СЕТ СН'!$H$6-'СЕТ СН'!$H$19</f>
        <v>1786.35073575</v>
      </c>
      <c r="D106" s="36">
        <f>SUMIFS(СВЦЭМ!$C$39:$C$782,СВЦЭМ!$A$39:$A$782,$A106,СВЦЭМ!$B$39:$B$782,D$83)+'СЕТ СН'!$H$9+СВЦЭМ!$D$10+'СЕТ СН'!$H$6-'СЕТ СН'!$H$19</f>
        <v>1813.9000508700001</v>
      </c>
      <c r="E106" s="36">
        <f>SUMIFS(СВЦЭМ!$C$39:$C$782,СВЦЭМ!$A$39:$A$782,$A106,СВЦЭМ!$B$39:$B$782,E$83)+'СЕТ СН'!$H$9+СВЦЭМ!$D$10+'СЕТ СН'!$H$6-'СЕТ СН'!$H$19</f>
        <v>1809.1963095200001</v>
      </c>
      <c r="F106" s="36">
        <f>SUMIFS(СВЦЭМ!$C$39:$C$782,СВЦЭМ!$A$39:$A$782,$A106,СВЦЭМ!$B$39:$B$782,F$83)+'СЕТ СН'!$H$9+СВЦЭМ!$D$10+'СЕТ СН'!$H$6-'СЕТ СН'!$H$19</f>
        <v>1788.56085824</v>
      </c>
      <c r="G106" s="36">
        <f>SUMIFS(СВЦЭМ!$C$39:$C$782,СВЦЭМ!$A$39:$A$782,$A106,СВЦЭМ!$B$39:$B$782,G$83)+'СЕТ СН'!$H$9+СВЦЭМ!$D$10+'СЕТ СН'!$H$6-'СЕТ СН'!$H$19</f>
        <v>1756.3308363799999</v>
      </c>
      <c r="H106" s="36">
        <f>SUMIFS(СВЦЭМ!$C$39:$C$782,СВЦЭМ!$A$39:$A$782,$A106,СВЦЭМ!$B$39:$B$782,H$83)+'СЕТ СН'!$H$9+СВЦЭМ!$D$10+'СЕТ СН'!$H$6-'СЕТ СН'!$H$19</f>
        <v>1725.4503568600001</v>
      </c>
      <c r="I106" s="36">
        <f>SUMIFS(СВЦЭМ!$C$39:$C$782,СВЦЭМ!$A$39:$A$782,$A106,СВЦЭМ!$B$39:$B$782,I$83)+'СЕТ СН'!$H$9+СВЦЭМ!$D$10+'СЕТ СН'!$H$6-'СЕТ СН'!$H$19</f>
        <v>1758.28541107</v>
      </c>
      <c r="J106" s="36">
        <f>SUMIFS(СВЦЭМ!$C$39:$C$782,СВЦЭМ!$A$39:$A$782,$A106,СВЦЭМ!$B$39:$B$782,J$83)+'СЕТ СН'!$H$9+СВЦЭМ!$D$10+'СЕТ СН'!$H$6-'СЕТ СН'!$H$19</f>
        <v>1725.86086314</v>
      </c>
      <c r="K106" s="36">
        <f>SUMIFS(СВЦЭМ!$C$39:$C$782,СВЦЭМ!$A$39:$A$782,$A106,СВЦЭМ!$B$39:$B$782,K$83)+'СЕТ СН'!$H$9+СВЦЭМ!$D$10+'СЕТ СН'!$H$6-'СЕТ СН'!$H$19</f>
        <v>1736.31421535</v>
      </c>
      <c r="L106" s="36">
        <f>SUMIFS(СВЦЭМ!$C$39:$C$782,СВЦЭМ!$A$39:$A$782,$A106,СВЦЭМ!$B$39:$B$782,L$83)+'СЕТ СН'!$H$9+СВЦЭМ!$D$10+'СЕТ СН'!$H$6-'СЕТ СН'!$H$19</f>
        <v>1756.97027407</v>
      </c>
      <c r="M106" s="36">
        <f>SUMIFS(СВЦЭМ!$C$39:$C$782,СВЦЭМ!$A$39:$A$782,$A106,СВЦЭМ!$B$39:$B$782,M$83)+'СЕТ СН'!$H$9+СВЦЭМ!$D$10+'СЕТ СН'!$H$6-'СЕТ СН'!$H$19</f>
        <v>1776.6318610999999</v>
      </c>
      <c r="N106" s="36">
        <f>SUMIFS(СВЦЭМ!$C$39:$C$782,СВЦЭМ!$A$39:$A$782,$A106,СВЦЭМ!$B$39:$B$782,N$83)+'СЕТ СН'!$H$9+СВЦЭМ!$D$10+'СЕТ СН'!$H$6-'СЕТ СН'!$H$19</f>
        <v>1781.3151824000001</v>
      </c>
      <c r="O106" s="36">
        <f>SUMIFS(СВЦЭМ!$C$39:$C$782,СВЦЭМ!$A$39:$A$782,$A106,СВЦЭМ!$B$39:$B$782,O$83)+'СЕТ СН'!$H$9+СВЦЭМ!$D$10+'СЕТ СН'!$H$6-'СЕТ СН'!$H$19</f>
        <v>1790.5367407400001</v>
      </c>
      <c r="P106" s="36">
        <f>SUMIFS(СВЦЭМ!$C$39:$C$782,СВЦЭМ!$A$39:$A$782,$A106,СВЦЭМ!$B$39:$B$782,P$83)+'СЕТ СН'!$H$9+СВЦЭМ!$D$10+'СЕТ СН'!$H$6-'СЕТ СН'!$H$19</f>
        <v>1785.04872798</v>
      </c>
      <c r="Q106" s="36">
        <f>SUMIFS(СВЦЭМ!$C$39:$C$782,СВЦЭМ!$A$39:$A$782,$A106,СВЦЭМ!$B$39:$B$782,Q$83)+'СЕТ СН'!$H$9+СВЦЭМ!$D$10+'СЕТ СН'!$H$6-'СЕТ СН'!$H$19</f>
        <v>1791.5693541800001</v>
      </c>
      <c r="R106" s="36">
        <f>SUMIFS(СВЦЭМ!$C$39:$C$782,СВЦЭМ!$A$39:$A$782,$A106,СВЦЭМ!$B$39:$B$782,R$83)+'СЕТ СН'!$H$9+СВЦЭМ!$D$10+'СЕТ СН'!$H$6-'СЕТ СН'!$H$19</f>
        <v>1786.7605082</v>
      </c>
      <c r="S106" s="36">
        <f>SUMIFS(СВЦЭМ!$C$39:$C$782,СВЦЭМ!$A$39:$A$782,$A106,СВЦЭМ!$B$39:$B$782,S$83)+'СЕТ СН'!$H$9+СВЦЭМ!$D$10+'СЕТ СН'!$H$6-'СЕТ СН'!$H$19</f>
        <v>1741.83468795</v>
      </c>
      <c r="T106" s="36">
        <f>SUMIFS(СВЦЭМ!$C$39:$C$782,СВЦЭМ!$A$39:$A$782,$A106,СВЦЭМ!$B$39:$B$782,T$83)+'СЕТ СН'!$H$9+СВЦЭМ!$D$10+'СЕТ СН'!$H$6-'СЕТ СН'!$H$19</f>
        <v>1717.2804915900001</v>
      </c>
      <c r="U106" s="36">
        <f>SUMIFS(СВЦЭМ!$C$39:$C$782,СВЦЭМ!$A$39:$A$782,$A106,СВЦЭМ!$B$39:$B$782,U$83)+'СЕТ СН'!$H$9+СВЦЭМ!$D$10+'СЕТ СН'!$H$6-'СЕТ СН'!$H$19</f>
        <v>1717.1594177500001</v>
      </c>
      <c r="V106" s="36">
        <f>SUMIFS(СВЦЭМ!$C$39:$C$782,СВЦЭМ!$A$39:$A$782,$A106,СВЦЭМ!$B$39:$B$782,V$83)+'СЕТ СН'!$H$9+СВЦЭМ!$D$10+'СЕТ СН'!$H$6-'СЕТ СН'!$H$19</f>
        <v>1736.8573081100001</v>
      </c>
      <c r="W106" s="36">
        <f>SUMIFS(СВЦЭМ!$C$39:$C$782,СВЦЭМ!$A$39:$A$782,$A106,СВЦЭМ!$B$39:$B$782,W$83)+'СЕТ СН'!$H$9+СВЦЭМ!$D$10+'СЕТ СН'!$H$6-'СЕТ СН'!$H$19</f>
        <v>1757.6711049400001</v>
      </c>
      <c r="X106" s="36">
        <f>SUMIFS(СВЦЭМ!$C$39:$C$782,СВЦЭМ!$A$39:$A$782,$A106,СВЦЭМ!$B$39:$B$782,X$83)+'СЕТ СН'!$H$9+СВЦЭМ!$D$10+'СЕТ СН'!$H$6-'СЕТ СН'!$H$19</f>
        <v>1753.2849745999999</v>
      </c>
      <c r="Y106" s="36">
        <f>SUMIFS(СВЦЭМ!$C$39:$C$782,СВЦЭМ!$A$39:$A$782,$A106,СВЦЭМ!$B$39:$B$782,Y$83)+'СЕТ СН'!$H$9+СВЦЭМ!$D$10+'СЕТ СН'!$H$6-'СЕТ СН'!$H$19</f>
        <v>1815.32449705</v>
      </c>
    </row>
    <row r="107" spans="1:25" ht="15.75" x14ac:dyDescent="0.2">
      <c r="A107" s="35">
        <f t="shared" si="2"/>
        <v>44554</v>
      </c>
      <c r="B107" s="36">
        <f>SUMIFS(СВЦЭМ!$C$39:$C$782,СВЦЭМ!$A$39:$A$782,$A107,СВЦЭМ!$B$39:$B$782,B$83)+'СЕТ СН'!$H$9+СВЦЭМ!$D$10+'СЕТ СН'!$H$6-'СЕТ СН'!$H$19</f>
        <v>1840.7864899599999</v>
      </c>
      <c r="C107" s="36">
        <f>SUMIFS(СВЦЭМ!$C$39:$C$782,СВЦЭМ!$A$39:$A$782,$A107,СВЦЭМ!$B$39:$B$782,C$83)+'СЕТ СН'!$H$9+СВЦЭМ!$D$10+'СЕТ СН'!$H$6-'СЕТ СН'!$H$19</f>
        <v>1849.5315139100001</v>
      </c>
      <c r="D107" s="36">
        <f>SUMIFS(СВЦЭМ!$C$39:$C$782,СВЦЭМ!$A$39:$A$782,$A107,СВЦЭМ!$B$39:$B$782,D$83)+'СЕТ СН'!$H$9+СВЦЭМ!$D$10+'СЕТ СН'!$H$6-'СЕТ СН'!$H$19</f>
        <v>1854.0135511200001</v>
      </c>
      <c r="E107" s="36">
        <f>SUMIFS(СВЦЭМ!$C$39:$C$782,СВЦЭМ!$A$39:$A$782,$A107,СВЦЭМ!$B$39:$B$782,E$83)+'СЕТ СН'!$H$9+СВЦЭМ!$D$10+'СЕТ СН'!$H$6-'СЕТ СН'!$H$19</f>
        <v>1853.1561952</v>
      </c>
      <c r="F107" s="36">
        <f>SUMIFS(СВЦЭМ!$C$39:$C$782,СВЦЭМ!$A$39:$A$782,$A107,СВЦЭМ!$B$39:$B$782,F$83)+'СЕТ СН'!$H$9+СВЦЭМ!$D$10+'СЕТ СН'!$H$6-'СЕТ СН'!$H$19</f>
        <v>1827.0217069</v>
      </c>
      <c r="G107" s="36">
        <f>SUMIFS(СВЦЭМ!$C$39:$C$782,СВЦЭМ!$A$39:$A$782,$A107,СВЦЭМ!$B$39:$B$782,G$83)+'СЕТ СН'!$H$9+СВЦЭМ!$D$10+'СЕТ СН'!$H$6-'СЕТ СН'!$H$19</f>
        <v>1779.0503479399999</v>
      </c>
      <c r="H107" s="36">
        <f>SUMIFS(СВЦЭМ!$C$39:$C$782,СВЦЭМ!$A$39:$A$782,$A107,СВЦЭМ!$B$39:$B$782,H$83)+'СЕТ СН'!$H$9+СВЦЭМ!$D$10+'СЕТ СН'!$H$6-'СЕТ СН'!$H$19</f>
        <v>1779.83547251</v>
      </c>
      <c r="I107" s="36">
        <f>SUMIFS(СВЦЭМ!$C$39:$C$782,СВЦЭМ!$A$39:$A$782,$A107,СВЦЭМ!$B$39:$B$782,I$83)+'СЕТ СН'!$H$9+СВЦЭМ!$D$10+'СЕТ СН'!$H$6-'СЕТ СН'!$H$19</f>
        <v>1776.8636736799999</v>
      </c>
      <c r="J107" s="36">
        <f>SUMIFS(СВЦЭМ!$C$39:$C$782,СВЦЭМ!$A$39:$A$782,$A107,СВЦЭМ!$B$39:$B$782,J$83)+'СЕТ СН'!$H$9+СВЦЭМ!$D$10+'СЕТ СН'!$H$6-'СЕТ СН'!$H$19</f>
        <v>1791.59810752</v>
      </c>
      <c r="K107" s="36">
        <f>SUMIFS(СВЦЭМ!$C$39:$C$782,СВЦЭМ!$A$39:$A$782,$A107,СВЦЭМ!$B$39:$B$782,K$83)+'СЕТ СН'!$H$9+СВЦЭМ!$D$10+'СЕТ СН'!$H$6-'СЕТ СН'!$H$19</f>
        <v>1784.7320875400001</v>
      </c>
      <c r="L107" s="36">
        <f>SUMIFS(СВЦЭМ!$C$39:$C$782,СВЦЭМ!$A$39:$A$782,$A107,СВЦЭМ!$B$39:$B$782,L$83)+'СЕТ СН'!$H$9+СВЦЭМ!$D$10+'СЕТ СН'!$H$6-'СЕТ СН'!$H$19</f>
        <v>1785.35418364</v>
      </c>
      <c r="M107" s="36">
        <f>SUMIFS(СВЦЭМ!$C$39:$C$782,СВЦЭМ!$A$39:$A$782,$A107,СВЦЭМ!$B$39:$B$782,M$83)+'СЕТ СН'!$H$9+СВЦЭМ!$D$10+'СЕТ СН'!$H$6-'СЕТ СН'!$H$19</f>
        <v>1792.5259252600001</v>
      </c>
      <c r="N107" s="36">
        <f>SUMIFS(СВЦЭМ!$C$39:$C$782,СВЦЭМ!$A$39:$A$782,$A107,СВЦЭМ!$B$39:$B$782,N$83)+'СЕТ СН'!$H$9+СВЦЭМ!$D$10+'СЕТ СН'!$H$6-'СЕТ СН'!$H$19</f>
        <v>1806.7191934699999</v>
      </c>
      <c r="O107" s="36">
        <f>SUMIFS(СВЦЭМ!$C$39:$C$782,СВЦЭМ!$A$39:$A$782,$A107,СВЦЭМ!$B$39:$B$782,O$83)+'СЕТ СН'!$H$9+СВЦЭМ!$D$10+'СЕТ СН'!$H$6-'СЕТ СН'!$H$19</f>
        <v>1827.5029555400001</v>
      </c>
      <c r="P107" s="36">
        <f>SUMIFS(СВЦЭМ!$C$39:$C$782,СВЦЭМ!$A$39:$A$782,$A107,СВЦЭМ!$B$39:$B$782,P$83)+'СЕТ СН'!$H$9+СВЦЭМ!$D$10+'СЕТ СН'!$H$6-'СЕТ СН'!$H$19</f>
        <v>1829.02023304</v>
      </c>
      <c r="Q107" s="36">
        <f>SUMIFS(СВЦЭМ!$C$39:$C$782,СВЦЭМ!$A$39:$A$782,$A107,СВЦЭМ!$B$39:$B$782,Q$83)+'СЕТ СН'!$H$9+СВЦЭМ!$D$10+'СЕТ СН'!$H$6-'СЕТ СН'!$H$19</f>
        <v>1847.6025216800001</v>
      </c>
      <c r="R107" s="36">
        <f>SUMIFS(СВЦЭМ!$C$39:$C$782,СВЦЭМ!$A$39:$A$782,$A107,СВЦЭМ!$B$39:$B$782,R$83)+'СЕТ СН'!$H$9+СВЦЭМ!$D$10+'СЕТ СН'!$H$6-'СЕТ СН'!$H$19</f>
        <v>1841.9056127700001</v>
      </c>
      <c r="S107" s="36">
        <f>SUMIFS(СВЦЭМ!$C$39:$C$782,СВЦЭМ!$A$39:$A$782,$A107,СВЦЭМ!$B$39:$B$782,S$83)+'СЕТ СН'!$H$9+СВЦЭМ!$D$10+'СЕТ СН'!$H$6-'СЕТ СН'!$H$19</f>
        <v>1793.3633347699999</v>
      </c>
      <c r="T107" s="36">
        <f>SUMIFS(СВЦЭМ!$C$39:$C$782,СВЦЭМ!$A$39:$A$782,$A107,СВЦЭМ!$B$39:$B$782,T$83)+'СЕТ СН'!$H$9+СВЦЭМ!$D$10+'СЕТ СН'!$H$6-'СЕТ СН'!$H$19</f>
        <v>1764.4797292400001</v>
      </c>
      <c r="U107" s="36">
        <f>SUMIFS(СВЦЭМ!$C$39:$C$782,СВЦЭМ!$A$39:$A$782,$A107,СВЦЭМ!$B$39:$B$782,U$83)+'СЕТ СН'!$H$9+СВЦЭМ!$D$10+'СЕТ СН'!$H$6-'СЕТ СН'!$H$19</f>
        <v>1786.61705534</v>
      </c>
      <c r="V107" s="36">
        <f>SUMIFS(СВЦЭМ!$C$39:$C$782,СВЦЭМ!$A$39:$A$782,$A107,СВЦЭМ!$B$39:$B$782,V$83)+'СЕТ СН'!$H$9+СВЦЭМ!$D$10+'СЕТ СН'!$H$6-'СЕТ СН'!$H$19</f>
        <v>1794.01108277</v>
      </c>
      <c r="W107" s="36">
        <f>SUMIFS(СВЦЭМ!$C$39:$C$782,СВЦЭМ!$A$39:$A$782,$A107,СВЦЭМ!$B$39:$B$782,W$83)+'СЕТ СН'!$H$9+СВЦЭМ!$D$10+'СЕТ СН'!$H$6-'СЕТ СН'!$H$19</f>
        <v>1811.3736418600001</v>
      </c>
      <c r="X107" s="36">
        <f>SUMIFS(СВЦЭМ!$C$39:$C$782,СВЦЭМ!$A$39:$A$782,$A107,СВЦЭМ!$B$39:$B$782,X$83)+'СЕТ СН'!$H$9+СВЦЭМ!$D$10+'СЕТ СН'!$H$6-'СЕТ СН'!$H$19</f>
        <v>1833.1416551300001</v>
      </c>
      <c r="Y107" s="36">
        <f>SUMIFS(СВЦЭМ!$C$39:$C$782,СВЦЭМ!$A$39:$A$782,$A107,СВЦЭМ!$B$39:$B$782,Y$83)+'СЕТ СН'!$H$9+СВЦЭМ!$D$10+'СЕТ СН'!$H$6-'СЕТ СН'!$H$19</f>
        <v>1875.25647723</v>
      </c>
    </row>
    <row r="108" spans="1:25" ht="15.75" x14ac:dyDescent="0.2">
      <c r="A108" s="35">
        <f t="shared" si="2"/>
        <v>44555</v>
      </c>
      <c r="B108" s="36">
        <f>SUMIFS(СВЦЭМ!$C$39:$C$782,СВЦЭМ!$A$39:$A$782,$A108,СВЦЭМ!$B$39:$B$782,B$83)+'СЕТ СН'!$H$9+СВЦЭМ!$D$10+'СЕТ СН'!$H$6-'СЕТ СН'!$H$19</f>
        <v>1805.2206704</v>
      </c>
      <c r="C108" s="36">
        <f>SUMIFS(СВЦЭМ!$C$39:$C$782,СВЦЭМ!$A$39:$A$782,$A108,СВЦЭМ!$B$39:$B$782,C$83)+'СЕТ СН'!$H$9+СВЦЭМ!$D$10+'СЕТ СН'!$H$6-'СЕТ СН'!$H$19</f>
        <v>1812.4014929300001</v>
      </c>
      <c r="D108" s="36">
        <f>SUMIFS(СВЦЭМ!$C$39:$C$782,СВЦЭМ!$A$39:$A$782,$A108,СВЦЭМ!$B$39:$B$782,D$83)+'СЕТ СН'!$H$9+СВЦЭМ!$D$10+'СЕТ СН'!$H$6-'СЕТ СН'!$H$19</f>
        <v>1829.1677712000001</v>
      </c>
      <c r="E108" s="36">
        <f>SUMIFS(СВЦЭМ!$C$39:$C$782,СВЦЭМ!$A$39:$A$782,$A108,СВЦЭМ!$B$39:$B$782,E$83)+'СЕТ СН'!$H$9+СВЦЭМ!$D$10+'СЕТ СН'!$H$6-'СЕТ СН'!$H$19</f>
        <v>1827.8052451999999</v>
      </c>
      <c r="F108" s="36">
        <f>SUMIFS(СВЦЭМ!$C$39:$C$782,СВЦЭМ!$A$39:$A$782,$A108,СВЦЭМ!$B$39:$B$782,F$83)+'СЕТ СН'!$H$9+СВЦЭМ!$D$10+'СЕТ СН'!$H$6-'СЕТ СН'!$H$19</f>
        <v>1818.7067931700001</v>
      </c>
      <c r="G108" s="36">
        <f>SUMIFS(СВЦЭМ!$C$39:$C$782,СВЦЭМ!$A$39:$A$782,$A108,СВЦЭМ!$B$39:$B$782,G$83)+'СЕТ СН'!$H$9+СВЦЭМ!$D$10+'СЕТ СН'!$H$6-'СЕТ СН'!$H$19</f>
        <v>1798.34828419</v>
      </c>
      <c r="H108" s="36">
        <f>SUMIFS(СВЦЭМ!$C$39:$C$782,СВЦЭМ!$A$39:$A$782,$A108,СВЦЭМ!$B$39:$B$782,H$83)+'СЕТ СН'!$H$9+СВЦЭМ!$D$10+'СЕТ СН'!$H$6-'СЕТ СН'!$H$19</f>
        <v>1781.2511629800001</v>
      </c>
      <c r="I108" s="36">
        <f>SUMIFS(СВЦЭМ!$C$39:$C$782,СВЦЭМ!$A$39:$A$782,$A108,СВЦЭМ!$B$39:$B$782,I$83)+'СЕТ СН'!$H$9+СВЦЭМ!$D$10+'СЕТ СН'!$H$6-'СЕТ СН'!$H$19</f>
        <v>1799.21224777</v>
      </c>
      <c r="J108" s="36">
        <f>SUMIFS(СВЦЭМ!$C$39:$C$782,СВЦЭМ!$A$39:$A$782,$A108,СВЦЭМ!$B$39:$B$782,J$83)+'СЕТ СН'!$H$9+СВЦЭМ!$D$10+'СЕТ СН'!$H$6-'СЕТ СН'!$H$19</f>
        <v>1765.00231669</v>
      </c>
      <c r="K108" s="36">
        <f>SUMIFS(СВЦЭМ!$C$39:$C$782,СВЦЭМ!$A$39:$A$782,$A108,СВЦЭМ!$B$39:$B$782,K$83)+'СЕТ СН'!$H$9+СВЦЭМ!$D$10+'СЕТ СН'!$H$6-'СЕТ СН'!$H$19</f>
        <v>1745.7302407500001</v>
      </c>
      <c r="L108" s="36">
        <f>SUMIFS(СВЦЭМ!$C$39:$C$782,СВЦЭМ!$A$39:$A$782,$A108,СВЦЭМ!$B$39:$B$782,L$83)+'СЕТ СН'!$H$9+СВЦЭМ!$D$10+'СЕТ СН'!$H$6-'СЕТ СН'!$H$19</f>
        <v>1741.2039617400001</v>
      </c>
      <c r="M108" s="36">
        <f>SUMIFS(СВЦЭМ!$C$39:$C$782,СВЦЭМ!$A$39:$A$782,$A108,СВЦЭМ!$B$39:$B$782,M$83)+'СЕТ СН'!$H$9+СВЦЭМ!$D$10+'СЕТ СН'!$H$6-'СЕТ СН'!$H$19</f>
        <v>1733.97239835</v>
      </c>
      <c r="N108" s="36">
        <f>SUMIFS(СВЦЭМ!$C$39:$C$782,СВЦЭМ!$A$39:$A$782,$A108,СВЦЭМ!$B$39:$B$782,N$83)+'СЕТ СН'!$H$9+СВЦЭМ!$D$10+'СЕТ СН'!$H$6-'СЕТ СН'!$H$19</f>
        <v>1744.8452950200001</v>
      </c>
      <c r="O108" s="36">
        <f>SUMIFS(СВЦЭМ!$C$39:$C$782,СВЦЭМ!$A$39:$A$782,$A108,СВЦЭМ!$B$39:$B$782,O$83)+'СЕТ СН'!$H$9+СВЦЭМ!$D$10+'СЕТ СН'!$H$6-'СЕТ СН'!$H$19</f>
        <v>1743.3554432799999</v>
      </c>
      <c r="P108" s="36">
        <f>SUMIFS(СВЦЭМ!$C$39:$C$782,СВЦЭМ!$A$39:$A$782,$A108,СВЦЭМ!$B$39:$B$782,P$83)+'СЕТ СН'!$H$9+СВЦЭМ!$D$10+'СЕТ СН'!$H$6-'СЕТ СН'!$H$19</f>
        <v>1764.00774559</v>
      </c>
      <c r="Q108" s="36">
        <f>SUMIFS(СВЦЭМ!$C$39:$C$782,СВЦЭМ!$A$39:$A$782,$A108,СВЦЭМ!$B$39:$B$782,Q$83)+'СЕТ СН'!$H$9+СВЦЭМ!$D$10+'СЕТ СН'!$H$6-'СЕТ СН'!$H$19</f>
        <v>1779.71851339</v>
      </c>
      <c r="R108" s="36">
        <f>SUMIFS(СВЦЭМ!$C$39:$C$782,СВЦЭМ!$A$39:$A$782,$A108,СВЦЭМ!$B$39:$B$782,R$83)+'СЕТ СН'!$H$9+СВЦЭМ!$D$10+'СЕТ СН'!$H$6-'СЕТ СН'!$H$19</f>
        <v>1766.7868707</v>
      </c>
      <c r="S108" s="36">
        <f>SUMIFS(СВЦЭМ!$C$39:$C$782,СВЦЭМ!$A$39:$A$782,$A108,СВЦЭМ!$B$39:$B$782,S$83)+'СЕТ СН'!$H$9+СВЦЭМ!$D$10+'СЕТ СН'!$H$6-'СЕТ СН'!$H$19</f>
        <v>1746.01208576</v>
      </c>
      <c r="T108" s="36">
        <f>SUMIFS(СВЦЭМ!$C$39:$C$782,СВЦЭМ!$A$39:$A$782,$A108,СВЦЭМ!$B$39:$B$782,T$83)+'СЕТ СН'!$H$9+СВЦЭМ!$D$10+'СЕТ СН'!$H$6-'СЕТ СН'!$H$19</f>
        <v>1739.54801223</v>
      </c>
      <c r="U108" s="36">
        <f>SUMIFS(СВЦЭМ!$C$39:$C$782,СВЦЭМ!$A$39:$A$782,$A108,СВЦЭМ!$B$39:$B$782,U$83)+'СЕТ СН'!$H$9+СВЦЭМ!$D$10+'СЕТ СН'!$H$6-'СЕТ СН'!$H$19</f>
        <v>1751.4588797700001</v>
      </c>
      <c r="V108" s="36">
        <f>SUMIFS(СВЦЭМ!$C$39:$C$782,СВЦЭМ!$A$39:$A$782,$A108,СВЦЭМ!$B$39:$B$782,V$83)+'СЕТ СН'!$H$9+СВЦЭМ!$D$10+'СЕТ СН'!$H$6-'СЕТ СН'!$H$19</f>
        <v>1749.6273312000001</v>
      </c>
      <c r="W108" s="36">
        <f>SUMIFS(СВЦЭМ!$C$39:$C$782,СВЦЭМ!$A$39:$A$782,$A108,СВЦЭМ!$B$39:$B$782,W$83)+'СЕТ СН'!$H$9+СВЦЭМ!$D$10+'СЕТ СН'!$H$6-'СЕТ СН'!$H$19</f>
        <v>1780.4950595600001</v>
      </c>
      <c r="X108" s="36">
        <f>SUMIFS(СВЦЭМ!$C$39:$C$782,СВЦЭМ!$A$39:$A$782,$A108,СВЦЭМ!$B$39:$B$782,X$83)+'СЕТ СН'!$H$9+СВЦЭМ!$D$10+'СЕТ СН'!$H$6-'СЕТ СН'!$H$19</f>
        <v>1779.74839763</v>
      </c>
      <c r="Y108" s="36">
        <f>SUMIFS(СВЦЭМ!$C$39:$C$782,СВЦЭМ!$A$39:$A$782,$A108,СВЦЭМ!$B$39:$B$782,Y$83)+'СЕТ СН'!$H$9+СВЦЭМ!$D$10+'СЕТ СН'!$H$6-'СЕТ СН'!$H$19</f>
        <v>1788.9038297500001</v>
      </c>
    </row>
    <row r="109" spans="1:25" ht="15.75" x14ac:dyDescent="0.2">
      <c r="A109" s="35">
        <f t="shared" si="2"/>
        <v>44556</v>
      </c>
      <c r="B109" s="36">
        <f>SUMIFS(СВЦЭМ!$C$39:$C$782,СВЦЭМ!$A$39:$A$782,$A109,СВЦЭМ!$B$39:$B$782,B$83)+'СЕТ СН'!$H$9+СВЦЭМ!$D$10+'СЕТ СН'!$H$6-'СЕТ СН'!$H$19</f>
        <v>1684.1359797600001</v>
      </c>
      <c r="C109" s="36">
        <f>SUMIFS(СВЦЭМ!$C$39:$C$782,СВЦЭМ!$A$39:$A$782,$A109,СВЦЭМ!$B$39:$B$782,C$83)+'СЕТ СН'!$H$9+СВЦЭМ!$D$10+'СЕТ СН'!$H$6-'СЕТ СН'!$H$19</f>
        <v>1671.3695563000001</v>
      </c>
      <c r="D109" s="36">
        <f>SUMIFS(СВЦЭМ!$C$39:$C$782,СВЦЭМ!$A$39:$A$782,$A109,СВЦЭМ!$B$39:$B$782,D$83)+'СЕТ СН'!$H$9+СВЦЭМ!$D$10+'СЕТ СН'!$H$6-'СЕТ СН'!$H$19</f>
        <v>1664.79829533</v>
      </c>
      <c r="E109" s="36">
        <f>SUMIFS(СВЦЭМ!$C$39:$C$782,СВЦЭМ!$A$39:$A$782,$A109,СВЦЭМ!$B$39:$B$782,E$83)+'СЕТ СН'!$H$9+СВЦЭМ!$D$10+'СЕТ СН'!$H$6-'СЕТ СН'!$H$19</f>
        <v>1663.3249797999999</v>
      </c>
      <c r="F109" s="36">
        <f>SUMIFS(СВЦЭМ!$C$39:$C$782,СВЦЭМ!$A$39:$A$782,$A109,СВЦЭМ!$B$39:$B$782,F$83)+'СЕТ СН'!$H$9+СВЦЭМ!$D$10+'СЕТ СН'!$H$6-'СЕТ СН'!$H$19</f>
        <v>1660.67480744</v>
      </c>
      <c r="G109" s="36">
        <f>SUMIFS(СВЦЭМ!$C$39:$C$782,СВЦЭМ!$A$39:$A$782,$A109,СВЦЭМ!$B$39:$B$782,G$83)+'СЕТ СН'!$H$9+СВЦЭМ!$D$10+'СЕТ СН'!$H$6-'СЕТ СН'!$H$19</f>
        <v>1656.14196249</v>
      </c>
      <c r="H109" s="36">
        <f>SUMIFS(СВЦЭМ!$C$39:$C$782,СВЦЭМ!$A$39:$A$782,$A109,СВЦЭМ!$B$39:$B$782,H$83)+'СЕТ СН'!$H$9+СВЦЭМ!$D$10+'СЕТ СН'!$H$6-'СЕТ СН'!$H$19</f>
        <v>1678.3554091600001</v>
      </c>
      <c r="I109" s="36">
        <f>SUMIFS(СВЦЭМ!$C$39:$C$782,СВЦЭМ!$A$39:$A$782,$A109,СВЦЭМ!$B$39:$B$782,I$83)+'СЕТ СН'!$H$9+СВЦЭМ!$D$10+'СЕТ СН'!$H$6-'СЕТ СН'!$H$19</f>
        <v>1765.92695067</v>
      </c>
      <c r="J109" s="36">
        <f>SUMIFS(СВЦЭМ!$C$39:$C$782,СВЦЭМ!$A$39:$A$782,$A109,СВЦЭМ!$B$39:$B$782,J$83)+'СЕТ СН'!$H$9+СВЦЭМ!$D$10+'СЕТ СН'!$H$6-'СЕТ СН'!$H$19</f>
        <v>1762.20079349</v>
      </c>
      <c r="K109" s="36">
        <f>SUMIFS(СВЦЭМ!$C$39:$C$782,СВЦЭМ!$A$39:$A$782,$A109,СВЦЭМ!$B$39:$B$782,K$83)+'СЕТ СН'!$H$9+СВЦЭМ!$D$10+'СЕТ СН'!$H$6-'СЕТ СН'!$H$19</f>
        <v>1712.2941254</v>
      </c>
      <c r="L109" s="36">
        <f>SUMIFS(СВЦЭМ!$C$39:$C$782,СВЦЭМ!$A$39:$A$782,$A109,СВЦЭМ!$B$39:$B$782,L$83)+'СЕТ СН'!$H$9+СВЦЭМ!$D$10+'СЕТ СН'!$H$6-'СЕТ СН'!$H$19</f>
        <v>1705.3143433100001</v>
      </c>
      <c r="M109" s="36">
        <f>SUMIFS(СВЦЭМ!$C$39:$C$782,СВЦЭМ!$A$39:$A$782,$A109,СВЦЭМ!$B$39:$B$782,M$83)+'СЕТ СН'!$H$9+СВЦЭМ!$D$10+'СЕТ СН'!$H$6-'СЕТ СН'!$H$19</f>
        <v>1711.56158117</v>
      </c>
      <c r="N109" s="36">
        <f>SUMIFS(СВЦЭМ!$C$39:$C$782,СВЦЭМ!$A$39:$A$782,$A109,СВЦЭМ!$B$39:$B$782,N$83)+'СЕТ СН'!$H$9+СВЦЭМ!$D$10+'СЕТ СН'!$H$6-'СЕТ СН'!$H$19</f>
        <v>1718.26440471</v>
      </c>
      <c r="O109" s="36">
        <f>SUMIFS(СВЦЭМ!$C$39:$C$782,СВЦЭМ!$A$39:$A$782,$A109,СВЦЭМ!$B$39:$B$782,O$83)+'СЕТ СН'!$H$9+СВЦЭМ!$D$10+'СЕТ СН'!$H$6-'СЕТ СН'!$H$19</f>
        <v>1750.6049294700001</v>
      </c>
      <c r="P109" s="36">
        <f>SUMIFS(СВЦЭМ!$C$39:$C$782,СВЦЭМ!$A$39:$A$782,$A109,СВЦЭМ!$B$39:$B$782,P$83)+'СЕТ СН'!$H$9+СВЦЭМ!$D$10+'СЕТ СН'!$H$6-'СЕТ СН'!$H$19</f>
        <v>1766.7045134699999</v>
      </c>
      <c r="Q109" s="36">
        <f>SUMIFS(СВЦЭМ!$C$39:$C$782,СВЦЭМ!$A$39:$A$782,$A109,СВЦЭМ!$B$39:$B$782,Q$83)+'СЕТ СН'!$H$9+СВЦЭМ!$D$10+'СЕТ СН'!$H$6-'СЕТ СН'!$H$19</f>
        <v>1768.8954321599999</v>
      </c>
      <c r="R109" s="36">
        <f>SUMIFS(СВЦЭМ!$C$39:$C$782,СВЦЭМ!$A$39:$A$782,$A109,СВЦЭМ!$B$39:$B$782,R$83)+'СЕТ СН'!$H$9+СВЦЭМ!$D$10+'СЕТ СН'!$H$6-'СЕТ СН'!$H$19</f>
        <v>1755.2371078400001</v>
      </c>
      <c r="S109" s="36">
        <f>SUMIFS(СВЦЭМ!$C$39:$C$782,СВЦЭМ!$A$39:$A$782,$A109,СВЦЭМ!$B$39:$B$782,S$83)+'СЕТ СН'!$H$9+СВЦЭМ!$D$10+'СЕТ СН'!$H$6-'СЕТ СН'!$H$19</f>
        <v>1704.7155734200001</v>
      </c>
      <c r="T109" s="36">
        <f>SUMIFS(СВЦЭМ!$C$39:$C$782,СВЦЭМ!$A$39:$A$782,$A109,СВЦЭМ!$B$39:$B$782,T$83)+'СЕТ СН'!$H$9+СВЦЭМ!$D$10+'СЕТ СН'!$H$6-'СЕТ СН'!$H$19</f>
        <v>1700.48671446</v>
      </c>
      <c r="U109" s="36">
        <f>SUMIFS(СВЦЭМ!$C$39:$C$782,СВЦЭМ!$A$39:$A$782,$A109,СВЦЭМ!$B$39:$B$782,U$83)+'СЕТ СН'!$H$9+СВЦЭМ!$D$10+'СЕТ СН'!$H$6-'СЕТ СН'!$H$19</f>
        <v>1727.72049681</v>
      </c>
      <c r="V109" s="36">
        <f>SUMIFS(СВЦЭМ!$C$39:$C$782,СВЦЭМ!$A$39:$A$782,$A109,СВЦЭМ!$B$39:$B$782,V$83)+'СЕТ СН'!$H$9+СВЦЭМ!$D$10+'СЕТ СН'!$H$6-'СЕТ СН'!$H$19</f>
        <v>1744.8594348399999</v>
      </c>
      <c r="W109" s="36">
        <f>SUMIFS(СВЦЭМ!$C$39:$C$782,СВЦЭМ!$A$39:$A$782,$A109,СВЦЭМ!$B$39:$B$782,W$83)+'СЕТ СН'!$H$9+СВЦЭМ!$D$10+'СЕТ СН'!$H$6-'СЕТ СН'!$H$19</f>
        <v>1728.29680145</v>
      </c>
      <c r="X109" s="36">
        <f>SUMIFS(СВЦЭМ!$C$39:$C$782,СВЦЭМ!$A$39:$A$782,$A109,СВЦЭМ!$B$39:$B$782,X$83)+'СЕТ СН'!$H$9+СВЦЭМ!$D$10+'СЕТ СН'!$H$6-'СЕТ СН'!$H$19</f>
        <v>1746.74611308</v>
      </c>
      <c r="Y109" s="36">
        <f>SUMIFS(СВЦЭМ!$C$39:$C$782,СВЦЭМ!$A$39:$A$782,$A109,СВЦЭМ!$B$39:$B$782,Y$83)+'СЕТ СН'!$H$9+СВЦЭМ!$D$10+'СЕТ СН'!$H$6-'СЕТ СН'!$H$19</f>
        <v>1749.24009441</v>
      </c>
    </row>
    <row r="110" spans="1:25" ht="15.75" x14ac:dyDescent="0.2">
      <c r="A110" s="35">
        <f t="shared" si="2"/>
        <v>44557</v>
      </c>
      <c r="B110" s="36">
        <f>SUMIFS(СВЦЭМ!$C$39:$C$782,СВЦЭМ!$A$39:$A$782,$A110,СВЦЭМ!$B$39:$B$782,B$83)+'СЕТ СН'!$H$9+СВЦЭМ!$D$10+'СЕТ СН'!$H$6-'СЕТ СН'!$H$19</f>
        <v>1769.4638528200001</v>
      </c>
      <c r="C110" s="36">
        <f>SUMIFS(СВЦЭМ!$C$39:$C$782,СВЦЭМ!$A$39:$A$782,$A110,СВЦЭМ!$B$39:$B$782,C$83)+'СЕТ СН'!$H$9+СВЦЭМ!$D$10+'СЕТ СН'!$H$6-'СЕТ СН'!$H$19</f>
        <v>1762.1428595</v>
      </c>
      <c r="D110" s="36">
        <f>SUMIFS(СВЦЭМ!$C$39:$C$782,СВЦЭМ!$A$39:$A$782,$A110,СВЦЭМ!$B$39:$B$782,D$83)+'СЕТ СН'!$H$9+СВЦЭМ!$D$10+'СЕТ СН'!$H$6-'СЕТ СН'!$H$19</f>
        <v>1719.08521105</v>
      </c>
      <c r="E110" s="36">
        <f>SUMIFS(СВЦЭМ!$C$39:$C$782,СВЦЭМ!$A$39:$A$782,$A110,СВЦЭМ!$B$39:$B$782,E$83)+'СЕТ СН'!$H$9+СВЦЭМ!$D$10+'СЕТ СН'!$H$6-'СЕТ СН'!$H$19</f>
        <v>1715.8171395700001</v>
      </c>
      <c r="F110" s="36">
        <f>SUMIFS(СВЦЭМ!$C$39:$C$782,СВЦЭМ!$A$39:$A$782,$A110,СВЦЭМ!$B$39:$B$782,F$83)+'СЕТ СН'!$H$9+СВЦЭМ!$D$10+'СЕТ СН'!$H$6-'СЕТ СН'!$H$19</f>
        <v>1719.21895354</v>
      </c>
      <c r="G110" s="36">
        <f>SUMIFS(СВЦЭМ!$C$39:$C$782,СВЦЭМ!$A$39:$A$782,$A110,СВЦЭМ!$B$39:$B$782,G$83)+'СЕТ СН'!$H$9+СВЦЭМ!$D$10+'СЕТ СН'!$H$6-'СЕТ СН'!$H$19</f>
        <v>1705.5393834399999</v>
      </c>
      <c r="H110" s="36">
        <f>SUMIFS(СВЦЭМ!$C$39:$C$782,СВЦЭМ!$A$39:$A$782,$A110,СВЦЭМ!$B$39:$B$782,H$83)+'СЕТ СН'!$H$9+СВЦЭМ!$D$10+'СЕТ СН'!$H$6-'СЕТ СН'!$H$19</f>
        <v>1712.43471537</v>
      </c>
      <c r="I110" s="36">
        <f>SUMIFS(СВЦЭМ!$C$39:$C$782,СВЦЭМ!$A$39:$A$782,$A110,СВЦЭМ!$B$39:$B$782,I$83)+'СЕТ СН'!$H$9+СВЦЭМ!$D$10+'СЕТ СН'!$H$6-'СЕТ СН'!$H$19</f>
        <v>1705.3053258699999</v>
      </c>
      <c r="J110" s="36">
        <f>SUMIFS(СВЦЭМ!$C$39:$C$782,СВЦЭМ!$A$39:$A$782,$A110,СВЦЭМ!$B$39:$B$782,J$83)+'СЕТ СН'!$H$9+СВЦЭМ!$D$10+'СЕТ СН'!$H$6-'СЕТ СН'!$H$19</f>
        <v>1724.87473052</v>
      </c>
      <c r="K110" s="36">
        <f>SUMIFS(СВЦЭМ!$C$39:$C$782,СВЦЭМ!$A$39:$A$782,$A110,СВЦЭМ!$B$39:$B$782,K$83)+'СЕТ СН'!$H$9+СВЦЭМ!$D$10+'СЕТ СН'!$H$6-'СЕТ СН'!$H$19</f>
        <v>1646.0051361200001</v>
      </c>
      <c r="L110" s="36">
        <f>SUMIFS(СВЦЭМ!$C$39:$C$782,СВЦЭМ!$A$39:$A$782,$A110,СВЦЭМ!$B$39:$B$782,L$83)+'СЕТ СН'!$H$9+СВЦЭМ!$D$10+'СЕТ СН'!$H$6-'СЕТ СН'!$H$19</f>
        <v>1667.0262882</v>
      </c>
      <c r="M110" s="36">
        <f>SUMIFS(СВЦЭМ!$C$39:$C$782,СВЦЭМ!$A$39:$A$782,$A110,СВЦЭМ!$B$39:$B$782,M$83)+'СЕТ СН'!$H$9+СВЦЭМ!$D$10+'СЕТ СН'!$H$6-'СЕТ СН'!$H$19</f>
        <v>1660.76836682</v>
      </c>
      <c r="N110" s="36">
        <f>SUMIFS(СВЦЭМ!$C$39:$C$782,СВЦЭМ!$A$39:$A$782,$A110,СВЦЭМ!$B$39:$B$782,N$83)+'СЕТ СН'!$H$9+СВЦЭМ!$D$10+'СЕТ СН'!$H$6-'СЕТ СН'!$H$19</f>
        <v>1737.96236656</v>
      </c>
      <c r="O110" s="36">
        <f>SUMIFS(СВЦЭМ!$C$39:$C$782,СВЦЭМ!$A$39:$A$782,$A110,СВЦЭМ!$B$39:$B$782,O$83)+'СЕТ СН'!$H$9+СВЦЭМ!$D$10+'СЕТ СН'!$H$6-'СЕТ СН'!$H$19</f>
        <v>1788.0086195200001</v>
      </c>
      <c r="P110" s="36">
        <f>SUMIFS(СВЦЭМ!$C$39:$C$782,СВЦЭМ!$A$39:$A$782,$A110,СВЦЭМ!$B$39:$B$782,P$83)+'СЕТ СН'!$H$9+СВЦЭМ!$D$10+'СЕТ СН'!$H$6-'СЕТ СН'!$H$19</f>
        <v>1805.8566800900001</v>
      </c>
      <c r="Q110" s="36">
        <f>SUMIFS(СВЦЭМ!$C$39:$C$782,СВЦЭМ!$A$39:$A$782,$A110,СВЦЭМ!$B$39:$B$782,Q$83)+'СЕТ СН'!$H$9+СВЦЭМ!$D$10+'СЕТ СН'!$H$6-'СЕТ СН'!$H$19</f>
        <v>1792.96134001</v>
      </c>
      <c r="R110" s="36">
        <f>SUMIFS(СВЦЭМ!$C$39:$C$782,СВЦЭМ!$A$39:$A$782,$A110,СВЦЭМ!$B$39:$B$782,R$83)+'СЕТ СН'!$H$9+СВЦЭМ!$D$10+'СЕТ СН'!$H$6-'СЕТ СН'!$H$19</f>
        <v>1717.4901582300001</v>
      </c>
      <c r="S110" s="36">
        <f>SUMIFS(СВЦЭМ!$C$39:$C$782,СВЦЭМ!$A$39:$A$782,$A110,СВЦЭМ!$B$39:$B$782,S$83)+'СЕТ СН'!$H$9+СВЦЭМ!$D$10+'СЕТ СН'!$H$6-'СЕТ СН'!$H$19</f>
        <v>1736.76697324</v>
      </c>
      <c r="T110" s="36">
        <f>SUMIFS(СВЦЭМ!$C$39:$C$782,СВЦЭМ!$A$39:$A$782,$A110,СВЦЭМ!$B$39:$B$782,T$83)+'СЕТ СН'!$H$9+СВЦЭМ!$D$10+'СЕТ СН'!$H$6-'СЕТ СН'!$H$19</f>
        <v>1710.5998672200001</v>
      </c>
      <c r="U110" s="36">
        <f>SUMIFS(СВЦЭМ!$C$39:$C$782,СВЦЭМ!$A$39:$A$782,$A110,СВЦЭМ!$B$39:$B$782,U$83)+'СЕТ СН'!$H$9+СВЦЭМ!$D$10+'СЕТ СН'!$H$6-'СЕТ СН'!$H$19</f>
        <v>1736.2180649700001</v>
      </c>
      <c r="V110" s="36">
        <f>SUMIFS(СВЦЭМ!$C$39:$C$782,СВЦЭМ!$A$39:$A$782,$A110,СВЦЭМ!$B$39:$B$782,V$83)+'СЕТ СН'!$H$9+СВЦЭМ!$D$10+'СЕТ СН'!$H$6-'СЕТ СН'!$H$19</f>
        <v>1733.32018647</v>
      </c>
      <c r="W110" s="36">
        <f>SUMIFS(СВЦЭМ!$C$39:$C$782,СВЦЭМ!$A$39:$A$782,$A110,СВЦЭМ!$B$39:$B$782,W$83)+'СЕТ СН'!$H$9+СВЦЭМ!$D$10+'СЕТ СН'!$H$6-'СЕТ СН'!$H$19</f>
        <v>1729.26777081</v>
      </c>
      <c r="X110" s="36">
        <f>SUMIFS(СВЦЭМ!$C$39:$C$782,СВЦЭМ!$A$39:$A$782,$A110,СВЦЭМ!$B$39:$B$782,X$83)+'СЕТ СН'!$H$9+СВЦЭМ!$D$10+'СЕТ СН'!$H$6-'СЕТ СН'!$H$19</f>
        <v>1724.77003186</v>
      </c>
      <c r="Y110" s="36">
        <f>SUMIFS(СВЦЭМ!$C$39:$C$782,СВЦЭМ!$A$39:$A$782,$A110,СВЦЭМ!$B$39:$B$782,Y$83)+'СЕТ СН'!$H$9+СВЦЭМ!$D$10+'СЕТ СН'!$H$6-'СЕТ СН'!$H$19</f>
        <v>1776.7598589300001</v>
      </c>
    </row>
    <row r="111" spans="1:25" ht="15.75" x14ac:dyDescent="0.2">
      <c r="A111" s="35">
        <f t="shared" si="2"/>
        <v>44558</v>
      </c>
      <c r="B111" s="36">
        <f>SUMIFS(СВЦЭМ!$C$39:$C$782,СВЦЭМ!$A$39:$A$782,$A111,СВЦЭМ!$B$39:$B$782,B$83)+'СЕТ СН'!$H$9+СВЦЭМ!$D$10+'СЕТ СН'!$H$6-'СЕТ СН'!$H$19</f>
        <v>1747.41234826</v>
      </c>
      <c r="C111" s="36">
        <f>SUMIFS(СВЦЭМ!$C$39:$C$782,СВЦЭМ!$A$39:$A$782,$A111,СВЦЭМ!$B$39:$B$782,C$83)+'СЕТ СН'!$H$9+СВЦЭМ!$D$10+'СЕТ СН'!$H$6-'СЕТ СН'!$H$19</f>
        <v>1754.063132</v>
      </c>
      <c r="D111" s="36">
        <f>SUMIFS(СВЦЭМ!$C$39:$C$782,СВЦЭМ!$A$39:$A$782,$A111,СВЦЭМ!$B$39:$B$782,D$83)+'СЕТ СН'!$H$9+СВЦЭМ!$D$10+'СЕТ СН'!$H$6-'СЕТ СН'!$H$19</f>
        <v>1782.72737241</v>
      </c>
      <c r="E111" s="36">
        <f>SUMIFS(СВЦЭМ!$C$39:$C$782,СВЦЭМ!$A$39:$A$782,$A111,СВЦЭМ!$B$39:$B$782,E$83)+'СЕТ СН'!$H$9+СВЦЭМ!$D$10+'СЕТ СН'!$H$6-'СЕТ СН'!$H$19</f>
        <v>1794.22504555</v>
      </c>
      <c r="F111" s="36">
        <f>SUMIFS(СВЦЭМ!$C$39:$C$782,СВЦЭМ!$A$39:$A$782,$A111,СВЦЭМ!$B$39:$B$782,F$83)+'СЕТ СН'!$H$9+СВЦЭМ!$D$10+'СЕТ СН'!$H$6-'СЕТ СН'!$H$19</f>
        <v>1764.86442278</v>
      </c>
      <c r="G111" s="36">
        <f>SUMIFS(СВЦЭМ!$C$39:$C$782,СВЦЭМ!$A$39:$A$782,$A111,СВЦЭМ!$B$39:$B$782,G$83)+'СЕТ СН'!$H$9+СВЦЭМ!$D$10+'СЕТ СН'!$H$6-'СЕТ СН'!$H$19</f>
        <v>1666.6272017200001</v>
      </c>
      <c r="H111" s="36">
        <f>SUMIFS(СВЦЭМ!$C$39:$C$782,СВЦЭМ!$A$39:$A$782,$A111,СВЦЭМ!$B$39:$B$782,H$83)+'СЕТ СН'!$H$9+СВЦЭМ!$D$10+'СЕТ СН'!$H$6-'СЕТ СН'!$H$19</f>
        <v>1685.46014741</v>
      </c>
      <c r="I111" s="36">
        <f>SUMIFS(СВЦЭМ!$C$39:$C$782,СВЦЭМ!$A$39:$A$782,$A111,СВЦЭМ!$B$39:$B$782,I$83)+'СЕТ СН'!$H$9+СВЦЭМ!$D$10+'СЕТ СН'!$H$6-'СЕТ СН'!$H$19</f>
        <v>1679.0486141200001</v>
      </c>
      <c r="J111" s="36">
        <f>SUMIFS(СВЦЭМ!$C$39:$C$782,СВЦЭМ!$A$39:$A$782,$A111,СВЦЭМ!$B$39:$B$782,J$83)+'СЕТ СН'!$H$9+СВЦЭМ!$D$10+'СЕТ СН'!$H$6-'СЕТ СН'!$H$19</f>
        <v>1697.8054153400001</v>
      </c>
      <c r="K111" s="36">
        <f>SUMIFS(СВЦЭМ!$C$39:$C$782,СВЦЭМ!$A$39:$A$782,$A111,СВЦЭМ!$B$39:$B$782,K$83)+'СЕТ СН'!$H$9+СВЦЭМ!$D$10+'СЕТ СН'!$H$6-'СЕТ СН'!$H$19</f>
        <v>1651.86156787</v>
      </c>
      <c r="L111" s="36">
        <f>SUMIFS(СВЦЭМ!$C$39:$C$782,СВЦЭМ!$A$39:$A$782,$A111,СВЦЭМ!$B$39:$B$782,L$83)+'СЕТ СН'!$H$9+СВЦЭМ!$D$10+'СЕТ СН'!$H$6-'СЕТ СН'!$H$19</f>
        <v>1662.33534904</v>
      </c>
      <c r="M111" s="36">
        <f>SUMIFS(СВЦЭМ!$C$39:$C$782,СВЦЭМ!$A$39:$A$782,$A111,СВЦЭМ!$B$39:$B$782,M$83)+'СЕТ СН'!$H$9+СВЦЭМ!$D$10+'СЕТ СН'!$H$6-'СЕТ СН'!$H$19</f>
        <v>1677.5843192500001</v>
      </c>
      <c r="N111" s="36">
        <f>SUMIFS(СВЦЭМ!$C$39:$C$782,СВЦЭМ!$A$39:$A$782,$A111,СВЦЭМ!$B$39:$B$782,N$83)+'СЕТ СН'!$H$9+СВЦЭМ!$D$10+'СЕТ СН'!$H$6-'СЕТ СН'!$H$19</f>
        <v>1677.9028158400001</v>
      </c>
      <c r="O111" s="36">
        <f>SUMIFS(СВЦЭМ!$C$39:$C$782,СВЦЭМ!$A$39:$A$782,$A111,СВЦЭМ!$B$39:$B$782,O$83)+'СЕТ СН'!$H$9+СВЦЭМ!$D$10+'СЕТ СН'!$H$6-'СЕТ СН'!$H$19</f>
        <v>1732.7707558700001</v>
      </c>
      <c r="P111" s="36">
        <f>SUMIFS(СВЦЭМ!$C$39:$C$782,СВЦЭМ!$A$39:$A$782,$A111,СВЦЭМ!$B$39:$B$782,P$83)+'СЕТ СН'!$H$9+СВЦЭМ!$D$10+'СЕТ СН'!$H$6-'СЕТ СН'!$H$19</f>
        <v>1729.9556385400001</v>
      </c>
      <c r="Q111" s="36">
        <f>SUMIFS(СВЦЭМ!$C$39:$C$782,СВЦЭМ!$A$39:$A$782,$A111,СВЦЭМ!$B$39:$B$782,Q$83)+'СЕТ СН'!$H$9+СВЦЭМ!$D$10+'СЕТ СН'!$H$6-'СЕТ СН'!$H$19</f>
        <v>1722.66281611</v>
      </c>
      <c r="R111" s="36">
        <f>SUMIFS(СВЦЭМ!$C$39:$C$782,СВЦЭМ!$A$39:$A$782,$A111,СВЦЭМ!$B$39:$B$782,R$83)+'СЕТ СН'!$H$9+СВЦЭМ!$D$10+'СЕТ СН'!$H$6-'СЕТ СН'!$H$19</f>
        <v>1723.61643856</v>
      </c>
      <c r="S111" s="36">
        <f>SUMIFS(СВЦЭМ!$C$39:$C$782,СВЦЭМ!$A$39:$A$782,$A111,СВЦЭМ!$B$39:$B$782,S$83)+'СЕТ СН'!$H$9+СВЦЭМ!$D$10+'СЕТ СН'!$H$6-'СЕТ СН'!$H$19</f>
        <v>1721.83308736</v>
      </c>
      <c r="T111" s="36">
        <f>SUMIFS(СВЦЭМ!$C$39:$C$782,СВЦЭМ!$A$39:$A$782,$A111,СВЦЭМ!$B$39:$B$782,T$83)+'СЕТ СН'!$H$9+СВЦЭМ!$D$10+'СЕТ СН'!$H$6-'СЕТ СН'!$H$19</f>
        <v>1700.0877273000001</v>
      </c>
      <c r="U111" s="36">
        <f>SUMIFS(СВЦЭМ!$C$39:$C$782,СВЦЭМ!$A$39:$A$782,$A111,СВЦЭМ!$B$39:$B$782,U$83)+'СЕТ СН'!$H$9+СВЦЭМ!$D$10+'СЕТ СН'!$H$6-'СЕТ СН'!$H$19</f>
        <v>1727.18483601</v>
      </c>
      <c r="V111" s="36">
        <f>SUMIFS(СВЦЭМ!$C$39:$C$782,СВЦЭМ!$A$39:$A$782,$A111,СВЦЭМ!$B$39:$B$782,V$83)+'СЕТ СН'!$H$9+СВЦЭМ!$D$10+'СЕТ СН'!$H$6-'СЕТ СН'!$H$19</f>
        <v>1714.9785054900001</v>
      </c>
      <c r="W111" s="36">
        <f>SUMIFS(СВЦЭМ!$C$39:$C$782,СВЦЭМ!$A$39:$A$782,$A111,СВЦЭМ!$B$39:$B$782,W$83)+'СЕТ СН'!$H$9+СВЦЭМ!$D$10+'СЕТ СН'!$H$6-'СЕТ СН'!$H$19</f>
        <v>1718.1901859100001</v>
      </c>
      <c r="X111" s="36">
        <f>SUMIFS(СВЦЭМ!$C$39:$C$782,СВЦЭМ!$A$39:$A$782,$A111,СВЦЭМ!$B$39:$B$782,X$83)+'СЕТ СН'!$H$9+СВЦЭМ!$D$10+'СЕТ СН'!$H$6-'СЕТ СН'!$H$19</f>
        <v>1758.2901203900001</v>
      </c>
      <c r="Y111" s="36">
        <f>SUMIFS(СВЦЭМ!$C$39:$C$782,СВЦЭМ!$A$39:$A$782,$A111,СВЦЭМ!$B$39:$B$782,Y$83)+'СЕТ СН'!$H$9+СВЦЭМ!$D$10+'СЕТ СН'!$H$6-'СЕТ СН'!$H$19</f>
        <v>1762.5482959600001</v>
      </c>
    </row>
    <row r="112" spans="1:25" ht="15.75" x14ac:dyDescent="0.2">
      <c r="A112" s="35">
        <f t="shared" si="2"/>
        <v>44559</v>
      </c>
      <c r="B112" s="36">
        <f>SUMIFS(СВЦЭМ!$C$39:$C$782,СВЦЭМ!$A$39:$A$782,$A112,СВЦЭМ!$B$39:$B$782,B$83)+'СЕТ СН'!$H$9+СВЦЭМ!$D$10+'СЕТ СН'!$H$6-'СЕТ СН'!$H$19</f>
        <v>1765.7364067400001</v>
      </c>
      <c r="C112" s="36">
        <f>SUMIFS(СВЦЭМ!$C$39:$C$782,СВЦЭМ!$A$39:$A$782,$A112,СВЦЭМ!$B$39:$B$782,C$83)+'СЕТ СН'!$H$9+СВЦЭМ!$D$10+'СЕТ СН'!$H$6-'СЕТ СН'!$H$19</f>
        <v>1765.71395869</v>
      </c>
      <c r="D112" s="36">
        <f>SUMIFS(СВЦЭМ!$C$39:$C$782,СВЦЭМ!$A$39:$A$782,$A112,СВЦЭМ!$B$39:$B$782,D$83)+'СЕТ СН'!$H$9+СВЦЭМ!$D$10+'СЕТ СН'!$H$6-'СЕТ СН'!$H$19</f>
        <v>1780.1297347500001</v>
      </c>
      <c r="E112" s="36">
        <f>SUMIFS(СВЦЭМ!$C$39:$C$782,СВЦЭМ!$A$39:$A$782,$A112,СВЦЭМ!$B$39:$B$782,E$83)+'СЕТ СН'!$H$9+СВЦЭМ!$D$10+'СЕТ СН'!$H$6-'СЕТ СН'!$H$19</f>
        <v>1792.1696393500001</v>
      </c>
      <c r="F112" s="36">
        <f>SUMIFS(СВЦЭМ!$C$39:$C$782,СВЦЭМ!$A$39:$A$782,$A112,СВЦЭМ!$B$39:$B$782,F$83)+'СЕТ СН'!$H$9+СВЦЭМ!$D$10+'СЕТ СН'!$H$6-'СЕТ СН'!$H$19</f>
        <v>1762.6482824899999</v>
      </c>
      <c r="G112" s="36">
        <f>SUMIFS(СВЦЭМ!$C$39:$C$782,СВЦЭМ!$A$39:$A$782,$A112,СВЦЭМ!$B$39:$B$782,G$83)+'СЕТ СН'!$H$9+СВЦЭМ!$D$10+'СЕТ СН'!$H$6-'СЕТ СН'!$H$19</f>
        <v>1681.3954277400001</v>
      </c>
      <c r="H112" s="36">
        <f>SUMIFS(СВЦЭМ!$C$39:$C$782,СВЦЭМ!$A$39:$A$782,$A112,СВЦЭМ!$B$39:$B$782,H$83)+'СЕТ СН'!$H$9+СВЦЭМ!$D$10+'СЕТ СН'!$H$6-'СЕТ СН'!$H$19</f>
        <v>1692.9364107000001</v>
      </c>
      <c r="I112" s="36">
        <f>SUMIFS(СВЦЭМ!$C$39:$C$782,СВЦЭМ!$A$39:$A$782,$A112,СВЦЭМ!$B$39:$B$782,I$83)+'СЕТ СН'!$H$9+СВЦЭМ!$D$10+'СЕТ СН'!$H$6-'СЕТ СН'!$H$19</f>
        <v>1689.85585986</v>
      </c>
      <c r="J112" s="36">
        <f>SUMIFS(СВЦЭМ!$C$39:$C$782,СВЦЭМ!$A$39:$A$782,$A112,СВЦЭМ!$B$39:$B$782,J$83)+'СЕТ СН'!$H$9+СВЦЭМ!$D$10+'СЕТ СН'!$H$6-'СЕТ СН'!$H$19</f>
        <v>1692.9554212200001</v>
      </c>
      <c r="K112" s="36">
        <f>SUMIFS(СВЦЭМ!$C$39:$C$782,СВЦЭМ!$A$39:$A$782,$A112,СВЦЭМ!$B$39:$B$782,K$83)+'СЕТ СН'!$H$9+СВЦЭМ!$D$10+'СЕТ СН'!$H$6-'СЕТ СН'!$H$19</f>
        <v>1705.6678446999999</v>
      </c>
      <c r="L112" s="36">
        <f>SUMIFS(СВЦЭМ!$C$39:$C$782,СВЦЭМ!$A$39:$A$782,$A112,СВЦЭМ!$B$39:$B$782,L$83)+'СЕТ СН'!$H$9+СВЦЭМ!$D$10+'СЕТ СН'!$H$6-'СЕТ СН'!$H$19</f>
        <v>1717.77707517</v>
      </c>
      <c r="M112" s="36">
        <f>SUMIFS(СВЦЭМ!$C$39:$C$782,СВЦЭМ!$A$39:$A$782,$A112,СВЦЭМ!$B$39:$B$782,M$83)+'СЕТ СН'!$H$9+СВЦЭМ!$D$10+'СЕТ СН'!$H$6-'СЕТ СН'!$H$19</f>
        <v>1722.06076727</v>
      </c>
      <c r="N112" s="36">
        <f>SUMIFS(СВЦЭМ!$C$39:$C$782,СВЦЭМ!$A$39:$A$782,$A112,СВЦЭМ!$B$39:$B$782,N$83)+'СЕТ СН'!$H$9+СВЦЭМ!$D$10+'СЕТ СН'!$H$6-'СЕТ СН'!$H$19</f>
        <v>1717.1666220700001</v>
      </c>
      <c r="O112" s="36">
        <f>SUMIFS(СВЦЭМ!$C$39:$C$782,СВЦЭМ!$A$39:$A$782,$A112,СВЦЭМ!$B$39:$B$782,O$83)+'СЕТ СН'!$H$9+СВЦЭМ!$D$10+'СЕТ СН'!$H$6-'СЕТ СН'!$H$19</f>
        <v>1709.68054805</v>
      </c>
      <c r="P112" s="36">
        <f>SUMIFS(СВЦЭМ!$C$39:$C$782,СВЦЭМ!$A$39:$A$782,$A112,СВЦЭМ!$B$39:$B$782,P$83)+'СЕТ СН'!$H$9+СВЦЭМ!$D$10+'СЕТ СН'!$H$6-'СЕТ СН'!$H$19</f>
        <v>1700.68639452</v>
      </c>
      <c r="Q112" s="36">
        <f>SUMIFS(СВЦЭМ!$C$39:$C$782,СВЦЭМ!$A$39:$A$782,$A112,СВЦЭМ!$B$39:$B$782,Q$83)+'СЕТ СН'!$H$9+СВЦЭМ!$D$10+'СЕТ СН'!$H$6-'СЕТ СН'!$H$19</f>
        <v>1701.2537911900001</v>
      </c>
      <c r="R112" s="36">
        <f>SUMIFS(СВЦЭМ!$C$39:$C$782,СВЦЭМ!$A$39:$A$782,$A112,СВЦЭМ!$B$39:$B$782,R$83)+'СЕТ СН'!$H$9+СВЦЭМ!$D$10+'СЕТ СН'!$H$6-'СЕТ СН'!$H$19</f>
        <v>1702.9080038500001</v>
      </c>
      <c r="S112" s="36">
        <f>SUMIFS(СВЦЭМ!$C$39:$C$782,СВЦЭМ!$A$39:$A$782,$A112,СВЦЭМ!$B$39:$B$782,S$83)+'СЕТ СН'!$H$9+СВЦЭМ!$D$10+'СЕТ СН'!$H$6-'СЕТ СН'!$H$19</f>
        <v>1714.1449316200001</v>
      </c>
      <c r="T112" s="36">
        <f>SUMIFS(СВЦЭМ!$C$39:$C$782,СВЦЭМ!$A$39:$A$782,$A112,СВЦЭМ!$B$39:$B$782,T$83)+'СЕТ СН'!$H$9+СВЦЭМ!$D$10+'СЕТ СН'!$H$6-'СЕТ СН'!$H$19</f>
        <v>1701.6513296400001</v>
      </c>
      <c r="U112" s="36">
        <f>SUMIFS(СВЦЭМ!$C$39:$C$782,СВЦЭМ!$A$39:$A$782,$A112,СВЦЭМ!$B$39:$B$782,U$83)+'СЕТ СН'!$H$9+СВЦЭМ!$D$10+'СЕТ СН'!$H$6-'СЕТ СН'!$H$19</f>
        <v>1709.9156471399999</v>
      </c>
      <c r="V112" s="36">
        <f>SUMIFS(СВЦЭМ!$C$39:$C$782,СВЦЭМ!$A$39:$A$782,$A112,СВЦЭМ!$B$39:$B$782,V$83)+'СЕТ СН'!$H$9+СВЦЭМ!$D$10+'СЕТ СН'!$H$6-'СЕТ СН'!$H$19</f>
        <v>1694.0374420000001</v>
      </c>
      <c r="W112" s="36">
        <f>SUMIFS(СВЦЭМ!$C$39:$C$782,СВЦЭМ!$A$39:$A$782,$A112,СВЦЭМ!$B$39:$B$782,W$83)+'СЕТ СН'!$H$9+СВЦЭМ!$D$10+'СЕТ СН'!$H$6-'СЕТ СН'!$H$19</f>
        <v>1691.7690582499999</v>
      </c>
      <c r="X112" s="36">
        <f>SUMIFS(СВЦЭМ!$C$39:$C$782,СВЦЭМ!$A$39:$A$782,$A112,СВЦЭМ!$B$39:$B$782,X$83)+'СЕТ СН'!$H$9+СВЦЭМ!$D$10+'СЕТ СН'!$H$6-'СЕТ СН'!$H$19</f>
        <v>1745.6770938100001</v>
      </c>
      <c r="Y112" s="36">
        <f>SUMIFS(СВЦЭМ!$C$39:$C$782,СВЦЭМ!$A$39:$A$782,$A112,СВЦЭМ!$B$39:$B$782,Y$83)+'СЕТ СН'!$H$9+СВЦЭМ!$D$10+'СЕТ СН'!$H$6-'СЕТ СН'!$H$19</f>
        <v>1753.3610627099999</v>
      </c>
    </row>
    <row r="113" spans="1:27" ht="15.75" x14ac:dyDescent="0.2">
      <c r="A113" s="35">
        <f t="shared" si="2"/>
        <v>44560</v>
      </c>
      <c r="B113" s="36">
        <f>SUMIFS(СВЦЭМ!$C$39:$C$782,СВЦЭМ!$A$39:$A$782,$A113,СВЦЭМ!$B$39:$B$782,B$83)+'СЕТ СН'!$H$9+СВЦЭМ!$D$10+'СЕТ СН'!$H$6-'СЕТ СН'!$H$19</f>
        <v>1776.4800394900001</v>
      </c>
      <c r="C113" s="36">
        <f>SUMIFS(СВЦЭМ!$C$39:$C$782,СВЦЭМ!$A$39:$A$782,$A113,СВЦЭМ!$B$39:$B$782,C$83)+'СЕТ СН'!$H$9+СВЦЭМ!$D$10+'СЕТ СН'!$H$6-'СЕТ СН'!$H$19</f>
        <v>1779.77679827</v>
      </c>
      <c r="D113" s="36">
        <f>SUMIFS(СВЦЭМ!$C$39:$C$782,СВЦЭМ!$A$39:$A$782,$A113,СВЦЭМ!$B$39:$B$782,D$83)+'СЕТ СН'!$H$9+СВЦЭМ!$D$10+'СЕТ СН'!$H$6-'СЕТ СН'!$H$19</f>
        <v>1807.7029469700001</v>
      </c>
      <c r="E113" s="36">
        <f>SUMIFS(СВЦЭМ!$C$39:$C$782,СВЦЭМ!$A$39:$A$782,$A113,СВЦЭМ!$B$39:$B$782,E$83)+'СЕТ СН'!$H$9+СВЦЭМ!$D$10+'СЕТ СН'!$H$6-'СЕТ СН'!$H$19</f>
        <v>1823.8737713099999</v>
      </c>
      <c r="F113" s="36">
        <f>SUMIFS(СВЦЭМ!$C$39:$C$782,СВЦЭМ!$A$39:$A$782,$A113,СВЦЭМ!$B$39:$B$782,F$83)+'СЕТ СН'!$H$9+СВЦЭМ!$D$10+'СЕТ СН'!$H$6-'СЕТ СН'!$H$19</f>
        <v>1793.09307678</v>
      </c>
      <c r="G113" s="36">
        <f>SUMIFS(СВЦЭМ!$C$39:$C$782,СВЦЭМ!$A$39:$A$782,$A113,СВЦЭМ!$B$39:$B$782,G$83)+'СЕТ СН'!$H$9+СВЦЭМ!$D$10+'СЕТ СН'!$H$6-'СЕТ СН'!$H$19</f>
        <v>1711.38111291</v>
      </c>
      <c r="H113" s="36">
        <f>SUMIFS(СВЦЭМ!$C$39:$C$782,СВЦЭМ!$A$39:$A$782,$A113,СВЦЭМ!$B$39:$B$782,H$83)+'СЕТ СН'!$H$9+СВЦЭМ!$D$10+'СЕТ СН'!$H$6-'СЕТ СН'!$H$19</f>
        <v>1704.44580361</v>
      </c>
      <c r="I113" s="36">
        <f>SUMIFS(СВЦЭМ!$C$39:$C$782,СВЦЭМ!$A$39:$A$782,$A113,СВЦЭМ!$B$39:$B$782,I$83)+'СЕТ СН'!$H$9+СВЦЭМ!$D$10+'СЕТ СН'!$H$6-'СЕТ СН'!$H$19</f>
        <v>1726.58110328</v>
      </c>
      <c r="J113" s="36">
        <f>SUMIFS(СВЦЭМ!$C$39:$C$782,СВЦЭМ!$A$39:$A$782,$A113,СВЦЭМ!$B$39:$B$782,J$83)+'СЕТ СН'!$H$9+СВЦЭМ!$D$10+'СЕТ СН'!$H$6-'СЕТ СН'!$H$19</f>
        <v>1726.54226715</v>
      </c>
      <c r="K113" s="36">
        <f>SUMIFS(СВЦЭМ!$C$39:$C$782,СВЦЭМ!$A$39:$A$782,$A113,СВЦЭМ!$B$39:$B$782,K$83)+'СЕТ СН'!$H$9+СВЦЭМ!$D$10+'СЕТ СН'!$H$6-'СЕТ СН'!$H$19</f>
        <v>1734.8269317199999</v>
      </c>
      <c r="L113" s="36">
        <f>SUMIFS(СВЦЭМ!$C$39:$C$782,СВЦЭМ!$A$39:$A$782,$A113,СВЦЭМ!$B$39:$B$782,L$83)+'СЕТ СН'!$H$9+СВЦЭМ!$D$10+'СЕТ СН'!$H$6-'СЕТ СН'!$H$19</f>
        <v>1747.8138711199999</v>
      </c>
      <c r="M113" s="36">
        <f>SUMIFS(СВЦЭМ!$C$39:$C$782,СВЦЭМ!$A$39:$A$782,$A113,СВЦЭМ!$B$39:$B$782,M$83)+'СЕТ СН'!$H$9+СВЦЭМ!$D$10+'СЕТ СН'!$H$6-'СЕТ СН'!$H$19</f>
        <v>1741.5788487300001</v>
      </c>
      <c r="N113" s="36">
        <f>SUMIFS(СВЦЭМ!$C$39:$C$782,СВЦЭМ!$A$39:$A$782,$A113,СВЦЭМ!$B$39:$B$782,N$83)+'СЕТ СН'!$H$9+СВЦЭМ!$D$10+'СЕТ СН'!$H$6-'СЕТ СН'!$H$19</f>
        <v>1749.1914064499999</v>
      </c>
      <c r="O113" s="36">
        <f>SUMIFS(СВЦЭМ!$C$39:$C$782,СВЦЭМ!$A$39:$A$782,$A113,СВЦЭМ!$B$39:$B$782,O$83)+'СЕТ СН'!$H$9+СВЦЭМ!$D$10+'СЕТ СН'!$H$6-'СЕТ СН'!$H$19</f>
        <v>1746.4691861900001</v>
      </c>
      <c r="P113" s="36">
        <f>SUMIFS(СВЦЭМ!$C$39:$C$782,СВЦЭМ!$A$39:$A$782,$A113,СВЦЭМ!$B$39:$B$782,P$83)+'СЕТ СН'!$H$9+СВЦЭМ!$D$10+'СЕТ СН'!$H$6-'СЕТ СН'!$H$19</f>
        <v>1737.3197970799999</v>
      </c>
      <c r="Q113" s="36">
        <f>SUMIFS(СВЦЭМ!$C$39:$C$782,СВЦЭМ!$A$39:$A$782,$A113,СВЦЭМ!$B$39:$B$782,Q$83)+'СЕТ СН'!$H$9+СВЦЭМ!$D$10+'СЕТ СН'!$H$6-'СЕТ СН'!$H$19</f>
        <v>1730.1045717700001</v>
      </c>
      <c r="R113" s="36">
        <f>SUMIFS(СВЦЭМ!$C$39:$C$782,СВЦЭМ!$A$39:$A$782,$A113,СВЦЭМ!$B$39:$B$782,R$83)+'СЕТ СН'!$H$9+СВЦЭМ!$D$10+'СЕТ СН'!$H$6-'СЕТ СН'!$H$19</f>
        <v>1724.2563999399999</v>
      </c>
      <c r="S113" s="36">
        <f>SUMIFS(СВЦЭМ!$C$39:$C$782,СВЦЭМ!$A$39:$A$782,$A113,СВЦЭМ!$B$39:$B$782,S$83)+'СЕТ СН'!$H$9+СВЦЭМ!$D$10+'СЕТ СН'!$H$6-'СЕТ СН'!$H$19</f>
        <v>1712.00543825</v>
      </c>
      <c r="T113" s="36">
        <f>SUMIFS(СВЦЭМ!$C$39:$C$782,СВЦЭМ!$A$39:$A$782,$A113,СВЦЭМ!$B$39:$B$782,T$83)+'СЕТ СН'!$H$9+СВЦЭМ!$D$10+'СЕТ СН'!$H$6-'СЕТ СН'!$H$19</f>
        <v>1726.1793927599999</v>
      </c>
      <c r="U113" s="36">
        <f>SUMIFS(СВЦЭМ!$C$39:$C$782,СВЦЭМ!$A$39:$A$782,$A113,СВЦЭМ!$B$39:$B$782,U$83)+'СЕТ СН'!$H$9+СВЦЭМ!$D$10+'СЕТ СН'!$H$6-'СЕТ СН'!$H$19</f>
        <v>1712.05496382</v>
      </c>
      <c r="V113" s="36">
        <f>SUMIFS(СВЦЭМ!$C$39:$C$782,СВЦЭМ!$A$39:$A$782,$A113,СВЦЭМ!$B$39:$B$782,V$83)+'СЕТ СН'!$H$9+СВЦЭМ!$D$10+'СЕТ СН'!$H$6-'СЕТ СН'!$H$19</f>
        <v>1704.1457278</v>
      </c>
      <c r="W113" s="36">
        <f>SUMIFS(СВЦЭМ!$C$39:$C$782,СВЦЭМ!$A$39:$A$782,$A113,СВЦЭМ!$B$39:$B$782,W$83)+'СЕТ СН'!$H$9+СВЦЭМ!$D$10+'СЕТ СН'!$H$6-'СЕТ СН'!$H$19</f>
        <v>1704.9035372000001</v>
      </c>
      <c r="X113" s="36">
        <f>SUMIFS(СВЦЭМ!$C$39:$C$782,СВЦЭМ!$A$39:$A$782,$A113,СВЦЭМ!$B$39:$B$782,X$83)+'СЕТ СН'!$H$9+СВЦЭМ!$D$10+'СЕТ СН'!$H$6-'СЕТ СН'!$H$19</f>
        <v>1762.2856073299999</v>
      </c>
      <c r="Y113" s="36">
        <f>SUMIFS(СВЦЭМ!$C$39:$C$782,СВЦЭМ!$A$39:$A$782,$A113,СВЦЭМ!$B$39:$B$782,Y$83)+'СЕТ СН'!$H$9+СВЦЭМ!$D$10+'СЕТ СН'!$H$6-'СЕТ СН'!$H$19</f>
        <v>1777.9103853199999</v>
      </c>
      <c r="AA113" s="37"/>
    </row>
    <row r="114" spans="1:27" ht="15.75" x14ac:dyDescent="0.2">
      <c r="A114" s="35">
        <f t="shared" si="2"/>
        <v>44561</v>
      </c>
      <c r="B114" s="36">
        <f>SUMIFS(СВЦЭМ!$C$39:$C$782,СВЦЭМ!$A$39:$A$782,$A114,СВЦЭМ!$B$39:$B$782,B$83)+'СЕТ СН'!$H$9+СВЦЭМ!$D$10+'СЕТ СН'!$H$6-'СЕТ СН'!$H$19</f>
        <v>1815.15952195</v>
      </c>
      <c r="C114" s="36">
        <f>SUMIFS(СВЦЭМ!$C$39:$C$782,СВЦЭМ!$A$39:$A$782,$A114,СВЦЭМ!$B$39:$B$782,C$83)+'СЕТ СН'!$H$9+СВЦЭМ!$D$10+'СЕТ СН'!$H$6-'СЕТ СН'!$H$19</f>
        <v>1801.07565359</v>
      </c>
      <c r="D114" s="36">
        <f>SUMIFS(СВЦЭМ!$C$39:$C$782,СВЦЭМ!$A$39:$A$782,$A114,СВЦЭМ!$B$39:$B$782,D$83)+'СЕТ СН'!$H$9+СВЦЭМ!$D$10+'СЕТ СН'!$H$6-'СЕТ СН'!$H$19</f>
        <v>1732.8284304599999</v>
      </c>
      <c r="E114" s="36">
        <f>SUMIFS(СВЦЭМ!$C$39:$C$782,СВЦЭМ!$A$39:$A$782,$A114,СВЦЭМ!$B$39:$B$782,E$83)+'СЕТ СН'!$H$9+СВЦЭМ!$D$10+'СЕТ СН'!$H$6-'СЕТ СН'!$H$19</f>
        <v>1804.4736845500001</v>
      </c>
      <c r="F114" s="36">
        <f>SUMIFS(СВЦЭМ!$C$39:$C$782,СВЦЭМ!$A$39:$A$782,$A114,СВЦЭМ!$B$39:$B$782,F$83)+'СЕТ СН'!$H$9+СВЦЭМ!$D$10+'СЕТ СН'!$H$6-'СЕТ СН'!$H$19</f>
        <v>1804.1694821000001</v>
      </c>
      <c r="G114" s="36">
        <f>SUMIFS(СВЦЭМ!$C$39:$C$782,СВЦЭМ!$A$39:$A$782,$A114,СВЦЭМ!$B$39:$B$782,G$83)+'СЕТ СН'!$H$9+СВЦЭМ!$D$10+'СЕТ СН'!$H$6-'СЕТ СН'!$H$19</f>
        <v>1706.5959020600001</v>
      </c>
      <c r="H114" s="36">
        <f>SUMIFS(СВЦЭМ!$C$39:$C$782,СВЦЭМ!$A$39:$A$782,$A114,СВЦЭМ!$B$39:$B$782,H$83)+'СЕТ СН'!$H$9+СВЦЭМ!$D$10+'СЕТ СН'!$H$6-'СЕТ СН'!$H$19</f>
        <v>1719.48222756</v>
      </c>
      <c r="I114" s="36">
        <f>SUMIFS(СВЦЭМ!$C$39:$C$782,СВЦЭМ!$A$39:$A$782,$A114,СВЦЭМ!$B$39:$B$782,I$83)+'СЕТ СН'!$H$9+СВЦЭМ!$D$10+'СЕТ СН'!$H$6-'СЕТ СН'!$H$19</f>
        <v>1727.74307172</v>
      </c>
      <c r="J114" s="36">
        <f>SUMIFS(СВЦЭМ!$C$39:$C$782,СВЦЭМ!$A$39:$A$782,$A114,СВЦЭМ!$B$39:$B$782,J$83)+'СЕТ СН'!$H$9+СВЦЭМ!$D$10+'СЕТ СН'!$H$6-'СЕТ СН'!$H$19</f>
        <v>1764.5170534900001</v>
      </c>
      <c r="K114" s="36">
        <f>SUMIFS(СВЦЭМ!$C$39:$C$782,СВЦЭМ!$A$39:$A$782,$A114,СВЦЭМ!$B$39:$B$782,K$83)+'СЕТ СН'!$H$9+СВЦЭМ!$D$10+'СЕТ СН'!$H$6-'СЕТ СН'!$H$19</f>
        <v>1731.9354942100001</v>
      </c>
      <c r="L114" s="36">
        <f>SUMIFS(СВЦЭМ!$C$39:$C$782,СВЦЭМ!$A$39:$A$782,$A114,СВЦЭМ!$B$39:$B$782,L$83)+'СЕТ СН'!$H$9+СВЦЭМ!$D$10+'СЕТ СН'!$H$6-'СЕТ СН'!$H$19</f>
        <v>1763.4048355899999</v>
      </c>
      <c r="M114" s="36">
        <f>SUMIFS(СВЦЭМ!$C$39:$C$782,СВЦЭМ!$A$39:$A$782,$A114,СВЦЭМ!$B$39:$B$782,M$83)+'СЕТ СН'!$H$9+СВЦЭМ!$D$10+'СЕТ СН'!$H$6-'СЕТ СН'!$H$19</f>
        <v>1764.1850743800001</v>
      </c>
      <c r="N114" s="36">
        <f>SUMIFS(СВЦЭМ!$C$39:$C$782,СВЦЭМ!$A$39:$A$782,$A114,СВЦЭМ!$B$39:$B$782,N$83)+'СЕТ СН'!$H$9+СВЦЭМ!$D$10+'СЕТ СН'!$H$6-'СЕТ СН'!$H$19</f>
        <v>1756.8109351000001</v>
      </c>
      <c r="O114" s="36">
        <f>SUMIFS(СВЦЭМ!$C$39:$C$782,СВЦЭМ!$A$39:$A$782,$A114,СВЦЭМ!$B$39:$B$782,O$83)+'СЕТ СН'!$H$9+СВЦЭМ!$D$10+'СЕТ СН'!$H$6-'СЕТ СН'!$H$19</f>
        <v>1739.60189599</v>
      </c>
      <c r="P114" s="36">
        <f>SUMIFS(СВЦЭМ!$C$39:$C$782,СВЦЭМ!$A$39:$A$782,$A114,СВЦЭМ!$B$39:$B$782,P$83)+'СЕТ СН'!$H$9+СВЦЭМ!$D$10+'СЕТ СН'!$H$6-'СЕТ СН'!$H$19</f>
        <v>1739.7008217</v>
      </c>
      <c r="Q114" s="36">
        <f>SUMIFS(СВЦЭМ!$C$39:$C$782,СВЦЭМ!$A$39:$A$782,$A114,СВЦЭМ!$B$39:$B$782,Q$83)+'СЕТ СН'!$H$9+СВЦЭМ!$D$10+'СЕТ СН'!$H$6-'СЕТ СН'!$H$19</f>
        <v>1738.15096002</v>
      </c>
      <c r="R114" s="36">
        <f>SUMIFS(СВЦЭМ!$C$39:$C$782,СВЦЭМ!$A$39:$A$782,$A114,СВЦЭМ!$B$39:$B$782,R$83)+'СЕТ СН'!$H$9+СВЦЭМ!$D$10+'СЕТ СН'!$H$6-'СЕТ СН'!$H$19</f>
        <v>1729.7207826599999</v>
      </c>
      <c r="S114" s="36">
        <f>SUMIFS(СВЦЭМ!$C$39:$C$782,СВЦЭМ!$A$39:$A$782,$A114,СВЦЭМ!$B$39:$B$782,S$83)+'СЕТ СН'!$H$9+СВЦЭМ!$D$10+'СЕТ СН'!$H$6-'СЕТ СН'!$H$19</f>
        <v>1747.26373003</v>
      </c>
      <c r="T114" s="36">
        <f>SUMIFS(СВЦЭМ!$C$39:$C$782,СВЦЭМ!$A$39:$A$782,$A114,СВЦЭМ!$B$39:$B$782,T$83)+'СЕТ СН'!$H$9+СВЦЭМ!$D$10+'СЕТ СН'!$H$6-'СЕТ СН'!$H$19</f>
        <v>1760.5705040800001</v>
      </c>
      <c r="U114" s="36">
        <f>SUMIFS(СВЦЭМ!$C$39:$C$782,СВЦЭМ!$A$39:$A$782,$A114,СВЦЭМ!$B$39:$B$782,U$83)+'СЕТ СН'!$H$9+СВЦЭМ!$D$10+'СЕТ СН'!$H$6-'СЕТ СН'!$H$19</f>
        <v>1769.91078414</v>
      </c>
      <c r="V114" s="36">
        <f>SUMIFS(СВЦЭМ!$C$39:$C$782,СВЦЭМ!$A$39:$A$782,$A114,СВЦЭМ!$B$39:$B$782,V$83)+'СЕТ СН'!$H$9+СВЦЭМ!$D$10+'СЕТ СН'!$H$6-'СЕТ СН'!$H$19</f>
        <v>1743.4160172500001</v>
      </c>
      <c r="W114" s="36">
        <f>SUMIFS(СВЦЭМ!$C$39:$C$782,СВЦЭМ!$A$39:$A$782,$A114,СВЦЭМ!$B$39:$B$782,W$83)+'СЕТ СН'!$H$9+СВЦЭМ!$D$10+'СЕТ СН'!$H$6-'СЕТ СН'!$H$19</f>
        <v>1742.48830886</v>
      </c>
      <c r="X114" s="36">
        <f>SUMIFS(СВЦЭМ!$C$39:$C$782,СВЦЭМ!$A$39:$A$782,$A114,СВЦЭМ!$B$39:$B$782,X$83)+'СЕТ СН'!$H$9+СВЦЭМ!$D$10+'СЕТ СН'!$H$6-'СЕТ СН'!$H$19</f>
        <v>1762.3084485300001</v>
      </c>
      <c r="Y114" s="36">
        <f>SUMIFS(СВЦЭМ!$C$39:$C$782,СВЦЭМ!$A$39:$A$782,$A114,СВЦЭМ!$B$39:$B$782,Y$83)+'СЕТ СН'!$H$9+СВЦЭМ!$D$10+'СЕТ СН'!$H$6-'СЕТ СН'!$H$19</f>
        <v>1776.06824388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01.12.2021</v>
      </c>
      <c r="B120" s="36">
        <f>SUMIFS(СВЦЭМ!$C$39:$C$782,СВЦЭМ!$A$39:$A$782,$A120,СВЦЭМ!$B$39:$B$782,B$119)+'СЕТ СН'!$I$9+СВЦЭМ!$D$10+'СЕТ СН'!$I$6-'СЕТ СН'!$I$19</f>
        <v>1967.7640480900002</v>
      </c>
      <c r="C120" s="36">
        <f>SUMIFS(СВЦЭМ!$C$39:$C$782,СВЦЭМ!$A$39:$A$782,$A120,СВЦЭМ!$B$39:$B$782,C$119)+'СЕТ СН'!$I$9+СВЦЭМ!$D$10+'СЕТ СН'!$I$6-'СЕТ СН'!$I$19</f>
        <v>1981.18087457</v>
      </c>
      <c r="D120" s="36">
        <f>SUMIFS(СВЦЭМ!$C$39:$C$782,СВЦЭМ!$A$39:$A$782,$A120,СВЦЭМ!$B$39:$B$782,D$119)+'СЕТ СН'!$I$9+СВЦЭМ!$D$10+'СЕТ СН'!$I$6-'СЕТ СН'!$I$19</f>
        <v>2018.9767276800001</v>
      </c>
      <c r="E120" s="36">
        <f>SUMIFS(СВЦЭМ!$C$39:$C$782,СВЦЭМ!$A$39:$A$782,$A120,СВЦЭМ!$B$39:$B$782,E$119)+'СЕТ СН'!$I$9+СВЦЭМ!$D$10+'СЕТ СН'!$I$6-'СЕТ СН'!$I$19</f>
        <v>2020.9712769400001</v>
      </c>
      <c r="F120" s="36">
        <f>SUMIFS(СВЦЭМ!$C$39:$C$782,СВЦЭМ!$A$39:$A$782,$A120,СВЦЭМ!$B$39:$B$782,F$119)+'СЕТ СН'!$I$9+СВЦЭМ!$D$10+'СЕТ СН'!$I$6-'СЕТ СН'!$I$19</f>
        <v>2040.0645048600002</v>
      </c>
      <c r="G120" s="36">
        <f>SUMIFS(СВЦЭМ!$C$39:$C$782,СВЦЭМ!$A$39:$A$782,$A120,СВЦЭМ!$B$39:$B$782,G$119)+'СЕТ СН'!$I$9+СВЦЭМ!$D$10+'СЕТ СН'!$I$6-'СЕТ СН'!$I$19</f>
        <v>2018.3058138600002</v>
      </c>
      <c r="H120" s="36">
        <f>SUMIFS(СВЦЭМ!$C$39:$C$782,СВЦЭМ!$A$39:$A$782,$A120,СВЦЭМ!$B$39:$B$782,H$119)+'СЕТ СН'!$I$9+СВЦЭМ!$D$10+'СЕТ СН'!$I$6-'СЕТ СН'!$I$19</f>
        <v>1983.11581591</v>
      </c>
      <c r="I120" s="36">
        <f>SUMIFS(СВЦЭМ!$C$39:$C$782,СВЦЭМ!$A$39:$A$782,$A120,СВЦЭМ!$B$39:$B$782,I$119)+'СЕТ СН'!$I$9+СВЦЭМ!$D$10+'СЕТ СН'!$I$6-'СЕТ СН'!$I$19</f>
        <v>1967.5717490200002</v>
      </c>
      <c r="J120" s="36">
        <f>SUMIFS(СВЦЭМ!$C$39:$C$782,СВЦЭМ!$A$39:$A$782,$A120,СВЦЭМ!$B$39:$B$782,J$119)+'СЕТ СН'!$I$9+СВЦЭМ!$D$10+'СЕТ СН'!$I$6-'СЕТ СН'!$I$19</f>
        <v>1954.05282362</v>
      </c>
      <c r="K120" s="36">
        <f>SUMIFS(СВЦЭМ!$C$39:$C$782,СВЦЭМ!$A$39:$A$782,$A120,СВЦЭМ!$B$39:$B$782,K$119)+'СЕТ СН'!$I$9+СВЦЭМ!$D$10+'СЕТ СН'!$I$6-'СЕТ СН'!$I$19</f>
        <v>1963.0086383800001</v>
      </c>
      <c r="L120" s="36">
        <f>SUMIFS(СВЦЭМ!$C$39:$C$782,СВЦЭМ!$A$39:$A$782,$A120,СВЦЭМ!$B$39:$B$782,L$119)+'СЕТ СН'!$I$9+СВЦЭМ!$D$10+'СЕТ СН'!$I$6-'СЕТ СН'!$I$19</f>
        <v>1920.3950150500002</v>
      </c>
      <c r="M120" s="36">
        <f>SUMIFS(СВЦЭМ!$C$39:$C$782,СВЦЭМ!$A$39:$A$782,$A120,СВЦЭМ!$B$39:$B$782,M$119)+'СЕТ СН'!$I$9+СВЦЭМ!$D$10+'СЕТ СН'!$I$6-'СЕТ СН'!$I$19</f>
        <v>1921.6937079400002</v>
      </c>
      <c r="N120" s="36">
        <f>SUMIFS(СВЦЭМ!$C$39:$C$782,СВЦЭМ!$A$39:$A$782,$A120,СВЦЭМ!$B$39:$B$782,N$119)+'СЕТ СН'!$I$9+СВЦЭМ!$D$10+'СЕТ СН'!$I$6-'СЕТ СН'!$I$19</f>
        <v>1940.5721231300001</v>
      </c>
      <c r="O120" s="36">
        <f>SUMIFS(СВЦЭМ!$C$39:$C$782,СВЦЭМ!$A$39:$A$782,$A120,СВЦЭМ!$B$39:$B$782,O$119)+'СЕТ СН'!$I$9+СВЦЭМ!$D$10+'СЕТ СН'!$I$6-'СЕТ СН'!$I$19</f>
        <v>1939.629001</v>
      </c>
      <c r="P120" s="36">
        <f>SUMIFS(СВЦЭМ!$C$39:$C$782,СВЦЭМ!$A$39:$A$782,$A120,СВЦЭМ!$B$39:$B$782,P$119)+'СЕТ СН'!$I$9+СВЦЭМ!$D$10+'СЕТ СН'!$I$6-'СЕТ СН'!$I$19</f>
        <v>1947.6971391000002</v>
      </c>
      <c r="Q120" s="36">
        <f>SUMIFS(СВЦЭМ!$C$39:$C$782,СВЦЭМ!$A$39:$A$782,$A120,СВЦЭМ!$B$39:$B$782,Q$119)+'СЕТ СН'!$I$9+СВЦЭМ!$D$10+'СЕТ СН'!$I$6-'СЕТ СН'!$I$19</f>
        <v>1956.19594712</v>
      </c>
      <c r="R120" s="36">
        <f>SUMIFS(СВЦЭМ!$C$39:$C$782,СВЦЭМ!$A$39:$A$782,$A120,СВЦЭМ!$B$39:$B$782,R$119)+'СЕТ СН'!$I$9+СВЦЭМ!$D$10+'СЕТ СН'!$I$6-'СЕТ СН'!$I$19</f>
        <v>1954.0687779100001</v>
      </c>
      <c r="S120" s="36">
        <f>SUMIFS(СВЦЭМ!$C$39:$C$782,СВЦЭМ!$A$39:$A$782,$A120,СВЦЭМ!$B$39:$B$782,S$119)+'СЕТ СН'!$I$9+СВЦЭМ!$D$10+'СЕТ СН'!$I$6-'СЕТ СН'!$I$19</f>
        <v>1933.25928129</v>
      </c>
      <c r="T120" s="36">
        <f>SUMIFS(СВЦЭМ!$C$39:$C$782,СВЦЭМ!$A$39:$A$782,$A120,СВЦЭМ!$B$39:$B$782,T$119)+'СЕТ СН'!$I$9+СВЦЭМ!$D$10+'СЕТ СН'!$I$6-'СЕТ СН'!$I$19</f>
        <v>1902.4304275400002</v>
      </c>
      <c r="U120" s="36">
        <f>SUMIFS(СВЦЭМ!$C$39:$C$782,СВЦЭМ!$A$39:$A$782,$A120,СВЦЭМ!$B$39:$B$782,U$119)+'СЕТ СН'!$I$9+СВЦЭМ!$D$10+'СЕТ СН'!$I$6-'СЕТ СН'!$I$19</f>
        <v>1919.1350771800001</v>
      </c>
      <c r="V120" s="36">
        <f>SUMIFS(СВЦЭМ!$C$39:$C$782,СВЦЭМ!$A$39:$A$782,$A120,СВЦЭМ!$B$39:$B$782,V$119)+'СЕТ СН'!$I$9+СВЦЭМ!$D$10+'СЕТ СН'!$I$6-'СЕТ СН'!$I$19</f>
        <v>1929.0986864900001</v>
      </c>
      <c r="W120" s="36">
        <f>SUMIFS(СВЦЭМ!$C$39:$C$782,СВЦЭМ!$A$39:$A$782,$A120,СВЦЭМ!$B$39:$B$782,W$119)+'СЕТ СН'!$I$9+СВЦЭМ!$D$10+'СЕТ СН'!$I$6-'СЕТ СН'!$I$19</f>
        <v>1934.24597298</v>
      </c>
      <c r="X120" s="36">
        <f>SUMIFS(СВЦЭМ!$C$39:$C$782,СВЦЭМ!$A$39:$A$782,$A120,СВЦЭМ!$B$39:$B$782,X$119)+'СЕТ СН'!$I$9+СВЦЭМ!$D$10+'СЕТ СН'!$I$6-'СЕТ СН'!$I$19</f>
        <v>1929.1968868800002</v>
      </c>
      <c r="Y120" s="36">
        <f>SUMIFS(СВЦЭМ!$C$39:$C$782,СВЦЭМ!$A$39:$A$782,$A120,СВЦЭМ!$B$39:$B$782,Y$119)+'СЕТ СН'!$I$9+СВЦЭМ!$D$10+'СЕТ СН'!$I$6-'СЕТ СН'!$I$19</f>
        <v>1943.67804215</v>
      </c>
    </row>
    <row r="121" spans="1:27" ht="15.75" x14ac:dyDescent="0.2">
      <c r="A121" s="35">
        <f>A120+1</f>
        <v>44532</v>
      </c>
      <c r="B121" s="36">
        <f>SUMIFS(СВЦЭМ!$C$39:$C$782,СВЦЭМ!$A$39:$A$782,$A121,СВЦЭМ!$B$39:$B$782,B$119)+'СЕТ СН'!$I$9+СВЦЭМ!$D$10+'СЕТ СН'!$I$6-'СЕТ СН'!$I$19</f>
        <v>1983.9554417100001</v>
      </c>
      <c r="C121" s="36">
        <f>SUMIFS(СВЦЭМ!$C$39:$C$782,СВЦЭМ!$A$39:$A$782,$A121,СВЦЭМ!$B$39:$B$782,C$119)+'СЕТ СН'!$I$9+СВЦЭМ!$D$10+'СЕТ СН'!$I$6-'СЕТ СН'!$I$19</f>
        <v>1973.8596176000001</v>
      </c>
      <c r="D121" s="36">
        <f>SUMIFS(СВЦЭМ!$C$39:$C$782,СВЦЭМ!$A$39:$A$782,$A121,СВЦЭМ!$B$39:$B$782,D$119)+'СЕТ СН'!$I$9+СВЦЭМ!$D$10+'СЕТ СН'!$I$6-'СЕТ СН'!$I$19</f>
        <v>1945.5951849800001</v>
      </c>
      <c r="E121" s="36">
        <f>SUMIFS(СВЦЭМ!$C$39:$C$782,СВЦЭМ!$A$39:$A$782,$A121,СВЦЭМ!$B$39:$B$782,E$119)+'СЕТ СН'!$I$9+СВЦЭМ!$D$10+'СЕТ СН'!$I$6-'СЕТ СН'!$I$19</f>
        <v>1963.4044486800001</v>
      </c>
      <c r="F121" s="36">
        <f>SUMIFS(СВЦЭМ!$C$39:$C$782,СВЦЭМ!$A$39:$A$782,$A121,СВЦЭМ!$B$39:$B$782,F$119)+'СЕТ СН'!$I$9+СВЦЭМ!$D$10+'СЕТ СН'!$I$6-'СЕТ СН'!$I$19</f>
        <v>1975.43467347</v>
      </c>
      <c r="G121" s="36">
        <f>SUMIFS(СВЦЭМ!$C$39:$C$782,СВЦЭМ!$A$39:$A$782,$A121,СВЦЭМ!$B$39:$B$782,G$119)+'СЕТ СН'!$I$9+СВЦЭМ!$D$10+'СЕТ СН'!$I$6-'СЕТ СН'!$I$19</f>
        <v>1968.3700335100002</v>
      </c>
      <c r="H121" s="36">
        <f>SUMIFS(СВЦЭМ!$C$39:$C$782,СВЦЭМ!$A$39:$A$782,$A121,СВЦЭМ!$B$39:$B$782,H$119)+'СЕТ СН'!$I$9+СВЦЭМ!$D$10+'СЕТ СН'!$I$6-'СЕТ СН'!$I$19</f>
        <v>1991.3565297300001</v>
      </c>
      <c r="I121" s="36">
        <f>SUMIFS(СВЦЭМ!$C$39:$C$782,СВЦЭМ!$A$39:$A$782,$A121,СВЦЭМ!$B$39:$B$782,I$119)+'СЕТ СН'!$I$9+СВЦЭМ!$D$10+'СЕТ СН'!$I$6-'СЕТ СН'!$I$19</f>
        <v>2052.6882511200001</v>
      </c>
      <c r="J121" s="36">
        <f>SUMIFS(СВЦЭМ!$C$39:$C$782,СВЦЭМ!$A$39:$A$782,$A121,СВЦЭМ!$B$39:$B$782,J$119)+'СЕТ СН'!$I$9+СВЦЭМ!$D$10+'СЕТ СН'!$I$6-'СЕТ СН'!$I$19</f>
        <v>2055.8893888700004</v>
      </c>
      <c r="K121" s="36">
        <f>SUMIFS(СВЦЭМ!$C$39:$C$782,СВЦЭМ!$A$39:$A$782,$A121,СВЦЭМ!$B$39:$B$782,K$119)+'СЕТ СН'!$I$9+СВЦЭМ!$D$10+'СЕТ СН'!$I$6-'СЕТ СН'!$I$19</f>
        <v>2080.3170501100003</v>
      </c>
      <c r="L121" s="36">
        <f>SUMIFS(СВЦЭМ!$C$39:$C$782,СВЦЭМ!$A$39:$A$782,$A121,СВЦЭМ!$B$39:$B$782,L$119)+'СЕТ СН'!$I$9+СВЦЭМ!$D$10+'СЕТ СН'!$I$6-'СЕТ СН'!$I$19</f>
        <v>2094.3339753300002</v>
      </c>
      <c r="M121" s="36">
        <f>SUMIFS(СВЦЭМ!$C$39:$C$782,СВЦЭМ!$A$39:$A$782,$A121,СВЦЭМ!$B$39:$B$782,M$119)+'СЕТ СН'!$I$9+СВЦЭМ!$D$10+'СЕТ СН'!$I$6-'СЕТ СН'!$I$19</f>
        <v>2094.7689287500002</v>
      </c>
      <c r="N121" s="36">
        <f>SUMIFS(СВЦЭМ!$C$39:$C$782,СВЦЭМ!$A$39:$A$782,$A121,СВЦЭМ!$B$39:$B$782,N$119)+'СЕТ СН'!$I$9+СВЦЭМ!$D$10+'СЕТ СН'!$I$6-'СЕТ СН'!$I$19</f>
        <v>2084.8082888500003</v>
      </c>
      <c r="O121" s="36">
        <f>SUMIFS(СВЦЭМ!$C$39:$C$782,СВЦЭМ!$A$39:$A$782,$A121,СВЦЭМ!$B$39:$B$782,O$119)+'СЕТ СН'!$I$9+СВЦЭМ!$D$10+'СЕТ СН'!$I$6-'СЕТ СН'!$I$19</f>
        <v>2156.7458043500001</v>
      </c>
      <c r="P121" s="36">
        <f>SUMIFS(СВЦЭМ!$C$39:$C$782,СВЦЭМ!$A$39:$A$782,$A121,СВЦЭМ!$B$39:$B$782,P$119)+'СЕТ СН'!$I$9+СВЦЭМ!$D$10+'СЕТ СН'!$I$6-'СЕТ СН'!$I$19</f>
        <v>2143.2637804300002</v>
      </c>
      <c r="Q121" s="36">
        <f>SUMIFS(СВЦЭМ!$C$39:$C$782,СВЦЭМ!$A$39:$A$782,$A121,СВЦЭМ!$B$39:$B$782,Q$119)+'СЕТ СН'!$I$9+СВЦЭМ!$D$10+'СЕТ СН'!$I$6-'СЕТ СН'!$I$19</f>
        <v>2137.1094175500002</v>
      </c>
      <c r="R121" s="36">
        <f>SUMIFS(СВЦЭМ!$C$39:$C$782,СВЦЭМ!$A$39:$A$782,$A121,СВЦЭМ!$B$39:$B$782,R$119)+'СЕТ СН'!$I$9+СВЦЭМ!$D$10+'СЕТ СН'!$I$6-'СЕТ СН'!$I$19</f>
        <v>2063.19079766</v>
      </c>
      <c r="S121" s="36">
        <f>SUMIFS(СВЦЭМ!$C$39:$C$782,СВЦЭМ!$A$39:$A$782,$A121,СВЦЭМ!$B$39:$B$782,S$119)+'СЕТ СН'!$I$9+СВЦЭМ!$D$10+'СЕТ СН'!$I$6-'СЕТ СН'!$I$19</f>
        <v>2053.5831940200001</v>
      </c>
      <c r="T121" s="36">
        <f>SUMIFS(СВЦЭМ!$C$39:$C$782,СВЦЭМ!$A$39:$A$782,$A121,СВЦЭМ!$B$39:$B$782,T$119)+'СЕТ СН'!$I$9+СВЦЭМ!$D$10+'СЕТ СН'!$I$6-'СЕТ СН'!$I$19</f>
        <v>1995.5296081800002</v>
      </c>
      <c r="U121" s="36">
        <f>SUMIFS(СВЦЭМ!$C$39:$C$782,СВЦЭМ!$A$39:$A$782,$A121,СВЦЭМ!$B$39:$B$782,U$119)+'СЕТ СН'!$I$9+СВЦЭМ!$D$10+'СЕТ СН'!$I$6-'СЕТ СН'!$I$19</f>
        <v>2032.8979462700001</v>
      </c>
      <c r="V121" s="36">
        <f>SUMIFS(СВЦЭМ!$C$39:$C$782,СВЦЭМ!$A$39:$A$782,$A121,СВЦЭМ!$B$39:$B$782,V$119)+'СЕТ СН'!$I$9+СВЦЭМ!$D$10+'СЕТ СН'!$I$6-'СЕТ СН'!$I$19</f>
        <v>2047.3372687000001</v>
      </c>
      <c r="W121" s="36">
        <f>SUMIFS(СВЦЭМ!$C$39:$C$782,СВЦЭМ!$A$39:$A$782,$A121,СВЦЭМ!$B$39:$B$782,W$119)+'СЕТ СН'!$I$9+СВЦЭМ!$D$10+'СЕТ СН'!$I$6-'СЕТ СН'!$I$19</f>
        <v>2054.9093169500002</v>
      </c>
      <c r="X121" s="36">
        <f>SUMIFS(СВЦЭМ!$C$39:$C$782,СВЦЭМ!$A$39:$A$782,$A121,СВЦЭМ!$B$39:$B$782,X$119)+'СЕТ СН'!$I$9+СВЦЭМ!$D$10+'СЕТ СН'!$I$6-'СЕТ СН'!$I$19</f>
        <v>2125.6568383499998</v>
      </c>
      <c r="Y121" s="36">
        <f>SUMIFS(СВЦЭМ!$C$39:$C$782,СВЦЭМ!$A$39:$A$782,$A121,СВЦЭМ!$B$39:$B$782,Y$119)+'СЕТ СН'!$I$9+СВЦЭМ!$D$10+'СЕТ СН'!$I$6-'СЕТ СН'!$I$19</f>
        <v>2133.4389256499999</v>
      </c>
    </row>
    <row r="122" spans="1:27" ht="15.75" x14ac:dyDescent="0.2">
      <c r="A122" s="35">
        <f t="shared" ref="A122:A150" si="3">A121+1</f>
        <v>44533</v>
      </c>
      <c r="B122" s="36">
        <f>SUMIFS(СВЦЭМ!$C$39:$C$782,СВЦЭМ!$A$39:$A$782,$A122,СВЦЭМ!$B$39:$B$782,B$119)+'СЕТ СН'!$I$9+СВЦЭМ!$D$10+'СЕТ СН'!$I$6-'СЕТ СН'!$I$19</f>
        <v>2155.1036072100001</v>
      </c>
      <c r="C122" s="36">
        <f>SUMIFS(СВЦЭМ!$C$39:$C$782,СВЦЭМ!$A$39:$A$782,$A122,СВЦЭМ!$B$39:$B$782,C$119)+'СЕТ СН'!$I$9+СВЦЭМ!$D$10+'СЕТ СН'!$I$6-'СЕТ СН'!$I$19</f>
        <v>2146.4519021699998</v>
      </c>
      <c r="D122" s="36">
        <f>SUMIFS(СВЦЭМ!$C$39:$C$782,СВЦЭМ!$A$39:$A$782,$A122,СВЦЭМ!$B$39:$B$782,D$119)+'СЕТ СН'!$I$9+СВЦЭМ!$D$10+'СЕТ СН'!$I$6-'СЕТ СН'!$I$19</f>
        <v>2119.0591456299999</v>
      </c>
      <c r="E122" s="36">
        <f>SUMIFS(СВЦЭМ!$C$39:$C$782,СВЦЭМ!$A$39:$A$782,$A122,СВЦЭМ!$B$39:$B$782,E$119)+'СЕТ СН'!$I$9+СВЦЭМ!$D$10+'СЕТ СН'!$I$6-'СЕТ СН'!$I$19</f>
        <v>2116.5195417200002</v>
      </c>
      <c r="F122" s="36">
        <f>SUMIFS(СВЦЭМ!$C$39:$C$782,СВЦЭМ!$A$39:$A$782,$A122,СВЦЭМ!$B$39:$B$782,F$119)+'СЕТ СН'!$I$9+СВЦЭМ!$D$10+'СЕТ СН'!$I$6-'СЕТ СН'!$I$19</f>
        <v>2119.6861853400001</v>
      </c>
      <c r="G122" s="36">
        <f>SUMIFS(СВЦЭМ!$C$39:$C$782,СВЦЭМ!$A$39:$A$782,$A122,СВЦЭМ!$B$39:$B$782,G$119)+'СЕТ СН'!$I$9+СВЦЭМ!$D$10+'СЕТ СН'!$I$6-'СЕТ СН'!$I$19</f>
        <v>2046.5332983400001</v>
      </c>
      <c r="H122" s="36">
        <f>SUMIFS(СВЦЭМ!$C$39:$C$782,СВЦЭМ!$A$39:$A$782,$A122,СВЦЭМ!$B$39:$B$782,H$119)+'СЕТ СН'!$I$9+СВЦЭМ!$D$10+'СЕТ СН'!$I$6-'СЕТ СН'!$I$19</f>
        <v>2051.6544160399999</v>
      </c>
      <c r="I122" s="36">
        <f>SUMIFS(СВЦЭМ!$C$39:$C$782,СВЦЭМ!$A$39:$A$782,$A122,СВЦЭМ!$B$39:$B$782,I$119)+'СЕТ СН'!$I$9+СВЦЭМ!$D$10+'СЕТ СН'!$I$6-'СЕТ СН'!$I$19</f>
        <v>2076.4478401699998</v>
      </c>
      <c r="J122" s="36">
        <f>SUMIFS(СВЦЭМ!$C$39:$C$782,СВЦЭМ!$A$39:$A$782,$A122,СВЦЭМ!$B$39:$B$782,J$119)+'СЕТ СН'!$I$9+СВЦЭМ!$D$10+'СЕТ СН'!$I$6-'СЕТ СН'!$I$19</f>
        <v>2063.1813349100003</v>
      </c>
      <c r="K122" s="36">
        <f>SUMIFS(СВЦЭМ!$C$39:$C$782,СВЦЭМ!$A$39:$A$782,$A122,СВЦЭМ!$B$39:$B$782,K$119)+'СЕТ СН'!$I$9+СВЦЭМ!$D$10+'СЕТ СН'!$I$6-'СЕТ СН'!$I$19</f>
        <v>2065.8260910899999</v>
      </c>
      <c r="L122" s="36">
        <f>SUMIFS(СВЦЭМ!$C$39:$C$782,СВЦЭМ!$A$39:$A$782,$A122,СВЦЭМ!$B$39:$B$782,L$119)+'СЕТ СН'!$I$9+СВЦЭМ!$D$10+'СЕТ СН'!$I$6-'СЕТ СН'!$I$19</f>
        <v>2061.4019864700003</v>
      </c>
      <c r="M122" s="36">
        <f>SUMIFS(СВЦЭМ!$C$39:$C$782,СВЦЭМ!$A$39:$A$782,$A122,СВЦЭМ!$B$39:$B$782,M$119)+'СЕТ СН'!$I$9+СВЦЭМ!$D$10+'СЕТ СН'!$I$6-'СЕТ СН'!$I$19</f>
        <v>2077.0382564800002</v>
      </c>
      <c r="N122" s="36">
        <f>SUMIFS(СВЦЭМ!$C$39:$C$782,СВЦЭМ!$A$39:$A$782,$A122,СВЦЭМ!$B$39:$B$782,N$119)+'СЕТ СН'!$I$9+СВЦЭМ!$D$10+'СЕТ СН'!$I$6-'СЕТ СН'!$I$19</f>
        <v>2070.6914128600001</v>
      </c>
      <c r="O122" s="36">
        <f>SUMIFS(СВЦЭМ!$C$39:$C$782,СВЦЭМ!$A$39:$A$782,$A122,СВЦЭМ!$B$39:$B$782,O$119)+'СЕТ СН'!$I$9+СВЦЭМ!$D$10+'СЕТ СН'!$I$6-'СЕТ СН'!$I$19</f>
        <v>2075.72897547</v>
      </c>
      <c r="P122" s="36">
        <f>SUMIFS(СВЦЭМ!$C$39:$C$782,СВЦЭМ!$A$39:$A$782,$A122,СВЦЭМ!$B$39:$B$782,P$119)+'СЕТ СН'!$I$9+СВЦЭМ!$D$10+'СЕТ СН'!$I$6-'СЕТ СН'!$I$19</f>
        <v>2078.8043471800001</v>
      </c>
      <c r="Q122" s="36">
        <f>SUMIFS(СВЦЭМ!$C$39:$C$782,СВЦЭМ!$A$39:$A$782,$A122,СВЦЭМ!$B$39:$B$782,Q$119)+'СЕТ СН'!$I$9+СВЦЭМ!$D$10+'СЕТ СН'!$I$6-'СЕТ СН'!$I$19</f>
        <v>2076.31075014</v>
      </c>
      <c r="R122" s="36">
        <f>SUMIFS(СВЦЭМ!$C$39:$C$782,СВЦЭМ!$A$39:$A$782,$A122,СВЦЭМ!$B$39:$B$782,R$119)+'СЕТ СН'!$I$9+СВЦЭМ!$D$10+'СЕТ СН'!$I$6-'СЕТ СН'!$I$19</f>
        <v>2083.4665064300002</v>
      </c>
      <c r="S122" s="36">
        <f>SUMIFS(СВЦЭМ!$C$39:$C$782,СВЦЭМ!$A$39:$A$782,$A122,СВЦЭМ!$B$39:$B$782,S$119)+'СЕТ СН'!$I$9+СВЦЭМ!$D$10+'СЕТ СН'!$I$6-'СЕТ СН'!$I$19</f>
        <v>2074.7538415600002</v>
      </c>
      <c r="T122" s="36">
        <f>SUMIFS(СВЦЭМ!$C$39:$C$782,СВЦЭМ!$A$39:$A$782,$A122,СВЦЭМ!$B$39:$B$782,T$119)+'СЕТ СН'!$I$9+СВЦЭМ!$D$10+'СЕТ СН'!$I$6-'СЕТ СН'!$I$19</f>
        <v>2082.2249507900001</v>
      </c>
      <c r="U122" s="36">
        <f>SUMIFS(СВЦЭМ!$C$39:$C$782,СВЦЭМ!$A$39:$A$782,$A122,СВЦЭМ!$B$39:$B$782,U$119)+'СЕТ СН'!$I$9+СВЦЭМ!$D$10+'СЕТ СН'!$I$6-'СЕТ СН'!$I$19</f>
        <v>2069.7592914100001</v>
      </c>
      <c r="V122" s="36">
        <f>SUMIFS(СВЦЭМ!$C$39:$C$782,СВЦЭМ!$A$39:$A$782,$A122,СВЦЭМ!$B$39:$B$782,V$119)+'СЕТ СН'!$I$9+СВЦЭМ!$D$10+'СЕТ СН'!$I$6-'СЕТ СН'!$I$19</f>
        <v>2081.4331516299999</v>
      </c>
      <c r="W122" s="36">
        <f>SUMIFS(СВЦЭМ!$C$39:$C$782,СВЦЭМ!$A$39:$A$782,$A122,СВЦЭМ!$B$39:$B$782,W$119)+'СЕТ СН'!$I$9+СВЦЭМ!$D$10+'СЕТ СН'!$I$6-'СЕТ СН'!$I$19</f>
        <v>2094.94854743</v>
      </c>
      <c r="X122" s="36">
        <f>SUMIFS(СВЦЭМ!$C$39:$C$782,СВЦЭМ!$A$39:$A$782,$A122,СВЦЭМ!$B$39:$B$782,X$119)+'СЕТ СН'!$I$9+СВЦЭМ!$D$10+'СЕТ СН'!$I$6-'СЕТ СН'!$I$19</f>
        <v>2080.6343972200002</v>
      </c>
      <c r="Y122" s="36">
        <f>SUMIFS(СВЦЭМ!$C$39:$C$782,СВЦЭМ!$A$39:$A$782,$A122,СВЦЭМ!$B$39:$B$782,Y$119)+'СЕТ СН'!$I$9+СВЦЭМ!$D$10+'СЕТ СН'!$I$6-'СЕТ СН'!$I$19</f>
        <v>2032.1863041700001</v>
      </c>
    </row>
    <row r="123" spans="1:27" ht="15.75" x14ac:dyDescent="0.2">
      <c r="A123" s="35">
        <f t="shared" si="3"/>
        <v>44534</v>
      </c>
      <c r="B123" s="36">
        <f>SUMIFS(СВЦЭМ!$C$39:$C$782,СВЦЭМ!$A$39:$A$782,$A123,СВЦЭМ!$B$39:$B$782,B$119)+'СЕТ СН'!$I$9+СВЦЭМ!$D$10+'СЕТ СН'!$I$6-'СЕТ СН'!$I$19</f>
        <v>2012.43611289</v>
      </c>
      <c r="C123" s="36">
        <f>SUMIFS(СВЦЭМ!$C$39:$C$782,СВЦЭМ!$A$39:$A$782,$A123,СВЦЭМ!$B$39:$B$782,C$119)+'СЕТ СН'!$I$9+СВЦЭМ!$D$10+'СЕТ СН'!$I$6-'СЕТ СН'!$I$19</f>
        <v>1977.8832528700002</v>
      </c>
      <c r="D123" s="36">
        <f>SUMIFS(СВЦЭМ!$C$39:$C$782,СВЦЭМ!$A$39:$A$782,$A123,СВЦЭМ!$B$39:$B$782,D$119)+'СЕТ СН'!$I$9+СВЦЭМ!$D$10+'СЕТ СН'!$I$6-'СЕТ СН'!$I$19</f>
        <v>1974.5755377700002</v>
      </c>
      <c r="E123" s="36">
        <f>SUMIFS(СВЦЭМ!$C$39:$C$782,СВЦЭМ!$A$39:$A$782,$A123,СВЦЭМ!$B$39:$B$782,E$119)+'СЕТ СН'!$I$9+СВЦЭМ!$D$10+'СЕТ СН'!$I$6-'СЕТ СН'!$I$19</f>
        <v>1973.3222357900001</v>
      </c>
      <c r="F123" s="36">
        <f>SUMIFS(СВЦЭМ!$C$39:$C$782,СВЦЭМ!$A$39:$A$782,$A123,СВЦЭМ!$B$39:$B$782,F$119)+'СЕТ СН'!$I$9+СВЦЭМ!$D$10+'СЕТ СН'!$I$6-'СЕТ СН'!$I$19</f>
        <v>1970.3468874600001</v>
      </c>
      <c r="G123" s="36">
        <f>SUMIFS(СВЦЭМ!$C$39:$C$782,СВЦЭМ!$A$39:$A$782,$A123,СВЦЭМ!$B$39:$B$782,G$119)+'СЕТ СН'!$I$9+СВЦЭМ!$D$10+'СЕТ СН'!$I$6-'СЕТ СН'!$I$19</f>
        <v>1952.7855557800001</v>
      </c>
      <c r="H123" s="36">
        <f>SUMIFS(СВЦЭМ!$C$39:$C$782,СВЦЭМ!$A$39:$A$782,$A123,СВЦЭМ!$B$39:$B$782,H$119)+'СЕТ СН'!$I$9+СВЦЭМ!$D$10+'СЕТ СН'!$I$6-'СЕТ СН'!$I$19</f>
        <v>1947.9490864100001</v>
      </c>
      <c r="I123" s="36">
        <f>SUMIFS(СВЦЭМ!$C$39:$C$782,СВЦЭМ!$A$39:$A$782,$A123,СВЦЭМ!$B$39:$B$782,I$119)+'СЕТ СН'!$I$9+СВЦЭМ!$D$10+'СЕТ СН'!$I$6-'СЕТ СН'!$I$19</f>
        <v>1919.6195521100001</v>
      </c>
      <c r="J123" s="36">
        <f>SUMIFS(СВЦЭМ!$C$39:$C$782,СВЦЭМ!$A$39:$A$782,$A123,СВЦЭМ!$B$39:$B$782,J$119)+'СЕТ СН'!$I$9+СВЦЭМ!$D$10+'СЕТ СН'!$I$6-'СЕТ СН'!$I$19</f>
        <v>1922.6249630300001</v>
      </c>
      <c r="K123" s="36">
        <f>SUMIFS(СВЦЭМ!$C$39:$C$782,СВЦЭМ!$A$39:$A$782,$A123,СВЦЭМ!$B$39:$B$782,K$119)+'СЕТ СН'!$I$9+СВЦЭМ!$D$10+'СЕТ СН'!$I$6-'СЕТ СН'!$I$19</f>
        <v>1952.90617217</v>
      </c>
      <c r="L123" s="36">
        <f>SUMIFS(СВЦЭМ!$C$39:$C$782,СВЦЭМ!$A$39:$A$782,$A123,СВЦЭМ!$B$39:$B$782,L$119)+'СЕТ СН'!$I$9+СВЦЭМ!$D$10+'СЕТ СН'!$I$6-'СЕТ СН'!$I$19</f>
        <v>1964.35326753</v>
      </c>
      <c r="M123" s="36">
        <f>SUMIFS(СВЦЭМ!$C$39:$C$782,СВЦЭМ!$A$39:$A$782,$A123,СВЦЭМ!$B$39:$B$782,M$119)+'СЕТ СН'!$I$9+СВЦЭМ!$D$10+'СЕТ СН'!$I$6-'СЕТ СН'!$I$19</f>
        <v>1957.2878758700001</v>
      </c>
      <c r="N123" s="36">
        <f>SUMIFS(СВЦЭМ!$C$39:$C$782,СВЦЭМ!$A$39:$A$782,$A123,СВЦЭМ!$B$39:$B$782,N$119)+'СЕТ СН'!$I$9+СВЦЭМ!$D$10+'СЕТ СН'!$I$6-'СЕТ СН'!$I$19</f>
        <v>1992.5391660800001</v>
      </c>
      <c r="O123" s="36">
        <f>SUMIFS(СВЦЭМ!$C$39:$C$782,СВЦЭМ!$A$39:$A$782,$A123,СВЦЭМ!$B$39:$B$782,O$119)+'СЕТ СН'!$I$9+СВЦЭМ!$D$10+'СЕТ СН'!$I$6-'СЕТ СН'!$I$19</f>
        <v>2017.3252744700001</v>
      </c>
      <c r="P123" s="36">
        <f>SUMIFS(СВЦЭМ!$C$39:$C$782,СВЦЭМ!$A$39:$A$782,$A123,СВЦЭМ!$B$39:$B$782,P$119)+'СЕТ СН'!$I$9+СВЦЭМ!$D$10+'СЕТ СН'!$I$6-'СЕТ СН'!$I$19</f>
        <v>2012.14468315</v>
      </c>
      <c r="Q123" s="36">
        <f>SUMIFS(СВЦЭМ!$C$39:$C$782,СВЦЭМ!$A$39:$A$782,$A123,СВЦЭМ!$B$39:$B$782,Q$119)+'СЕТ СН'!$I$9+СВЦЭМ!$D$10+'СЕТ СН'!$I$6-'СЕТ СН'!$I$19</f>
        <v>2005.5685626300001</v>
      </c>
      <c r="R123" s="36">
        <f>SUMIFS(СВЦЭМ!$C$39:$C$782,СВЦЭМ!$A$39:$A$782,$A123,СВЦЭМ!$B$39:$B$782,R$119)+'СЕТ СН'!$I$9+СВЦЭМ!$D$10+'СЕТ СН'!$I$6-'СЕТ СН'!$I$19</f>
        <v>1974.2401242400001</v>
      </c>
      <c r="S123" s="36">
        <f>SUMIFS(СВЦЭМ!$C$39:$C$782,СВЦЭМ!$A$39:$A$782,$A123,СВЦЭМ!$B$39:$B$782,S$119)+'СЕТ СН'!$I$9+СВЦЭМ!$D$10+'СЕТ СН'!$I$6-'СЕТ СН'!$I$19</f>
        <v>1943.75644164</v>
      </c>
      <c r="T123" s="36">
        <f>SUMIFS(СВЦЭМ!$C$39:$C$782,СВЦЭМ!$A$39:$A$782,$A123,СВЦЭМ!$B$39:$B$782,T$119)+'СЕТ СН'!$I$9+СВЦЭМ!$D$10+'СЕТ СН'!$I$6-'СЕТ СН'!$I$19</f>
        <v>1964.4311887800002</v>
      </c>
      <c r="U123" s="36">
        <f>SUMIFS(СВЦЭМ!$C$39:$C$782,СВЦЭМ!$A$39:$A$782,$A123,СВЦЭМ!$B$39:$B$782,U$119)+'СЕТ СН'!$I$9+СВЦЭМ!$D$10+'СЕТ СН'!$I$6-'СЕТ СН'!$I$19</f>
        <v>1971.3542949300002</v>
      </c>
      <c r="V123" s="36">
        <f>SUMIFS(СВЦЭМ!$C$39:$C$782,СВЦЭМ!$A$39:$A$782,$A123,СВЦЭМ!$B$39:$B$782,V$119)+'СЕТ СН'!$I$9+СВЦЭМ!$D$10+'СЕТ СН'!$I$6-'СЕТ СН'!$I$19</f>
        <v>1961.5810789100001</v>
      </c>
      <c r="W123" s="36">
        <f>SUMIFS(СВЦЭМ!$C$39:$C$782,СВЦЭМ!$A$39:$A$782,$A123,СВЦЭМ!$B$39:$B$782,W$119)+'СЕТ СН'!$I$9+СВЦЭМ!$D$10+'СЕТ СН'!$I$6-'СЕТ СН'!$I$19</f>
        <v>1950.7923219400002</v>
      </c>
      <c r="X123" s="36">
        <f>SUMIFS(СВЦЭМ!$C$39:$C$782,СВЦЭМ!$A$39:$A$782,$A123,СВЦЭМ!$B$39:$B$782,X$119)+'СЕТ СН'!$I$9+СВЦЭМ!$D$10+'СЕТ СН'!$I$6-'СЕТ СН'!$I$19</f>
        <v>2006.0722804200002</v>
      </c>
      <c r="Y123" s="36">
        <f>SUMIFS(СВЦЭМ!$C$39:$C$782,СВЦЭМ!$A$39:$A$782,$A123,СВЦЭМ!$B$39:$B$782,Y$119)+'СЕТ СН'!$I$9+СВЦЭМ!$D$10+'СЕТ СН'!$I$6-'СЕТ СН'!$I$19</f>
        <v>1983.93446915</v>
      </c>
    </row>
    <row r="124" spans="1:27" ht="15.75" x14ac:dyDescent="0.2">
      <c r="A124" s="35">
        <f t="shared" si="3"/>
        <v>44535</v>
      </c>
      <c r="B124" s="36">
        <f>SUMIFS(СВЦЭМ!$C$39:$C$782,СВЦЭМ!$A$39:$A$782,$A124,СВЦЭМ!$B$39:$B$782,B$119)+'СЕТ СН'!$I$9+СВЦЭМ!$D$10+'СЕТ СН'!$I$6-'СЕТ СН'!$I$19</f>
        <v>1980.2128667200002</v>
      </c>
      <c r="C124" s="36">
        <f>SUMIFS(СВЦЭМ!$C$39:$C$782,СВЦЭМ!$A$39:$A$782,$A124,СВЦЭМ!$B$39:$B$782,C$119)+'СЕТ СН'!$I$9+СВЦЭМ!$D$10+'СЕТ СН'!$I$6-'СЕТ СН'!$I$19</f>
        <v>2002.8353645500001</v>
      </c>
      <c r="D124" s="36">
        <f>SUMIFS(СВЦЭМ!$C$39:$C$782,СВЦЭМ!$A$39:$A$782,$A124,СВЦЭМ!$B$39:$B$782,D$119)+'СЕТ СН'!$I$9+СВЦЭМ!$D$10+'СЕТ СН'!$I$6-'СЕТ СН'!$I$19</f>
        <v>2034.7614535700002</v>
      </c>
      <c r="E124" s="36">
        <f>SUMIFS(СВЦЭМ!$C$39:$C$782,СВЦЭМ!$A$39:$A$782,$A124,СВЦЭМ!$B$39:$B$782,E$119)+'СЕТ СН'!$I$9+СВЦЭМ!$D$10+'СЕТ СН'!$I$6-'СЕТ СН'!$I$19</f>
        <v>2043.8827114500002</v>
      </c>
      <c r="F124" s="36">
        <f>SUMIFS(СВЦЭМ!$C$39:$C$782,СВЦЭМ!$A$39:$A$782,$A124,СВЦЭМ!$B$39:$B$782,F$119)+'СЕТ СН'!$I$9+СВЦЭМ!$D$10+'СЕТ СН'!$I$6-'СЕТ СН'!$I$19</f>
        <v>2036.3045081400001</v>
      </c>
      <c r="G124" s="36">
        <f>SUMIFS(СВЦЭМ!$C$39:$C$782,СВЦЭМ!$A$39:$A$782,$A124,СВЦЭМ!$B$39:$B$782,G$119)+'СЕТ СН'!$I$9+СВЦЭМ!$D$10+'СЕТ СН'!$I$6-'СЕТ СН'!$I$19</f>
        <v>2028.7867339300001</v>
      </c>
      <c r="H124" s="36">
        <f>SUMIFS(СВЦЭМ!$C$39:$C$782,СВЦЭМ!$A$39:$A$782,$A124,СВЦЭМ!$B$39:$B$782,H$119)+'СЕТ СН'!$I$9+СВЦЭМ!$D$10+'СЕТ СН'!$I$6-'СЕТ СН'!$I$19</f>
        <v>1991.5713179100001</v>
      </c>
      <c r="I124" s="36">
        <f>SUMIFS(СВЦЭМ!$C$39:$C$782,СВЦЭМ!$A$39:$A$782,$A124,СВЦЭМ!$B$39:$B$782,I$119)+'СЕТ СН'!$I$9+СВЦЭМ!$D$10+'СЕТ СН'!$I$6-'СЕТ СН'!$I$19</f>
        <v>1984.1635707300002</v>
      </c>
      <c r="J124" s="36">
        <f>SUMIFS(СВЦЭМ!$C$39:$C$782,СВЦЭМ!$A$39:$A$782,$A124,СВЦЭМ!$B$39:$B$782,J$119)+'СЕТ СН'!$I$9+СВЦЭМ!$D$10+'СЕТ СН'!$I$6-'СЕТ СН'!$I$19</f>
        <v>1942.8818578400001</v>
      </c>
      <c r="K124" s="36">
        <f>SUMIFS(СВЦЭМ!$C$39:$C$782,СВЦЭМ!$A$39:$A$782,$A124,СВЦЭМ!$B$39:$B$782,K$119)+'СЕТ СН'!$I$9+СВЦЭМ!$D$10+'СЕТ СН'!$I$6-'СЕТ СН'!$I$19</f>
        <v>1927.9845622700002</v>
      </c>
      <c r="L124" s="36">
        <f>SUMIFS(СВЦЭМ!$C$39:$C$782,СВЦЭМ!$A$39:$A$782,$A124,СВЦЭМ!$B$39:$B$782,L$119)+'СЕТ СН'!$I$9+СВЦЭМ!$D$10+'СЕТ СН'!$I$6-'СЕТ СН'!$I$19</f>
        <v>1931.7251232000001</v>
      </c>
      <c r="M124" s="36">
        <f>SUMIFS(СВЦЭМ!$C$39:$C$782,СВЦЭМ!$A$39:$A$782,$A124,СВЦЭМ!$B$39:$B$782,M$119)+'СЕТ СН'!$I$9+СВЦЭМ!$D$10+'СЕТ СН'!$I$6-'СЕТ СН'!$I$19</f>
        <v>1963.0502572100002</v>
      </c>
      <c r="N124" s="36">
        <f>SUMIFS(СВЦЭМ!$C$39:$C$782,СВЦЭМ!$A$39:$A$782,$A124,СВЦЭМ!$B$39:$B$782,N$119)+'СЕТ СН'!$I$9+СВЦЭМ!$D$10+'СЕТ СН'!$I$6-'СЕТ СН'!$I$19</f>
        <v>1990.8619703200002</v>
      </c>
      <c r="O124" s="36">
        <f>SUMIFS(СВЦЭМ!$C$39:$C$782,СВЦЭМ!$A$39:$A$782,$A124,СВЦЭМ!$B$39:$B$782,O$119)+'СЕТ СН'!$I$9+СВЦЭМ!$D$10+'СЕТ СН'!$I$6-'СЕТ СН'!$I$19</f>
        <v>1979.3791210200002</v>
      </c>
      <c r="P124" s="36">
        <f>SUMIFS(СВЦЭМ!$C$39:$C$782,СВЦЭМ!$A$39:$A$782,$A124,СВЦЭМ!$B$39:$B$782,P$119)+'СЕТ СН'!$I$9+СВЦЭМ!$D$10+'СЕТ СН'!$I$6-'СЕТ СН'!$I$19</f>
        <v>1966.5987825700001</v>
      </c>
      <c r="Q124" s="36">
        <f>SUMIFS(СВЦЭМ!$C$39:$C$782,СВЦЭМ!$A$39:$A$782,$A124,СВЦЭМ!$B$39:$B$782,Q$119)+'СЕТ СН'!$I$9+СВЦЭМ!$D$10+'СЕТ СН'!$I$6-'СЕТ СН'!$I$19</f>
        <v>1966.5902226100002</v>
      </c>
      <c r="R124" s="36">
        <f>SUMIFS(СВЦЭМ!$C$39:$C$782,СВЦЭМ!$A$39:$A$782,$A124,СВЦЭМ!$B$39:$B$782,R$119)+'СЕТ СН'!$I$9+СВЦЭМ!$D$10+'СЕТ СН'!$I$6-'СЕТ СН'!$I$19</f>
        <v>1953.7570683200001</v>
      </c>
      <c r="S124" s="36">
        <f>SUMIFS(СВЦЭМ!$C$39:$C$782,СВЦЭМ!$A$39:$A$782,$A124,СВЦЭМ!$B$39:$B$782,S$119)+'СЕТ СН'!$I$9+СВЦЭМ!$D$10+'СЕТ СН'!$I$6-'СЕТ СН'!$I$19</f>
        <v>1905.6805547200001</v>
      </c>
      <c r="T124" s="36">
        <f>SUMIFS(СВЦЭМ!$C$39:$C$782,СВЦЭМ!$A$39:$A$782,$A124,СВЦЭМ!$B$39:$B$782,T$119)+'СЕТ СН'!$I$9+СВЦЭМ!$D$10+'СЕТ СН'!$I$6-'СЕТ СН'!$I$19</f>
        <v>1916.0034298600001</v>
      </c>
      <c r="U124" s="36">
        <f>SUMIFS(СВЦЭМ!$C$39:$C$782,СВЦЭМ!$A$39:$A$782,$A124,СВЦЭМ!$B$39:$B$782,U$119)+'СЕТ СН'!$I$9+СВЦЭМ!$D$10+'СЕТ СН'!$I$6-'СЕТ СН'!$I$19</f>
        <v>1924.7638877400002</v>
      </c>
      <c r="V124" s="36">
        <f>SUMIFS(СВЦЭМ!$C$39:$C$782,СВЦЭМ!$A$39:$A$782,$A124,СВЦЭМ!$B$39:$B$782,V$119)+'СЕТ СН'!$I$9+СВЦЭМ!$D$10+'СЕТ СН'!$I$6-'СЕТ СН'!$I$19</f>
        <v>1925.9208115800002</v>
      </c>
      <c r="W124" s="36">
        <f>SUMIFS(СВЦЭМ!$C$39:$C$782,СВЦЭМ!$A$39:$A$782,$A124,СВЦЭМ!$B$39:$B$782,W$119)+'СЕТ СН'!$I$9+СВЦЭМ!$D$10+'СЕТ СН'!$I$6-'СЕТ СН'!$I$19</f>
        <v>1936.6195209900002</v>
      </c>
      <c r="X124" s="36">
        <f>SUMIFS(СВЦЭМ!$C$39:$C$782,СВЦЭМ!$A$39:$A$782,$A124,СВЦЭМ!$B$39:$B$782,X$119)+'СЕТ СН'!$I$9+СВЦЭМ!$D$10+'СЕТ СН'!$I$6-'СЕТ СН'!$I$19</f>
        <v>1960.06360408</v>
      </c>
      <c r="Y124" s="36">
        <f>SUMIFS(СВЦЭМ!$C$39:$C$782,СВЦЭМ!$A$39:$A$782,$A124,СВЦЭМ!$B$39:$B$782,Y$119)+'СЕТ СН'!$I$9+СВЦЭМ!$D$10+'СЕТ СН'!$I$6-'СЕТ СН'!$I$19</f>
        <v>1993.5251263300001</v>
      </c>
    </row>
    <row r="125" spans="1:27" ht="15.75" x14ac:dyDescent="0.2">
      <c r="A125" s="35">
        <f t="shared" si="3"/>
        <v>44536</v>
      </c>
      <c r="B125" s="36">
        <f>SUMIFS(СВЦЭМ!$C$39:$C$782,СВЦЭМ!$A$39:$A$782,$A125,СВЦЭМ!$B$39:$B$782,B$119)+'СЕТ СН'!$I$9+СВЦЭМ!$D$10+'СЕТ СН'!$I$6-'СЕТ СН'!$I$19</f>
        <v>2025.4351278000001</v>
      </c>
      <c r="C125" s="36">
        <f>SUMIFS(СВЦЭМ!$C$39:$C$782,СВЦЭМ!$A$39:$A$782,$A125,СВЦЭМ!$B$39:$B$782,C$119)+'СЕТ СН'!$I$9+СВЦЭМ!$D$10+'СЕТ СН'!$I$6-'СЕТ СН'!$I$19</f>
        <v>2042.6975254900001</v>
      </c>
      <c r="D125" s="36">
        <f>SUMIFS(СВЦЭМ!$C$39:$C$782,СВЦЭМ!$A$39:$A$782,$A125,СВЦЭМ!$B$39:$B$782,D$119)+'СЕТ СН'!$I$9+СВЦЭМ!$D$10+'СЕТ СН'!$I$6-'СЕТ СН'!$I$19</f>
        <v>2043.0370615300001</v>
      </c>
      <c r="E125" s="36">
        <f>SUMIFS(СВЦЭМ!$C$39:$C$782,СВЦЭМ!$A$39:$A$782,$A125,СВЦЭМ!$B$39:$B$782,E$119)+'СЕТ СН'!$I$9+СВЦЭМ!$D$10+'СЕТ СН'!$I$6-'СЕТ СН'!$I$19</f>
        <v>2050.5805819699999</v>
      </c>
      <c r="F125" s="36">
        <f>SUMIFS(СВЦЭМ!$C$39:$C$782,СВЦЭМ!$A$39:$A$782,$A125,СВЦЭМ!$B$39:$B$782,F$119)+'СЕТ СН'!$I$9+СВЦЭМ!$D$10+'СЕТ СН'!$I$6-'СЕТ СН'!$I$19</f>
        <v>2044.17192735</v>
      </c>
      <c r="G125" s="36">
        <f>SUMIFS(СВЦЭМ!$C$39:$C$782,СВЦЭМ!$A$39:$A$782,$A125,СВЦЭМ!$B$39:$B$782,G$119)+'СЕТ СН'!$I$9+СВЦЭМ!$D$10+'СЕТ СН'!$I$6-'СЕТ СН'!$I$19</f>
        <v>2014.8613054700002</v>
      </c>
      <c r="H125" s="36">
        <f>SUMIFS(СВЦЭМ!$C$39:$C$782,СВЦЭМ!$A$39:$A$782,$A125,СВЦЭМ!$B$39:$B$782,H$119)+'СЕТ СН'!$I$9+СВЦЭМ!$D$10+'СЕТ СН'!$I$6-'СЕТ СН'!$I$19</f>
        <v>1989.57693739</v>
      </c>
      <c r="I125" s="36">
        <f>SUMIFS(СВЦЭМ!$C$39:$C$782,СВЦЭМ!$A$39:$A$782,$A125,СВЦЭМ!$B$39:$B$782,I$119)+'СЕТ СН'!$I$9+СВЦЭМ!$D$10+'СЕТ СН'!$I$6-'СЕТ СН'!$I$19</f>
        <v>1968.6587412700001</v>
      </c>
      <c r="J125" s="36">
        <f>SUMIFS(СВЦЭМ!$C$39:$C$782,СВЦЭМ!$A$39:$A$782,$A125,СВЦЭМ!$B$39:$B$782,J$119)+'СЕТ СН'!$I$9+СВЦЭМ!$D$10+'СЕТ СН'!$I$6-'СЕТ СН'!$I$19</f>
        <v>1963.6907615600001</v>
      </c>
      <c r="K125" s="36">
        <f>SUMIFS(СВЦЭМ!$C$39:$C$782,СВЦЭМ!$A$39:$A$782,$A125,СВЦЭМ!$B$39:$B$782,K$119)+'СЕТ СН'!$I$9+СВЦЭМ!$D$10+'СЕТ СН'!$I$6-'СЕТ СН'!$I$19</f>
        <v>1981.7185551600001</v>
      </c>
      <c r="L125" s="36">
        <f>SUMIFS(СВЦЭМ!$C$39:$C$782,СВЦЭМ!$A$39:$A$782,$A125,СВЦЭМ!$B$39:$B$782,L$119)+'СЕТ СН'!$I$9+СВЦЭМ!$D$10+'СЕТ СН'!$I$6-'СЕТ СН'!$I$19</f>
        <v>1986.1414482900002</v>
      </c>
      <c r="M125" s="36">
        <f>SUMIFS(СВЦЭМ!$C$39:$C$782,СВЦЭМ!$A$39:$A$782,$A125,СВЦЭМ!$B$39:$B$782,M$119)+'СЕТ СН'!$I$9+СВЦЭМ!$D$10+'СЕТ СН'!$I$6-'СЕТ СН'!$I$19</f>
        <v>1993.6933691300001</v>
      </c>
      <c r="N125" s="36">
        <f>SUMIFS(СВЦЭМ!$C$39:$C$782,СВЦЭМ!$A$39:$A$782,$A125,СВЦЭМ!$B$39:$B$782,N$119)+'СЕТ СН'!$I$9+СВЦЭМ!$D$10+'СЕТ СН'!$I$6-'СЕТ СН'!$I$19</f>
        <v>2026.44657082</v>
      </c>
      <c r="O125" s="36">
        <f>SUMIFS(СВЦЭМ!$C$39:$C$782,СВЦЭМ!$A$39:$A$782,$A125,СВЦЭМ!$B$39:$B$782,O$119)+'СЕТ СН'!$I$9+СВЦЭМ!$D$10+'СЕТ СН'!$I$6-'СЕТ СН'!$I$19</f>
        <v>2052.1323211500003</v>
      </c>
      <c r="P125" s="36">
        <f>SUMIFS(СВЦЭМ!$C$39:$C$782,СВЦЭМ!$A$39:$A$782,$A125,СВЦЭМ!$B$39:$B$782,P$119)+'СЕТ СН'!$I$9+СВЦЭМ!$D$10+'СЕТ СН'!$I$6-'СЕТ СН'!$I$19</f>
        <v>2057.1134467000002</v>
      </c>
      <c r="Q125" s="36">
        <f>SUMIFS(СВЦЭМ!$C$39:$C$782,СВЦЭМ!$A$39:$A$782,$A125,СВЦЭМ!$B$39:$B$782,Q$119)+'СЕТ СН'!$I$9+СВЦЭМ!$D$10+'СЕТ СН'!$I$6-'СЕТ СН'!$I$19</f>
        <v>2040.33313793</v>
      </c>
      <c r="R125" s="36">
        <f>SUMIFS(СВЦЭМ!$C$39:$C$782,СВЦЭМ!$A$39:$A$782,$A125,СВЦЭМ!$B$39:$B$782,R$119)+'СЕТ СН'!$I$9+СВЦЭМ!$D$10+'СЕТ СН'!$I$6-'СЕТ СН'!$I$19</f>
        <v>1967.82951589</v>
      </c>
      <c r="S125" s="36">
        <f>SUMIFS(СВЦЭМ!$C$39:$C$782,СВЦЭМ!$A$39:$A$782,$A125,СВЦЭМ!$B$39:$B$782,S$119)+'СЕТ СН'!$I$9+СВЦЭМ!$D$10+'СЕТ СН'!$I$6-'СЕТ СН'!$I$19</f>
        <v>1981.0779954900001</v>
      </c>
      <c r="T125" s="36">
        <f>SUMIFS(СВЦЭМ!$C$39:$C$782,СВЦЭМ!$A$39:$A$782,$A125,СВЦЭМ!$B$39:$B$782,T$119)+'СЕТ СН'!$I$9+СВЦЭМ!$D$10+'СЕТ СН'!$I$6-'СЕТ СН'!$I$19</f>
        <v>1991.72625556</v>
      </c>
      <c r="U125" s="36">
        <f>SUMIFS(СВЦЭМ!$C$39:$C$782,СВЦЭМ!$A$39:$A$782,$A125,СВЦЭМ!$B$39:$B$782,U$119)+'СЕТ СН'!$I$9+СВЦЭМ!$D$10+'СЕТ СН'!$I$6-'СЕТ СН'!$I$19</f>
        <v>1976.63607716</v>
      </c>
      <c r="V125" s="36">
        <f>SUMIFS(СВЦЭМ!$C$39:$C$782,СВЦЭМ!$A$39:$A$782,$A125,СВЦЭМ!$B$39:$B$782,V$119)+'СЕТ СН'!$I$9+СВЦЭМ!$D$10+'СЕТ СН'!$I$6-'СЕТ СН'!$I$19</f>
        <v>1990.5930590600001</v>
      </c>
      <c r="W125" s="36">
        <f>SUMIFS(СВЦЭМ!$C$39:$C$782,СВЦЭМ!$A$39:$A$782,$A125,СВЦЭМ!$B$39:$B$782,W$119)+'СЕТ СН'!$I$9+СВЦЭМ!$D$10+'СЕТ СН'!$I$6-'СЕТ СН'!$I$19</f>
        <v>1985.2209627000002</v>
      </c>
      <c r="X125" s="36">
        <f>SUMIFS(СВЦЭМ!$C$39:$C$782,СВЦЭМ!$A$39:$A$782,$A125,СВЦЭМ!$B$39:$B$782,X$119)+'СЕТ СН'!$I$9+СВЦЭМ!$D$10+'СЕТ СН'!$I$6-'СЕТ СН'!$I$19</f>
        <v>2051.0881991900001</v>
      </c>
      <c r="Y125" s="36">
        <f>SUMIFS(СВЦЭМ!$C$39:$C$782,СВЦЭМ!$A$39:$A$782,$A125,СВЦЭМ!$B$39:$B$782,Y$119)+'СЕТ СН'!$I$9+СВЦЭМ!$D$10+'СЕТ СН'!$I$6-'СЕТ СН'!$I$19</f>
        <v>2044.4535252200001</v>
      </c>
    </row>
    <row r="126" spans="1:27" ht="15.75" x14ac:dyDescent="0.2">
      <c r="A126" s="35">
        <f t="shared" si="3"/>
        <v>44537</v>
      </c>
      <c r="B126" s="36">
        <f>SUMIFS(СВЦЭМ!$C$39:$C$782,СВЦЭМ!$A$39:$A$782,$A126,СВЦЭМ!$B$39:$B$782,B$119)+'СЕТ СН'!$I$9+СВЦЭМ!$D$10+'СЕТ СН'!$I$6-'СЕТ СН'!$I$19</f>
        <v>2048.2147240000004</v>
      </c>
      <c r="C126" s="36">
        <f>SUMIFS(СВЦЭМ!$C$39:$C$782,СВЦЭМ!$A$39:$A$782,$A126,СВЦЭМ!$B$39:$B$782,C$119)+'СЕТ СН'!$I$9+СВЦЭМ!$D$10+'СЕТ СН'!$I$6-'СЕТ СН'!$I$19</f>
        <v>1992.8403410400001</v>
      </c>
      <c r="D126" s="36">
        <f>SUMIFS(СВЦЭМ!$C$39:$C$782,СВЦЭМ!$A$39:$A$782,$A126,СВЦЭМ!$B$39:$B$782,D$119)+'СЕТ СН'!$I$9+СВЦЭМ!$D$10+'СЕТ СН'!$I$6-'СЕТ СН'!$I$19</f>
        <v>2033.9730739500001</v>
      </c>
      <c r="E126" s="36">
        <f>SUMIFS(СВЦЭМ!$C$39:$C$782,СВЦЭМ!$A$39:$A$782,$A126,СВЦЭМ!$B$39:$B$782,E$119)+'СЕТ СН'!$I$9+СВЦЭМ!$D$10+'СЕТ СН'!$I$6-'СЕТ СН'!$I$19</f>
        <v>2065.36288276</v>
      </c>
      <c r="F126" s="36">
        <f>SUMIFS(СВЦЭМ!$C$39:$C$782,СВЦЭМ!$A$39:$A$782,$A126,СВЦЭМ!$B$39:$B$782,F$119)+'СЕТ СН'!$I$9+СВЦЭМ!$D$10+'СЕТ СН'!$I$6-'СЕТ СН'!$I$19</f>
        <v>2054.12126489</v>
      </c>
      <c r="G126" s="36">
        <f>SUMIFS(СВЦЭМ!$C$39:$C$782,СВЦЭМ!$A$39:$A$782,$A126,СВЦЭМ!$B$39:$B$782,G$119)+'СЕТ СН'!$I$9+СВЦЭМ!$D$10+'СЕТ СН'!$I$6-'СЕТ СН'!$I$19</f>
        <v>2019.0004692700002</v>
      </c>
      <c r="H126" s="36">
        <f>SUMIFS(СВЦЭМ!$C$39:$C$782,СВЦЭМ!$A$39:$A$782,$A126,СВЦЭМ!$B$39:$B$782,H$119)+'СЕТ СН'!$I$9+СВЦЭМ!$D$10+'СЕТ СН'!$I$6-'СЕТ СН'!$I$19</f>
        <v>1983.9149471000001</v>
      </c>
      <c r="I126" s="36">
        <f>SUMIFS(СВЦЭМ!$C$39:$C$782,СВЦЭМ!$A$39:$A$782,$A126,СВЦЭМ!$B$39:$B$782,I$119)+'СЕТ СН'!$I$9+СВЦЭМ!$D$10+'СЕТ СН'!$I$6-'СЕТ СН'!$I$19</f>
        <v>1968.07832235</v>
      </c>
      <c r="J126" s="36">
        <f>SUMIFS(СВЦЭМ!$C$39:$C$782,СВЦЭМ!$A$39:$A$782,$A126,СВЦЭМ!$B$39:$B$782,J$119)+'СЕТ СН'!$I$9+СВЦЭМ!$D$10+'СЕТ СН'!$I$6-'СЕТ СН'!$I$19</f>
        <v>1969.9848524900001</v>
      </c>
      <c r="K126" s="36">
        <f>SUMIFS(СВЦЭМ!$C$39:$C$782,СВЦЭМ!$A$39:$A$782,$A126,СВЦЭМ!$B$39:$B$782,K$119)+'СЕТ СН'!$I$9+СВЦЭМ!$D$10+'СЕТ СН'!$I$6-'СЕТ СН'!$I$19</f>
        <v>1983.3093310400002</v>
      </c>
      <c r="L126" s="36">
        <f>SUMIFS(СВЦЭМ!$C$39:$C$782,СВЦЭМ!$A$39:$A$782,$A126,СВЦЭМ!$B$39:$B$782,L$119)+'СЕТ СН'!$I$9+СВЦЭМ!$D$10+'СЕТ СН'!$I$6-'СЕТ СН'!$I$19</f>
        <v>2006.7390763100002</v>
      </c>
      <c r="M126" s="36">
        <f>SUMIFS(СВЦЭМ!$C$39:$C$782,СВЦЭМ!$A$39:$A$782,$A126,СВЦЭМ!$B$39:$B$782,M$119)+'СЕТ СН'!$I$9+СВЦЭМ!$D$10+'СЕТ СН'!$I$6-'СЕТ СН'!$I$19</f>
        <v>2015.38195881</v>
      </c>
      <c r="N126" s="36">
        <f>SUMIFS(СВЦЭМ!$C$39:$C$782,СВЦЭМ!$A$39:$A$782,$A126,СВЦЭМ!$B$39:$B$782,N$119)+'СЕТ СН'!$I$9+СВЦЭМ!$D$10+'СЕТ СН'!$I$6-'СЕТ СН'!$I$19</f>
        <v>2009.1609519400001</v>
      </c>
      <c r="O126" s="36">
        <f>SUMIFS(СВЦЭМ!$C$39:$C$782,СВЦЭМ!$A$39:$A$782,$A126,СВЦЭМ!$B$39:$B$782,O$119)+'СЕТ СН'!$I$9+СВЦЭМ!$D$10+'СЕТ СН'!$I$6-'СЕТ СН'!$I$19</f>
        <v>2085.2637847100004</v>
      </c>
      <c r="P126" s="36">
        <f>SUMIFS(СВЦЭМ!$C$39:$C$782,СВЦЭМ!$A$39:$A$782,$A126,СВЦЭМ!$B$39:$B$782,P$119)+'СЕТ СН'!$I$9+СВЦЭМ!$D$10+'СЕТ СН'!$I$6-'СЕТ СН'!$I$19</f>
        <v>2104.59726894</v>
      </c>
      <c r="Q126" s="36">
        <f>SUMIFS(СВЦЭМ!$C$39:$C$782,СВЦЭМ!$A$39:$A$782,$A126,СВЦЭМ!$B$39:$B$782,Q$119)+'СЕТ СН'!$I$9+СВЦЭМ!$D$10+'СЕТ СН'!$I$6-'СЕТ СН'!$I$19</f>
        <v>2101.5422917200003</v>
      </c>
      <c r="R126" s="36">
        <f>SUMIFS(СВЦЭМ!$C$39:$C$782,СВЦЭМ!$A$39:$A$782,$A126,СВЦЭМ!$B$39:$B$782,R$119)+'СЕТ СН'!$I$9+СВЦЭМ!$D$10+'СЕТ СН'!$I$6-'СЕТ СН'!$I$19</f>
        <v>2029.45457635</v>
      </c>
      <c r="S126" s="36">
        <f>SUMIFS(СВЦЭМ!$C$39:$C$782,СВЦЭМ!$A$39:$A$782,$A126,СВЦЭМ!$B$39:$B$782,S$119)+'СЕТ СН'!$I$9+СВЦЭМ!$D$10+'СЕТ СН'!$I$6-'СЕТ СН'!$I$19</f>
        <v>2013.80979383</v>
      </c>
      <c r="T126" s="36">
        <f>SUMIFS(СВЦЭМ!$C$39:$C$782,СВЦЭМ!$A$39:$A$782,$A126,СВЦЭМ!$B$39:$B$782,T$119)+'СЕТ СН'!$I$9+СВЦЭМ!$D$10+'СЕТ СН'!$I$6-'СЕТ СН'!$I$19</f>
        <v>2003.0585386300002</v>
      </c>
      <c r="U126" s="36">
        <f>SUMIFS(СВЦЭМ!$C$39:$C$782,СВЦЭМ!$A$39:$A$782,$A126,СВЦЭМ!$B$39:$B$782,U$119)+'СЕТ СН'!$I$9+СВЦЭМ!$D$10+'СЕТ СН'!$I$6-'СЕТ СН'!$I$19</f>
        <v>1999.0398148000002</v>
      </c>
      <c r="V126" s="36">
        <f>SUMIFS(СВЦЭМ!$C$39:$C$782,СВЦЭМ!$A$39:$A$782,$A126,СВЦЭМ!$B$39:$B$782,V$119)+'СЕТ СН'!$I$9+СВЦЭМ!$D$10+'СЕТ СН'!$I$6-'СЕТ СН'!$I$19</f>
        <v>1982.55221007</v>
      </c>
      <c r="W126" s="36">
        <f>SUMIFS(СВЦЭМ!$C$39:$C$782,СВЦЭМ!$A$39:$A$782,$A126,СВЦЭМ!$B$39:$B$782,W$119)+'СЕТ СН'!$I$9+СВЦЭМ!$D$10+'СЕТ СН'!$I$6-'СЕТ СН'!$I$19</f>
        <v>1994.9013340400002</v>
      </c>
      <c r="X126" s="36">
        <f>SUMIFS(СВЦЭМ!$C$39:$C$782,СВЦЭМ!$A$39:$A$782,$A126,СВЦЭМ!$B$39:$B$782,X$119)+'СЕТ СН'!$I$9+СВЦЭМ!$D$10+'СЕТ СН'!$I$6-'СЕТ СН'!$I$19</f>
        <v>1994.6489092300001</v>
      </c>
      <c r="Y126" s="36">
        <f>SUMIFS(СВЦЭМ!$C$39:$C$782,СВЦЭМ!$A$39:$A$782,$A126,СВЦЭМ!$B$39:$B$782,Y$119)+'СЕТ СН'!$I$9+СВЦЭМ!$D$10+'СЕТ СН'!$I$6-'СЕТ СН'!$I$19</f>
        <v>2045.2625378</v>
      </c>
    </row>
    <row r="127" spans="1:27" ht="15.75" x14ac:dyDescent="0.2">
      <c r="A127" s="35">
        <f t="shared" si="3"/>
        <v>44538</v>
      </c>
      <c r="B127" s="36">
        <f>SUMIFS(СВЦЭМ!$C$39:$C$782,СВЦЭМ!$A$39:$A$782,$A127,СВЦЭМ!$B$39:$B$782,B$119)+'СЕТ СН'!$I$9+СВЦЭМ!$D$10+'СЕТ СН'!$I$6-'СЕТ СН'!$I$19</f>
        <v>2024.4813427900001</v>
      </c>
      <c r="C127" s="36">
        <f>SUMIFS(СВЦЭМ!$C$39:$C$782,СВЦЭМ!$A$39:$A$782,$A127,СВЦЭМ!$B$39:$B$782,C$119)+'СЕТ СН'!$I$9+СВЦЭМ!$D$10+'СЕТ СН'!$I$6-'СЕТ СН'!$I$19</f>
        <v>2022.99746381</v>
      </c>
      <c r="D127" s="36">
        <f>SUMIFS(СВЦЭМ!$C$39:$C$782,СВЦЭМ!$A$39:$A$782,$A127,СВЦЭМ!$B$39:$B$782,D$119)+'СЕТ СН'!$I$9+СВЦЭМ!$D$10+'СЕТ СН'!$I$6-'СЕТ СН'!$I$19</f>
        <v>2025.4448284700002</v>
      </c>
      <c r="E127" s="36">
        <f>SUMIFS(СВЦЭМ!$C$39:$C$782,СВЦЭМ!$A$39:$A$782,$A127,СВЦЭМ!$B$39:$B$782,E$119)+'СЕТ СН'!$I$9+СВЦЭМ!$D$10+'СЕТ СН'!$I$6-'СЕТ СН'!$I$19</f>
        <v>2042.57508463</v>
      </c>
      <c r="F127" s="36">
        <f>SUMIFS(СВЦЭМ!$C$39:$C$782,СВЦЭМ!$A$39:$A$782,$A127,СВЦЭМ!$B$39:$B$782,F$119)+'СЕТ СН'!$I$9+СВЦЭМ!$D$10+'СЕТ СН'!$I$6-'СЕТ СН'!$I$19</f>
        <v>2031.3070340000002</v>
      </c>
      <c r="G127" s="36">
        <f>SUMIFS(СВЦЭМ!$C$39:$C$782,СВЦЭМ!$A$39:$A$782,$A127,СВЦЭМ!$B$39:$B$782,G$119)+'СЕТ СН'!$I$9+СВЦЭМ!$D$10+'СЕТ СН'!$I$6-'СЕТ СН'!$I$19</f>
        <v>2002.8488292700001</v>
      </c>
      <c r="H127" s="36">
        <f>SUMIFS(СВЦЭМ!$C$39:$C$782,СВЦЭМ!$A$39:$A$782,$A127,СВЦЭМ!$B$39:$B$782,H$119)+'СЕТ СН'!$I$9+СВЦЭМ!$D$10+'СЕТ СН'!$I$6-'СЕТ СН'!$I$19</f>
        <v>1989.5594601500002</v>
      </c>
      <c r="I127" s="36">
        <f>SUMIFS(СВЦЭМ!$C$39:$C$782,СВЦЭМ!$A$39:$A$782,$A127,СВЦЭМ!$B$39:$B$782,I$119)+'СЕТ СН'!$I$9+СВЦЭМ!$D$10+'СЕТ СН'!$I$6-'СЕТ СН'!$I$19</f>
        <v>1964.0872920700001</v>
      </c>
      <c r="J127" s="36">
        <f>SUMIFS(СВЦЭМ!$C$39:$C$782,СВЦЭМ!$A$39:$A$782,$A127,СВЦЭМ!$B$39:$B$782,J$119)+'СЕТ СН'!$I$9+СВЦЭМ!$D$10+'СЕТ СН'!$I$6-'СЕТ СН'!$I$19</f>
        <v>2018.82927313</v>
      </c>
      <c r="K127" s="36">
        <f>SUMIFS(СВЦЭМ!$C$39:$C$782,СВЦЭМ!$A$39:$A$782,$A127,СВЦЭМ!$B$39:$B$782,K$119)+'СЕТ СН'!$I$9+СВЦЭМ!$D$10+'СЕТ СН'!$I$6-'СЕТ СН'!$I$19</f>
        <v>2006.83387208</v>
      </c>
      <c r="L127" s="36">
        <f>SUMIFS(СВЦЭМ!$C$39:$C$782,СВЦЭМ!$A$39:$A$782,$A127,СВЦЭМ!$B$39:$B$782,L$119)+'СЕТ СН'!$I$9+СВЦЭМ!$D$10+'СЕТ СН'!$I$6-'СЕТ СН'!$I$19</f>
        <v>2015.8725121</v>
      </c>
      <c r="M127" s="36">
        <f>SUMIFS(СВЦЭМ!$C$39:$C$782,СВЦЭМ!$A$39:$A$782,$A127,СВЦЭМ!$B$39:$B$782,M$119)+'СЕТ СН'!$I$9+СВЦЭМ!$D$10+'СЕТ СН'!$I$6-'СЕТ СН'!$I$19</f>
        <v>2010.45478686</v>
      </c>
      <c r="N127" s="36">
        <f>SUMIFS(СВЦЭМ!$C$39:$C$782,СВЦЭМ!$A$39:$A$782,$A127,СВЦЭМ!$B$39:$B$782,N$119)+'СЕТ СН'!$I$9+СВЦЭМ!$D$10+'СЕТ СН'!$I$6-'СЕТ СН'!$I$19</f>
        <v>2005.0431520100001</v>
      </c>
      <c r="O127" s="36">
        <f>SUMIFS(СВЦЭМ!$C$39:$C$782,СВЦЭМ!$A$39:$A$782,$A127,СВЦЭМ!$B$39:$B$782,O$119)+'СЕТ СН'!$I$9+СВЦЭМ!$D$10+'СЕТ СН'!$I$6-'СЕТ СН'!$I$19</f>
        <v>2007.5349091</v>
      </c>
      <c r="P127" s="36">
        <f>SUMIFS(СВЦЭМ!$C$39:$C$782,СВЦЭМ!$A$39:$A$782,$A127,СВЦЭМ!$B$39:$B$782,P$119)+'СЕТ СН'!$I$9+СВЦЭМ!$D$10+'СЕТ СН'!$I$6-'СЕТ СН'!$I$19</f>
        <v>2010.13193774</v>
      </c>
      <c r="Q127" s="36">
        <f>SUMIFS(СВЦЭМ!$C$39:$C$782,СВЦЭМ!$A$39:$A$782,$A127,СВЦЭМ!$B$39:$B$782,Q$119)+'СЕТ СН'!$I$9+СВЦЭМ!$D$10+'СЕТ СН'!$I$6-'СЕТ СН'!$I$19</f>
        <v>1994.20903638</v>
      </c>
      <c r="R127" s="36">
        <f>SUMIFS(СВЦЭМ!$C$39:$C$782,СВЦЭМ!$A$39:$A$782,$A127,СВЦЭМ!$B$39:$B$782,R$119)+'СЕТ СН'!$I$9+СВЦЭМ!$D$10+'СЕТ СН'!$I$6-'СЕТ СН'!$I$19</f>
        <v>2004.6030342200002</v>
      </c>
      <c r="S127" s="36">
        <f>SUMIFS(СВЦЭМ!$C$39:$C$782,СВЦЭМ!$A$39:$A$782,$A127,СВЦЭМ!$B$39:$B$782,S$119)+'СЕТ СН'!$I$9+СВЦЭМ!$D$10+'СЕТ СН'!$I$6-'СЕТ СН'!$I$19</f>
        <v>1995.8749349700001</v>
      </c>
      <c r="T127" s="36">
        <f>SUMIFS(СВЦЭМ!$C$39:$C$782,СВЦЭМ!$A$39:$A$782,$A127,СВЦЭМ!$B$39:$B$782,T$119)+'СЕТ СН'!$I$9+СВЦЭМ!$D$10+'СЕТ СН'!$I$6-'СЕТ СН'!$I$19</f>
        <v>1988.4338076700001</v>
      </c>
      <c r="U127" s="36">
        <f>SUMIFS(СВЦЭМ!$C$39:$C$782,СВЦЭМ!$A$39:$A$782,$A127,СВЦЭМ!$B$39:$B$782,U$119)+'СЕТ СН'!$I$9+СВЦЭМ!$D$10+'СЕТ СН'!$I$6-'СЕТ СН'!$I$19</f>
        <v>2029.1513326100001</v>
      </c>
      <c r="V127" s="36">
        <f>SUMIFS(СВЦЭМ!$C$39:$C$782,СВЦЭМ!$A$39:$A$782,$A127,СВЦЭМ!$B$39:$B$782,V$119)+'СЕТ СН'!$I$9+СВЦЭМ!$D$10+'СЕТ СН'!$I$6-'СЕТ СН'!$I$19</f>
        <v>1999.60171543</v>
      </c>
      <c r="W127" s="36">
        <f>SUMIFS(СВЦЭМ!$C$39:$C$782,СВЦЭМ!$A$39:$A$782,$A127,СВЦЭМ!$B$39:$B$782,W$119)+'СЕТ СН'!$I$9+СВЦЭМ!$D$10+'СЕТ СН'!$I$6-'СЕТ СН'!$I$19</f>
        <v>2067.6363529199998</v>
      </c>
      <c r="X127" s="36">
        <f>SUMIFS(СВЦЭМ!$C$39:$C$782,СВЦЭМ!$A$39:$A$782,$A127,СВЦЭМ!$B$39:$B$782,X$119)+'СЕТ СН'!$I$9+СВЦЭМ!$D$10+'СЕТ СН'!$I$6-'СЕТ СН'!$I$19</f>
        <v>2076.0703861400002</v>
      </c>
      <c r="Y127" s="36">
        <f>SUMIFS(СВЦЭМ!$C$39:$C$782,СВЦЭМ!$A$39:$A$782,$A127,СВЦЭМ!$B$39:$B$782,Y$119)+'СЕТ СН'!$I$9+СВЦЭМ!$D$10+'СЕТ СН'!$I$6-'СЕТ СН'!$I$19</f>
        <v>2084.0083482800001</v>
      </c>
    </row>
    <row r="128" spans="1:27" ht="15.75" x14ac:dyDescent="0.2">
      <c r="A128" s="35">
        <f t="shared" si="3"/>
        <v>44539</v>
      </c>
      <c r="B128" s="36">
        <f>SUMIFS(СВЦЭМ!$C$39:$C$782,СВЦЭМ!$A$39:$A$782,$A128,СВЦЭМ!$B$39:$B$782,B$119)+'СЕТ СН'!$I$9+СВЦЭМ!$D$10+'СЕТ СН'!$I$6-'СЕТ СН'!$I$19</f>
        <v>2044.7013467400002</v>
      </c>
      <c r="C128" s="36">
        <f>SUMIFS(СВЦЭМ!$C$39:$C$782,СВЦЭМ!$A$39:$A$782,$A128,СВЦЭМ!$B$39:$B$782,C$119)+'СЕТ СН'!$I$9+СВЦЭМ!$D$10+'СЕТ СН'!$I$6-'СЕТ СН'!$I$19</f>
        <v>1995.5456824800001</v>
      </c>
      <c r="D128" s="36">
        <f>SUMIFS(СВЦЭМ!$C$39:$C$782,СВЦЭМ!$A$39:$A$782,$A128,СВЦЭМ!$B$39:$B$782,D$119)+'СЕТ СН'!$I$9+СВЦЭМ!$D$10+'СЕТ СН'!$I$6-'СЕТ СН'!$I$19</f>
        <v>2006.6598807400001</v>
      </c>
      <c r="E128" s="36">
        <f>SUMIFS(СВЦЭМ!$C$39:$C$782,СВЦЭМ!$A$39:$A$782,$A128,СВЦЭМ!$B$39:$B$782,E$119)+'СЕТ СН'!$I$9+СВЦЭМ!$D$10+'СЕТ СН'!$I$6-'СЕТ СН'!$I$19</f>
        <v>2022.2891826100001</v>
      </c>
      <c r="F128" s="36">
        <f>SUMIFS(СВЦЭМ!$C$39:$C$782,СВЦЭМ!$A$39:$A$782,$A128,СВЦЭМ!$B$39:$B$782,F$119)+'СЕТ СН'!$I$9+СВЦЭМ!$D$10+'СЕТ СН'!$I$6-'СЕТ СН'!$I$19</f>
        <v>2022.5670105500001</v>
      </c>
      <c r="G128" s="36">
        <f>SUMIFS(СВЦЭМ!$C$39:$C$782,СВЦЭМ!$A$39:$A$782,$A128,СВЦЭМ!$B$39:$B$782,G$119)+'СЕТ СН'!$I$9+СВЦЭМ!$D$10+'СЕТ СН'!$I$6-'СЕТ СН'!$I$19</f>
        <v>1989.3348487100002</v>
      </c>
      <c r="H128" s="36">
        <f>SUMIFS(СВЦЭМ!$C$39:$C$782,СВЦЭМ!$A$39:$A$782,$A128,СВЦЭМ!$B$39:$B$782,H$119)+'СЕТ СН'!$I$9+СВЦЭМ!$D$10+'СЕТ СН'!$I$6-'СЕТ СН'!$I$19</f>
        <v>1967.1927745400001</v>
      </c>
      <c r="I128" s="36">
        <f>SUMIFS(СВЦЭМ!$C$39:$C$782,СВЦЭМ!$A$39:$A$782,$A128,СВЦЭМ!$B$39:$B$782,I$119)+'СЕТ СН'!$I$9+СВЦЭМ!$D$10+'СЕТ СН'!$I$6-'СЕТ СН'!$I$19</f>
        <v>1957.34107724</v>
      </c>
      <c r="J128" s="36">
        <f>SUMIFS(СВЦЭМ!$C$39:$C$782,СВЦЭМ!$A$39:$A$782,$A128,СВЦЭМ!$B$39:$B$782,J$119)+'СЕТ СН'!$I$9+СВЦЭМ!$D$10+'СЕТ СН'!$I$6-'СЕТ СН'!$I$19</f>
        <v>1989.0331162900002</v>
      </c>
      <c r="K128" s="36">
        <f>SUMIFS(СВЦЭМ!$C$39:$C$782,СВЦЭМ!$A$39:$A$782,$A128,СВЦЭМ!$B$39:$B$782,K$119)+'СЕТ СН'!$I$9+СВЦЭМ!$D$10+'СЕТ СН'!$I$6-'СЕТ СН'!$I$19</f>
        <v>2011.2886988800001</v>
      </c>
      <c r="L128" s="36">
        <f>SUMIFS(СВЦЭМ!$C$39:$C$782,СВЦЭМ!$A$39:$A$782,$A128,СВЦЭМ!$B$39:$B$782,L$119)+'СЕТ СН'!$I$9+СВЦЭМ!$D$10+'СЕТ СН'!$I$6-'СЕТ СН'!$I$19</f>
        <v>2010.07906518</v>
      </c>
      <c r="M128" s="36">
        <f>SUMIFS(СВЦЭМ!$C$39:$C$782,СВЦЭМ!$A$39:$A$782,$A128,СВЦЭМ!$B$39:$B$782,M$119)+'СЕТ СН'!$I$9+СВЦЭМ!$D$10+'СЕТ СН'!$I$6-'СЕТ СН'!$I$19</f>
        <v>1997.5514798700001</v>
      </c>
      <c r="N128" s="36">
        <f>SUMIFS(СВЦЭМ!$C$39:$C$782,СВЦЭМ!$A$39:$A$782,$A128,СВЦЭМ!$B$39:$B$782,N$119)+'СЕТ СН'!$I$9+СВЦЭМ!$D$10+'СЕТ СН'!$I$6-'СЕТ СН'!$I$19</f>
        <v>2038.2896425700001</v>
      </c>
      <c r="O128" s="36">
        <f>SUMIFS(СВЦЭМ!$C$39:$C$782,СВЦЭМ!$A$39:$A$782,$A128,СВЦЭМ!$B$39:$B$782,O$119)+'СЕТ СН'!$I$9+СВЦЭМ!$D$10+'СЕТ СН'!$I$6-'СЕТ СН'!$I$19</f>
        <v>2027.0252508400001</v>
      </c>
      <c r="P128" s="36">
        <f>SUMIFS(СВЦЭМ!$C$39:$C$782,СВЦЭМ!$A$39:$A$782,$A128,СВЦЭМ!$B$39:$B$782,P$119)+'СЕТ СН'!$I$9+СВЦЭМ!$D$10+'СЕТ СН'!$I$6-'СЕТ СН'!$I$19</f>
        <v>2026.4435270700001</v>
      </c>
      <c r="Q128" s="36">
        <f>SUMIFS(СВЦЭМ!$C$39:$C$782,СВЦЭМ!$A$39:$A$782,$A128,СВЦЭМ!$B$39:$B$782,Q$119)+'СЕТ СН'!$I$9+СВЦЭМ!$D$10+'СЕТ СН'!$I$6-'СЕТ СН'!$I$19</f>
        <v>2025.13305618</v>
      </c>
      <c r="R128" s="36">
        <f>SUMIFS(СВЦЭМ!$C$39:$C$782,СВЦЭМ!$A$39:$A$782,$A128,СВЦЭМ!$B$39:$B$782,R$119)+'СЕТ СН'!$I$9+СВЦЭМ!$D$10+'СЕТ СН'!$I$6-'СЕТ СН'!$I$19</f>
        <v>2012.9936049</v>
      </c>
      <c r="S128" s="36">
        <f>SUMIFS(СВЦЭМ!$C$39:$C$782,СВЦЭМ!$A$39:$A$782,$A128,СВЦЭМ!$B$39:$B$782,S$119)+'СЕТ СН'!$I$9+СВЦЭМ!$D$10+'СЕТ СН'!$I$6-'СЕТ СН'!$I$19</f>
        <v>2015.65588086</v>
      </c>
      <c r="T128" s="36">
        <f>SUMIFS(СВЦЭМ!$C$39:$C$782,СВЦЭМ!$A$39:$A$782,$A128,СВЦЭМ!$B$39:$B$782,T$119)+'СЕТ СН'!$I$9+СВЦЭМ!$D$10+'СЕТ СН'!$I$6-'СЕТ СН'!$I$19</f>
        <v>2013.6723041600001</v>
      </c>
      <c r="U128" s="36">
        <f>SUMIFS(СВЦЭМ!$C$39:$C$782,СВЦЭМ!$A$39:$A$782,$A128,СВЦЭМ!$B$39:$B$782,U$119)+'СЕТ СН'!$I$9+СВЦЭМ!$D$10+'СЕТ СН'!$I$6-'СЕТ СН'!$I$19</f>
        <v>2024.27699452</v>
      </c>
      <c r="V128" s="36">
        <f>SUMIFS(СВЦЭМ!$C$39:$C$782,СВЦЭМ!$A$39:$A$782,$A128,СВЦЭМ!$B$39:$B$782,V$119)+'СЕТ СН'!$I$9+СВЦЭМ!$D$10+'СЕТ СН'!$I$6-'СЕТ СН'!$I$19</f>
        <v>2025.6759979000001</v>
      </c>
      <c r="W128" s="36">
        <f>SUMIFS(СВЦЭМ!$C$39:$C$782,СВЦЭМ!$A$39:$A$782,$A128,СВЦЭМ!$B$39:$B$782,W$119)+'СЕТ СН'!$I$9+СВЦЭМ!$D$10+'СЕТ СН'!$I$6-'СЕТ СН'!$I$19</f>
        <v>2018.9465468300002</v>
      </c>
      <c r="X128" s="36">
        <f>SUMIFS(СВЦЭМ!$C$39:$C$782,СВЦЭМ!$A$39:$A$782,$A128,СВЦЭМ!$B$39:$B$782,X$119)+'СЕТ СН'!$I$9+СВЦЭМ!$D$10+'СЕТ СН'!$I$6-'СЕТ СН'!$I$19</f>
        <v>2015.9542718800001</v>
      </c>
      <c r="Y128" s="36">
        <f>SUMIFS(СВЦЭМ!$C$39:$C$782,СВЦЭМ!$A$39:$A$782,$A128,СВЦЭМ!$B$39:$B$782,Y$119)+'СЕТ СН'!$I$9+СВЦЭМ!$D$10+'СЕТ СН'!$I$6-'СЕТ СН'!$I$19</f>
        <v>2032.4308133700001</v>
      </c>
    </row>
    <row r="129" spans="1:25" ht="15.75" x14ac:dyDescent="0.2">
      <c r="A129" s="35">
        <f t="shared" si="3"/>
        <v>44540</v>
      </c>
      <c r="B129" s="36">
        <f>SUMIFS(СВЦЭМ!$C$39:$C$782,СВЦЭМ!$A$39:$A$782,$A129,СВЦЭМ!$B$39:$B$782,B$119)+'СЕТ СН'!$I$9+СВЦЭМ!$D$10+'СЕТ СН'!$I$6-'СЕТ СН'!$I$19</f>
        <v>2069.0722964200004</v>
      </c>
      <c r="C129" s="36">
        <f>SUMIFS(СВЦЭМ!$C$39:$C$782,СВЦЭМ!$A$39:$A$782,$A129,СВЦЭМ!$B$39:$B$782,C$119)+'СЕТ СН'!$I$9+СВЦЭМ!$D$10+'СЕТ СН'!$I$6-'СЕТ СН'!$I$19</f>
        <v>2055.6846285800002</v>
      </c>
      <c r="D129" s="36">
        <f>SUMIFS(СВЦЭМ!$C$39:$C$782,СВЦЭМ!$A$39:$A$782,$A129,СВЦЭМ!$B$39:$B$782,D$119)+'СЕТ СН'!$I$9+СВЦЭМ!$D$10+'СЕТ СН'!$I$6-'СЕТ СН'!$I$19</f>
        <v>2063.5152058399999</v>
      </c>
      <c r="E129" s="36">
        <f>SUMIFS(СВЦЭМ!$C$39:$C$782,СВЦЭМ!$A$39:$A$782,$A129,СВЦЭМ!$B$39:$B$782,E$119)+'СЕТ СН'!$I$9+СВЦЭМ!$D$10+'СЕТ СН'!$I$6-'СЕТ СН'!$I$19</f>
        <v>2062.5576055800002</v>
      </c>
      <c r="F129" s="36">
        <f>SUMIFS(СВЦЭМ!$C$39:$C$782,СВЦЭМ!$A$39:$A$782,$A129,СВЦЭМ!$B$39:$B$782,F$119)+'СЕТ СН'!$I$9+СВЦЭМ!$D$10+'СЕТ СН'!$I$6-'СЕТ СН'!$I$19</f>
        <v>2051.8883133099998</v>
      </c>
      <c r="G129" s="36">
        <f>SUMIFS(СВЦЭМ!$C$39:$C$782,СВЦЭМ!$A$39:$A$782,$A129,СВЦЭМ!$B$39:$B$782,G$119)+'СЕТ СН'!$I$9+СВЦЭМ!$D$10+'СЕТ СН'!$I$6-'СЕТ СН'!$I$19</f>
        <v>2021.9770714000001</v>
      </c>
      <c r="H129" s="36">
        <f>SUMIFS(СВЦЭМ!$C$39:$C$782,СВЦЭМ!$A$39:$A$782,$A129,СВЦЭМ!$B$39:$B$782,H$119)+'СЕТ СН'!$I$9+СВЦЭМ!$D$10+'СЕТ СН'!$I$6-'СЕТ СН'!$I$19</f>
        <v>1982.6484324</v>
      </c>
      <c r="I129" s="36">
        <f>SUMIFS(СВЦЭМ!$C$39:$C$782,СВЦЭМ!$A$39:$A$782,$A129,СВЦЭМ!$B$39:$B$782,I$119)+'СЕТ СН'!$I$9+СВЦЭМ!$D$10+'СЕТ СН'!$I$6-'СЕТ СН'!$I$19</f>
        <v>1987.5423319500001</v>
      </c>
      <c r="J129" s="36">
        <f>SUMIFS(СВЦЭМ!$C$39:$C$782,СВЦЭМ!$A$39:$A$782,$A129,СВЦЭМ!$B$39:$B$782,J$119)+'СЕТ СН'!$I$9+СВЦЭМ!$D$10+'СЕТ СН'!$I$6-'СЕТ СН'!$I$19</f>
        <v>1962.4508704900002</v>
      </c>
      <c r="K129" s="36">
        <f>SUMIFS(СВЦЭМ!$C$39:$C$782,СВЦЭМ!$A$39:$A$782,$A129,СВЦЭМ!$B$39:$B$782,K$119)+'СЕТ СН'!$I$9+СВЦЭМ!$D$10+'СЕТ СН'!$I$6-'СЕТ СН'!$I$19</f>
        <v>1983.7263416800001</v>
      </c>
      <c r="L129" s="36">
        <f>SUMIFS(СВЦЭМ!$C$39:$C$782,СВЦЭМ!$A$39:$A$782,$A129,СВЦЭМ!$B$39:$B$782,L$119)+'СЕТ СН'!$I$9+СВЦЭМ!$D$10+'СЕТ СН'!$I$6-'СЕТ СН'!$I$19</f>
        <v>2009.0620307200002</v>
      </c>
      <c r="M129" s="36">
        <f>SUMIFS(СВЦЭМ!$C$39:$C$782,СВЦЭМ!$A$39:$A$782,$A129,СВЦЭМ!$B$39:$B$782,M$119)+'СЕТ СН'!$I$9+СВЦЭМ!$D$10+'СЕТ СН'!$I$6-'СЕТ СН'!$I$19</f>
        <v>2026.05153563</v>
      </c>
      <c r="N129" s="36">
        <f>SUMIFS(СВЦЭМ!$C$39:$C$782,СВЦЭМ!$A$39:$A$782,$A129,СВЦЭМ!$B$39:$B$782,N$119)+'СЕТ СН'!$I$9+СВЦЭМ!$D$10+'СЕТ СН'!$I$6-'СЕТ СН'!$I$19</f>
        <v>2066.4331565700004</v>
      </c>
      <c r="O129" s="36">
        <f>SUMIFS(СВЦЭМ!$C$39:$C$782,СВЦЭМ!$A$39:$A$782,$A129,СВЦЭМ!$B$39:$B$782,O$119)+'СЕТ СН'!$I$9+СВЦЭМ!$D$10+'СЕТ СН'!$I$6-'СЕТ СН'!$I$19</f>
        <v>2054.6988472600001</v>
      </c>
      <c r="P129" s="36">
        <f>SUMIFS(СВЦЭМ!$C$39:$C$782,СВЦЭМ!$A$39:$A$782,$A129,СВЦЭМ!$B$39:$B$782,P$119)+'СЕТ СН'!$I$9+СВЦЭМ!$D$10+'СЕТ СН'!$I$6-'СЕТ СН'!$I$19</f>
        <v>2038.9294835100002</v>
      </c>
      <c r="Q129" s="36">
        <f>SUMIFS(СВЦЭМ!$C$39:$C$782,СВЦЭМ!$A$39:$A$782,$A129,СВЦЭМ!$B$39:$B$782,Q$119)+'СЕТ СН'!$I$9+СВЦЭМ!$D$10+'СЕТ СН'!$I$6-'СЕТ СН'!$I$19</f>
        <v>2033.7438592000001</v>
      </c>
      <c r="R129" s="36">
        <f>SUMIFS(СВЦЭМ!$C$39:$C$782,СВЦЭМ!$A$39:$A$782,$A129,СВЦЭМ!$B$39:$B$782,R$119)+'СЕТ СН'!$I$9+СВЦЭМ!$D$10+'СЕТ СН'!$I$6-'СЕТ СН'!$I$19</f>
        <v>2019.7438465600001</v>
      </c>
      <c r="S129" s="36">
        <f>SUMIFS(СВЦЭМ!$C$39:$C$782,СВЦЭМ!$A$39:$A$782,$A129,СВЦЭМ!$B$39:$B$782,S$119)+'СЕТ СН'!$I$9+СВЦЭМ!$D$10+'СЕТ СН'!$I$6-'СЕТ СН'!$I$19</f>
        <v>1981.5492312900001</v>
      </c>
      <c r="T129" s="36">
        <f>SUMIFS(СВЦЭМ!$C$39:$C$782,СВЦЭМ!$A$39:$A$782,$A129,СВЦЭМ!$B$39:$B$782,T$119)+'СЕТ СН'!$I$9+СВЦЭМ!$D$10+'СЕТ СН'!$I$6-'СЕТ СН'!$I$19</f>
        <v>1979.3652263200001</v>
      </c>
      <c r="U129" s="36">
        <f>SUMIFS(СВЦЭМ!$C$39:$C$782,СВЦЭМ!$A$39:$A$782,$A129,СВЦЭМ!$B$39:$B$782,U$119)+'СЕТ СН'!$I$9+СВЦЭМ!$D$10+'СЕТ СН'!$I$6-'СЕТ СН'!$I$19</f>
        <v>1987.5664542100001</v>
      </c>
      <c r="V129" s="36">
        <f>SUMIFS(СВЦЭМ!$C$39:$C$782,СВЦЭМ!$A$39:$A$782,$A129,СВЦЭМ!$B$39:$B$782,V$119)+'СЕТ СН'!$I$9+СВЦЭМ!$D$10+'СЕТ СН'!$I$6-'СЕТ СН'!$I$19</f>
        <v>1993.27588844</v>
      </c>
      <c r="W129" s="36">
        <f>SUMIFS(СВЦЭМ!$C$39:$C$782,СВЦЭМ!$A$39:$A$782,$A129,СВЦЭМ!$B$39:$B$782,W$119)+'СЕТ СН'!$I$9+СВЦЭМ!$D$10+'СЕТ СН'!$I$6-'СЕТ СН'!$I$19</f>
        <v>2011.02618024</v>
      </c>
      <c r="X129" s="36">
        <f>SUMIFS(СВЦЭМ!$C$39:$C$782,СВЦЭМ!$A$39:$A$782,$A129,СВЦЭМ!$B$39:$B$782,X$119)+'СЕТ СН'!$I$9+СВЦЭМ!$D$10+'СЕТ СН'!$I$6-'СЕТ СН'!$I$19</f>
        <v>1994.18029329</v>
      </c>
      <c r="Y129" s="36">
        <f>SUMIFS(СВЦЭМ!$C$39:$C$782,СВЦЭМ!$A$39:$A$782,$A129,СВЦЭМ!$B$39:$B$782,Y$119)+'СЕТ СН'!$I$9+СВЦЭМ!$D$10+'СЕТ СН'!$I$6-'СЕТ СН'!$I$19</f>
        <v>2046.7766982100002</v>
      </c>
    </row>
    <row r="130" spans="1:25" ht="15.75" x14ac:dyDescent="0.2">
      <c r="A130" s="35">
        <f t="shared" si="3"/>
        <v>44541</v>
      </c>
      <c r="B130" s="36">
        <f>SUMIFS(СВЦЭМ!$C$39:$C$782,СВЦЭМ!$A$39:$A$782,$A130,СВЦЭМ!$B$39:$B$782,B$119)+'СЕТ СН'!$I$9+СВЦЭМ!$D$10+'СЕТ СН'!$I$6-'СЕТ СН'!$I$19</f>
        <v>2071.9273166700004</v>
      </c>
      <c r="C130" s="36">
        <f>SUMIFS(СВЦЭМ!$C$39:$C$782,СВЦЭМ!$A$39:$A$782,$A130,СВЦЭМ!$B$39:$B$782,C$119)+'СЕТ СН'!$I$9+СВЦЭМ!$D$10+'СЕТ СН'!$I$6-'СЕТ СН'!$I$19</f>
        <v>2062.8141025499999</v>
      </c>
      <c r="D130" s="36">
        <f>SUMIFS(СВЦЭМ!$C$39:$C$782,СВЦЭМ!$A$39:$A$782,$A130,СВЦЭМ!$B$39:$B$782,D$119)+'СЕТ СН'!$I$9+СВЦЭМ!$D$10+'СЕТ СН'!$I$6-'СЕТ СН'!$I$19</f>
        <v>2065.5791631900001</v>
      </c>
      <c r="E130" s="36">
        <f>SUMIFS(СВЦЭМ!$C$39:$C$782,СВЦЭМ!$A$39:$A$782,$A130,СВЦЭМ!$B$39:$B$782,E$119)+'СЕТ СН'!$I$9+СВЦЭМ!$D$10+'СЕТ СН'!$I$6-'СЕТ СН'!$I$19</f>
        <v>2070.80503168</v>
      </c>
      <c r="F130" s="36">
        <f>SUMIFS(СВЦЭМ!$C$39:$C$782,СВЦЭМ!$A$39:$A$782,$A130,СВЦЭМ!$B$39:$B$782,F$119)+'СЕТ СН'!$I$9+СВЦЭМ!$D$10+'СЕТ СН'!$I$6-'СЕТ СН'!$I$19</f>
        <v>2062.6446903300002</v>
      </c>
      <c r="G130" s="36">
        <f>SUMIFS(СВЦЭМ!$C$39:$C$782,СВЦЭМ!$A$39:$A$782,$A130,СВЦЭМ!$B$39:$B$782,G$119)+'СЕТ СН'!$I$9+СВЦЭМ!$D$10+'СЕТ СН'!$I$6-'СЕТ СН'!$I$19</f>
        <v>2044.2460415800001</v>
      </c>
      <c r="H130" s="36">
        <f>SUMIFS(СВЦЭМ!$C$39:$C$782,СВЦЭМ!$A$39:$A$782,$A130,СВЦЭМ!$B$39:$B$782,H$119)+'СЕТ СН'!$I$9+СВЦЭМ!$D$10+'СЕТ СН'!$I$6-'СЕТ СН'!$I$19</f>
        <v>2020.97025583</v>
      </c>
      <c r="I130" s="36">
        <f>SUMIFS(СВЦЭМ!$C$39:$C$782,СВЦЭМ!$A$39:$A$782,$A130,СВЦЭМ!$B$39:$B$782,I$119)+'СЕТ СН'!$I$9+СВЦЭМ!$D$10+'СЕТ СН'!$I$6-'СЕТ СН'!$I$19</f>
        <v>1997.2564232100001</v>
      </c>
      <c r="J130" s="36">
        <f>SUMIFS(СВЦЭМ!$C$39:$C$782,СВЦЭМ!$A$39:$A$782,$A130,СВЦЭМ!$B$39:$B$782,J$119)+'СЕТ СН'!$I$9+СВЦЭМ!$D$10+'СЕТ СН'!$I$6-'СЕТ СН'!$I$19</f>
        <v>1970.7724053000002</v>
      </c>
      <c r="K130" s="36">
        <f>SUMIFS(СВЦЭМ!$C$39:$C$782,СВЦЭМ!$A$39:$A$782,$A130,СВЦЭМ!$B$39:$B$782,K$119)+'СЕТ СН'!$I$9+СВЦЭМ!$D$10+'СЕТ СН'!$I$6-'СЕТ СН'!$I$19</f>
        <v>1956.85617974</v>
      </c>
      <c r="L130" s="36">
        <f>SUMIFS(СВЦЭМ!$C$39:$C$782,СВЦЭМ!$A$39:$A$782,$A130,СВЦЭМ!$B$39:$B$782,L$119)+'СЕТ СН'!$I$9+СВЦЭМ!$D$10+'СЕТ СН'!$I$6-'СЕТ СН'!$I$19</f>
        <v>1971.0768005</v>
      </c>
      <c r="M130" s="36">
        <f>SUMIFS(СВЦЭМ!$C$39:$C$782,СВЦЭМ!$A$39:$A$782,$A130,СВЦЭМ!$B$39:$B$782,M$119)+'СЕТ СН'!$I$9+СВЦЭМ!$D$10+'СЕТ СН'!$I$6-'СЕТ СН'!$I$19</f>
        <v>1977.77875552</v>
      </c>
      <c r="N130" s="36">
        <f>SUMIFS(СВЦЭМ!$C$39:$C$782,СВЦЭМ!$A$39:$A$782,$A130,СВЦЭМ!$B$39:$B$782,N$119)+'СЕТ СН'!$I$9+СВЦЭМ!$D$10+'СЕТ СН'!$I$6-'СЕТ СН'!$I$19</f>
        <v>2031.9045975800002</v>
      </c>
      <c r="O130" s="36">
        <f>SUMIFS(СВЦЭМ!$C$39:$C$782,СВЦЭМ!$A$39:$A$782,$A130,СВЦЭМ!$B$39:$B$782,O$119)+'СЕТ СН'!$I$9+СВЦЭМ!$D$10+'СЕТ СН'!$I$6-'СЕТ СН'!$I$19</f>
        <v>2056.2617234200002</v>
      </c>
      <c r="P130" s="36">
        <f>SUMIFS(СВЦЭМ!$C$39:$C$782,СВЦЭМ!$A$39:$A$782,$A130,СВЦЭМ!$B$39:$B$782,P$119)+'СЕТ СН'!$I$9+СВЦЭМ!$D$10+'СЕТ СН'!$I$6-'СЕТ СН'!$I$19</f>
        <v>2054.7155880300002</v>
      </c>
      <c r="Q130" s="36">
        <f>SUMIFS(СВЦЭМ!$C$39:$C$782,СВЦЭМ!$A$39:$A$782,$A130,СВЦЭМ!$B$39:$B$782,Q$119)+'СЕТ СН'!$I$9+СВЦЭМ!$D$10+'СЕТ СН'!$I$6-'СЕТ СН'!$I$19</f>
        <v>2047.39639463</v>
      </c>
      <c r="R130" s="36">
        <f>SUMIFS(СВЦЭМ!$C$39:$C$782,СВЦЭМ!$A$39:$A$782,$A130,СВЦЭМ!$B$39:$B$782,R$119)+'СЕТ СН'!$I$9+СВЦЭМ!$D$10+'СЕТ СН'!$I$6-'СЕТ СН'!$I$19</f>
        <v>2030.99347831</v>
      </c>
      <c r="S130" s="36">
        <f>SUMIFS(СВЦЭМ!$C$39:$C$782,СВЦЭМ!$A$39:$A$782,$A130,СВЦЭМ!$B$39:$B$782,S$119)+'СЕТ СН'!$I$9+СВЦЭМ!$D$10+'СЕТ СН'!$I$6-'СЕТ СН'!$I$19</f>
        <v>1956.61497635</v>
      </c>
      <c r="T130" s="36">
        <f>SUMIFS(СВЦЭМ!$C$39:$C$782,СВЦЭМ!$A$39:$A$782,$A130,СВЦЭМ!$B$39:$B$782,T$119)+'СЕТ СН'!$I$9+СВЦЭМ!$D$10+'СЕТ СН'!$I$6-'СЕТ СН'!$I$19</f>
        <v>1987.83720539</v>
      </c>
      <c r="U130" s="36">
        <f>SUMIFS(СВЦЭМ!$C$39:$C$782,СВЦЭМ!$A$39:$A$782,$A130,СВЦЭМ!$B$39:$B$782,U$119)+'СЕТ СН'!$I$9+СВЦЭМ!$D$10+'СЕТ СН'!$I$6-'СЕТ СН'!$I$19</f>
        <v>1976.1006236400001</v>
      </c>
      <c r="V130" s="36">
        <f>SUMIFS(СВЦЭМ!$C$39:$C$782,СВЦЭМ!$A$39:$A$782,$A130,СВЦЭМ!$B$39:$B$782,V$119)+'СЕТ СН'!$I$9+СВЦЭМ!$D$10+'СЕТ СН'!$I$6-'СЕТ СН'!$I$19</f>
        <v>1983.63105139</v>
      </c>
      <c r="W130" s="36">
        <f>SUMIFS(СВЦЭМ!$C$39:$C$782,СВЦЭМ!$A$39:$A$782,$A130,СВЦЭМ!$B$39:$B$782,W$119)+'СЕТ СН'!$I$9+СВЦЭМ!$D$10+'СЕТ СН'!$I$6-'СЕТ СН'!$I$19</f>
        <v>2036.3428871800002</v>
      </c>
      <c r="X130" s="36">
        <f>SUMIFS(СВЦЭМ!$C$39:$C$782,СВЦЭМ!$A$39:$A$782,$A130,СВЦЭМ!$B$39:$B$782,X$119)+'СЕТ СН'!$I$9+СВЦЭМ!$D$10+'СЕТ СН'!$I$6-'СЕТ СН'!$I$19</f>
        <v>2058.5320961799998</v>
      </c>
      <c r="Y130" s="36">
        <f>SUMIFS(СВЦЭМ!$C$39:$C$782,СВЦЭМ!$A$39:$A$782,$A130,СВЦЭМ!$B$39:$B$782,Y$119)+'СЕТ СН'!$I$9+СВЦЭМ!$D$10+'СЕТ СН'!$I$6-'СЕТ СН'!$I$19</f>
        <v>2058.2245014500004</v>
      </c>
    </row>
    <row r="131" spans="1:25" ht="15.75" x14ac:dyDescent="0.2">
      <c r="A131" s="35">
        <f t="shared" si="3"/>
        <v>44542</v>
      </c>
      <c r="B131" s="36">
        <f>SUMIFS(СВЦЭМ!$C$39:$C$782,СВЦЭМ!$A$39:$A$782,$A131,СВЦЭМ!$B$39:$B$782,B$119)+'СЕТ СН'!$I$9+СВЦЭМ!$D$10+'СЕТ СН'!$I$6-'СЕТ СН'!$I$19</f>
        <v>2035.2415448900001</v>
      </c>
      <c r="C131" s="36">
        <f>SUMIFS(СВЦЭМ!$C$39:$C$782,СВЦЭМ!$A$39:$A$782,$A131,СВЦЭМ!$B$39:$B$782,C$119)+'СЕТ СН'!$I$9+СВЦЭМ!$D$10+'СЕТ СН'!$I$6-'СЕТ СН'!$I$19</f>
        <v>2059.7602639000002</v>
      </c>
      <c r="D131" s="36">
        <f>SUMIFS(СВЦЭМ!$C$39:$C$782,СВЦЭМ!$A$39:$A$782,$A131,СВЦЭМ!$B$39:$B$782,D$119)+'СЕТ СН'!$I$9+СВЦЭМ!$D$10+'СЕТ СН'!$I$6-'СЕТ СН'!$I$19</f>
        <v>2089.0824063300001</v>
      </c>
      <c r="E131" s="36">
        <f>SUMIFS(СВЦЭМ!$C$39:$C$782,СВЦЭМ!$A$39:$A$782,$A131,СВЦЭМ!$B$39:$B$782,E$119)+'СЕТ СН'!$I$9+СВЦЭМ!$D$10+'СЕТ СН'!$I$6-'СЕТ СН'!$I$19</f>
        <v>2088.6506940899999</v>
      </c>
      <c r="F131" s="36">
        <f>SUMIFS(СВЦЭМ!$C$39:$C$782,СВЦЭМ!$A$39:$A$782,$A131,СВЦЭМ!$B$39:$B$782,F$119)+'СЕТ СН'!$I$9+СВЦЭМ!$D$10+'СЕТ СН'!$I$6-'СЕТ СН'!$I$19</f>
        <v>2082.6995284599998</v>
      </c>
      <c r="G131" s="36">
        <f>SUMIFS(СВЦЭМ!$C$39:$C$782,СВЦЭМ!$A$39:$A$782,$A131,СВЦЭМ!$B$39:$B$782,G$119)+'СЕТ СН'!$I$9+СВЦЭМ!$D$10+'СЕТ СН'!$I$6-'СЕТ СН'!$I$19</f>
        <v>2071.2195571299999</v>
      </c>
      <c r="H131" s="36">
        <f>SUMIFS(СВЦЭМ!$C$39:$C$782,СВЦЭМ!$A$39:$A$782,$A131,СВЦЭМ!$B$39:$B$782,H$119)+'СЕТ СН'!$I$9+СВЦЭМ!$D$10+'СЕТ СН'!$I$6-'СЕТ СН'!$I$19</f>
        <v>2041.7488027300001</v>
      </c>
      <c r="I131" s="36">
        <f>SUMIFS(СВЦЭМ!$C$39:$C$782,СВЦЭМ!$A$39:$A$782,$A131,СВЦЭМ!$B$39:$B$782,I$119)+'СЕТ СН'!$I$9+СВЦЭМ!$D$10+'СЕТ СН'!$I$6-'СЕТ СН'!$I$19</f>
        <v>2047.70106302</v>
      </c>
      <c r="J131" s="36">
        <f>SUMIFS(СВЦЭМ!$C$39:$C$782,СВЦЭМ!$A$39:$A$782,$A131,СВЦЭМ!$B$39:$B$782,J$119)+'СЕТ СН'!$I$9+СВЦЭМ!$D$10+'СЕТ СН'!$I$6-'СЕТ СН'!$I$19</f>
        <v>2017.5440708800002</v>
      </c>
      <c r="K131" s="36">
        <f>SUMIFS(СВЦЭМ!$C$39:$C$782,СВЦЭМ!$A$39:$A$782,$A131,СВЦЭМ!$B$39:$B$782,K$119)+'СЕТ СН'!$I$9+СВЦЭМ!$D$10+'СЕТ СН'!$I$6-'СЕТ СН'!$I$19</f>
        <v>1988.4648124400001</v>
      </c>
      <c r="L131" s="36">
        <f>SUMIFS(СВЦЭМ!$C$39:$C$782,СВЦЭМ!$A$39:$A$782,$A131,СВЦЭМ!$B$39:$B$782,L$119)+'СЕТ СН'!$I$9+СВЦЭМ!$D$10+'СЕТ СН'!$I$6-'СЕТ СН'!$I$19</f>
        <v>1989.07151967</v>
      </c>
      <c r="M131" s="36">
        <f>SUMIFS(СВЦЭМ!$C$39:$C$782,СВЦЭМ!$A$39:$A$782,$A131,СВЦЭМ!$B$39:$B$782,M$119)+'СЕТ СН'!$I$9+СВЦЭМ!$D$10+'СЕТ СН'!$I$6-'СЕТ СН'!$I$19</f>
        <v>1995.5459781500001</v>
      </c>
      <c r="N131" s="36">
        <f>SUMIFS(СВЦЭМ!$C$39:$C$782,СВЦЭМ!$A$39:$A$782,$A131,СВЦЭМ!$B$39:$B$782,N$119)+'СЕТ СН'!$I$9+СВЦЭМ!$D$10+'СЕТ СН'!$I$6-'СЕТ СН'!$I$19</f>
        <v>2023.3701988500002</v>
      </c>
      <c r="O131" s="36">
        <f>SUMIFS(СВЦЭМ!$C$39:$C$782,СВЦЭМ!$A$39:$A$782,$A131,СВЦЭМ!$B$39:$B$782,O$119)+'СЕТ СН'!$I$9+СВЦЭМ!$D$10+'СЕТ СН'!$I$6-'СЕТ СН'!$I$19</f>
        <v>2047.9625309800001</v>
      </c>
      <c r="P131" s="36">
        <f>SUMIFS(СВЦЭМ!$C$39:$C$782,СВЦЭМ!$A$39:$A$782,$A131,СВЦЭМ!$B$39:$B$782,P$119)+'СЕТ СН'!$I$9+СВЦЭМ!$D$10+'СЕТ СН'!$I$6-'СЕТ СН'!$I$19</f>
        <v>2060.0974227500001</v>
      </c>
      <c r="Q131" s="36">
        <f>SUMIFS(СВЦЭМ!$C$39:$C$782,СВЦЭМ!$A$39:$A$782,$A131,СВЦЭМ!$B$39:$B$782,Q$119)+'СЕТ СН'!$I$9+СВЦЭМ!$D$10+'СЕТ СН'!$I$6-'СЕТ СН'!$I$19</f>
        <v>2045.3229688800002</v>
      </c>
      <c r="R131" s="36">
        <f>SUMIFS(СВЦЭМ!$C$39:$C$782,СВЦЭМ!$A$39:$A$782,$A131,СВЦЭМ!$B$39:$B$782,R$119)+'СЕТ СН'!$I$9+СВЦЭМ!$D$10+'СЕТ СН'!$I$6-'СЕТ СН'!$I$19</f>
        <v>2015.41938344</v>
      </c>
      <c r="S131" s="36">
        <f>SUMIFS(СВЦЭМ!$C$39:$C$782,СВЦЭМ!$A$39:$A$782,$A131,СВЦЭМ!$B$39:$B$782,S$119)+'СЕТ СН'!$I$9+СВЦЭМ!$D$10+'СЕТ СН'!$I$6-'СЕТ СН'!$I$19</f>
        <v>1952.36534871</v>
      </c>
      <c r="T131" s="36">
        <f>SUMIFS(СВЦЭМ!$C$39:$C$782,СВЦЭМ!$A$39:$A$782,$A131,СВЦЭМ!$B$39:$B$782,T$119)+'СЕТ СН'!$I$9+СВЦЭМ!$D$10+'СЕТ СН'!$I$6-'СЕТ СН'!$I$19</f>
        <v>1959.2902233000002</v>
      </c>
      <c r="U131" s="36">
        <f>SUMIFS(СВЦЭМ!$C$39:$C$782,СВЦЭМ!$A$39:$A$782,$A131,СВЦЭМ!$B$39:$B$782,U$119)+'СЕТ СН'!$I$9+СВЦЭМ!$D$10+'СЕТ СН'!$I$6-'СЕТ СН'!$I$19</f>
        <v>1982.6187087000001</v>
      </c>
      <c r="V131" s="36">
        <f>SUMIFS(СВЦЭМ!$C$39:$C$782,СВЦЭМ!$A$39:$A$782,$A131,СВЦЭМ!$B$39:$B$782,V$119)+'СЕТ СН'!$I$9+СВЦЭМ!$D$10+'СЕТ СН'!$I$6-'СЕТ СН'!$I$19</f>
        <v>1985.9730365</v>
      </c>
      <c r="W131" s="36">
        <f>SUMIFS(СВЦЭМ!$C$39:$C$782,СВЦЭМ!$A$39:$A$782,$A131,СВЦЭМ!$B$39:$B$782,W$119)+'СЕТ СН'!$I$9+СВЦЭМ!$D$10+'СЕТ СН'!$I$6-'СЕТ СН'!$I$19</f>
        <v>2004.9083877400001</v>
      </c>
      <c r="X131" s="36">
        <f>SUMIFS(СВЦЭМ!$C$39:$C$782,СВЦЭМ!$A$39:$A$782,$A131,СВЦЭМ!$B$39:$B$782,X$119)+'СЕТ СН'!$I$9+СВЦЭМ!$D$10+'СЕТ СН'!$I$6-'СЕТ СН'!$I$19</f>
        <v>2023.2831757000001</v>
      </c>
      <c r="Y131" s="36">
        <f>SUMIFS(СВЦЭМ!$C$39:$C$782,СВЦЭМ!$A$39:$A$782,$A131,СВЦЭМ!$B$39:$B$782,Y$119)+'СЕТ СН'!$I$9+СВЦЭМ!$D$10+'СЕТ СН'!$I$6-'СЕТ СН'!$I$19</f>
        <v>2038.5484262500001</v>
      </c>
    </row>
    <row r="132" spans="1:25" ht="15.75" x14ac:dyDescent="0.2">
      <c r="A132" s="35">
        <f t="shared" si="3"/>
        <v>44543</v>
      </c>
      <c r="B132" s="36">
        <f>SUMIFS(СВЦЭМ!$C$39:$C$782,СВЦЭМ!$A$39:$A$782,$A132,СВЦЭМ!$B$39:$B$782,B$119)+'СЕТ СН'!$I$9+СВЦЭМ!$D$10+'СЕТ СН'!$I$6-'СЕТ СН'!$I$19</f>
        <v>2051.93161917</v>
      </c>
      <c r="C132" s="36">
        <f>SUMIFS(СВЦЭМ!$C$39:$C$782,СВЦЭМ!$A$39:$A$782,$A132,СВЦЭМ!$B$39:$B$782,C$119)+'СЕТ СН'!$I$9+СВЦЭМ!$D$10+'СЕТ СН'!$I$6-'СЕТ СН'!$I$19</f>
        <v>2038.3141795200002</v>
      </c>
      <c r="D132" s="36">
        <f>SUMIFS(СВЦЭМ!$C$39:$C$782,СВЦЭМ!$A$39:$A$782,$A132,СВЦЭМ!$B$39:$B$782,D$119)+'СЕТ СН'!$I$9+СВЦЭМ!$D$10+'СЕТ СН'!$I$6-'СЕТ СН'!$I$19</f>
        <v>2041.5204536600002</v>
      </c>
      <c r="E132" s="36">
        <f>SUMIFS(СВЦЭМ!$C$39:$C$782,СВЦЭМ!$A$39:$A$782,$A132,СВЦЭМ!$B$39:$B$782,E$119)+'СЕТ СН'!$I$9+СВЦЭМ!$D$10+'СЕТ СН'!$I$6-'СЕТ СН'!$I$19</f>
        <v>2046.8817490600002</v>
      </c>
      <c r="F132" s="36">
        <f>SUMIFS(СВЦЭМ!$C$39:$C$782,СВЦЭМ!$A$39:$A$782,$A132,СВЦЭМ!$B$39:$B$782,F$119)+'СЕТ СН'!$I$9+СВЦЭМ!$D$10+'СЕТ СН'!$I$6-'СЕТ СН'!$I$19</f>
        <v>2037.55846621</v>
      </c>
      <c r="G132" s="36">
        <f>SUMIFS(СВЦЭМ!$C$39:$C$782,СВЦЭМ!$A$39:$A$782,$A132,СВЦЭМ!$B$39:$B$782,G$119)+'СЕТ СН'!$I$9+СВЦЭМ!$D$10+'СЕТ СН'!$I$6-'СЕТ СН'!$I$19</f>
        <v>2016.2827157500001</v>
      </c>
      <c r="H132" s="36">
        <f>SUMIFS(СВЦЭМ!$C$39:$C$782,СВЦЭМ!$A$39:$A$782,$A132,СВЦЭМ!$B$39:$B$782,H$119)+'СЕТ СН'!$I$9+СВЦЭМ!$D$10+'СЕТ СН'!$I$6-'СЕТ СН'!$I$19</f>
        <v>1978.9755498100001</v>
      </c>
      <c r="I132" s="36">
        <f>SUMIFS(СВЦЭМ!$C$39:$C$782,СВЦЭМ!$A$39:$A$782,$A132,СВЦЭМ!$B$39:$B$782,I$119)+'СЕТ СН'!$I$9+СВЦЭМ!$D$10+'СЕТ СН'!$I$6-'СЕТ СН'!$I$19</f>
        <v>1975.2441743400002</v>
      </c>
      <c r="J132" s="36">
        <f>SUMIFS(СВЦЭМ!$C$39:$C$782,СВЦЭМ!$A$39:$A$782,$A132,СВЦЭМ!$B$39:$B$782,J$119)+'СЕТ СН'!$I$9+СВЦЭМ!$D$10+'СЕТ СН'!$I$6-'СЕТ СН'!$I$19</f>
        <v>1979.0083527500001</v>
      </c>
      <c r="K132" s="36">
        <f>SUMIFS(СВЦЭМ!$C$39:$C$782,СВЦЭМ!$A$39:$A$782,$A132,СВЦЭМ!$B$39:$B$782,K$119)+'СЕТ СН'!$I$9+СВЦЭМ!$D$10+'СЕТ СН'!$I$6-'СЕТ СН'!$I$19</f>
        <v>1993.6078032</v>
      </c>
      <c r="L132" s="36">
        <f>SUMIFS(СВЦЭМ!$C$39:$C$782,СВЦЭМ!$A$39:$A$782,$A132,СВЦЭМ!$B$39:$B$782,L$119)+'СЕТ СН'!$I$9+СВЦЭМ!$D$10+'СЕТ СН'!$I$6-'СЕТ СН'!$I$19</f>
        <v>2009.2279755200002</v>
      </c>
      <c r="M132" s="36">
        <f>SUMIFS(СВЦЭМ!$C$39:$C$782,СВЦЭМ!$A$39:$A$782,$A132,СВЦЭМ!$B$39:$B$782,M$119)+'СЕТ СН'!$I$9+СВЦЭМ!$D$10+'СЕТ СН'!$I$6-'СЕТ СН'!$I$19</f>
        <v>2020.49481956</v>
      </c>
      <c r="N132" s="36">
        <f>SUMIFS(СВЦЭМ!$C$39:$C$782,СВЦЭМ!$A$39:$A$782,$A132,СВЦЭМ!$B$39:$B$782,N$119)+'СЕТ СН'!$I$9+СВЦЭМ!$D$10+'СЕТ СН'!$I$6-'СЕТ СН'!$I$19</f>
        <v>2035.62493238</v>
      </c>
      <c r="O132" s="36">
        <f>SUMIFS(СВЦЭМ!$C$39:$C$782,СВЦЭМ!$A$39:$A$782,$A132,СВЦЭМ!$B$39:$B$782,O$119)+'СЕТ СН'!$I$9+СВЦЭМ!$D$10+'СЕТ СН'!$I$6-'СЕТ СН'!$I$19</f>
        <v>2038.29569769</v>
      </c>
      <c r="P132" s="36">
        <f>SUMIFS(СВЦЭМ!$C$39:$C$782,СВЦЭМ!$A$39:$A$782,$A132,СВЦЭМ!$B$39:$B$782,P$119)+'СЕТ СН'!$I$9+СВЦЭМ!$D$10+'СЕТ СН'!$I$6-'СЕТ СН'!$I$19</f>
        <v>2053.8425984599999</v>
      </c>
      <c r="Q132" s="36">
        <f>SUMIFS(СВЦЭМ!$C$39:$C$782,СВЦЭМ!$A$39:$A$782,$A132,СВЦЭМ!$B$39:$B$782,Q$119)+'СЕТ СН'!$I$9+СВЦЭМ!$D$10+'СЕТ СН'!$I$6-'СЕТ СН'!$I$19</f>
        <v>2055.3704529000001</v>
      </c>
      <c r="R132" s="36">
        <f>SUMIFS(СВЦЭМ!$C$39:$C$782,СВЦЭМ!$A$39:$A$782,$A132,СВЦЭМ!$B$39:$B$782,R$119)+'СЕТ СН'!$I$9+СВЦЭМ!$D$10+'СЕТ СН'!$I$6-'СЕТ СН'!$I$19</f>
        <v>2037.5135273000001</v>
      </c>
      <c r="S132" s="36">
        <f>SUMIFS(СВЦЭМ!$C$39:$C$782,СВЦЭМ!$A$39:$A$782,$A132,СВЦЭМ!$B$39:$B$782,S$119)+'СЕТ СН'!$I$9+СВЦЭМ!$D$10+'СЕТ СН'!$I$6-'СЕТ СН'!$I$19</f>
        <v>1997.9869750100002</v>
      </c>
      <c r="T132" s="36">
        <f>SUMIFS(СВЦЭМ!$C$39:$C$782,СВЦЭМ!$A$39:$A$782,$A132,СВЦЭМ!$B$39:$B$782,T$119)+'СЕТ СН'!$I$9+СВЦЭМ!$D$10+'СЕТ СН'!$I$6-'СЕТ СН'!$I$19</f>
        <v>1986.4248604900001</v>
      </c>
      <c r="U132" s="36">
        <f>SUMIFS(СВЦЭМ!$C$39:$C$782,СВЦЭМ!$A$39:$A$782,$A132,СВЦЭМ!$B$39:$B$782,U$119)+'СЕТ СН'!$I$9+СВЦЭМ!$D$10+'СЕТ СН'!$I$6-'СЕТ СН'!$I$19</f>
        <v>1966.2063139900001</v>
      </c>
      <c r="V132" s="36">
        <f>SUMIFS(СВЦЭМ!$C$39:$C$782,СВЦЭМ!$A$39:$A$782,$A132,СВЦЭМ!$B$39:$B$782,V$119)+'СЕТ СН'!$I$9+СВЦЭМ!$D$10+'СЕТ СН'!$I$6-'СЕТ СН'!$I$19</f>
        <v>1995.9140793900001</v>
      </c>
      <c r="W132" s="36">
        <f>SUMIFS(СВЦЭМ!$C$39:$C$782,СВЦЭМ!$A$39:$A$782,$A132,СВЦЭМ!$B$39:$B$782,W$119)+'СЕТ СН'!$I$9+СВЦЭМ!$D$10+'СЕТ СН'!$I$6-'СЕТ СН'!$I$19</f>
        <v>2015.50332127</v>
      </c>
      <c r="X132" s="36">
        <f>SUMIFS(СВЦЭМ!$C$39:$C$782,СВЦЭМ!$A$39:$A$782,$A132,СВЦЭМ!$B$39:$B$782,X$119)+'СЕТ СН'!$I$9+СВЦЭМ!$D$10+'СЕТ СН'!$I$6-'СЕТ СН'!$I$19</f>
        <v>2030.3256267000002</v>
      </c>
      <c r="Y132" s="36">
        <f>SUMIFS(СВЦЭМ!$C$39:$C$782,СВЦЭМ!$A$39:$A$782,$A132,СВЦЭМ!$B$39:$B$782,Y$119)+'СЕТ СН'!$I$9+СВЦЭМ!$D$10+'СЕТ СН'!$I$6-'СЕТ СН'!$I$19</f>
        <v>2040.2136589400002</v>
      </c>
    </row>
    <row r="133" spans="1:25" ht="15.75" x14ac:dyDescent="0.2">
      <c r="A133" s="35">
        <f t="shared" si="3"/>
        <v>44544</v>
      </c>
      <c r="B133" s="36">
        <f>SUMIFS(СВЦЭМ!$C$39:$C$782,СВЦЭМ!$A$39:$A$782,$A133,СВЦЭМ!$B$39:$B$782,B$119)+'СЕТ СН'!$I$9+СВЦЭМ!$D$10+'СЕТ СН'!$I$6-'СЕТ СН'!$I$19</f>
        <v>2032.0516129500002</v>
      </c>
      <c r="C133" s="36">
        <f>SUMIFS(СВЦЭМ!$C$39:$C$782,СВЦЭМ!$A$39:$A$782,$A133,СВЦЭМ!$B$39:$B$782,C$119)+'СЕТ СН'!$I$9+СВЦЭМ!$D$10+'СЕТ СН'!$I$6-'СЕТ СН'!$I$19</f>
        <v>2035.0541415600001</v>
      </c>
      <c r="D133" s="36">
        <f>SUMIFS(СВЦЭМ!$C$39:$C$782,СВЦЭМ!$A$39:$A$782,$A133,СВЦЭМ!$B$39:$B$782,D$119)+'СЕТ СН'!$I$9+СВЦЭМ!$D$10+'СЕТ СН'!$I$6-'СЕТ СН'!$I$19</f>
        <v>2063.5059595299999</v>
      </c>
      <c r="E133" s="36">
        <f>SUMIFS(СВЦЭМ!$C$39:$C$782,СВЦЭМ!$A$39:$A$782,$A133,СВЦЭМ!$B$39:$B$782,E$119)+'СЕТ СН'!$I$9+СВЦЭМ!$D$10+'СЕТ СН'!$I$6-'СЕТ СН'!$I$19</f>
        <v>2066.1667983400002</v>
      </c>
      <c r="F133" s="36">
        <f>SUMIFS(СВЦЭМ!$C$39:$C$782,СВЦЭМ!$A$39:$A$782,$A133,СВЦЭМ!$B$39:$B$782,F$119)+'СЕТ СН'!$I$9+СВЦЭМ!$D$10+'СЕТ СН'!$I$6-'СЕТ СН'!$I$19</f>
        <v>2050.8676291199999</v>
      </c>
      <c r="G133" s="36">
        <f>SUMIFS(СВЦЭМ!$C$39:$C$782,СВЦЭМ!$A$39:$A$782,$A133,СВЦЭМ!$B$39:$B$782,G$119)+'СЕТ СН'!$I$9+СВЦЭМ!$D$10+'СЕТ СН'!$I$6-'СЕТ СН'!$I$19</f>
        <v>2009.7445206000002</v>
      </c>
      <c r="H133" s="36">
        <f>SUMIFS(СВЦЭМ!$C$39:$C$782,СВЦЭМ!$A$39:$A$782,$A133,СВЦЭМ!$B$39:$B$782,H$119)+'СЕТ СН'!$I$9+СВЦЭМ!$D$10+'СЕТ СН'!$I$6-'СЕТ СН'!$I$19</f>
        <v>1949.5837340300002</v>
      </c>
      <c r="I133" s="36">
        <f>SUMIFS(СВЦЭМ!$C$39:$C$782,СВЦЭМ!$A$39:$A$782,$A133,СВЦЭМ!$B$39:$B$782,I$119)+'СЕТ СН'!$I$9+СВЦЭМ!$D$10+'СЕТ СН'!$I$6-'СЕТ СН'!$I$19</f>
        <v>1962.0266052400002</v>
      </c>
      <c r="J133" s="36">
        <f>SUMIFS(СВЦЭМ!$C$39:$C$782,СВЦЭМ!$A$39:$A$782,$A133,СВЦЭМ!$B$39:$B$782,J$119)+'СЕТ СН'!$I$9+СВЦЭМ!$D$10+'СЕТ СН'!$I$6-'СЕТ СН'!$I$19</f>
        <v>1968.19963843</v>
      </c>
      <c r="K133" s="36">
        <f>SUMIFS(СВЦЭМ!$C$39:$C$782,СВЦЭМ!$A$39:$A$782,$A133,СВЦЭМ!$B$39:$B$782,K$119)+'СЕТ СН'!$I$9+СВЦЭМ!$D$10+'СЕТ СН'!$I$6-'СЕТ СН'!$I$19</f>
        <v>1968.1691032200001</v>
      </c>
      <c r="L133" s="36">
        <f>SUMIFS(СВЦЭМ!$C$39:$C$782,СВЦЭМ!$A$39:$A$782,$A133,СВЦЭМ!$B$39:$B$782,L$119)+'СЕТ СН'!$I$9+СВЦЭМ!$D$10+'СЕТ СН'!$I$6-'СЕТ СН'!$I$19</f>
        <v>1983.0658473000001</v>
      </c>
      <c r="M133" s="36">
        <f>SUMIFS(СВЦЭМ!$C$39:$C$782,СВЦЭМ!$A$39:$A$782,$A133,СВЦЭМ!$B$39:$B$782,M$119)+'СЕТ СН'!$I$9+СВЦЭМ!$D$10+'СЕТ СН'!$I$6-'СЕТ СН'!$I$19</f>
        <v>1988.37970341</v>
      </c>
      <c r="N133" s="36">
        <f>SUMIFS(СВЦЭМ!$C$39:$C$782,СВЦЭМ!$A$39:$A$782,$A133,СВЦЭМ!$B$39:$B$782,N$119)+'СЕТ СН'!$I$9+СВЦЭМ!$D$10+'СЕТ СН'!$I$6-'СЕТ СН'!$I$19</f>
        <v>2007.01715528</v>
      </c>
      <c r="O133" s="36">
        <f>SUMIFS(СВЦЭМ!$C$39:$C$782,СВЦЭМ!$A$39:$A$782,$A133,СВЦЭМ!$B$39:$B$782,O$119)+'СЕТ СН'!$I$9+СВЦЭМ!$D$10+'СЕТ СН'!$I$6-'СЕТ СН'!$I$19</f>
        <v>2020.2223766000002</v>
      </c>
      <c r="P133" s="36">
        <f>SUMIFS(СВЦЭМ!$C$39:$C$782,СВЦЭМ!$A$39:$A$782,$A133,СВЦЭМ!$B$39:$B$782,P$119)+'СЕТ СН'!$I$9+СВЦЭМ!$D$10+'СЕТ СН'!$I$6-'СЕТ СН'!$I$19</f>
        <v>2014.5333181600001</v>
      </c>
      <c r="Q133" s="36">
        <f>SUMIFS(СВЦЭМ!$C$39:$C$782,СВЦЭМ!$A$39:$A$782,$A133,СВЦЭМ!$B$39:$B$782,Q$119)+'СЕТ СН'!$I$9+СВЦЭМ!$D$10+'СЕТ СН'!$I$6-'СЕТ СН'!$I$19</f>
        <v>2022.6353605100001</v>
      </c>
      <c r="R133" s="36">
        <f>SUMIFS(СВЦЭМ!$C$39:$C$782,СВЦЭМ!$A$39:$A$782,$A133,СВЦЭМ!$B$39:$B$782,R$119)+'СЕТ СН'!$I$9+СВЦЭМ!$D$10+'СЕТ СН'!$I$6-'СЕТ СН'!$I$19</f>
        <v>2005.84613341</v>
      </c>
      <c r="S133" s="36">
        <f>SUMIFS(СВЦЭМ!$C$39:$C$782,СВЦЭМ!$A$39:$A$782,$A133,СВЦЭМ!$B$39:$B$782,S$119)+'СЕТ СН'!$I$9+СВЦЭМ!$D$10+'СЕТ СН'!$I$6-'СЕТ СН'!$I$19</f>
        <v>1980.83245388</v>
      </c>
      <c r="T133" s="36">
        <f>SUMIFS(СВЦЭМ!$C$39:$C$782,СВЦЭМ!$A$39:$A$782,$A133,СВЦЭМ!$B$39:$B$782,T$119)+'СЕТ СН'!$I$9+СВЦЭМ!$D$10+'СЕТ СН'!$I$6-'СЕТ СН'!$I$19</f>
        <v>1973.4724993500001</v>
      </c>
      <c r="U133" s="36">
        <f>SUMIFS(СВЦЭМ!$C$39:$C$782,СВЦЭМ!$A$39:$A$782,$A133,СВЦЭМ!$B$39:$B$782,U$119)+'СЕТ СН'!$I$9+СВЦЭМ!$D$10+'СЕТ СН'!$I$6-'СЕТ СН'!$I$19</f>
        <v>1978.0265763900002</v>
      </c>
      <c r="V133" s="36">
        <f>SUMIFS(СВЦЭМ!$C$39:$C$782,СВЦЭМ!$A$39:$A$782,$A133,СВЦЭМ!$B$39:$B$782,V$119)+'СЕТ СН'!$I$9+СВЦЭМ!$D$10+'СЕТ СН'!$I$6-'СЕТ СН'!$I$19</f>
        <v>1995.2428521400002</v>
      </c>
      <c r="W133" s="36">
        <f>SUMIFS(СВЦЭМ!$C$39:$C$782,СВЦЭМ!$A$39:$A$782,$A133,СВЦЭМ!$B$39:$B$782,W$119)+'СЕТ СН'!$I$9+СВЦЭМ!$D$10+'СЕТ СН'!$I$6-'СЕТ СН'!$I$19</f>
        <v>2037.9996452100002</v>
      </c>
      <c r="X133" s="36">
        <f>SUMIFS(СВЦЭМ!$C$39:$C$782,СВЦЭМ!$A$39:$A$782,$A133,СВЦЭМ!$B$39:$B$782,X$119)+'СЕТ СН'!$I$9+СВЦЭМ!$D$10+'СЕТ СН'!$I$6-'СЕТ СН'!$I$19</f>
        <v>2032.3448061800002</v>
      </c>
      <c r="Y133" s="36">
        <f>SUMIFS(СВЦЭМ!$C$39:$C$782,СВЦЭМ!$A$39:$A$782,$A133,СВЦЭМ!$B$39:$B$782,Y$119)+'СЕТ СН'!$I$9+СВЦЭМ!$D$10+'СЕТ СН'!$I$6-'СЕТ СН'!$I$19</f>
        <v>2027.4453174700002</v>
      </c>
    </row>
    <row r="134" spans="1:25" ht="15.75" x14ac:dyDescent="0.2">
      <c r="A134" s="35">
        <f t="shared" si="3"/>
        <v>44545</v>
      </c>
      <c r="B134" s="36">
        <f>SUMIFS(СВЦЭМ!$C$39:$C$782,СВЦЭМ!$A$39:$A$782,$A134,СВЦЭМ!$B$39:$B$782,B$119)+'СЕТ СН'!$I$9+СВЦЭМ!$D$10+'СЕТ СН'!$I$6-'СЕТ СН'!$I$19</f>
        <v>1941.25083571</v>
      </c>
      <c r="C134" s="36">
        <f>SUMIFS(СВЦЭМ!$C$39:$C$782,СВЦЭМ!$A$39:$A$782,$A134,СВЦЭМ!$B$39:$B$782,C$119)+'СЕТ СН'!$I$9+СВЦЭМ!$D$10+'СЕТ СН'!$I$6-'СЕТ СН'!$I$19</f>
        <v>1953.8036453700001</v>
      </c>
      <c r="D134" s="36">
        <f>SUMIFS(СВЦЭМ!$C$39:$C$782,СВЦЭМ!$A$39:$A$782,$A134,СВЦЭМ!$B$39:$B$782,D$119)+'СЕТ СН'!$I$9+СВЦЭМ!$D$10+'СЕТ СН'!$I$6-'СЕТ СН'!$I$19</f>
        <v>1967.9550783200002</v>
      </c>
      <c r="E134" s="36">
        <f>SUMIFS(СВЦЭМ!$C$39:$C$782,СВЦЭМ!$A$39:$A$782,$A134,СВЦЭМ!$B$39:$B$782,E$119)+'СЕТ СН'!$I$9+СВЦЭМ!$D$10+'СЕТ СН'!$I$6-'СЕТ СН'!$I$19</f>
        <v>1955.28852768</v>
      </c>
      <c r="F134" s="36">
        <f>SUMIFS(СВЦЭМ!$C$39:$C$782,СВЦЭМ!$A$39:$A$782,$A134,СВЦЭМ!$B$39:$B$782,F$119)+'СЕТ СН'!$I$9+СВЦЭМ!$D$10+'СЕТ СН'!$I$6-'СЕТ СН'!$I$19</f>
        <v>1959.6446504800001</v>
      </c>
      <c r="G134" s="36">
        <f>SUMIFS(СВЦЭМ!$C$39:$C$782,СВЦЭМ!$A$39:$A$782,$A134,СВЦЭМ!$B$39:$B$782,G$119)+'СЕТ СН'!$I$9+СВЦЭМ!$D$10+'СЕТ СН'!$I$6-'СЕТ СН'!$I$19</f>
        <v>1937.9805964200002</v>
      </c>
      <c r="H134" s="36">
        <f>SUMIFS(СВЦЭМ!$C$39:$C$782,СВЦЭМ!$A$39:$A$782,$A134,СВЦЭМ!$B$39:$B$782,H$119)+'СЕТ СН'!$I$9+СВЦЭМ!$D$10+'СЕТ СН'!$I$6-'СЕТ СН'!$I$19</f>
        <v>1982.1155435200001</v>
      </c>
      <c r="I134" s="36">
        <f>SUMIFS(СВЦЭМ!$C$39:$C$782,СВЦЭМ!$A$39:$A$782,$A134,СВЦЭМ!$B$39:$B$782,I$119)+'СЕТ СН'!$I$9+СВЦЭМ!$D$10+'СЕТ СН'!$I$6-'СЕТ СН'!$I$19</f>
        <v>2051.77416885</v>
      </c>
      <c r="J134" s="36">
        <f>SUMIFS(СВЦЭМ!$C$39:$C$782,СВЦЭМ!$A$39:$A$782,$A134,СВЦЭМ!$B$39:$B$782,J$119)+'СЕТ СН'!$I$9+СВЦЭМ!$D$10+'СЕТ СН'!$I$6-'СЕТ СН'!$I$19</f>
        <v>2033.3938629000002</v>
      </c>
      <c r="K134" s="36">
        <f>SUMIFS(СВЦЭМ!$C$39:$C$782,СВЦЭМ!$A$39:$A$782,$A134,СВЦЭМ!$B$39:$B$782,K$119)+'СЕТ СН'!$I$9+СВЦЭМ!$D$10+'СЕТ СН'!$I$6-'СЕТ СН'!$I$19</f>
        <v>2016.6380306800002</v>
      </c>
      <c r="L134" s="36">
        <f>SUMIFS(СВЦЭМ!$C$39:$C$782,СВЦЭМ!$A$39:$A$782,$A134,СВЦЭМ!$B$39:$B$782,L$119)+'СЕТ СН'!$I$9+СВЦЭМ!$D$10+'СЕТ СН'!$I$6-'СЕТ СН'!$I$19</f>
        <v>2024.13923748</v>
      </c>
      <c r="M134" s="36">
        <f>SUMIFS(СВЦЭМ!$C$39:$C$782,СВЦЭМ!$A$39:$A$782,$A134,СВЦЭМ!$B$39:$B$782,M$119)+'СЕТ СН'!$I$9+СВЦЭМ!$D$10+'СЕТ СН'!$I$6-'СЕТ СН'!$I$19</f>
        <v>2012.36092523</v>
      </c>
      <c r="N134" s="36">
        <f>SUMIFS(СВЦЭМ!$C$39:$C$782,СВЦЭМ!$A$39:$A$782,$A134,СВЦЭМ!$B$39:$B$782,N$119)+'СЕТ СН'!$I$9+СВЦЭМ!$D$10+'СЕТ СН'!$I$6-'СЕТ СН'!$I$19</f>
        <v>2040.5987089100001</v>
      </c>
      <c r="O134" s="36">
        <f>SUMIFS(СВЦЭМ!$C$39:$C$782,СВЦЭМ!$A$39:$A$782,$A134,СВЦЭМ!$B$39:$B$782,O$119)+'СЕТ СН'!$I$9+СВЦЭМ!$D$10+'СЕТ СН'!$I$6-'СЕТ СН'!$I$19</f>
        <v>2121.6749254699998</v>
      </c>
      <c r="P134" s="36">
        <f>SUMIFS(СВЦЭМ!$C$39:$C$782,СВЦЭМ!$A$39:$A$782,$A134,СВЦЭМ!$B$39:$B$782,P$119)+'СЕТ СН'!$I$9+СВЦЭМ!$D$10+'СЕТ СН'!$I$6-'СЕТ СН'!$I$19</f>
        <v>2122.5818697300001</v>
      </c>
      <c r="Q134" s="36">
        <f>SUMIFS(СВЦЭМ!$C$39:$C$782,СВЦЭМ!$A$39:$A$782,$A134,СВЦЭМ!$B$39:$B$782,Q$119)+'СЕТ СН'!$I$9+СВЦЭМ!$D$10+'СЕТ СН'!$I$6-'СЕТ СН'!$I$19</f>
        <v>2123.0797943600001</v>
      </c>
      <c r="R134" s="36">
        <f>SUMIFS(СВЦЭМ!$C$39:$C$782,СВЦЭМ!$A$39:$A$782,$A134,СВЦЭМ!$B$39:$B$782,R$119)+'СЕТ СН'!$I$9+СВЦЭМ!$D$10+'СЕТ СН'!$I$6-'СЕТ СН'!$I$19</f>
        <v>2029.5628815700002</v>
      </c>
      <c r="S134" s="36">
        <f>SUMIFS(СВЦЭМ!$C$39:$C$782,СВЦЭМ!$A$39:$A$782,$A134,СВЦЭМ!$B$39:$B$782,S$119)+'СЕТ СН'!$I$9+СВЦЭМ!$D$10+'СЕТ СН'!$I$6-'СЕТ СН'!$I$19</f>
        <v>1990.4288849100001</v>
      </c>
      <c r="T134" s="36">
        <f>SUMIFS(СВЦЭМ!$C$39:$C$782,СВЦЭМ!$A$39:$A$782,$A134,СВЦЭМ!$B$39:$B$782,T$119)+'СЕТ СН'!$I$9+СВЦЭМ!$D$10+'СЕТ СН'!$I$6-'СЕТ СН'!$I$19</f>
        <v>2012.7625946000001</v>
      </c>
      <c r="U134" s="36">
        <f>SUMIFS(СВЦЭМ!$C$39:$C$782,СВЦЭМ!$A$39:$A$782,$A134,СВЦЭМ!$B$39:$B$782,U$119)+'СЕТ СН'!$I$9+СВЦЭМ!$D$10+'СЕТ СН'!$I$6-'СЕТ СН'!$I$19</f>
        <v>2009.06740814</v>
      </c>
      <c r="V134" s="36">
        <f>SUMIFS(СВЦЭМ!$C$39:$C$782,СВЦЭМ!$A$39:$A$782,$A134,СВЦЭМ!$B$39:$B$782,V$119)+'СЕТ СН'!$I$9+СВЦЭМ!$D$10+'СЕТ СН'!$I$6-'СЕТ СН'!$I$19</f>
        <v>2016.8531304000001</v>
      </c>
      <c r="W134" s="36">
        <f>SUMIFS(СВЦЭМ!$C$39:$C$782,СВЦЭМ!$A$39:$A$782,$A134,СВЦЭМ!$B$39:$B$782,W$119)+'СЕТ СН'!$I$9+СВЦЭМ!$D$10+'СЕТ СН'!$I$6-'СЕТ СН'!$I$19</f>
        <v>2019.0772973000001</v>
      </c>
      <c r="X134" s="36">
        <f>SUMIFS(СВЦЭМ!$C$39:$C$782,СВЦЭМ!$A$39:$A$782,$A134,СВЦЭМ!$B$39:$B$782,X$119)+'СЕТ СН'!$I$9+СВЦЭМ!$D$10+'СЕТ СН'!$I$6-'СЕТ СН'!$I$19</f>
        <v>2074.4986280900002</v>
      </c>
      <c r="Y134" s="36">
        <f>SUMIFS(СВЦЭМ!$C$39:$C$782,СВЦЭМ!$A$39:$A$782,$A134,СВЦЭМ!$B$39:$B$782,Y$119)+'СЕТ СН'!$I$9+СВЦЭМ!$D$10+'СЕТ СН'!$I$6-'СЕТ СН'!$I$19</f>
        <v>2057.01958268</v>
      </c>
    </row>
    <row r="135" spans="1:25" ht="15.75" x14ac:dyDescent="0.2">
      <c r="A135" s="35">
        <f t="shared" si="3"/>
        <v>44546</v>
      </c>
      <c r="B135" s="36">
        <f>SUMIFS(СВЦЭМ!$C$39:$C$782,СВЦЭМ!$A$39:$A$782,$A135,СВЦЭМ!$B$39:$B$782,B$119)+'СЕТ СН'!$I$9+СВЦЭМ!$D$10+'СЕТ СН'!$I$6-'СЕТ СН'!$I$19</f>
        <v>2058.1053604799999</v>
      </c>
      <c r="C135" s="36">
        <f>SUMIFS(СВЦЭМ!$C$39:$C$782,СВЦЭМ!$A$39:$A$782,$A135,СВЦЭМ!$B$39:$B$782,C$119)+'СЕТ СН'!$I$9+СВЦЭМ!$D$10+'СЕТ СН'!$I$6-'СЕТ СН'!$I$19</f>
        <v>2053.7274232099999</v>
      </c>
      <c r="D135" s="36">
        <f>SUMIFS(СВЦЭМ!$C$39:$C$782,СВЦЭМ!$A$39:$A$782,$A135,СВЦЭМ!$B$39:$B$782,D$119)+'СЕТ СН'!$I$9+СВЦЭМ!$D$10+'СЕТ СН'!$I$6-'СЕТ СН'!$I$19</f>
        <v>2035.2260982900002</v>
      </c>
      <c r="E135" s="36">
        <f>SUMIFS(СВЦЭМ!$C$39:$C$782,СВЦЭМ!$A$39:$A$782,$A135,СВЦЭМ!$B$39:$B$782,E$119)+'СЕТ СН'!$I$9+СВЦЭМ!$D$10+'СЕТ СН'!$I$6-'СЕТ СН'!$I$19</f>
        <v>2031.24244391</v>
      </c>
      <c r="F135" s="36">
        <f>SUMIFS(СВЦЭМ!$C$39:$C$782,СВЦЭМ!$A$39:$A$782,$A135,СВЦЭМ!$B$39:$B$782,F$119)+'СЕТ СН'!$I$9+СВЦЭМ!$D$10+'СЕТ СН'!$I$6-'СЕТ СН'!$I$19</f>
        <v>2031.3224297300001</v>
      </c>
      <c r="G135" s="36">
        <f>SUMIFS(СВЦЭМ!$C$39:$C$782,СВЦЭМ!$A$39:$A$782,$A135,СВЦЭМ!$B$39:$B$782,G$119)+'СЕТ СН'!$I$9+СВЦЭМ!$D$10+'СЕТ СН'!$I$6-'СЕТ СН'!$I$19</f>
        <v>1993.1310347000001</v>
      </c>
      <c r="H135" s="36">
        <f>SUMIFS(СВЦЭМ!$C$39:$C$782,СВЦЭМ!$A$39:$A$782,$A135,СВЦЭМ!$B$39:$B$782,H$119)+'СЕТ СН'!$I$9+СВЦЭМ!$D$10+'СЕТ СН'!$I$6-'СЕТ СН'!$I$19</f>
        <v>1974.34857637</v>
      </c>
      <c r="I135" s="36">
        <f>SUMIFS(СВЦЭМ!$C$39:$C$782,СВЦЭМ!$A$39:$A$782,$A135,СВЦЭМ!$B$39:$B$782,I$119)+'СЕТ СН'!$I$9+СВЦЭМ!$D$10+'СЕТ СН'!$I$6-'СЕТ СН'!$I$19</f>
        <v>2003.47209146</v>
      </c>
      <c r="J135" s="36">
        <f>SUMIFS(СВЦЭМ!$C$39:$C$782,СВЦЭМ!$A$39:$A$782,$A135,СВЦЭМ!$B$39:$B$782,J$119)+'СЕТ СН'!$I$9+СВЦЭМ!$D$10+'СЕТ СН'!$I$6-'СЕТ СН'!$I$19</f>
        <v>2011.2913309800001</v>
      </c>
      <c r="K135" s="36">
        <f>SUMIFS(СВЦЭМ!$C$39:$C$782,СВЦЭМ!$A$39:$A$782,$A135,СВЦЭМ!$B$39:$B$782,K$119)+'СЕТ СН'!$I$9+СВЦЭМ!$D$10+'СЕТ СН'!$I$6-'СЕТ СН'!$I$19</f>
        <v>2032.3169352300001</v>
      </c>
      <c r="L135" s="36">
        <f>SUMIFS(СВЦЭМ!$C$39:$C$782,СВЦЭМ!$A$39:$A$782,$A135,СВЦЭМ!$B$39:$B$782,L$119)+'СЕТ СН'!$I$9+СВЦЭМ!$D$10+'СЕТ СН'!$I$6-'СЕТ СН'!$I$19</f>
        <v>2053.4775858800003</v>
      </c>
      <c r="M135" s="36">
        <f>SUMIFS(СВЦЭМ!$C$39:$C$782,СВЦЭМ!$A$39:$A$782,$A135,СВЦЭМ!$B$39:$B$782,M$119)+'СЕТ СН'!$I$9+СВЦЭМ!$D$10+'СЕТ СН'!$I$6-'СЕТ СН'!$I$19</f>
        <v>2053.4864809700002</v>
      </c>
      <c r="N135" s="36">
        <f>SUMIFS(СВЦЭМ!$C$39:$C$782,СВЦЭМ!$A$39:$A$782,$A135,СВЦЭМ!$B$39:$B$782,N$119)+'СЕТ СН'!$I$9+СВЦЭМ!$D$10+'СЕТ СН'!$I$6-'СЕТ СН'!$I$19</f>
        <v>2053.48816816</v>
      </c>
      <c r="O135" s="36">
        <f>SUMIFS(СВЦЭМ!$C$39:$C$782,СВЦЭМ!$A$39:$A$782,$A135,СВЦЭМ!$B$39:$B$782,O$119)+'СЕТ СН'!$I$9+СВЦЭМ!$D$10+'СЕТ СН'!$I$6-'СЕТ СН'!$I$19</f>
        <v>2073.2881589500003</v>
      </c>
      <c r="P135" s="36">
        <f>SUMIFS(СВЦЭМ!$C$39:$C$782,СВЦЭМ!$A$39:$A$782,$A135,СВЦЭМ!$B$39:$B$782,P$119)+'СЕТ СН'!$I$9+СВЦЭМ!$D$10+'СЕТ СН'!$I$6-'СЕТ СН'!$I$19</f>
        <v>2096.6443831500001</v>
      </c>
      <c r="Q135" s="36">
        <f>SUMIFS(СВЦЭМ!$C$39:$C$782,СВЦЭМ!$A$39:$A$782,$A135,СВЦЭМ!$B$39:$B$782,Q$119)+'СЕТ СН'!$I$9+СВЦЭМ!$D$10+'СЕТ СН'!$I$6-'СЕТ СН'!$I$19</f>
        <v>2098.4648041600003</v>
      </c>
      <c r="R135" s="36">
        <f>SUMIFS(СВЦЭМ!$C$39:$C$782,СВЦЭМ!$A$39:$A$782,$A135,СВЦЭМ!$B$39:$B$782,R$119)+'СЕТ СН'!$I$9+СВЦЭМ!$D$10+'СЕТ СН'!$I$6-'СЕТ СН'!$I$19</f>
        <v>2099.5442181100002</v>
      </c>
      <c r="S135" s="36">
        <f>SUMIFS(СВЦЭМ!$C$39:$C$782,СВЦЭМ!$A$39:$A$782,$A135,СВЦЭМ!$B$39:$B$782,S$119)+'СЕТ СН'!$I$9+СВЦЭМ!$D$10+'СЕТ СН'!$I$6-'СЕТ СН'!$I$19</f>
        <v>2048.7176787100002</v>
      </c>
      <c r="T135" s="36">
        <f>SUMIFS(СВЦЭМ!$C$39:$C$782,СВЦЭМ!$A$39:$A$782,$A135,СВЦЭМ!$B$39:$B$782,T$119)+'СЕТ СН'!$I$9+СВЦЭМ!$D$10+'СЕТ СН'!$I$6-'СЕТ СН'!$I$19</f>
        <v>2059.86605865</v>
      </c>
      <c r="U135" s="36">
        <f>SUMIFS(СВЦЭМ!$C$39:$C$782,СВЦЭМ!$A$39:$A$782,$A135,СВЦЭМ!$B$39:$B$782,U$119)+'СЕТ СН'!$I$9+СВЦЭМ!$D$10+'СЕТ СН'!$I$6-'СЕТ СН'!$I$19</f>
        <v>2031.5855861500002</v>
      </c>
      <c r="V135" s="36">
        <f>SUMIFS(СВЦЭМ!$C$39:$C$782,СВЦЭМ!$A$39:$A$782,$A135,СВЦЭМ!$B$39:$B$782,V$119)+'СЕТ СН'!$I$9+СВЦЭМ!$D$10+'СЕТ СН'!$I$6-'СЕТ СН'!$I$19</f>
        <v>2028.95758013</v>
      </c>
      <c r="W135" s="36">
        <f>SUMIFS(СВЦЭМ!$C$39:$C$782,СВЦЭМ!$A$39:$A$782,$A135,СВЦЭМ!$B$39:$B$782,W$119)+'СЕТ СН'!$I$9+СВЦЭМ!$D$10+'СЕТ СН'!$I$6-'СЕТ СН'!$I$19</f>
        <v>2026.5599612600001</v>
      </c>
      <c r="X135" s="36">
        <f>SUMIFS(СВЦЭМ!$C$39:$C$782,СВЦЭМ!$A$39:$A$782,$A135,СВЦЭМ!$B$39:$B$782,X$119)+'СЕТ СН'!$I$9+СВЦЭМ!$D$10+'СЕТ СН'!$I$6-'СЕТ СН'!$I$19</f>
        <v>2075.5386621400003</v>
      </c>
      <c r="Y135" s="36">
        <f>SUMIFS(СВЦЭМ!$C$39:$C$782,СВЦЭМ!$A$39:$A$782,$A135,СВЦЭМ!$B$39:$B$782,Y$119)+'СЕТ СН'!$I$9+СВЦЭМ!$D$10+'СЕТ СН'!$I$6-'СЕТ СН'!$I$19</f>
        <v>2079.0048629600001</v>
      </c>
    </row>
    <row r="136" spans="1:25" ht="15.75" x14ac:dyDescent="0.2">
      <c r="A136" s="35">
        <f t="shared" si="3"/>
        <v>44547</v>
      </c>
      <c r="B136" s="36">
        <f>SUMIFS(СВЦЭМ!$C$39:$C$782,СВЦЭМ!$A$39:$A$782,$A136,СВЦЭМ!$B$39:$B$782,B$119)+'СЕТ СН'!$I$9+СВЦЭМ!$D$10+'СЕТ СН'!$I$6-'СЕТ СН'!$I$19</f>
        <v>2056.0597796000002</v>
      </c>
      <c r="C136" s="36">
        <f>SUMIFS(СВЦЭМ!$C$39:$C$782,СВЦЭМ!$A$39:$A$782,$A136,СВЦЭМ!$B$39:$B$782,C$119)+'СЕТ СН'!$I$9+СВЦЭМ!$D$10+'СЕТ СН'!$I$6-'СЕТ СН'!$I$19</f>
        <v>2055.08317377</v>
      </c>
      <c r="D136" s="36">
        <f>SUMIFS(СВЦЭМ!$C$39:$C$782,СВЦЭМ!$A$39:$A$782,$A136,СВЦЭМ!$B$39:$B$782,D$119)+'СЕТ СН'!$I$9+СВЦЭМ!$D$10+'СЕТ СН'!$I$6-'СЕТ СН'!$I$19</f>
        <v>2039.1443045800002</v>
      </c>
      <c r="E136" s="36">
        <f>SUMIFS(СВЦЭМ!$C$39:$C$782,СВЦЭМ!$A$39:$A$782,$A136,СВЦЭМ!$B$39:$B$782,E$119)+'СЕТ СН'!$I$9+СВЦЭМ!$D$10+'СЕТ СН'!$I$6-'СЕТ СН'!$I$19</f>
        <v>2033.9991379100002</v>
      </c>
      <c r="F136" s="36">
        <f>SUMIFS(СВЦЭМ!$C$39:$C$782,СВЦЭМ!$A$39:$A$782,$A136,СВЦЭМ!$B$39:$B$782,F$119)+'СЕТ СН'!$I$9+СВЦЭМ!$D$10+'СЕТ СН'!$I$6-'СЕТ СН'!$I$19</f>
        <v>2029.59621382</v>
      </c>
      <c r="G136" s="36">
        <f>SUMIFS(СВЦЭМ!$C$39:$C$782,СВЦЭМ!$A$39:$A$782,$A136,СВЦЭМ!$B$39:$B$782,G$119)+'СЕТ СН'!$I$9+СВЦЭМ!$D$10+'СЕТ СН'!$I$6-'СЕТ СН'!$I$19</f>
        <v>2011.9043667200001</v>
      </c>
      <c r="H136" s="36">
        <f>SUMIFS(СВЦЭМ!$C$39:$C$782,СВЦЭМ!$A$39:$A$782,$A136,СВЦЭМ!$B$39:$B$782,H$119)+'СЕТ СН'!$I$9+СВЦЭМ!$D$10+'СЕТ СН'!$I$6-'СЕТ СН'!$I$19</f>
        <v>1984.8047161400002</v>
      </c>
      <c r="I136" s="36">
        <f>SUMIFS(СВЦЭМ!$C$39:$C$782,СВЦЭМ!$A$39:$A$782,$A136,СВЦЭМ!$B$39:$B$782,I$119)+'СЕТ СН'!$I$9+СВЦЭМ!$D$10+'СЕТ СН'!$I$6-'СЕТ СН'!$I$19</f>
        <v>1984.3101222</v>
      </c>
      <c r="J136" s="36">
        <f>SUMIFS(СВЦЭМ!$C$39:$C$782,СВЦЭМ!$A$39:$A$782,$A136,СВЦЭМ!$B$39:$B$782,J$119)+'СЕТ СН'!$I$9+СВЦЭМ!$D$10+'СЕТ СН'!$I$6-'СЕТ СН'!$I$19</f>
        <v>2030.5228332800002</v>
      </c>
      <c r="K136" s="36">
        <f>SUMIFS(СВЦЭМ!$C$39:$C$782,СВЦЭМ!$A$39:$A$782,$A136,СВЦЭМ!$B$39:$B$782,K$119)+'СЕТ СН'!$I$9+СВЦЭМ!$D$10+'СЕТ СН'!$I$6-'СЕТ СН'!$I$19</f>
        <v>2045.5894080200001</v>
      </c>
      <c r="L136" s="36">
        <f>SUMIFS(СВЦЭМ!$C$39:$C$782,СВЦЭМ!$A$39:$A$782,$A136,СВЦЭМ!$B$39:$B$782,L$119)+'СЕТ СН'!$I$9+СВЦЭМ!$D$10+'СЕТ СН'!$I$6-'СЕТ СН'!$I$19</f>
        <v>2045.2999534800001</v>
      </c>
      <c r="M136" s="36">
        <f>SUMIFS(СВЦЭМ!$C$39:$C$782,СВЦЭМ!$A$39:$A$782,$A136,СВЦЭМ!$B$39:$B$782,M$119)+'СЕТ СН'!$I$9+СВЦЭМ!$D$10+'СЕТ СН'!$I$6-'СЕТ СН'!$I$19</f>
        <v>2034.6826732000002</v>
      </c>
      <c r="N136" s="36">
        <f>SUMIFS(СВЦЭМ!$C$39:$C$782,СВЦЭМ!$A$39:$A$782,$A136,СВЦЭМ!$B$39:$B$782,N$119)+'СЕТ СН'!$I$9+СВЦЭМ!$D$10+'СЕТ СН'!$I$6-'СЕТ СН'!$I$19</f>
        <v>2037.3518497100001</v>
      </c>
      <c r="O136" s="36">
        <f>SUMIFS(СВЦЭМ!$C$39:$C$782,СВЦЭМ!$A$39:$A$782,$A136,СВЦЭМ!$B$39:$B$782,O$119)+'СЕТ СН'!$I$9+СВЦЭМ!$D$10+'СЕТ СН'!$I$6-'СЕТ СН'!$I$19</f>
        <v>2039.93818891</v>
      </c>
      <c r="P136" s="36">
        <f>SUMIFS(СВЦЭМ!$C$39:$C$782,СВЦЭМ!$A$39:$A$782,$A136,СВЦЭМ!$B$39:$B$782,P$119)+'СЕТ СН'!$I$9+СВЦЭМ!$D$10+'СЕТ СН'!$I$6-'СЕТ СН'!$I$19</f>
        <v>2079.3597682600002</v>
      </c>
      <c r="Q136" s="36">
        <f>SUMIFS(СВЦЭМ!$C$39:$C$782,СВЦЭМ!$A$39:$A$782,$A136,СВЦЭМ!$B$39:$B$782,Q$119)+'СЕТ СН'!$I$9+СВЦЭМ!$D$10+'СЕТ СН'!$I$6-'СЕТ СН'!$I$19</f>
        <v>2071.6018126400004</v>
      </c>
      <c r="R136" s="36">
        <f>SUMIFS(СВЦЭМ!$C$39:$C$782,СВЦЭМ!$A$39:$A$782,$A136,СВЦЭМ!$B$39:$B$782,R$119)+'СЕТ СН'!$I$9+СВЦЭМ!$D$10+'СЕТ СН'!$I$6-'СЕТ СН'!$I$19</f>
        <v>2065.7493485900004</v>
      </c>
      <c r="S136" s="36">
        <f>SUMIFS(СВЦЭМ!$C$39:$C$782,СВЦЭМ!$A$39:$A$782,$A136,СВЦЭМ!$B$39:$B$782,S$119)+'СЕТ СН'!$I$9+СВЦЭМ!$D$10+'СЕТ СН'!$I$6-'СЕТ СН'!$I$19</f>
        <v>2026.2028754400001</v>
      </c>
      <c r="T136" s="36">
        <f>SUMIFS(СВЦЭМ!$C$39:$C$782,СВЦЭМ!$A$39:$A$782,$A136,СВЦЭМ!$B$39:$B$782,T$119)+'СЕТ СН'!$I$9+СВЦЭМ!$D$10+'СЕТ СН'!$I$6-'СЕТ СН'!$I$19</f>
        <v>2047.4016009100001</v>
      </c>
      <c r="U136" s="36">
        <f>SUMIFS(СВЦЭМ!$C$39:$C$782,СВЦЭМ!$A$39:$A$782,$A136,СВЦЭМ!$B$39:$B$782,U$119)+'СЕТ СН'!$I$9+СВЦЭМ!$D$10+'СЕТ СН'!$I$6-'СЕТ СН'!$I$19</f>
        <v>2042.08827352</v>
      </c>
      <c r="V136" s="36">
        <f>SUMIFS(СВЦЭМ!$C$39:$C$782,СВЦЭМ!$A$39:$A$782,$A136,СВЦЭМ!$B$39:$B$782,V$119)+'СЕТ СН'!$I$9+СВЦЭМ!$D$10+'СЕТ СН'!$I$6-'СЕТ СН'!$I$19</f>
        <v>2017.73315931</v>
      </c>
      <c r="W136" s="36">
        <f>SUMIFS(СВЦЭМ!$C$39:$C$782,СВЦЭМ!$A$39:$A$782,$A136,СВЦЭМ!$B$39:$B$782,W$119)+'СЕТ СН'!$I$9+СВЦЭМ!$D$10+'СЕТ СН'!$I$6-'СЕТ СН'!$I$19</f>
        <v>2039.4723993900002</v>
      </c>
      <c r="X136" s="36">
        <f>SUMIFS(СВЦЭМ!$C$39:$C$782,СВЦЭМ!$A$39:$A$782,$A136,СВЦЭМ!$B$39:$B$782,X$119)+'СЕТ СН'!$I$9+СВЦЭМ!$D$10+'СЕТ СН'!$I$6-'СЕТ СН'!$I$19</f>
        <v>2060.4614416200002</v>
      </c>
      <c r="Y136" s="36">
        <f>SUMIFS(СВЦЭМ!$C$39:$C$782,СВЦЭМ!$A$39:$A$782,$A136,СВЦЭМ!$B$39:$B$782,Y$119)+'СЕТ СН'!$I$9+СВЦЭМ!$D$10+'СЕТ СН'!$I$6-'СЕТ СН'!$I$19</f>
        <v>2050.7796174</v>
      </c>
    </row>
    <row r="137" spans="1:25" ht="15.75" x14ac:dyDescent="0.2">
      <c r="A137" s="35">
        <f t="shared" si="3"/>
        <v>44548</v>
      </c>
      <c r="B137" s="36">
        <f>SUMIFS(СВЦЭМ!$C$39:$C$782,СВЦЭМ!$A$39:$A$782,$A137,СВЦЭМ!$B$39:$B$782,B$119)+'СЕТ СН'!$I$9+СВЦЭМ!$D$10+'СЕТ СН'!$I$6-'СЕТ СН'!$I$19</f>
        <v>2057.9154903200001</v>
      </c>
      <c r="C137" s="36">
        <f>SUMIFS(СВЦЭМ!$C$39:$C$782,СВЦЭМ!$A$39:$A$782,$A137,СВЦЭМ!$B$39:$B$782,C$119)+'СЕТ СН'!$I$9+СВЦЭМ!$D$10+'СЕТ СН'!$I$6-'СЕТ СН'!$I$19</f>
        <v>2091.4118068900002</v>
      </c>
      <c r="D137" s="36">
        <f>SUMIFS(СВЦЭМ!$C$39:$C$782,СВЦЭМ!$A$39:$A$782,$A137,СВЦЭМ!$B$39:$B$782,D$119)+'СЕТ СН'!$I$9+СВЦЭМ!$D$10+'СЕТ СН'!$I$6-'СЕТ СН'!$I$19</f>
        <v>2110.91476392</v>
      </c>
      <c r="E137" s="36">
        <f>SUMIFS(СВЦЭМ!$C$39:$C$782,СВЦЭМ!$A$39:$A$782,$A137,СВЦЭМ!$B$39:$B$782,E$119)+'СЕТ СН'!$I$9+СВЦЭМ!$D$10+'СЕТ СН'!$I$6-'СЕТ СН'!$I$19</f>
        <v>2111.2606522100004</v>
      </c>
      <c r="F137" s="36">
        <f>SUMIFS(СВЦЭМ!$C$39:$C$782,СВЦЭМ!$A$39:$A$782,$A137,СВЦЭМ!$B$39:$B$782,F$119)+'СЕТ СН'!$I$9+СВЦЭМ!$D$10+'СЕТ СН'!$I$6-'СЕТ СН'!$I$19</f>
        <v>2106.5061031200003</v>
      </c>
      <c r="G137" s="36">
        <f>SUMIFS(СВЦЭМ!$C$39:$C$782,СВЦЭМ!$A$39:$A$782,$A137,СВЦЭМ!$B$39:$B$782,G$119)+'СЕТ СН'!$I$9+СВЦЭМ!$D$10+'СЕТ СН'!$I$6-'СЕТ СН'!$I$19</f>
        <v>2059.4419047800002</v>
      </c>
      <c r="H137" s="36">
        <f>SUMIFS(СВЦЭМ!$C$39:$C$782,СВЦЭМ!$A$39:$A$782,$A137,СВЦЭМ!$B$39:$B$782,H$119)+'СЕТ СН'!$I$9+СВЦЭМ!$D$10+'СЕТ СН'!$I$6-'СЕТ СН'!$I$19</f>
        <v>2017.0653084300002</v>
      </c>
      <c r="I137" s="36">
        <f>SUMIFS(СВЦЭМ!$C$39:$C$782,СВЦЭМ!$A$39:$A$782,$A137,СВЦЭМ!$B$39:$B$782,I$119)+'СЕТ СН'!$I$9+СВЦЭМ!$D$10+'СЕТ СН'!$I$6-'СЕТ СН'!$I$19</f>
        <v>1998.7814361200001</v>
      </c>
      <c r="J137" s="36">
        <f>SUMIFS(СВЦЭМ!$C$39:$C$782,СВЦЭМ!$A$39:$A$782,$A137,СВЦЭМ!$B$39:$B$782,J$119)+'СЕТ СН'!$I$9+СВЦЭМ!$D$10+'СЕТ СН'!$I$6-'СЕТ СН'!$I$19</f>
        <v>1967.90536963</v>
      </c>
      <c r="K137" s="36">
        <f>SUMIFS(СВЦЭМ!$C$39:$C$782,СВЦЭМ!$A$39:$A$782,$A137,СВЦЭМ!$B$39:$B$782,K$119)+'СЕТ СН'!$I$9+СВЦЭМ!$D$10+'СЕТ СН'!$I$6-'СЕТ СН'!$I$19</f>
        <v>2007.4480173000002</v>
      </c>
      <c r="L137" s="36">
        <f>SUMIFS(СВЦЭМ!$C$39:$C$782,СВЦЭМ!$A$39:$A$782,$A137,СВЦЭМ!$B$39:$B$782,L$119)+'СЕТ СН'!$I$9+СВЦЭМ!$D$10+'СЕТ СН'!$I$6-'СЕТ СН'!$I$19</f>
        <v>2007.0968794400001</v>
      </c>
      <c r="M137" s="36">
        <f>SUMIFS(СВЦЭМ!$C$39:$C$782,СВЦЭМ!$A$39:$A$782,$A137,СВЦЭМ!$B$39:$B$782,M$119)+'СЕТ СН'!$I$9+СВЦЭМ!$D$10+'СЕТ СН'!$I$6-'СЕТ СН'!$I$19</f>
        <v>1990.1602119600002</v>
      </c>
      <c r="N137" s="36">
        <f>SUMIFS(СВЦЭМ!$C$39:$C$782,СВЦЭМ!$A$39:$A$782,$A137,СВЦЭМ!$B$39:$B$782,N$119)+'СЕТ СН'!$I$9+СВЦЭМ!$D$10+'СЕТ СН'!$I$6-'СЕТ СН'!$I$19</f>
        <v>1981.2766250000002</v>
      </c>
      <c r="O137" s="36">
        <f>SUMIFS(СВЦЭМ!$C$39:$C$782,СВЦЭМ!$A$39:$A$782,$A137,СВЦЭМ!$B$39:$B$782,O$119)+'СЕТ СН'!$I$9+СВЦЭМ!$D$10+'СЕТ СН'!$I$6-'СЕТ СН'!$I$19</f>
        <v>2007.1915223100002</v>
      </c>
      <c r="P137" s="36">
        <f>SUMIFS(СВЦЭМ!$C$39:$C$782,СВЦЭМ!$A$39:$A$782,$A137,СВЦЭМ!$B$39:$B$782,P$119)+'СЕТ СН'!$I$9+СВЦЭМ!$D$10+'СЕТ СН'!$I$6-'СЕТ СН'!$I$19</f>
        <v>2045.9397070800001</v>
      </c>
      <c r="Q137" s="36">
        <f>SUMIFS(СВЦЭМ!$C$39:$C$782,СВЦЭМ!$A$39:$A$782,$A137,СВЦЭМ!$B$39:$B$782,Q$119)+'СЕТ СН'!$I$9+СВЦЭМ!$D$10+'СЕТ СН'!$I$6-'СЕТ СН'!$I$19</f>
        <v>2055.9324876999999</v>
      </c>
      <c r="R137" s="36">
        <f>SUMIFS(СВЦЭМ!$C$39:$C$782,СВЦЭМ!$A$39:$A$782,$A137,СВЦЭМ!$B$39:$B$782,R$119)+'СЕТ СН'!$I$9+СВЦЭМ!$D$10+'СЕТ СН'!$I$6-'СЕТ СН'!$I$19</f>
        <v>2044.02294149</v>
      </c>
      <c r="S137" s="36">
        <f>SUMIFS(СВЦЭМ!$C$39:$C$782,СВЦЭМ!$A$39:$A$782,$A137,СВЦЭМ!$B$39:$B$782,S$119)+'СЕТ СН'!$I$9+СВЦЭМ!$D$10+'СЕТ СН'!$I$6-'СЕТ СН'!$I$19</f>
        <v>2009.1855737800001</v>
      </c>
      <c r="T137" s="36">
        <f>SUMIFS(СВЦЭМ!$C$39:$C$782,СВЦЭМ!$A$39:$A$782,$A137,СВЦЭМ!$B$39:$B$782,T$119)+'СЕТ СН'!$I$9+СВЦЭМ!$D$10+'СЕТ СН'!$I$6-'СЕТ СН'!$I$19</f>
        <v>2001.21327726</v>
      </c>
      <c r="U137" s="36">
        <f>SUMIFS(СВЦЭМ!$C$39:$C$782,СВЦЭМ!$A$39:$A$782,$A137,СВЦЭМ!$B$39:$B$782,U$119)+'СЕТ СН'!$I$9+СВЦЭМ!$D$10+'СЕТ СН'!$I$6-'СЕТ СН'!$I$19</f>
        <v>2001.7363029400001</v>
      </c>
      <c r="V137" s="36">
        <f>SUMIFS(СВЦЭМ!$C$39:$C$782,СВЦЭМ!$A$39:$A$782,$A137,СВЦЭМ!$B$39:$B$782,V$119)+'СЕТ СН'!$I$9+СВЦЭМ!$D$10+'СЕТ СН'!$I$6-'СЕТ СН'!$I$19</f>
        <v>2002.7427116700001</v>
      </c>
      <c r="W137" s="36">
        <f>SUMIFS(СВЦЭМ!$C$39:$C$782,СВЦЭМ!$A$39:$A$782,$A137,СВЦЭМ!$B$39:$B$782,W$119)+'СЕТ СН'!$I$9+СВЦЭМ!$D$10+'СЕТ СН'!$I$6-'СЕТ СН'!$I$19</f>
        <v>2024.1304436700002</v>
      </c>
      <c r="X137" s="36">
        <f>SUMIFS(СВЦЭМ!$C$39:$C$782,СВЦЭМ!$A$39:$A$782,$A137,СВЦЭМ!$B$39:$B$782,X$119)+'СЕТ СН'!$I$9+СВЦЭМ!$D$10+'СЕТ СН'!$I$6-'СЕТ СН'!$I$19</f>
        <v>2045.7427530800001</v>
      </c>
      <c r="Y137" s="36">
        <f>SUMIFS(СВЦЭМ!$C$39:$C$782,СВЦЭМ!$A$39:$A$782,$A137,СВЦЭМ!$B$39:$B$782,Y$119)+'СЕТ СН'!$I$9+СВЦЭМ!$D$10+'СЕТ СН'!$I$6-'СЕТ СН'!$I$19</f>
        <v>2066.75716904</v>
      </c>
    </row>
    <row r="138" spans="1:25" ht="15.75" x14ac:dyDescent="0.2">
      <c r="A138" s="35">
        <f t="shared" si="3"/>
        <v>44549</v>
      </c>
      <c r="B138" s="36">
        <f>SUMIFS(СВЦЭМ!$C$39:$C$782,СВЦЭМ!$A$39:$A$782,$A138,СВЦЭМ!$B$39:$B$782,B$119)+'СЕТ СН'!$I$9+СВЦЭМ!$D$10+'СЕТ СН'!$I$6-'СЕТ СН'!$I$19</f>
        <v>2019.4714983700001</v>
      </c>
      <c r="C138" s="36">
        <f>SUMIFS(СВЦЭМ!$C$39:$C$782,СВЦЭМ!$A$39:$A$782,$A138,СВЦЭМ!$B$39:$B$782,C$119)+'СЕТ СН'!$I$9+СВЦЭМ!$D$10+'СЕТ СН'!$I$6-'СЕТ СН'!$I$19</f>
        <v>2025.0820075200002</v>
      </c>
      <c r="D138" s="36">
        <f>SUMIFS(СВЦЭМ!$C$39:$C$782,СВЦЭМ!$A$39:$A$782,$A138,СВЦЭМ!$B$39:$B$782,D$119)+'СЕТ СН'!$I$9+СВЦЭМ!$D$10+'СЕТ СН'!$I$6-'СЕТ СН'!$I$19</f>
        <v>2062.6511920500002</v>
      </c>
      <c r="E138" s="36">
        <f>SUMIFS(СВЦЭМ!$C$39:$C$782,СВЦЭМ!$A$39:$A$782,$A138,СВЦЭМ!$B$39:$B$782,E$119)+'СЕТ СН'!$I$9+СВЦЭМ!$D$10+'СЕТ СН'!$I$6-'СЕТ СН'!$I$19</f>
        <v>2070.1122264800001</v>
      </c>
      <c r="F138" s="36">
        <f>SUMIFS(СВЦЭМ!$C$39:$C$782,СВЦЭМ!$A$39:$A$782,$A138,СВЦЭМ!$B$39:$B$782,F$119)+'СЕТ СН'!$I$9+СВЦЭМ!$D$10+'СЕТ СН'!$I$6-'СЕТ СН'!$I$19</f>
        <v>2055.98522323</v>
      </c>
      <c r="G138" s="36">
        <f>SUMIFS(СВЦЭМ!$C$39:$C$782,СВЦЭМ!$A$39:$A$782,$A138,СВЦЭМ!$B$39:$B$782,G$119)+'СЕТ СН'!$I$9+СВЦЭМ!$D$10+'СЕТ СН'!$I$6-'СЕТ СН'!$I$19</f>
        <v>2045.2897070200002</v>
      </c>
      <c r="H138" s="36">
        <f>SUMIFS(СВЦЭМ!$C$39:$C$782,СВЦЭМ!$A$39:$A$782,$A138,СВЦЭМ!$B$39:$B$782,H$119)+'СЕТ СН'!$I$9+СВЦЭМ!$D$10+'СЕТ СН'!$I$6-'СЕТ СН'!$I$19</f>
        <v>2020.1692672000001</v>
      </c>
      <c r="I138" s="36">
        <f>SUMIFS(СВЦЭМ!$C$39:$C$782,СВЦЭМ!$A$39:$A$782,$A138,СВЦЭМ!$B$39:$B$782,I$119)+'СЕТ СН'!$I$9+СВЦЭМ!$D$10+'СЕТ СН'!$I$6-'СЕТ СН'!$I$19</f>
        <v>2002.3246274000001</v>
      </c>
      <c r="J138" s="36">
        <f>SUMIFS(СВЦЭМ!$C$39:$C$782,СВЦЭМ!$A$39:$A$782,$A138,СВЦЭМ!$B$39:$B$782,J$119)+'СЕТ СН'!$I$9+СВЦЭМ!$D$10+'СЕТ СН'!$I$6-'СЕТ СН'!$I$19</f>
        <v>1988.61852795</v>
      </c>
      <c r="K138" s="36">
        <f>SUMIFS(СВЦЭМ!$C$39:$C$782,СВЦЭМ!$A$39:$A$782,$A138,СВЦЭМ!$B$39:$B$782,K$119)+'СЕТ СН'!$I$9+СВЦЭМ!$D$10+'СЕТ СН'!$I$6-'СЕТ СН'!$I$19</f>
        <v>1977.7180040400001</v>
      </c>
      <c r="L138" s="36">
        <f>SUMIFS(СВЦЭМ!$C$39:$C$782,СВЦЭМ!$A$39:$A$782,$A138,СВЦЭМ!$B$39:$B$782,L$119)+'СЕТ СН'!$I$9+СВЦЭМ!$D$10+'СЕТ СН'!$I$6-'СЕТ СН'!$I$19</f>
        <v>1990.38746517</v>
      </c>
      <c r="M138" s="36">
        <f>SUMIFS(СВЦЭМ!$C$39:$C$782,СВЦЭМ!$A$39:$A$782,$A138,СВЦЭМ!$B$39:$B$782,M$119)+'СЕТ СН'!$I$9+СВЦЭМ!$D$10+'СЕТ СН'!$I$6-'СЕТ СН'!$I$19</f>
        <v>1982.8642200900001</v>
      </c>
      <c r="N138" s="36">
        <f>SUMIFS(СВЦЭМ!$C$39:$C$782,СВЦЭМ!$A$39:$A$782,$A138,СВЦЭМ!$B$39:$B$782,N$119)+'СЕТ СН'!$I$9+СВЦЭМ!$D$10+'СЕТ СН'!$I$6-'СЕТ СН'!$I$19</f>
        <v>1979.3311410800002</v>
      </c>
      <c r="O138" s="36">
        <f>SUMIFS(СВЦЭМ!$C$39:$C$782,СВЦЭМ!$A$39:$A$782,$A138,СВЦЭМ!$B$39:$B$782,O$119)+'СЕТ СН'!$I$9+СВЦЭМ!$D$10+'СЕТ СН'!$I$6-'СЕТ СН'!$I$19</f>
        <v>2000.7196147900002</v>
      </c>
      <c r="P138" s="36">
        <f>SUMIFS(СВЦЭМ!$C$39:$C$782,СВЦЭМ!$A$39:$A$782,$A138,СВЦЭМ!$B$39:$B$782,P$119)+'СЕТ СН'!$I$9+СВЦЭМ!$D$10+'СЕТ СН'!$I$6-'СЕТ СН'!$I$19</f>
        <v>2020.9344152200001</v>
      </c>
      <c r="Q138" s="36">
        <f>SUMIFS(СВЦЭМ!$C$39:$C$782,СВЦЭМ!$A$39:$A$782,$A138,СВЦЭМ!$B$39:$B$782,Q$119)+'СЕТ СН'!$I$9+СВЦЭМ!$D$10+'СЕТ СН'!$I$6-'СЕТ СН'!$I$19</f>
        <v>2019.9018704800001</v>
      </c>
      <c r="R138" s="36">
        <f>SUMIFS(СВЦЭМ!$C$39:$C$782,СВЦЭМ!$A$39:$A$782,$A138,СВЦЭМ!$B$39:$B$782,R$119)+'СЕТ СН'!$I$9+СВЦЭМ!$D$10+'СЕТ СН'!$I$6-'СЕТ СН'!$I$19</f>
        <v>2000.24976302</v>
      </c>
      <c r="S138" s="36">
        <f>SUMIFS(СВЦЭМ!$C$39:$C$782,СВЦЭМ!$A$39:$A$782,$A138,СВЦЭМ!$B$39:$B$782,S$119)+'СЕТ СН'!$I$9+СВЦЭМ!$D$10+'СЕТ СН'!$I$6-'СЕТ СН'!$I$19</f>
        <v>1977.8661127700002</v>
      </c>
      <c r="T138" s="36">
        <f>SUMIFS(СВЦЭМ!$C$39:$C$782,СВЦЭМ!$A$39:$A$782,$A138,СВЦЭМ!$B$39:$B$782,T$119)+'СЕТ СН'!$I$9+СВЦЭМ!$D$10+'СЕТ СН'!$I$6-'СЕТ СН'!$I$19</f>
        <v>1977.8182731500001</v>
      </c>
      <c r="U138" s="36">
        <f>SUMIFS(СВЦЭМ!$C$39:$C$782,СВЦЭМ!$A$39:$A$782,$A138,СВЦЭМ!$B$39:$B$782,U$119)+'СЕТ СН'!$I$9+СВЦЭМ!$D$10+'СЕТ СН'!$I$6-'СЕТ СН'!$I$19</f>
        <v>1978.26746804</v>
      </c>
      <c r="V138" s="36">
        <f>SUMIFS(СВЦЭМ!$C$39:$C$782,СВЦЭМ!$A$39:$A$782,$A138,СВЦЭМ!$B$39:$B$782,V$119)+'СЕТ СН'!$I$9+СВЦЭМ!$D$10+'СЕТ СН'!$I$6-'СЕТ СН'!$I$19</f>
        <v>1985.1794493000002</v>
      </c>
      <c r="W138" s="36">
        <f>SUMIFS(СВЦЭМ!$C$39:$C$782,СВЦЭМ!$A$39:$A$782,$A138,СВЦЭМ!$B$39:$B$782,W$119)+'СЕТ СН'!$I$9+СВЦЭМ!$D$10+'СЕТ СН'!$I$6-'СЕТ СН'!$I$19</f>
        <v>2006.2072167800002</v>
      </c>
      <c r="X138" s="36">
        <f>SUMIFS(СВЦЭМ!$C$39:$C$782,СВЦЭМ!$A$39:$A$782,$A138,СВЦЭМ!$B$39:$B$782,X$119)+'СЕТ СН'!$I$9+СВЦЭМ!$D$10+'СЕТ СН'!$I$6-'СЕТ СН'!$I$19</f>
        <v>2028.3446540100001</v>
      </c>
      <c r="Y138" s="36">
        <f>SUMIFS(СВЦЭМ!$C$39:$C$782,СВЦЭМ!$A$39:$A$782,$A138,СВЦЭМ!$B$39:$B$782,Y$119)+'СЕТ СН'!$I$9+СВЦЭМ!$D$10+'СЕТ СН'!$I$6-'СЕТ СН'!$I$19</f>
        <v>2053.5022544800004</v>
      </c>
    </row>
    <row r="139" spans="1:25" ht="15.75" x14ac:dyDescent="0.2">
      <c r="A139" s="35">
        <f t="shared" si="3"/>
        <v>44550</v>
      </c>
      <c r="B139" s="36">
        <f>SUMIFS(СВЦЭМ!$C$39:$C$782,СВЦЭМ!$A$39:$A$782,$A139,СВЦЭМ!$B$39:$B$782,B$119)+'СЕТ СН'!$I$9+СВЦЭМ!$D$10+'СЕТ СН'!$I$6-'СЕТ СН'!$I$19</f>
        <v>2063.0293472600001</v>
      </c>
      <c r="C139" s="36">
        <f>SUMIFS(СВЦЭМ!$C$39:$C$782,СВЦЭМ!$A$39:$A$782,$A139,СВЦЭМ!$B$39:$B$782,C$119)+'СЕТ СН'!$I$9+СВЦЭМ!$D$10+'СЕТ СН'!$I$6-'СЕТ СН'!$I$19</f>
        <v>2062.7034336800002</v>
      </c>
      <c r="D139" s="36">
        <f>SUMIFS(СВЦЭМ!$C$39:$C$782,СВЦЭМ!$A$39:$A$782,$A139,СВЦЭМ!$B$39:$B$782,D$119)+'СЕТ СН'!$I$9+СВЦЭМ!$D$10+'СЕТ СН'!$I$6-'СЕТ СН'!$I$19</f>
        <v>2069.7586243300002</v>
      </c>
      <c r="E139" s="36">
        <f>SUMIFS(СВЦЭМ!$C$39:$C$782,СВЦЭМ!$A$39:$A$782,$A139,СВЦЭМ!$B$39:$B$782,E$119)+'СЕТ СН'!$I$9+СВЦЭМ!$D$10+'СЕТ СН'!$I$6-'СЕТ СН'!$I$19</f>
        <v>2075.9057325000003</v>
      </c>
      <c r="F139" s="36">
        <f>SUMIFS(СВЦЭМ!$C$39:$C$782,СВЦЭМ!$A$39:$A$782,$A139,СВЦЭМ!$B$39:$B$782,F$119)+'СЕТ СН'!$I$9+СВЦЭМ!$D$10+'СЕТ СН'!$I$6-'СЕТ СН'!$I$19</f>
        <v>2066.5900655100004</v>
      </c>
      <c r="G139" s="36">
        <f>SUMIFS(СВЦЭМ!$C$39:$C$782,СВЦЭМ!$A$39:$A$782,$A139,СВЦЭМ!$B$39:$B$782,G$119)+'СЕТ СН'!$I$9+СВЦЭМ!$D$10+'СЕТ СН'!$I$6-'СЕТ СН'!$I$19</f>
        <v>2042.3886975800001</v>
      </c>
      <c r="H139" s="36">
        <f>SUMIFS(СВЦЭМ!$C$39:$C$782,СВЦЭМ!$A$39:$A$782,$A139,СВЦЭМ!$B$39:$B$782,H$119)+'СЕТ СН'!$I$9+СВЦЭМ!$D$10+'СЕТ СН'!$I$6-'СЕТ СН'!$I$19</f>
        <v>1984.7271943100002</v>
      </c>
      <c r="I139" s="36">
        <f>SUMIFS(СВЦЭМ!$C$39:$C$782,СВЦЭМ!$A$39:$A$782,$A139,СВЦЭМ!$B$39:$B$782,I$119)+'СЕТ СН'!$I$9+СВЦЭМ!$D$10+'СЕТ СН'!$I$6-'СЕТ СН'!$I$19</f>
        <v>1995.9903144700002</v>
      </c>
      <c r="J139" s="36">
        <f>SUMIFS(СВЦЭМ!$C$39:$C$782,СВЦЭМ!$A$39:$A$782,$A139,СВЦЭМ!$B$39:$B$782,J$119)+'СЕТ СН'!$I$9+СВЦЭМ!$D$10+'СЕТ СН'!$I$6-'СЕТ СН'!$I$19</f>
        <v>2010.2439219400001</v>
      </c>
      <c r="K139" s="36">
        <f>SUMIFS(СВЦЭМ!$C$39:$C$782,СВЦЭМ!$A$39:$A$782,$A139,СВЦЭМ!$B$39:$B$782,K$119)+'СЕТ СН'!$I$9+СВЦЭМ!$D$10+'СЕТ СН'!$I$6-'СЕТ СН'!$I$19</f>
        <v>2013.5461401700002</v>
      </c>
      <c r="L139" s="36">
        <f>SUMIFS(СВЦЭМ!$C$39:$C$782,СВЦЭМ!$A$39:$A$782,$A139,СВЦЭМ!$B$39:$B$782,L$119)+'СЕТ СН'!$I$9+СВЦЭМ!$D$10+'СЕТ СН'!$I$6-'СЕТ СН'!$I$19</f>
        <v>2021.6152259600001</v>
      </c>
      <c r="M139" s="36">
        <f>SUMIFS(СВЦЭМ!$C$39:$C$782,СВЦЭМ!$A$39:$A$782,$A139,СВЦЭМ!$B$39:$B$782,M$119)+'СЕТ СН'!$I$9+СВЦЭМ!$D$10+'СЕТ СН'!$I$6-'СЕТ СН'!$I$19</f>
        <v>2022.2161271500001</v>
      </c>
      <c r="N139" s="36">
        <f>SUMIFS(СВЦЭМ!$C$39:$C$782,СВЦЭМ!$A$39:$A$782,$A139,СВЦЭМ!$B$39:$B$782,N$119)+'СЕТ СН'!$I$9+СВЦЭМ!$D$10+'СЕТ СН'!$I$6-'СЕТ СН'!$I$19</f>
        <v>2019.8528551100001</v>
      </c>
      <c r="O139" s="36">
        <f>SUMIFS(СВЦЭМ!$C$39:$C$782,СВЦЭМ!$A$39:$A$782,$A139,СВЦЭМ!$B$39:$B$782,O$119)+'СЕТ СН'!$I$9+СВЦЭМ!$D$10+'СЕТ СН'!$I$6-'СЕТ СН'!$I$19</f>
        <v>2028.0403102100001</v>
      </c>
      <c r="P139" s="36">
        <f>SUMIFS(СВЦЭМ!$C$39:$C$782,СВЦЭМ!$A$39:$A$782,$A139,СВЦЭМ!$B$39:$B$782,P$119)+'СЕТ СН'!$I$9+СВЦЭМ!$D$10+'СЕТ СН'!$I$6-'СЕТ СН'!$I$19</f>
        <v>2026.5794016700002</v>
      </c>
      <c r="Q139" s="36">
        <f>SUMIFS(СВЦЭМ!$C$39:$C$782,СВЦЭМ!$A$39:$A$782,$A139,СВЦЭМ!$B$39:$B$782,Q$119)+'СЕТ СН'!$I$9+СВЦЭМ!$D$10+'СЕТ СН'!$I$6-'СЕТ СН'!$I$19</f>
        <v>2008.0350713600001</v>
      </c>
      <c r="R139" s="36">
        <f>SUMIFS(СВЦЭМ!$C$39:$C$782,СВЦЭМ!$A$39:$A$782,$A139,СВЦЭМ!$B$39:$B$782,R$119)+'СЕТ СН'!$I$9+СВЦЭМ!$D$10+'СЕТ СН'!$I$6-'СЕТ СН'!$I$19</f>
        <v>1998.64492952</v>
      </c>
      <c r="S139" s="36">
        <f>SUMIFS(СВЦЭМ!$C$39:$C$782,СВЦЭМ!$A$39:$A$782,$A139,СВЦЭМ!$B$39:$B$782,S$119)+'СЕТ СН'!$I$9+СВЦЭМ!$D$10+'СЕТ СН'!$I$6-'СЕТ СН'!$I$19</f>
        <v>2015.3675341500002</v>
      </c>
      <c r="T139" s="36">
        <f>SUMIFS(СВЦЭМ!$C$39:$C$782,СВЦЭМ!$A$39:$A$782,$A139,СВЦЭМ!$B$39:$B$782,T$119)+'СЕТ СН'!$I$9+СВЦЭМ!$D$10+'СЕТ СН'!$I$6-'СЕТ СН'!$I$19</f>
        <v>2016.51307791</v>
      </c>
      <c r="U139" s="36">
        <f>SUMIFS(СВЦЭМ!$C$39:$C$782,СВЦЭМ!$A$39:$A$782,$A139,СВЦЭМ!$B$39:$B$782,U$119)+'СЕТ СН'!$I$9+СВЦЭМ!$D$10+'СЕТ СН'!$I$6-'СЕТ СН'!$I$19</f>
        <v>2015.2644066900002</v>
      </c>
      <c r="V139" s="36">
        <f>SUMIFS(СВЦЭМ!$C$39:$C$782,СВЦЭМ!$A$39:$A$782,$A139,СВЦЭМ!$B$39:$B$782,V$119)+'СЕТ СН'!$I$9+СВЦЭМ!$D$10+'СЕТ СН'!$I$6-'СЕТ СН'!$I$19</f>
        <v>2020.90555638</v>
      </c>
      <c r="W139" s="36">
        <f>SUMIFS(СВЦЭМ!$C$39:$C$782,СВЦЭМ!$A$39:$A$782,$A139,СВЦЭМ!$B$39:$B$782,W$119)+'СЕТ СН'!$I$9+СВЦЭМ!$D$10+'СЕТ СН'!$I$6-'СЕТ СН'!$I$19</f>
        <v>2036.4120226</v>
      </c>
      <c r="X139" s="36">
        <f>SUMIFS(СВЦЭМ!$C$39:$C$782,СВЦЭМ!$A$39:$A$782,$A139,СВЦЭМ!$B$39:$B$782,X$119)+'СЕТ СН'!$I$9+СВЦЭМ!$D$10+'СЕТ СН'!$I$6-'СЕТ СН'!$I$19</f>
        <v>2107.3429042600001</v>
      </c>
      <c r="Y139" s="36">
        <f>SUMIFS(СВЦЭМ!$C$39:$C$782,СВЦЭМ!$A$39:$A$782,$A139,СВЦЭМ!$B$39:$B$782,Y$119)+'СЕТ СН'!$I$9+СВЦЭМ!$D$10+'СЕТ СН'!$I$6-'СЕТ СН'!$I$19</f>
        <v>2100.3094536099998</v>
      </c>
    </row>
    <row r="140" spans="1:25" ht="15.75" x14ac:dyDescent="0.2">
      <c r="A140" s="35">
        <f t="shared" si="3"/>
        <v>44551</v>
      </c>
      <c r="B140" s="36">
        <f>SUMIFS(СВЦЭМ!$C$39:$C$782,СВЦЭМ!$A$39:$A$782,$A140,СВЦЭМ!$B$39:$B$782,B$119)+'СЕТ СН'!$I$9+СВЦЭМ!$D$10+'СЕТ СН'!$I$6-'СЕТ СН'!$I$19</f>
        <v>2069.10395075</v>
      </c>
      <c r="C140" s="36">
        <f>SUMIFS(СВЦЭМ!$C$39:$C$782,СВЦЭМ!$A$39:$A$782,$A140,СВЦЭМ!$B$39:$B$782,C$119)+'СЕТ СН'!$I$9+СВЦЭМ!$D$10+'СЕТ СН'!$I$6-'СЕТ СН'!$I$19</f>
        <v>2057.8853028000003</v>
      </c>
      <c r="D140" s="36">
        <f>SUMIFS(СВЦЭМ!$C$39:$C$782,СВЦЭМ!$A$39:$A$782,$A140,СВЦЭМ!$B$39:$B$782,D$119)+'СЕТ СН'!$I$9+СВЦЭМ!$D$10+'СЕТ СН'!$I$6-'СЕТ СН'!$I$19</f>
        <v>2049.1242688000002</v>
      </c>
      <c r="E140" s="36">
        <f>SUMIFS(СВЦЭМ!$C$39:$C$782,СВЦЭМ!$A$39:$A$782,$A140,СВЦЭМ!$B$39:$B$782,E$119)+'СЕТ СН'!$I$9+СВЦЭМ!$D$10+'СЕТ СН'!$I$6-'СЕТ СН'!$I$19</f>
        <v>1996.2811516100001</v>
      </c>
      <c r="F140" s="36">
        <f>SUMIFS(СВЦЭМ!$C$39:$C$782,СВЦЭМ!$A$39:$A$782,$A140,СВЦЭМ!$B$39:$B$782,F$119)+'СЕТ СН'!$I$9+СВЦЭМ!$D$10+'СЕТ СН'!$I$6-'СЕТ СН'!$I$19</f>
        <v>2005.7803192700001</v>
      </c>
      <c r="G140" s="36">
        <f>SUMIFS(СВЦЭМ!$C$39:$C$782,СВЦЭМ!$A$39:$A$782,$A140,СВЦЭМ!$B$39:$B$782,G$119)+'СЕТ СН'!$I$9+СВЦЭМ!$D$10+'СЕТ СН'!$I$6-'СЕТ СН'!$I$19</f>
        <v>1979.00422353</v>
      </c>
      <c r="H140" s="36">
        <f>SUMIFS(СВЦЭМ!$C$39:$C$782,СВЦЭМ!$A$39:$A$782,$A140,СВЦЭМ!$B$39:$B$782,H$119)+'СЕТ СН'!$I$9+СВЦЭМ!$D$10+'СЕТ СН'!$I$6-'СЕТ СН'!$I$19</f>
        <v>1942.79049949</v>
      </c>
      <c r="I140" s="36">
        <f>SUMIFS(СВЦЭМ!$C$39:$C$782,СВЦЭМ!$A$39:$A$782,$A140,СВЦЭМ!$B$39:$B$782,I$119)+'СЕТ СН'!$I$9+СВЦЭМ!$D$10+'СЕТ СН'!$I$6-'СЕТ СН'!$I$19</f>
        <v>1984.7818008300001</v>
      </c>
      <c r="J140" s="36">
        <f>SUMIFS(СВЦЭМ!$C$39:$C$782,СВЦЭМ!$A$39:$A$782,$A140,СВЦЭМ!$B$39:$B$782,J$119)+'СЕТ СН'!$I$9+СВЦЭМ!$D$10+'СЕТ СН'!$I$6-'СЕТ СН'!$I$19</f>
        <v>1990.55275338</v>
      </c>
      <c r="K140" s="36">
        <f>SUMIFS(СВЦЭМ!$C$39:$C$782,СВЦЭМ!$A$39:$A$782,$A140,СВЦЭМ!$B$39:$B$782,K$119)+'СЕТ СН'!$I$9+СВЦЭМ!$D$10+'СЕТ СН'!$I$6-'СЕТ СН'!$I$19</f>
        <v>1948.7589145700001</v>
      </c>
      <c r="L140" s="36">
        <f>SUMIFS(СВЦЭМ!$C$39:$C$782,СВЦЭМ!$A$39:$A$782,$A140,СВЦЭМ!$B$39:$B$782,L$119)+'СЕТ СН'!$I$9+СВЦЭМ!$D$10+'СЕТ СН'!$I$6-'СЕТ СН'!$I$19</f>
        <v>1964.7078138900001</v>
      </c>
      <c r="M140" s="36">
        <f>SUMIFS(СВЦЭМ!$C$39:$C$782,СВЦЭМ!$A$39:$A$782,$A140,СВЦЭМ!$B$39:$B$782,M$119)+'СЕТ СН'!$I$9+СВЦЭМ!$D$10+'СЕТ СН'!$I$6-'СЕТ СН'!$I$19</f>
        <v>2025.1377142900001</v>
      </c>
      <c r="N140" s="36">
        <f>SUMIFS(СВЦЭМ!$C$39:$C$782,СВЦЭМ!$A$39:$A$782,$A140,СВЦЭМ!$B$39:$B$782,N$119)+'СЕТ СН'!$I$9+СВЦЭМ!$D$10+'СЕТ СН'!$I$6-'СЕТ СН'!$I$19</f>
        <v>2033.8555007</v>
      </c>
      <c r="O140" s="36">
        <f>SUMIFS(СВЦЭМ!$C$39:$C$782,СВЦЭМ!$A$39:$A$782,$A140,СВЦЭМ!$B$39:$B$782,O$119)+'СЕТ СН'!$I$9+СВЦЭМ!$D$10+'СЕТ СН'!$I$6-'СЕТ СН'!$I$19</f>
        <v>2043.7819002600002</v>
      </c>
      <c r="P140" s="36">
        <f>SUMIFS(СВЦЭМ!$C$39:$C$782,СВЦЭМ!$A$39:$A$782,$A140,СВЦЭМ!$B$39:$B$782,P$119)+'СЕТ СН'!$I$9+СВЦЭМ!$D$10+'СЕТ СН'!$I$6-'СЕТ СН'!$I$19</f>
        <v>2037.9393677800001</v>
      </c>
      <c r="Q140" s="36">
        <f>SUMIFS(СВЦЭМ!$C$39:$C$782,СВЦЭМ!$A$39:$A$782,$A140,СВЦЭМ!$B$39:$B$782,Q$119)+'СЕТ СН'!$I$9+СВЦЭМ!$D$10+'СЕТ СН'!$I$6-'СЕТ СН'!$I$19</f>
        <v>2030.47957133</v>
      </c>
      <c r="R140" s="36">
        <f>SUMIFS(СВЦЭМ!$C$39:$C$782,СВЦЭМ!$A$39:$A$782,$A140,СВЦЭМ!$B$39:$B$782,R$119)+'СЕТ СН'!$I$9+СВЦЭМ!$D$10+'СЕТ СН'!$I$6-'СЕТ СН'!$I$19</f>
        <v>2023.4905011100002</v>
      </c>
      <c r="S140" s="36">
        <f>SUMIFS(СВЦЭМ!$C$39:$C$782,СВЦЭМ!$A$39:$A$782,$A140,СВЦЭМ!$B$39:$B$782,S$119)+'СЕТ СН'!$I$9+СВЦЭМ!$D$10+'СЕТ СН'!$I$6-'СЕТ СН'!$I$19</f>
        <v>1966.2661652000002</v>
      </c>
      <c r="T140" s="36">
        <f>SUMIFS(СВЦЭМ!$C$39:$C$782,СВЦЭМ!$A$39:$A$782,$A140,СВЦЭМ!$B$39:$B$782,T$119)+'СЕТ СН'!$I$9+СВЦЭМ!$D$10+'СЕТ СН'!$I$6-'СЕТ СН'!$I$19</f>
        <v>1991.10159208</v>
      </c>
      <c r="U140" s="36">
        <f>SUMIFS(СВЦЭМ!$C$39:$C$782,СВЦЭМ!$A$39:$A$782,$A140,СВЦЭМ!$B$39:$B$782,U$119)+'СЕТ СН'!$I$9+СВЦЭМ!$D$10+'СЕТ СН'!$I$6-'СЕТ СН'!$I$19</f>
        <v>2005.49779388</v>
      </c>
      <c r="V140" s="36">
        <f>SUMIFS(СВЦЭМ!$C$39:$C$782,СВЦЭМ!$A$39:$A$782,$A140,СВЦЭМ!$B$39:$B$782,V$119)+'СЕТ СН'!$I$9+СВЦЭМ!$D$10+'СЕТ СН'!$I$6-'СЕТ СН'!$I$19</f>
        <v>2005.5407741600002</v>
      </c>
      <c r="W140" s="36">
        <f>SUMIFS(СВЦЭМ!$C$39:$C$782,СВЦЭМ!$A$39:$A$782,$A140,СВЦЭМ!$B$39:$B$782,W$119)+'СЕТ СН'!$I$9+СВЦЭМ!$D$10+'СЕТ СН'!$I$6-'СЕТ СН'!$I$19</f>
        <v>2026.3239281400001</v>
      </c>
      <c r="X140" s="36">
        <f>SUMIFS(СВЦЭМ!$C$39:$C$782,СВЦЭМ!$A$39:$A$782,$A140,СВЦЭМ!$B$39:$B$782,X$119)+'СЕТ СН'!$I$9+СВЦЭМ!$D$10+'СЕТ СН'!$I$6-'СЕТ СН'!$I$19</f>
        <v>2042.2672883400001</v>
      </c>
      <c r="Y140" s="36">
        <f>SUMIFS(СВЦЭМ!$C$39:$C$782,СВЦЭМ!$A$39:$A$782,$A140,СВЦЭМ!$B$39:$B$782,Y$119)+'СЕТ СН'!$I$9+СВЦЭМ!$D$10+'СЕТ СН'!$I$6-'СЕТ СН'!$I$19</f>
        <v>2093.6646021400002</v>
      </c>
    </row>
    <row r="141" spans="1:25" ht="15.75" x14ac:dyDescent="0.2">
      <c r="A141" s="35">
        <f t="shared" si="3"/>
        <v>44552</v>
      </c>
      <c r="B141" s="36">
        <f>SUMIFS(СВЦЭМ!$C$39:$C$782,СВЦЭМ!$A$39:$A$782,$A141,СВЦЭМ!$B$39:$B$782,B$119)+'СЕТ СН'!$I$9+СВЦЭМ!$D$10+'СЕТ СН'!$I$6-'СЕТ СН'!$I$19</f>
        <v>2068.0700323299998</v>
      </c>
      <c r="C141" s="36">
        <f>SUMIFS(СВЦЭМ!$C$39:$C$782,СВЦЭМ!$A$39:$A$782,$A141,СВЦЭМ!$B$39:$B$782,C$119)+'СЕТ СН'!$I$9+СВЦЭМ!$D$10+'СЕТ СН'!$I$6-'СЕТ СН'!$I$19</f>
        <v>2049.3502187399999</v>
      </c>
      <c r="D141" s="36">
        <f>SUMIFS(СВЦЭМ!$C$39:$C$782,СВЦЭМ!$A$39:$A$782,$A141,СВЦЭМ!$B$39:$B$782,D$119)+'СЕТ СН'!$I$9+СВЦЭМ!$D$10+'СЕТ СН'!$I$6-'СЕТ СН'!$I$19</f>
        <v>1994.67483023</v>
      </c>
      <c r="E141" s="36">
        <f>SUMIFS(СВЦЭМ!$C$39:$C$782,СВЦЭМ!$A$39:$A$782,$A141,СВЦЭМ!$B$39:$B$782,E$119)+'СЕТ СН'!$I$9+СВЦЭМ!$D$10+'СЕТ СН'!$I$6-'СЕТ СН'!$I$19</f>
        <v>1987.33806329</v>
      </c>
      <c r="F141" s="36">
        <f>SUMIFS(СВЦЭМ!$C$39:$C$782,СВЦЭМ!$A$39:$A$782,$A141,СВЦЭМ!$B$39:$B$782,F$119)+'СЕТ СН'!$I$9+СВЦЭМ!$D$10+'СЕТ СН'!$I$6-'СЕТ СН'!$I$19</f>
        <v>1968.4426633600001</v>
      </c>
      <c r="G141" s="36">
        <f>SUMIFS(СВЦЭМ!$C$39:$C$782,СВЦЭМ!$A$39:$A$782,$A141,СВЦЭМ!$B$39:$B$782,G$119)+'СЕТ СН'!$I$9+СВЦЭМ!$D$10+'СЕТ СН'!$I$6-'СЕТ СН'!$I$19</f>
        <v>1922.6869698300002</v>
      </c>
      <c r="H141" s="36">
        <f>SUMIFS(СВЦЭМ!$C$39:$C$782,СВЦЭМ!$A$39:$A$782,$A141,СВЦЭМ!$B$39:$B$782,H$119)+'СЕТ СН'!$I$9+СВЦЭМ!$D$10+'СЕТ СН'!$I$6-'СЕТ СН'!$I$19</f>
        <v>1935.6574934</v>
      </c>
      <c r="I141" s="36">
        <f>SUMIFS(СВЦЭМ!$C$39:$C$782,СВЦЭМ!$A$39:$A$782,$A141,СВЦЭМ!$B$39:$B$782,I$119)+'СЕТ СН'!$I$9+СВЦЭМ!$D$10+'СЕТ СН'!$I$6-'СЕТ СН'!$I$19</f>
        <v>1939.9661319700001</v>
      </c>
      <c r="J141" s="36">
        <f>SUMIFS(СВЦЭМ!$C$39:$C$782,СВЦЭМ!$A$39:$A$782,$A141,СВЦЭМ!$B$39:$B$782,J$119)+'СЕТ СН'!$I$9+СВЦЭМ!$D$10+'СЕТ СН'!$I$6-'СЕТ СН'!$I$19</f>
        <v>1974.7649863700001</v>
      </c>
      <c r="K141" s="36">
        <f>SUMIFS(СВЦЭМ!$C$39:$C$782,СВЦЭМ!$A$39:$A$782,$A141,СВЦЭМ!$B$39:$B$782,K$119)+'СЕТ СН'!$I$9+СВЦЭМ!$D$10+'СЕТ СН'!$I$6-'СЕТ СН'!$I$19</f>
        <v>1988.7567157000001</v>
      </c>
      <c r="L141" s="36">
        <f>SUMIFS(СВЦЭМ!$C$39:$C$782,СВЦЭМ!$A$39:$A$782,$A141,СВЦЭМ!$B$39:$B$782,L$119)+'СЕТ СН'!$I$9+СВЦЭМ!$D$10+'СЕТ СН'!$I$6-'СЕТ СН'!$I$19</f>
        <v>2014.09334504</v>
      </c>
      <c r="M141" s="36">
        <f>SUMIFS(СВЦЭМ!$C$39:$C$782,СВЦЭМ!$A$39:$A$782,$A141,СВЦЭМ!$B$39:$B$782,M$119)+'СЕТ СН'!$I$9+СВЦЭМ!$D$10+'СЕТ СН'!$I$6-'СЕТ СН'!$I$19</f>
        <v>2073.1856446500001</v>
      </c>
      <c r="N141" s="36">
        <f>SUMIFS(СВЦЭМ!$C$39:$C$782,СВЦЭМ!$A$39:$A$782,$A141,СВЦЭМ!$B$39:$B$782,N$119)+'СЕТ СН'!$I$9+СВЦЭМ!$D$10+'СЕТ СН'!$I$6-'СЕТ СН'!$I$19</f>
        <v>2080.5956562000001</v>
      </c>
      <c r="O141" s="36">
        <f>SUMIFS(СВЦЭМ!$C$39:$C$782,СВЦЭМ!$A$39:$A$782,$A141,СВЦЭМ!$B$39:$B$782,O$119)+'СЕТ СН'!$I$9+СВЦЭМ!$D$10+'СЕТ СН'!$I$6-'СЕТ СН'!$I$19</f>
        <v>2083.7978778300003</v>
      </c>
      <c r="P141" s="36">
        <f>SUMIFS(СВЦЭМ!$C$39:$C$782,СВЦЭМ!$A$39:$A$782,$A141,СВЦЭМ!$B$39:$B$782,P$119)+'СЕТ СН'!$I$9+СВЦЭМ!$D$10+'СЕТ СН'!$I$6-'СЕТ СН'!$I$19</f>
        <v>2076.9482384900002</v>
      </c>
      <c r="Q141" s="36">
        <f>SUMIFS(СВЦЭМ!$C$39:$C$782,СВЦЭМ!$A$39:$A$782,$A141,СВЦЭМ!$B$39:$B$782,Q$119)+'СЕТ СН'!$I$9+СВЦЭМ!$D$10+'СЕТ СН'!$I$6-'СЕТ СН'!$I$19</f>
        <v>2068.6010057800004</v>
      </c>
      <c r="R141" s="36">
        <f>SUMIFS(СВЦЭМ!$C$39:$C$782,СВЦЭМ!$A$39:$A$782,$A141,СВЦЭМ!$B$39:$B$782,R$119)+'СЕТ СН'!$I$9+СВЦЭМ!$D$10+'СЕТ СН'!$I$6-'СЕТ СН'!$I$19</f>
        <v>2067.0632742600001</v>
      </c>
      <c r="S141" s="36">
        <f>SUMIFS(СВЦЭМ!$C$39:$C$782,СВЦЭМ!$A$39:$A$782,$A141,СВЦЭМ!$B$39:$B$782,S$119)+'СЕТ СН'!$I$9+СВЦЭМ!$D$10+'СЕТ СН'!$I$6-'СЕТ СН'!$I$19</f>
        <v>2001.4581775300001</v>
      </c>
      <c r="T141" s="36">
        <f>SUMIFS(СВЦЭМ!$C$39:$C$782,СВЦЭМ!$A$39:$A$782,$A141,СВЦЭМ!$B$39:$B$782,T$119)+'СЕТ СН'!$I$9+СВЦЭМ!$D$10+'СЕТ СН'!$I$6-'СЕТ СН'!$I$19</f>
        <v>1976.0611901700001</v>
      </c>
      <c r="U141" s="36">
        <f>SUMIFS(СВЦЭМ!$C$39:$C$782,СВЦЭМ!$A$39:$A$782,$A141,СВЦЭМ!$B$39:$B$782,U$119)+'СЕТ СН'!$I$9+СВЦЭМ!$D$10+'СЕТ СН'!$I$6-'СЕТ СН'!$I$19</f>
        <v>1974.9757436300001</v>
      </c>
      <c r="V141" s="36">
        <f>SUMIFS(СВЦЭМ!$C$39:$C$782,СВЦЭМ!$A$39:$A$782,$A141,СВЦЭМ!$B$39:$B$782,V$119)+'СЕТ СН'!$I$9+СВЦЭМ!$D$10+'СЕТ СН'!$I$6-'СЕТ СН'!$I$19</f>
        <v>2035.3426092200002</v>
      </c>
      <c r="W141" s="36">
        <f>SUMIFS(СВЦЭМ!$C$39:$C$782,СВЦЭМ!$A$39:$A$782,$A141,СВЦЭМ!$B$39:$B$782,W$119)+'СЕТ СН'!$I$9+СВЦЭМ!$D$10+'СЕТ СН'!$I$6-'СЕТ СН'!$I$19</f>
        <v>2054.3038608000002</v>
      </c>
      <c r="X141" s="36">
        <f>SUMIFS(СВЦЭМ!$C$39:$C$782,СВЦЭМ!$A$39:$A$782,$A141,СВЦЭМ!$B$39:$B$782,X$119)+'СЕТ СН'!$I$9+СВЦЭМ!$D$10+'СЕТ СН'!$I$6-'СЕТ СН'!$I$19</f>
        <v>2043.5425088100001</v>
      </c>
      <c r="Y141" s="36">
        <f>SUMIFS(СВЦЭМ!$C$39:$C$782,СВЦЭМ!$A$39:$A$782,$A141,СВЦЭМ!$B$39:$B$782,Y$119)+'СЕТ СН'!$I$9+СВЦЭМ!$D$10+'СЕТ СН'!$I$6-'СЕТ СН'!$I$19</f>
        <v>2097.3865497100001</v>
      </c>
    </row>
    <row r="142" spans="1:25" ht="15.75" x14ac:dyDescent="0.2">
      <c r="A142" s="35">
        <f t="shared" si="3"/>
        <v>44553</v>
      </c>
      <c r="B142" s="36">
        <f>SUMIFS(СВЦЭМ!$C$39:$C$782,СВЦЭМ!$A$39:$A$782,$A142,СВЦЭМ!$B$39:$B$782,B$119)+'СЕТ СН'!$I$9+СВЦЭМ!$D$10+'СЕТ СН'!$I$6-'СЕТ СН'!$I$19</f>
        <v>2039.7696493200001</v>
      </c>
      <c r="C142" s="36">
        <f>SUMIFS(СВЦЭМ!$C$39:$C$782,СВЦЭМ!$A$39:$A$782,$A142,СВЦЭМ!$B$39:$B$782,C$119)+'СЕТ СН'!$I$9+СВЦЭМ!$D$10+'СЕТ СН'!$I$6-'СЕТ СН'!$I$19</f>
        <v>2043.7707357500001</v>
      </c>
      <c r="D142" s="36">
        <f>SUMIFS(СВЦЭМ!$C$39:$C$782,СВЦЭМ!$A$39:$A$782,$A142,СВЦЭМ!$B$39:$B$782,D$119)+'СЕТ СН'!$I$9+СВЦЭМ!$D$10+'СЕТ СН'!$I$6-'СЕТ СН'!$I$19</f>
        <v>2071.3200508700002</v>
      </c>
      <c r="E142" s="36">
        <f>SUMIFS(СВЦЭМ!$C$39:$C$782,СВЦЭМ!$A$39:$A$782,$A142,СВЦЭМ!$B$39:$B$782,E$119)+'СЕТ СН'!$I$9+СВЦЭМ!$D$10+'СЕТ СН'!$I$6-'СЕТ СН'!$I$19</f>
        <v>2066.61630952</v>
      </c>
      <c r="F142" s="36">
        <f>SUMIFS(СВЦЭМ!$C$39:$C$782,СВЦЭМ!$A$39:$A$782,$A142,СВЦЭМ!$B$39:$B$782,F$119)+'СЕТ СН'!$I$9+СВЦЭМ!$D$10+'СЕТ СН'!$I$6-'СЕТ СН'!$I$19</f>
        <v>2045.9808582400001</v>
      </c>
      <c r="G142" s="36">
        <f>SUMIFS(СВЦЭМ!$C$39:$C$782,СВЦЭМ!$A$39:$A$782,$A142,СВЦЭМ!$B$39:$B$782,G$119)+'СЕТ СН'!$I$9+СВЦЭМ!$D$10+'СЕТ СН'!$I$6-'СЕТ СН'!$I$19</f>
        <v>2013.75083638</v>
      </c>
      <c r="H142" s="36">
        <f>SUMIFS(СВЦЭМ!$C$39:$C$782,СВЦЭМ!$A$39:$A$782,$A142,СВЦЭМ!$B$39:$B$782,H$119)+'СЕТ СН'!$I$9+СВЦЭМ!$D$10+'СЕТ СН'!$I$6-'СЕТ СН'!$I$19</f>
        <v>1982.8703568600001</v>
      </c>
      <c r="I142" s="36">
        <f>SUMIFS(СВЦЭМ!$C$39:$C$782,СВЦЭМ!$A$39:$A$782,$A142,СВЦЭМ!$B$39:$B$782,I$119)+'СЕТ СН'!$I$9+СВЦЭМ!$D$10+'СЕТ СН'!$I$6-'СЕТ СН'!$I$19</f>
        <v>2015.7054110700001</v>
      </c>
      <c r="J142" s="36">
        <f>SUMIFS(СВЦЭМ!$C$39:$C$782,СВЦЭМ!$A$39:$A$782,$A142,СВЦЭМ!$B$39:$B$782,J$119)+'СЕТ СН'!$I$9+СВЦЭМ!$D$10+'СЕТ СН'!$I$6-'СЕТ СН'!$I$19</f>
        <v>1983.2808631400001</v>
      </c>
      <c r="K142" s="36">
        <f>SUMIFS(СВЦЭМ!$C$39:$C$782,СВЦЭМ!$A$39:$A$782,$A142,СВЦЭМ!$B$39:$B$782,K$119)+'СЕТ СН'!$I$9+СВЦЭМ!$D$10+'СЕТ СН'!$I$6-'СЕТ СН'!$I$19</f>
        <v>1993.7342153500001</v>
      </c>
      <c r="L142" s="36">
        <f>SUMIFS(СВЦЭМ!$C$39:$C$782,СВЦЭМ!$A$39:$A$782,$A142,СВЦЭМ!$B$39:$B$782,L$119)+'СЕТ СН'!$I$9+СВЦЭМ!$D$10+'СЕТ СН'!$I$6-'СЕТ СН'!$I$19</f>
        <v>2014.39027407</v>
      </c>
      <c r="M142" s="36">
        <f>SUMIFS(СВЦЭМ!$C$39:$C$782,СВЦЭМ!$A$39:$A$782,$A142,СВЦЭМ!$B$39:$B$782,M$119)+'СЕТ СН'!$I$9+СВЦЭМ!$D$10+'СЕТ СН'!$I$6-'СЕТ СН'!$I$19</f>
        <v>2034.0518611</v>
      </c>
      <c r="N142" s="36">
        <f>SUMIFS(СВЦЭМ!$C$39:$C$782,СВЦЭМ!$A$39:$A$782,$A142,СВЦЭМ!$B$39:$B$782,N$119)+'СЕТ СН'!$I$9+СВЦЭМ!$D$10+'СЕТ СН'!$I$6-'СЕТ СН'!$I$19</f>
        <v>2038.7351824000002</v>
      </c>
      <c r="O142" s="36">
        <f>SUMIFS(СВЦЭМ!$C$39:$C$782,СВЦЭМ!$A$39:$A$782,$A142,СВЦЭМ!$B$39:$B$782,O$119)+'СЕТ СН'!$I$9+СВЦЭМ!$D$10+'СЕТ СН'!$I$6-'СЕТ СН'!$I$19</f>
        <v>2047.9567407400002</v>
      </c>
      <c r="P142" s="36">
        <f>SUMIFS(СВЦЭМ!$C$39:$C$782,СВЦЭМ!$A$39:$A$782,$A142,СВЦЭМ!$B$39:$B$782,P$119)+'СЕТ СН'!$I$9+СВЦЭМ!$D$10+'СЕТ СН'!$I$6-'СЕТ СН'!$I$19</f>
        <v>2042.46872798</v>
      </c>
      <c r="Q142" s="36">
        <f>SUMIFS(СВЦЭМ!$C$39:$C$782,СВЦЭМ!$A$39:$A$782,$A142,СВЦЭМ!$B$39:$B$782,Q$119)+'СЕТ СН'!$I$9+СВЦЭМ!$D$10+'СЕТ СН'!$I$6-'СЕТ СН'!$I$19</f>
        <v>2048.9893541800002</v>
      </c>
      <c r="R142" s="36">
        <f>SUMIFS(СВЦЭМ!$C$39:$C$782,СВЦЭМ!$A$39:$A$782,$A142,СВЦЭМ!$B$39:$B$782,R$119)+'СЕТ СН'!$I$9+СВЦЭМ!$D$10+'СЕТ СН'!$I$6-'СЕТ СН'!$I$19</f>
        <v>2044.1805082000001</v>
      </c>
      <c r="S142" s="36">
        <f>SUMIFS(СВЦЭМ!$C$39:$C$782,СВЦЭМ!$A$39:$A$782,$A142,СВЦЭМ!$B$39:$B$782,S$119)+'СЕТ СН'!$I$9+СВЦЭМ!$D$10+'СЕТ СН'!$I$6-'СЕТ СН'!$I$19</f>
        <v>1999.2546879500001</v>
      </c>
      <c r="T142" s="36">
        <f>SUMIFS(СВЦЭМ!$C$39:$C$782,СВЦЭМ!$A$39:$A$782,$A142,СВЦЭМ!$B$39:$B$782,T$119)+'СЕТ СН'!$I$9+СВЦЭМ!$D$10+'СЕТ СН'!$I$6-'СЕТ СН'!$I$19</f>
        <v>1974.7004915900002</v>
      </c>
      <c r="U142" s="36">
        <f>SUMIFS(СВЦЭМ!$C$39:$C$782,СВЦЭМ!$A$39:$A$782,$A142,СВЦЭМ!$B$39:$B$782,U$119)+'СЕТ СН'!$I$9+СВЦЭМ!$D$10+'СЕТ СН'!$I$6-'СЕТ СН'!$I$19</f>
        <v>1974.5794177500002</v>
      </c>
      <c r="V142" s="36">
        <f>SUMIFS(СВЦЭМ!$C$39:$C$782,СВЦЭМ!$A$39:$A$782,$A142,СВЦЭМ!$B$39:$B$782,V$119)+'СЕТ СН'!$I$9+СВЦЭМ!$D$10+'СЕТ СН'!$I$6-'СЕТ СН'!$I$19</f>
        <v>1994.2773081100001</v>
      </c>
      <c r="W142" s="36">
        <f>SUMIFS(СВЦЭМ!$C$39:$C$782,СВЦЭМ!$A$39:$A$782,$A142,СВЦЭМ!$B$39:$B$782,W$119)+'СЕТ СН'!$I$9+СВЦЭМ!$D$10+'СЕТ СН'!$I$6-'СЕТ СН'!$I$19</f>
        <v>2015.0911049400002</v>
      </c>
      <c r="X142" s="36">
        <f>SUMIFS(СВЦЭМ!$C$39:$C$782,СВЦЭМ!$A$39:$A$782,$A142,СВЦЭМ!$B$39:$B$782,X$119)+'СЕТ СН'!$I$9+СВЦЭМ!$D$10+'СЕТ СН'!$I$6-'СЕТ СН'!$I$19</f>
        <v>2010.7049746</v>
      </c>
      <c r="Y142" s="36">
        <f>SUMIFS(СВЦЭМ!$C$39:$C$782,СВЦЭМ!$A$39:$A$782,$A142,СВЦЭМ!$B$39:$B$782,Y$119)+'СЕТ СН'!$I$9+СВЦЭМ!$D$10+'СЕТ СН'!$I$6-'СЕТ СН'!$I$19</f>
        <v>2072.7444970500001</v>
      </c>
    </row>
    <row r="143" spans="1:25" ht="15.75" x14ac:dyDescent="0.2">
      <c r="A143" s="35">
        <f t="shared" si="3"/>
        <v>44554</v>
      </c>
      <c r="B143" s="36">
        <f>SUMIFS(СВЦЭМ!$C$39:$C$782,СВЦЭМ!$A$39:$A$782,$A143,СВЦЭМ!$B$39:$B$782,B$119)+'СЕТ СН'!$I$9+СВЦЭМ!$D$10+'СЕТ СН'!$I$6-'СЕТ СН'!$I$19</f>
        <v>2098.20648996</v>
      </c>
      <c r="C143" s="36">
        <f>SUMIFS(СВЦЭМ!$C$39:$C$782,СВЦЭМ!$A$39:$A$782,$A143,СВЦЭМ!$B$39:$B$782,C$119)+'СЕТ СН'!$I$9+СВЦЭМ!$D$10+'СЕТ СН'!$I$6-'СЕТ СН'!$I$19</f>
        <v>2106.9515139100004</v>
      </c>
      <c r="D143" s="36">
        <f>SUMIFS(СВЦЭМ!$C$39:$C$782,СВЦЭМ!$A$39:$A$782,$A143,СВЦЭМ!$B$39:$B$782,D$119)+'СЕТ СН'!$I$9+СВЦЭМ!$D$10+'СЕТ СН'!$I$6-'СЕТ СН'!$I$19</f>
        <v>2111.4335511200002</v>
      </c>
      <c r="E143" s="36">
        <f>SUMIFS(СВЦЭМ!$C$39:$C$782,СВЦЭМ!$A$39:$A$782,$A143,СВЦЭМ!$B$39:$B$782,E$119)+'СЕТ СН'!$I$9+СВЦЭМ!$D$10+'СЕТ СН'!$I$6-'СЕТ СН'!$I$19</f>
        <v>2110.5761952000003</v>
      </c>
      <c r="F143" s="36">
        <f>SUMIFS(СВЦЭМ!$C$39:$C$782,СВЦЭМ!$A$39:$A$782,$A143,СВЦЭМ!$B$39:$B$782,F$119)+'СЕТ СН'!$I$9+СВЦЭМ!$D$10+'СЕТ СН'!$I$6-'СЕТ СН'!$I$19</f>
        <v>2084.4417069000001</v>
      </c>
      <c r="G143" s="36">
        <f>SUMIFS(СВЦЭМ!$C$39:$C$782,СВЦЭМ!$A$39:$A$782,$A143,СВЦЭМ!$B$39:$B$782,G$119)+'СЕТ СН'!$I$9+СВЦЭМ!$D$10+'СЕТ СН'!$I$6-'СЕТ СН'!$I$19</f>
        <v>2036.47034794</v>
      </c>
      <c r="H143" s="36">
        <f>SUMIFS(СВЦЭМ!$C$39:$C$782,СВЦЭМ!$A$39:$A$782,$A143,СВЦЭМ!$B$39:$B$782,H$119)+'СЕТ СН'!$I$9+СВЦЭМ!$D$10+'СЕТ СН'!$I$6-'СЕТ СН'!$I$19</f>
        <v>2037.2554725100001</v>
      </c>
      <c r="I143" s="36">
        <f>SUMIFS(СВЦЭМ!$C$39:$C$782,СВЦЭМ!$A$39:$A$782,$A143,СВЦЭМ!$B$39:$B$782,I$119)+'СЕТ СН'!$I$9+СВЦЭМ!$D$10+'СЕТ СН'!$I$6-'СЕТ СН'!$I$19</f>
        <v>2034.28367368</v>
      </c>
      <c r="J143" s="36">
        <f>SUMIFS(СВЦЭМ!$C$39:$C$782,СВЦЭМ!$A$39:$A$782,$A143,СВЦЭМ!$B$39:$B$782,J$119)+'СЕТ СН'!$I$9+СВЦЭМ!$D$10+'СЕТ СН'!$I$6-'СЕТ СН'!$I$19</f>
        <v>2049.0181075199998</v>
      </c>
      <c r="K143" s="36">
        <f>SUMIFS(СВЦЭМ!$C$39:$C$782,СВЦЭМ!$A$39:$A$782,$A143,СВЦЭМ!$B$39:$B$782,K$119)+'СЕТ СН'!$I$9+СВЦЭМ!$D$10+'СЕТ СН'!$I$6-'СЕТ СН'!$I$19</f>
        <v>2042.1520875400001</v>
      </c>
      <c r="L143" s="36">
        <f>SUMIFS(СВЦЭМ!$C$39:$C$782,СВЦЭМ!$A$39:$A$782,$A143,СВЦЭМ!$B$39:$B$782,L$119)+'СЕТ СН'!$I$9+СВЦЭМ!$D$10+'СЕТ СН'!$I$6-'СЕТ СН'!$I$19</f>
        <v>2042.77418364</v>
      </c>
      <c r="M143" s="36">
        <f>SUMIFS(СВЦЭМ!$C$39:$C$782,СВЦЭМ!$A$39:$A$782,$A143,СВЦЭМ!$B$39:$B$782,M$119)+'СЕТ СН'!$I$9+СВЦЭМ!$D$10+'СЕТ СН'!$I$6-'СЕТ СН'!$I$19</f>
        <v>2049.94592526</v>
      </c>
      <c r="N143" s="36">
        <f>SUMIFS(СВЦЭМ!$C$39:$C$782,СВЦЭМ!$A$39:$A$782,$A143,СВЦЭМ!$B$39:$B$782,N$119)+'СЕТ СН'!$I$9+СВЦЭМ!$D$10+'СЕТ СН'!$I$6-'СЕТ СН'!$I$19</f>
        <v>2064.13919347</v>
      </c>
      <c r="O143" s="36">
        <f>SUMIFS(СВЦЭМ!$C$39:$C$782,СВЦЭМ!$A$39:$A$782,$A143,СВЦЭМ!$B$39:$B$782,O$119)+'СЕТ СН'!$I$9+СВЦЭМ!$D$10+'СЕТ СН'!$I$6-'СЕТ СН'!$I$19</f>
        <v>2084.9229555400002</v>
      </c>
      <c r="P143" s="36">
        <f>SUMIFS(СВЦЭМ!$C$39:$C$782,СВЦЭМ!$A$39:$A$782,$A143,СВЦЭМ!$B$39:$B$782,P$119)+'СЕТ СН'!$I$9+СВЦЭМ!$D$10+'СЕТ СН'!$I$6-'СЕТ СН'!$I$19</f>
        <v>2086.4402330399998</v>
      </c>
      <c r="Q143" s="36">
        <f>SUMIFS(СВЦЭМ!$C$39:$C$782,СВЦЭМ!$A$39:$A$782,$A143,СВЦЭМ!$B$39:$B$782,Q$119)+'СЕТ СН'!$I$9+СВЦЭМ!$D$10+'СЕТ СН'!$I$6-'СЕТ СН'!$I$19</f>
        <v>2105.02252168</v>
      </c>
      <c r="R143" s="36">
        <f>SUMIFS(СВЦЭМ!$C$39:$C$782,СВЦЭМ!$A$39:$A$782,$A143,СВЦЭМ!$B$39:$B$782,R$119)+'СЕТ СН'!$I$9+СВЦЭМ!$D$10+'СЕТ СН'!$I$6-'СЕТ СН'!$I$19</f>
        <v>2099.3256127700001</v>
      </c>
      <c r="S143" s="36">
        <f>SUMIFS(СВЦЭМ!$C$39:$C$782,СВЦЭМ!$A$39:$A$782,$A143,СВЦЭМ!$B$39:$B$782,S$119)+'СЕТ СН'!$I$9+СВЦЭМ!$D$10+'СЕТ СН'!$I$6-'СЕТ СН'!$I$19</f>
        <v>2050.7833347699998</v>
      </c>
      <c r="T143" s="36">
        <f>SUMIFS(СВЦЭМ!$C$39:$C$782,СВЦЭМ!$A$39:$A$782,$A143,СВЦЭМ!$B$39:$B$782,T$119)+'СЕТ СН'!$I$9+СВЦЭМ!$D$10+'СЕТ СН'!$I$6-'СЕТ СН'!$I$19</f>
        <v>2021.8997292400002</v>
      </c>
      <c r="U143" s="36">
        <f>SUMIFS(СВЦЭМ!$C$39:$C$782,СВЦЭМ!$A$39:$A$782,$A143,СВЦЭМ!$B$39:$B$782,U$119)+'СЕТ СН'!$I$9+СВЦЭМ!$D$10+'СЕТ СН'!$I$6-'СЕТ СН'!$I$19</f>
        <v>2044.0370553400001</v>
      </c>
      <c r="V143" s="36">
        <f>SUMIFS(СВЦЭМ!$C$39:$C$782,СВЦЭМ!$A$39:$A$782,$A143,СВЦЭМ!$B$39:$B$782,V$119)+'СЕТ СН'!$I$9+СВЦЭМ!$D$10+'СЕТ СН'!$I$6-'СЕТ СН'!$I$19</f>
        <v>2051.4310827700001</v>
      </c>
      <c r="W143" s="36">
        <f>SUMIFS(СВЦЭМ!$C$39:$C$782,СВЦЭМ!$A$39:$A$782,$A143,СВЦЭМ!$B$39:$B$782,W$119)+'СЕТ СН'!$I$9+СВЦЭМ!$D$10+'СЕТ СН'!$I$6-'СЕТ СН'!$I$19</f>
        <v>2068.7936418600002</v>
      </c>
      <c r="X143" s="36">
        <f>SUMIFS(СВЦЭМ!$C$39:$C$782,СВЦЭМ!$A$39:$A$782,$A143,СВЦЭМ!$B$39:$B$782,X$119)+'СЕТ СН'!$I$9+СВЦЭМ!$D$10+'СЕТ СН'!$I$6-'СЕТ СН'!$I$19</f>
        <v>2090.56165513</v>
      </c>
      <c r="Y143" s="36">
        <f>SUMIFS(СВЦЭМ!$C$39:$C$782,СВЦЭМ!$A$39:$A$782,$A143,СВЦЭМ!$B$39:$B$782,Y$119)+'СЕТ СН'!$I$9+СВЦЭМ!$D$10+'СЕТ СН'!$I$6-'СЕТ СН'!$I$19</f>
        <v>2132.6764772300003</v>
      </c>
    </row>
    <row r="144" spans="1:25" ht="15.75" x14ac:dyDescent="0.2">
      <c r="A144" s="35">
        <f t="shared" si="3"/>
        <v>44555</v>
      </c>
      <c r="B144" s="36">
        <f>SUMIFS(СВЦЭМ!$C$39:$C$782,СВЦЭМ!$A$39:$A$782,$A144,СВЦЭМ!$B$39:$B$782,B$119)+'СЕТ СН'!$I$9+СВЦЭМ!$D$10+'СЕТ СН'!$I$6-'СЕТ СН'!$I$19</f>
        <v>2062.6406704000001</v>
      </c>
      <c r="C144" s="36">
        <f>SUMIFS(СВЦЭМ!$C$39:$C$782,СВЦЭМ!$A$39:$A$782,$A144,СВЦЭМ!$B$39:$B$782,C$119)+'СЕТ СН'!$I$9+СВЦЭМ!$D$10+'СЕТ СН'!$I$6-'СЕТ СН'!$I$19</f>
        <v>2069.8214929300002</v>
      </c>
      <c r="D144" s="36">
        <f>SUMIFS(СВЦЭМ!$C$39:$C$782,СВЦЭМ!$A$39:$A$782,$A144,СВЦЭМ!$B$39:$B$782,D$119)+'СЕТ СН'!$I$9+СВЦЭМ!$D$10+'СЕТ СН'!$I$6-'СЕТ СН'!$I$19</f>
        <v>2086.5877712000001</v>
      </c>
      <c r="E144" s="36">
        <f>SUMIFS(СВЦЭМ!$C$39:$C$782,СВЦЭМ!$A$39:$A$782,$A144,СВЦЭМ!$B$39:$B$782,E$119)+'СЕТ СН'!$I$9+СВЦЭМ!$D$10+'СЕТ СН'!$I$6-'СЕТ СН'!$I$19</f>
        <v>2085.2252452000002</v>
      </c>
      <c r="F144" s="36">
        <f>SUMIFS(СВЦЭМ!$C$39:$C$782,СВЦЭМ!$A$39:$A$782,$A144,СВЦЭМ!$B$39:$B$782,F$119)+'СЕТ СН'!$I$9+СВЦЭМ!$D$10+'СЕТ СН'!$I$6-'СЕТ СН'!$I$19</f>
        <v>2076.1267931700004</v>
      </c>
      <c r="G144" s="36">
        <f>SUMIFS(СВЦЭМ!$C$39:$C$782,СВЦЭМ!$A$39:$A$782,$A144,СВЦЭМ!$B$39:$B$782,G$119)+'СЕТ СН'!$I$9+СВЦЭМ!$D$10+'СЕТ СН'!$I$6-'СЕТ СН'!$I$19</f>
        <v>2055.76828419</v>
      </c>
      <c r="H144" s="36">
        <f>SUMIFS(СВЦЭМ!$C$39:$C$782,СВЦЭМ!$A$39:$A$782,$A144,СВЦЭМ!$B$39:$B$782,H$119)+'СЕТ СН'!$I$9+СВЦЭМ!$D$10+'СЕТ СН'!$I$6-'СЕТ СН'!$I$19</f>
        <v>2038.6711629800002</v>
      </c>
      <c r="I144" s="36">
        <f>SUMIFS(СВЦЭМ!$C$39:$C$782,СВЦЭМ!$A$39:$A$782,$A144,СВЦЭМ!$B$39:$B$782,I$119)+'СЕТ СН'!$I$9+СВЦЭМ!$D$10+'СЕТ СН'!$I$6-'СЕТ СН'!$I$19</f>
        <v>2056.63224777</v>
      </c>
      <c r="J144" s="36">
        <f>SUMIFS(СВЦЭМ!$C$39:$C$782,СВЦЭМ!$A$39:$A$782,$A144,СВЦЭМ!$B$39:$B$782,J$119)+'СЕТ СН'!$I$9+СВЦЭМ!$D$10+'СЕТ СН'!$I$6-'СЕТ СН'!$I$19</f>
        <v>2022.4223166900001</v>
      </c>
      <c r="K144" s="36">
        <f>SUMIFS(СВЦЭМ!$C$39:$C$782,СВЦЭМ!$A$39:$A$782,$A144,СВЦЭМ!$B$39:$B$782,K$119)+'СЕТ СН'!$I$9+СВЦЭМ!$D$10+'СЕТ СН'!$I$6-'СЕТ СН'!$I$19</f>
        <v>2003.1502407500002</v>
      </c>
      <c r="L144" s="36">
        <f>SUMIFS(СВЦЭМ!$C$39:$C$782,СВЦЭМ!$A$39:$A$782,$A144,СВЦЭМ!$B$39:$B$782,L$119)+'СЕТ СН'!$I$9+СВЦЭМ!$D$10+'СЕТ СН'!$I$6-'СЕТ СН'!$I$19</f>
        <v>1998.6239617400001</v>
      </c>
      <c r="M144" s="36">
        <f>SUMIFS(СВЦЭМ!$C$39:$C$782,СВЦЭМ!$A$39:$A$782,$A144,СВЦЭМ!$B$39:$B$782,M$119)+'СЕТ СН'!$I$9+СВЦЭМ!$D$10+'СЕТ СН'!$I$6-'СЕТ СН'!$I$19</f>
        <v>1991.3923983500001</v>
      </c>
      <c r="N144" s="36">
        <f>SUMIFS(СВЦЭМ!$C$39:$C$782,СВЦЭМ!$A$39:$A$782,$A144,СВЦЭМ!$B$39:$B$782,N$119)+'СЕТ СН'!$I$9+СВЦЭМ!$D$10+'СЕТ СН'!$I$6-'СЕТ СН'!$I$19</f>
        <v>2002.2652950200002</v>
      </c>
      <c r="O144" s="36">
        <f>SUMIFS(СВЦЭМ!$C$39:$C$782,СВЦЭМ!$A$39:$A$782,$A144,СВЦЭМ!$B$39:$B$782,O$119)+'СЕТ СН'!$I$9+СВЦЭМ!$D$10+'СЕТ СН'!$I$6-'СЕТ СН'!$I$19</f>
        <v>2000.77544328</v>
      </c>
      <c r="P144" s="36">
        <f>SUMIFS(СВЦЭМ!$C$39:$C$782,СВЦЭМ!$A$39:$A$782,$A144,СВЦЭМ!$B$39:$B$782,P$119)+'СЕТ СН'!$I$9+СВЦЭМ!$D$10+'СЕТ СН'!$I$6-'СЕТ СН'!$I$19</f>
        <v>2021.4277455900001</v>
      </c>
      <c r="Q144" s="36">
        <f>SUMIFS(СВЦЭМ!$C$39:$C$782,СВЦЭМ!$A$39:$A$782,$A144,СВЦЭМ!$B$39:$B$782,Q$119)+'СЕТ СН'!$I$9+СВЦЭМ!$D$10+'СЕТ СН'!$I$6-'СЕТ СН'!$I$19</f>
        <v>2037.1385133900001</v>
      </c>
      <c r="R144" s="36">
        <f>SUMIFS(СВЦЭМ!$C$39:$C$782,СВЦЭМ!$A$39:$A$782,$A144,СВЦЭМ!$B$39:$B$782,R$119)+'СЕТ СН'!$I$9+СВЦЭМ!$D$10+'СЕТ СН'!$I$6-'СЕТ СН'!$I$19</f>
        <v>2024.2068707000001</v>
      </c>
      <c r="S144" s="36">
        <f>SUMIFS(СВЦЭМ!$C$39:$C$782,СВЦЭМ!$A$39:$A$782,$A144,СВЦЭМ!$B$39:$B$782,S$119)+'СЕТ СН'!$I$9+СВЦЭМ!$D$10+'СЕТ СН'!$I$6-'СЕТ СН'!$I$19</f>
        <v>2003.4320857600001</v>
      </c>
      <c r="T144" s="36">
        <f>SUMIFS(СВЦЭМ!$C$39:$C$782,СВЦЭМ!$A$39:$A$782,$A144,СВЦЭМ!$B$39:$B$782,T$119)+'СЕТ СН'!$I$9+СВЦЭМ!$D$10+'СЕТ СН'!$I$6-'СЕТ СН'!$I$19</f>
        <v>1996.9680122300001</v>
      </c>
      <c r="U144" s="36">
        <f>SUMIFS(СВЦЭМ!$C$39:$C$782,СВЦЭМ!$A$39:$A$782,$A144,СВЦЭМ!$B$39:$B$782,U$119)+'СЕТ СН'!$I$9+СВЦЭМ!$D$10+'СЕТ СН'!$I$6-'СЕТ СН'!$I$19</f>
        <v>2008.8788797700001</v>
      </c>
      <c r="V144" s="36">
        <f>SUMIFS(СВЦЭМ!$C$39:$C$782,СВЦЭМ!$A$39:$A$782,$A144,СВЦЭМ!$B$39:$B$782,V$119)+'СЕТ СН'!$I$9+СВЦЭМ!$D$10+'СЕТ СН'!$I$6-'СЕТ СН'!$I$19</f>
        <v>2007.0473312000001</v>
      </c>
      <c r="W144" s="36">
        <f>SUMIFS(СВЦЭМ!$C$39:$C$782,СВЦЭМ!$A$39:$A$782,$A144,СВЦЭМ!$B$39:$B$782,W$119)+'СЕТ СН'!$I$9+СВЦЭМ!$D$10+'СЕТ СН'!$I$6-'СЕТ СН'!$I$19</f>
        <v>2037.9150595600001</v>
      </c>
      <c r="X144" s="36">
        <f>SUMIFS(СВЦЭМ!$C$39:$C$782,СВЦЭМ!$A$39:$A$782,$A144,СВЦЭМ!$B$39:$B$782,X$119)+'СЕТ СН'!$I$9+СВЦЭМ!$D$10+'СЕТ СН'!$I$6-'СЕТ СН'!$I$19</f>
        <v>2037.1683976300001</v>
      </c>
      <c r="Y144" s="36">
        <f>SUMIFS(СВЦЭМ!$C$39:$C$782,СВЦЭМ!$A$39:$A$782,$A144,СВЦЭМ!$B$39:$B$782,Y$119)+'СЕТ СН'!$I$9+СВЦЭМ!$D$10+'СЕТ СН'!$I$6-'СЕТ СН'!$I$19</f>
        <v>2046.3238297500002</v>
      </c>
    </row>
    <row r="145" spans="1:26" ht="15.75" x14ac:dyDescent="0.2">
      <c r="A145" s="35">
        <f t="shared" si="3"/>
        <v>44556</v>
      </c>
      <c r="B145" s="36">
        <f>SUMIFS(СВЦЭМ!$C$39:$C$782,СВЦЭМ!$A$39:$A$782,$A145,СВЦЭМ!$B$39:$B$782,B$119)+'СЕТ СН'!$I$9+СВЦЭМ!$D$10+'СЕТ СН'!$I$6-'СЕТ СН'!$I$19</f>
        <v>1941.5559797600001</v>
      </c>
      <c r="C145" s="36">
        <f>SUMIFS(СВЦЭМ!$C$39:$C$782,СВЦЭМ!$A$39:$A$782,$A145,СВЦЭМ!$B$39:$B$782,C$119)+'СЕТ СН'!$I$9+СВЦЭМ!$D$10+'СЕТ СН'!$I$6-'СЕТ СН'!$I$19</f>
        <v>1928.7895563000002</v>
      </c>
      <c r="D145" s="36">
        <f>SUMIFS(СВЦЭМ!$C$39:$C$782,СВЦЭМ!$A$39:$A$782,$A145,СВЦЭМ!$B$39:$B$782,D$119)+'СЕТ СН'!$I$9+СВЦЭМ!$D$10+'СЕТ СН'!$I$6-'СЕТ СН'!$I$19</f>
        <v>1922.21829533</v>
      </c>
      <c r="E145" s="36">
        <f>SUMIFS(СВЦЭМ!$C$39:$C$782,СВЦЭМ!$A$39:$A$782,$A145,СВЦЭМ!$B$39:$B$782,E$119)+'СЕТ СН'!$I$9+СВЦЭМ!$D$10+'СЕТ СН'!$I$6-'СЕТ СН'!$I$19</f>
        <v>1920.7449798</v>
      </c>
      <c r="F145" s="36">
        <f>SUMIFS(СВЦЭМ!$C$39:$C$782,СВЦЭМ!$A$39:$A$782,$A145,СВЦЭМ!$B$39:$B$782,F$119)+'СЕТ СН'!$I$9+СВЦЭМ!$D$10+'СЕТ СН'!$I$6-'СЕТ СН'!$I$19</f>
        <v>1918.0948074400001</v>
      </c>
      <c r="G145" s="36">
        <f>SUMIFS(СВЦЭМ!$C$39:$C$782,СВЦЭМ!$A$39:$A$782,$A145,СВЦЭМ!$B$39:$B$782,G$119)+'СЕТ СН'!$I$9+СВЦЭМ!$D$10+'СЕТ СН'!$I$6-'СЕТ СН'!$I$19</f>
        <v>1913.56196249</v>
      </c>
      <c r="H145" s="36">
        <f>SUMIFS(СВЦЭМ!$C$39:$C$782,СВЦЭМ!$A$39:$A$782,$A145,СВЦЭМ!$B$39:$B$782,H$119)+'СЕТ СН'!$I$9+СВЦЭМ!$D$10+'СЕТ СН'!$I$6-'СЕТ СН'!$I$19</f>
        <v>1935.7754091600002</v>
      </c>
      <c r="I145" s="36">
        <f>SUMIFS(СВЦЭМ!$C$39:$C$782,СВЦЭМ!$A$39:$A$782,$A145,СВЦЭМ!$B$39:$B$782,I$119)+'СЕТ СН'!$I$9+СВЦЭМ!$D$10+'СЕТ СН'!$I$6-'СЕТ СН'!$I$19</f>
        <v>2023.3469506700001</v>
      </c>
      <c r="J145" s="36">
        <f>SUMIFS(СВЦЭМ!$C$39:$C$782,СВЦЭМ!$A$39:$A$782,$A145,СВЦЭМ!$B$39:$B$782,J$119)+'СЕТ СН'!$I$9+СВЦЭМ!$D$10+'СЕТ СН'!$I$6-'СЕТ СН'!$I$19</f>
        <v>2019.6207934900001</v>
      </c>
      <c r="K145" s="36">
        <f>SUMIFS(СВЦЭМ!$C$39:$C$782,СВЦЭМ!$A$39:$A$782,$A145,СВЦЭМ!$B$39:$B$782,K$119)+'СЕТ СН'!$I$9+СВЦЭМ!$D$10+'СЕТ СН'!$I$6-'СЕТ СН'!$I$19</f>
        <v>1969.7141254000001</v>
      </c>
      <c r="L145" s="36">
        <f>SUMIFS(СВЦЭМ!$C$39:$C$782,СВЦЭМ!$A$39:$A$782,$A145,СВЦЭМ!$B$39:$B$782,L$119)+'СЕТ СН'!$I$9+СВЦЭМ!$D$10+'СЕТ СН'!$I$6-'СЕТ СН'!$I$19</f>
        <v>1962.7343433100002</v>
      </c>
      <c r="M145" s="36">
        <f>SUMIFS(СВЦЭМ!$C$39:$C$782,СВЦЭМ!$A$39:$A$782,$A145,СВЦЭМ!$B$39:$B$782,M$119)+'СЕТ СН'!$I$9+СВЦЭМ!$D$10+'СЕТ СН'!$I$6-'СЕТ СН'!$I$19</f>
        <v>1968.98158117</v>
      </c>
      <c r="N145" s="36">
        <f>SUMIFS(СВЦЭМ!$C$39:$C$782,СВЦЭМ!$A$39:$A$782,$A145,СВЦЭМ!$B$39:$B$782,N$119)+'СЕТ СН'!$I$9+СВЦЭМ!$D$10+'СЕТ СН'!$I$6-'СЕТ СН'!$I$19</f>
        <v>1975.6844047100001</v>
      </c>
      <c r="O145" s="36">
        <f>SUMIFS(СВЦЭМ!$C$39:$C$782,СВЦЭМ!$A$39:$A$782,$A145,СВЦЭМ!$B$39:$B$782,O$119)+'СЕТ СН'!$I$9+СВЦЭМ!$D$10+'СЕТ СН'!$I$6-'СЕТ СН'!$I$19</f>
        <v>2008.0249294700002</v>
      </c>
      <c r="P145" s="36">
        <f>SUMIFS(СВЦЭМ!$C$39:$C$782,СВЦЭМ!$A$39:$A$782,$A145,СВЦЭМ!$B$39:$B$782,P$119)+'СЕТ СН'!$I$9+СВЦЭМ!$D$10+'СЕТ СН'!$I$6-'СЕТ СН'!$I$19</f>
        <v>2024.12451347</v>
      </c>
      <c r="Q145" s="36">
        <f>SUMIFS(СВЦЭМ!$C$39:$C$782,СВЦЭМ!$A$39:$A$782,$A145,СВЦЭМ!$B$39:$B$782,Q$119)+'СЕТ СН'!$I$9+СВЦЭМ!$D$10+'СЕТ СН'!$I$6-'СЕТ СН'!$I$19</f>
        <v>2026.31543216</v>
      </c>
      <c r="R145" s="36">
        <f>SUMIFS(СВЦЭМ!$C$39:$C$782,СВЦЭМ!$A$39:$A$782,$A145,СВЦЭМ!$B$39:$B$782,R$119)+'СЕТ СН'!$I$9+СВЦЭМ!$D$10+'СЕТ СН'!$I$6-'СЕТ СН'!$I$19</f>
        <v>2012.6571078400002</v>
      </c>
      <c r="S145" s="36">
        <f>SUMIFS(СВЦЭМ!$C$39:$C$782,СВЦЭМ!$A$39:$A$782,$A145,СВЦЭМ!$B$39:$B$782,S$119)+'СЕТ СН'!$I$9+СВЦЭМ!$D$10+'СЕТ СН'!$I$6-'СЕТ СН'!$I$19</f>
        <v>1962.1355734200001</v>
      </c>
      <c r="T145" s="36">
        <f>SUMIFS(СВЦЭМ!$C$39:$C$782,СВЦЭМ!$A$39:$A$782,$A145,СВЦЭМ!$B$39:$B$782,T$119)+'СЕТ СН'!$I$9+СВЦЭМ!$D$10+'СЕТ СН'!$I$6-'СЕТ СН'!$I$19</f>
        <v>1957.9067144600001</v>
      </c>
      <c r="U145" s="36">
        <f>SUMIFS(СВЦЭМ!$C$39:$C$782,СВЦЭМ!$A$39:$A$782,$A145,СВЦЭМ!$B$39:$B$782,U$119)+'СЕТ СН'!$I$9+СВЦЭМ!$D$10+'СЕТ СН'!$I$6-'СЕТ СН'!$I$19</f>
        <v>1985.1404968100001</v>
      </c>
      <c r="V145" s="36">
        <f>SUMIFS(СВЦЭМ!$C$39:$C$782,СВЦЭМ!$A$39:$A$782,$A145,СВЦЭМ!$B$39:$B$782,V$119)+'СЕТ СН'!$I$9+СВЦЭМ!$D$10+'СЕТ СН'!$I$6-'СЕТ СН'!$I$19</f>
        <v>2002.27943484</v>
      </c>
      <c r="W145" s="36">
        <f>SUMIFS(СВЦЭМ!$C$39:$C$782,СВЦЭМ!$A$39:$A$782,$A145,СВЦЭМ!$B$39:$B$782,W$119)+'СЕТ СН'!$I$9+СВЦЭМ!$D$10+'СЕТ СН'!$I$6-'СЕТ СН'!$I$19</f>
        <v>1985.71680145</v>
      </c>
      <c r="X145" s="36">
        <f>SUMIFS(СВЦЭМ!$C$39:$C$782,СВЦЭМ!$A$39:$A$782,$A145,СВЦЭМ!$B$39:$B$782,X$119)+'СЕТ СН'!$I$9+СВЦЭМ!$D$10+'СЕТ СН'!$I$6-'СЕТ СН'!$I$19</f>
        <v>2004.1661130800001</v>
      </c>
      <c r="Y145" s="36">
        <f>SUMIFS(СВЦЭМ!$C$39:$C$782,СВЦЭМ!$A$39:$A$782,$A145,СВЦЭМ!$B$39:$B$782,Y$119)+'СЕТ СН'!$I$9+СВЦЭМ!$D$10+'СЕТ СН'!$I$6-'СЕТ СН'!$I$19</f>
        <v>2006.6600944100001</v>
      </c>
    </row>
    <row r="146" spans="1:26" ht="15.75" x14ac:dyDescent="0.2">
      <c r="A146" s="35">
        <f t="shared" si="3"/>
        <v>44557</v>
      </c>
      <c r="B146" s="36">
        <f>SUMIFS(СВЦЭМ!$C$39:$C$782,СВЦЭМ!$A$39:$A$782,$A146,СВЦЭМ!$B$39:$B$782,B$119)+'СЕТ СН'!$I$9+СВЦЭМ!$D$10+'СЕТ СН'!$I$6-'СЕТ СН'!$I$19</f>
        <v>2026.8838528200001</v>
      </c>
      <c r="C146" s="36">
        <f>SUMIFS(СВЦЭМ!$C$39:$C$782,СВЦЭМ!$A$39:$A$782,$A146,СВЦЭМ!$B$39:$B$782,C$119)+'СЕТ СН'!$I$9+СВЦЭМ!$D$10+'СЕТ СН'!$I$6-'СЕТ СН'!$I$19</f>
        <v>2019.5628595000001</v>
      </c>
      <c r="D146" s="36">
        <f>SUMIFS(СВЦЭМ!$C$39:$C$782,СВЦЭМ!$A$39:$A$782,$A146,СВЦЭМ!$B$39:$B$782,D$119)+'СЕТ СН'!$I$9+СВЦЭМ!$D$10+'СЕТ СН'!$I$6-'СЕТ СН'!$I$19</f>
        <v>1976.5052110500001</v>
      </c>
      <c r="E146" s="36">
        <f>SUMIFS(СВЦЭМ!$C$39:$C$782,СВЦЭМ!$A$39:$A$782,$A146,СВЦЭМ!$B$39:$B$782,E$119)+'СЕТ СН'!$I$9+СВЦЭМ!$D$10+'СЕТ СН'!$I$6-'СЕТ СН'!$I$19</f>
        <v>1973.2371395700002</v>
      </c>
      <c r="F146" s="36">
        <f>SUMIFS(СВЦЭМ!$C$39:$C$782,СВЦЭМ!$A$39:$A$782,$A146,СВЦЭМ!$B$39:$B$782,F$119)+'СЕТ СН'!$I$9+СВЦЭМ!$D$10+'СЕТ СН'!$I$6-'СЕТ СН'!$I$19</f>
        <v>1976.6389535400001</v>
      </c>
      <c r="G146" s="36">
        <f>SUMIFS(СВЦЭМ!$C$39:$C$782,СВЦЭМ!$A$39:$A$782,$A146,СВЦЭМ!$B$39:$B$782,G$119)+'СЕТ СН'!$I$9+СВЦЭМ!$D$10+'СЕТ СН'!$I$6-'СЕТ СН'!$I$19</f>
        <v>1962.95938344</v>
      </c>
      <c r="H146" s="36">
        <f>SUMIFS(СВЦЭМ!$C$39:$C$782,СВЦЭМ!$A$39:$A$782,$A146,СВЦЭМ!$B$39:$B$782,H$119)+'СЕТ СН'!$I$9+СВЦЭМ!$D$10+'СЕТ СН'!$I$6-'СЕТ СН'!$I$19</f>
        <v>1969.8547153700001</v>
      </c>
      <c r="I146" s="36">
        <f>SUMIFS(СВЦЭМ!$C$39:$C$782,СВЦЭМ!$A$39:$A$782,$A146,СВЦЭМ!$B$39:$B$782,I$119)+'СЕТ СН'!$I$9+СВЦЭМ!$D$10+'СЕТ СН'!$I$6-'СЕТ СН'!$I$19</f>
        <v>1962.72532587</v>
      </c>
      <c r="J146" s="36">
        <f>SUMIFS(СВЦЭМ!$C$39:$C$782,СВЦЭМ!$A$39:$A$782,$A146,СВЦЭМ!$B$39:$B$782,J$119)+'СЕТ СН'!$I$9+СВЦЭМ!$D$10+'СЕТ СН'!$I$6-'СЕТ СН'!$I$19</f>
        <v>1982.29473052</v>
      </c>
      <c r="K146" s="36">
        <f>SUMIFS(СВЦЭМ!$C$39:$C$782,СВЦЭМ!$A$39:$A$782,$A146,СВЦЭМ!$B$39:$B$782,K$119)+'СЕТ СН'!$I$9+СВЦЭМ!$D$10+'СЕТ СН'!$I$6-'СЕТ СН'!$I$19</f>
        <v>1903.4251361200002</v>
      </c>
      <c r="L146" s="36">
        <f>SUMIFS(СВЦЭМ!$C$39:$C$782,СВЦЭМ!$A$39:$A$782,$A146,СВЦЭМ!$B$39:$B$782,L$119)+'СЕТ СН'!$I$9+СВЦЭМ!$D$10+'СЕТ СН'!$I$6-'СЕТ СН'!$I$19</f>
        <v>1924.4462882</v>
      </c>
      <c r="M146" s="36">
        <f>SUMIFS(СВЦЭМ!$C$39:$C$782,СВЦЭМ!$A$39:$A$782,$A146,СВЦЭМ!$B$39:$B$782,M$119)+'СЕТ СН'!$I$9+СВЦЭМ!$D$10+'СЕТ СН'!$I$6-'СЕТ СН'!$I$19</f>
        <v>1918.1883668200001</v>
      </c>
      <c r="N146" s="36">
        <f>SUMIFS(СВЦЭМ!$C$39:$C$782,СВЦЭМ!$A$39:$A$782,$A146,СВЦЭМ!$B$39:$B$782,N$119)+'СЕТ СН'!$I$9+СВЦЭМ!$D$10+'СЕТ СН'!$I$6-'СЕТ СН'!$I$19</f>
        <v>1995.38236656</v>
      </c>
      <c r="O146" s="36">
        <f>SUMIFS(СВЦЭМ!$C$39:$C$782,СВЦЭМ!$A$39:$A$782,$A146,СВЦЭМ!$B$39:$B$782,O$119)+'СЕТ СН'!$I$9+СВЦЭМ!$D$10+'СЕТ СН'!$I$6-'СЕТ СН'!$I$19</f>
        <v>2045.4286195200002</v>
      </c>
      <c r="P146" s="36">
        <f>SUMIFS(СВЦЭМ!$C$39:$C$782,СВЦЭМ!$A$39:$A$782,$A146,СВЦЭМ!$B$39:$B$782,P$119)+'СЕТ СН'!$I$9+СВЦЭМ!$D$10+'СЕТ СН'!$I$6-'СЕТ СН'!$I$19</f>
        <v>2063.2766800899999</v>
      </c>
      <c r="Q146" s="36">
        <f>SUMIFS(СВЦЭМ!$C$39:$C$782,СВЦЭМ!$A$39:$A$782,$A146,СВЦЭМ!$B$39:$B$782,Q$119)+'СЕТ СН'!$I$9+СВЦЭМ!$D$10+'СЕТ СН'!$I$6-'СЕТ СН'!$I$19</f>
        <v>2050.3813400099998</v>
      </c>
      <c r="R146" s="36">
        <f>SUMIFS(СВЦЭМ!$C$39:$C$782,СВЦЭМ!$A$39:$A$782,$A146,СВЦЭМ!$B$39:$B$782,R$119)+'СЕТ СН'!$I$9+СВЦЭМ!$D$10+'СЕТ СН'!$I$6-'СЕТ СН'!$I$19</f>
        <v>1974.9101582300002</v>
      </c>
      <c r="S146" s="36">
        <f>SUMIFS(СВЦЭМ!$C$39:$C$782,СВЦЭМ!$A$39:$A$782,$A146,СВЦЭМ!$B$39:$B$782,S$119)+'СЕТ СН'!$I$9+СВЦЭМ!$D$10+'СЕТ СН'!$I$6-'СЕТ СН'!$I$19</f>
        <v>1994.18697324</v>
      </c>
      <c r="T146" s="36">
        <f>SUMIFS(СВЦЭМ!$C$39:$C$782,СВЦЭМ!$A$39:$A$782,$A146,СВЦЭМ!$B$39:$B$782,T$119)+'СЕТ СН'!$I$9+СВЦЭМ!$D$10+'СЕТ СН'!$I$6-'СЕТ СН'!$I$19</f>
        <v>1968.0198672200002</v>
      </c>
      <c r="U146" s="36">
        <f>SUMIFS(СВЦЭМ!$C$39:$C$782,СВЦЭМ!$A$39:$A$782,$A146,СВЦЭМ!$B$39:$B$782,U$119)+'СЕТ СН'!$I$9+СВЦЭМ!$D$10+'СЕТ СН'!$I$6-'СЕТ СН'!$I$19</f>
        <v>1993.6380649700002</v>
      </c>
      <c r="V146" s="36">
        <f>SUMIFS(СВЦЭМ!$C$39:$C$782,СВЦЭМ!$A$39:$A$782,$A146,СВЦЭМ!$B$39:$B$782,V$119)+'СЕТ СН'!$I$9+СВЦЭМ!$D$10+'СЕТ СН'!$I$6-'СЕТ СН'!$I$19</f>
        <v>1990.74018647</v>
      </c>
      <c r="W146" s="36">
        <f>SUMIFS(СВЦЭМ!$C$39:$C$782,СВЦЭМ!$A$39:$A$782,$A146,СВЦЭМ!$B$39:$B$782,W$119)+'СЕТ СН'!$I$9+СВЦЭМ!$D$10+'СЕТ СН'!$I$6-'СЕТ СН'!$I$19</f>
        <v>1986.6877708100001</v>
      </c>
      <c r="X146" s="36">
        <f>SUMIFS(СВЦЭМ!$C$39:$C$782,СВЦЭМ!$A$39:$A$782,$A146,СВЦЭМ!$B$39:$B$782,X$119)+'СЕТ СН'!$I$9+СВЦЭМ!$D$10+'СЕТ СН'!$I$6-'СЕТ СН'!$I$19</f>
        <v>1982.1900318600001</v>
      </c>
      <c r="Y146" s="36">
        <f>SUMIFS(СВЦЭМ!$C$39:$C$782,СВЦЭМ!$A$39:$A$782,$A146,СВЦЭМ!$B$39:$B$782,Y$119)+'СЕТ СН'!$I$9+СВЦЭМ!$D$10+'СЕТ СН'!$I$6-'СЕТ СН'!$I$19</f>
        <v>2034.1798589300001</v>
      </c>
    </row>
    <row r="147" spans="1:26" ht="15.75" x14ac:dyDescent="0.2">
      <c r="A147" s="35">
        <f t="shared" si="3"/>
        <v>44558</v>
      </c>
      <c r="B147" s="36">
        <f>SUMIFS(СВЦЭМ!$C$39:$C$782,СВЦЭМ!$A$39:$A$782,$A147,СВЦЭМ!$B$39:$B$782,B$119)+'СЕТ СН'!$I$9+СВЦЭМ!$D$10+'СЕТ СН'!$I$6-'СЕТ СН'!$I$19</f>
        <v>2004.8323482600001</v>
      </c>
      <c r="C147" s="36">
        <f>SUMIFS(СВЦЭМ!$C$39:$C$782,СВЦЭМ!$A$39:$A$782,$A147,СВЦЭМ!$B$39:$B$782,C$119)+'СЕТ СН'!$I$9+СВЦЭМ!$D$10+'СЕТ СН'!$I$6-'СЕТ СН'!$I$19</f>
        <v>2011.4831320000001</v>
      </c>
      <c r="D147" s="36">
        <f>SUMIFS(СВЦЭМ!$C$39:$C$782,СВЦЭМ!$A$39:$A$782,$A147,СВЦЭМ!$B$39:$B$782,D$119)+'СЕТ СН'!$I$9+СВЦЭМ!$D$10+'СЕТ СН'!$I$6-'СЕТ СН'!$I$19</f>
        <v>2040.1473724100001</v>
      </c>
      <c r="E147" s="36">
        <f>SUMIFS(СВЦЭМ!$C$39:$C$782,СВЦЭМ!$A$39:$A$782,$A147,СВЦЭМ!$B$39:$B$782,E$119)+'СЕТ СН'!$I$9+СВЦЭМ!$D$10+'СЕТ СН'!$I$6-'СЕТ СН'!$I$19</f>
        <v>2051.6450455499998</v>
      </c>
      <c r="F147" s="36">
        <f>SUMIFS(СВЦЭМ!$C$39:$C$782,СВЦЭМ!$A$39:$A$782,$A147,СВЦЭМ!$B$39:$B$782,F$119)+'СЕТ СН'!$I$9+СВЦЭМ!$D$10+'СЕТ СН'!$I$6-'СЕТ СН'!$I$19</f>
        <v>2022.2844227800001</v>
      </c>
      <c r="G147" s="36">
        <f>SUMIFS(СВЦЭМ!$C$39:$C$782,СВЦЭМ!$A$39:$A$782,$A147,СВЦЭМ!$B$39:$B$782,G$119)+'СЕТ СН'!$I$9+СВЦЭМ!$D$10+'СЕТ СН'!$I$6-'СЕТ СН'!$I$19</f>
        <v>1924.0472017200002</v>
      </c>
      <c r="H147" s="36">
        <f>SUMIFS(СВЦЭМ!$C$39:$C$782,СВЦЭМ!$A$39:$A$782,$A147,СВЦЭМ!$B$39:$B$782,H$119)+'СЕТ СН'!$I$9+СВЦЭМ!$D$10+'СЕТ СН'!$I$6-'СЕТ СН'!$I$19</f>
        <v>1942.8801474100001</v>
      </c>
      <c r="I147" s="36">
        <f>SUMIFS(СВЦЭМ!$C$39:$C$782,СВЦЭМ!$A$39:$A$782,$A147,СВЦЭМ!$B$39:$B$782,I$119)+'СЕТ СН'!$I$9+СВЦЭМ!$D$10+'СЕТ СН'!$I$6-'СЕТ СН'!$I$19</f>
        <v>1936.4686141200002</v>
      </c>
      <c r="J147" s="36">
        <f>SUMIFS(СВЦЭМ!$C$39:$C$782,СВЦЭМ!$A$39:$A$782,$A147,СВЦЭМ!$B$39:$B$782,J$119)+'СЕТ СН'!$I$9+СВЦЭМ!$D$10+'СЕТ СН'!$I$6-'СЕТ СН'!$I$19</f>
        <v>1955.2254153400002</v>
      </c>
      <c r="K147" s="36">
        <f>SUMIFS(СВЦЭМ!$C$39:$C$782,СВЦЭМ!$A$39:$A$782,$A147,СВЦЭМ!$B$39:$B$782,K$119)+'СЕТ СН'!$I$9+СВЦЭМ!$D$10+'СЕТ СН'!$I$6-'СЕТ СН'!$I$19</f>
        <v>1909.2815678700001</v>
      </c>
      <c r="L147" s="36">
        <f>SUMIFS(СВЦЭМ!$C$39:$C$782,СВЦЭМ!$A$39:$A$782,$A147,СВЦЭМ!$B$39:$B$782,L$119)+'СЕТ СН'!$I$9+СВЦЭМ!$D$10+'СЕТ СН'!$I$6-'СЕТ СН'!$I$19</f>
        <v>1919.7553490400001</v>
      </c>
      <c r="M147" s="36">
        <f>SUMIFS(СВЦЭМ!$C$39:$C$782,СВЦЭМ!$A$39:$A$782,$A147,СВЦЭМ!$B$39:$B$782,M$119)+'СЕТ СН'!$I$9+СВЦЭМ!$D$10+'СЕТ СН'!$I$6-'СЕТ СН'!$I$19</f>
        <v>1935.0043192500002</v>
      </c>
      <c r="N147" s="36">
        <f>SUMIFS(СВЦЭМ!$C$39:$C$782,СВЦЭМ!$A$39:$A$782,$A147,СВЦЭМ!$B$39:$B$782,N$119)+'СЕТ СН'!$I$9+СВЦЭМ!$D$10+'СЕТ СН'!$I$6-'СЕТ СН'!$I$19</f>
        <v>1935.3228158400002</v>
      </c>
      <c r="O147" s="36">
        <f>SUMIFS(СВЦЭМ!$C$39:$C$782,СВЦЭМ!$A$39:$A$782,$A147,СВЦЭМ!$B$39:$B$782,O$119)+'СЕТ СН'!$I$9+СВЦЭМ!$D$10+'СЕТ СН'!$I$6-'СЕТ СН'!$I$19</f>
        <v>1990.1907558700002</v>
      </c>
      <c r="P147" s="36">
        <f>SUMIFS(СВЦЭМ!$C$39:$C$782,СВЦЭМ!$A$39:$A$782,$A147,СВЦЭМ!$B$39:$B$782,P$119)+'СЕТ СН'!$I$9+СВЦЭМ!$D$10+'СЕТ СН'!$I$6-'СЕТ СН'!$I$19</f>
        <v>1987.3756385400002</v>
      </c>
      <c r="Q147" s="36">
        <f>SUMIFS(СВЦЭМ!$C$39:$C$782,СВЦЭМ!$A$39:$A$782,$A147,СВЦЭМ!$B$39:$B$782,Q$119)+'СЕТ СН'!$I$9+СВЦЭМ!$D$10+'СЕТ СН'!$I$6-'СЕТ СН'!$I$19</f>
        <v>1980.0828161100001</v>
      </c>
      <c r="R147" s="36">
        <f>SUMIFS(СВЦЭМ!$C$39:$C$782,СВЦЭМ!$A$39:$A$782,$A147,СВЦЭМ!$B$39:$B$782,R$119)+'СЕТ СН'!$I$9+СВЦЭМ!$D$10+'СЕТ СН'!$I$6-'СЕТ СН'!$I$19</f>
        <v>1981.0364385600001</v>
      </c>
      <c r="S147" s="36">
        <f>SUMIFS(СВЦЭМ!$C$39:$C$782,СВЦЭМ!$A$39:$A$782,$A147,СВЦЭМ!$B$39:$B$782,S$119)+'СЕТ СН'!$I$9+СВЦЭМ!$D$10+'СЕТ СН'!$I$6-'СЕТ СН'!$I$19</f>
        <v>1979.2530873600001</v>
      </c>
      <c r="T147" s="36">
        <f>SUMIFS(СВЦЭМ!$C$39:$C$782,СВЦЭМ!$A$39:$A$782,$A147,СВЦЭМ!$B$39:$B$782,T$119)+'СЕТ СН'!$I$9+СВЦЭМ!$D$10+'СЕТ СН'!$I$6-'СЕТ СН'!$I$19</f>
        <v>1957.5077273000002</v>
      </c>
      <c r="U147" s="36">
        <f>SUMIFS(СВЦЭМ!$C$39:$C$782,СВЦЭМ!$A$39:$A$782,$A147,СВЦЭМ!$B$39:$B$782,U$119)+'СЕТ СН'!$I$9+СВЦЭМ!$D$10+'СЕТ СН'!$I$6-'СЕТ СН'!$I$19</f>
        <v>1984.6048360100001</v>
      </c>
      <c r="V147" s="36">
        <f>SUMIFS(СВЦЭМ!$C$39:$C$782,СВЦЭМ!$A$39:$A$782,$A147,СВЦЭМ!$B$39:$B$782,V$119)+'СЕТ СН'!$I$9+СВЦЭМ!$D$10+'СЕТ СН'!$I$6-'СЕТ СН'!$I$19</f>
        <v>1972.3985054900002</v>
      </c>
      <c r="W147" s="36">
        <f>SUMIFS(СВЦЭМ!$C$39:$C$782,СВЦЭМ!$A$39:$A$782,$A147,СВЦЭМ!$B$39:$B$782,W$119)+'СЕТ СН'!$I$9+СВЦЭМ!$D$10+'СЕТ СН'!$I$6-'СЕТ СН'!$I$19</f>
        <v>1975.6101859100002</v>
      </c>
      <c r="X147" s="36">
        <f>SUMIFS(СВЦЭМ!$C$39:$C$782,СВЦЭМ!$A$39:$A$782,$A147,СВЦЭМ!$B$39:$B$782,X$119)+'СЕТ СН'!$I$9+СВЦЭМ!$D$10+'СЕТ СН'!$I$6-'СЕТ СН'!$I$19</f>
        <v>2015.7101203900002</v>
      </c>
      <c r="Y147" s="36">
        <f>SUMIFS(СВЦЭМ!$C$39:$C$782,СВЦЭМ!$A$39:$A$782,$A147,СВЦЭМ!$B$39:$B$782,Y$119)+'СЕТ СН'!$I$9+СВЦЭМ!$D$10+'СЕТ СН'!$I$6-'СЕТ СН'!$I$19</f>
        <v>2019.9682959600002</v>
      </c>
    </row>
    <row r="148" spans="1:26" ht="15.75" x14ac:dyDescent="0.2">
      <c r="A148" s="35">
        <f t="shared" si="3"/>
        <v>44559</v>
      </c>
      <c r="B148" s="36">
        <f>SUMIFS(СВЦЭМ!$C$39:$C$782,СВЦЭМ!$A$39:$A$782,$A148,СВЦЭМ!$B$39:$B$782,B$119)+'СЕТ СН'!$I$9+СВЦЭМ!$D$10+'СЕТ СН'!$I$6-'СЕТ СН'!$I$19</f>
        <v>2023.1564067400002</v>
      </c>
      <c r="C148" s="36">
        <f>SUMIFS(СВЦЭМ!$C$39:$C$782,СВЦЭМ!$A$39:$A$782,$A148,СВЦЭМ!$B$39:$B$782,C$119)+'СЕТ СН'!$I$9+СВЦЭМ!$D$10+'СЕТ СН'!$I$6-'СЕТ СН'!$I$19</f>
        <v>2023.1339586900001</v>
      </c>
      <c r="D148" s="36">
        <f>SUMIFS(СВЦЭМ!$C$39:$C$782,СВЦЭМ!$A$39:$A$782,$A148,СВЦЭМ!$B$39:$B$782,D$119)+'СЕТ СН'!$I$9+СВЦЭМ!$D$10+'СЕТ СН'!$I$6-'СЕТ СН'!$I$19</f>
        <v>2037.5497347500002</v>
      </c>
      <c r="E148" s="36">
        <f>SUMIFS(СВЦЭМ!$C$39:$C$782,СВЦЭМ!$A$39:$A$782,$A148,СВЦЭМ!$B$39:$B$782,E$119)+'СЕТ СН'!$I$9+СВЦЭМ!$D$10+'СЕТ СН'!$I$6-'СЕТ СН'!$I$19</f>
        <v>2049.5896393500002</v>
      </c>
      <c r="F148" s="36">
        <f>SUMIFS(СВЦЭМ!$C$39:$C$782,СВЦЭМ!$A$39:$A$782,$A148,СВЦЭМ!$B$39:$B$782,F$119)+'СЕТ СН'!$I$9+СВЦЭМ!$D$10+'СЕТ СН'!$I$6-'СЕТ СН'!$I$19</f>
        <v>2020.06828249</v>
      </c>
      <c r="G148" s="36">
        <f>SUMIFS(СВЦЭМ!$C$39:$C$782,СВЦЭМ!$A$39:$A$782,$A148,СВЦЭМ!$B$39:$B$782,G$119)+'СЕТ СН'!$I$9+СВЦЭМ!$D$10+'СЕТ СН'!$I$6-'СЕТ СН'!$I$19</f>
        <v>1938.8154277400001</v>
      </c>
      <c r="H148" s="36">
        <f>SUMIFS(СВЦЭМ!$C$39:$C$782,СВЦЭМ!$A$39:$A$782,$A148,СВЦЭМ!$B$39:$B$782,H$119)+'СЕТ СН'!$I$9+СВЦЭМ!$D$10+'СЕТ СН'!$I$6-'СЕТ СН'!$I$19</f>
        <v>1950.3564107000002</v>
      </c>
      <c r="I148" s="36">
        <f>SUMIFS(СВЦЭМ!$C$39:$C$782,СВЦЭМ!$A$39:$A$782,$A148,СВЦЭМ!$B$39:$B$782,I$119)+'СЕТ СН'!$I$9+СВЦЭМ!$D$10+'СЕТ СН'!$I$6-'СЕТ СН'!$I$19</f>
        <v>1947.2758598600001</v>
      </c>
      <c r="J148" s="36">
        <f>SUMIFS(СВЦЭМ!$C$39:$C$782,СВЦЭМ!$A$39:$A$782,$A148,СВЦЭМ!$B$39:$B$782,J$119)+'СЕТ СН'!$I$9+СВЦЭМ!$D$10+'СЕТ СН'!$I$6-'СЕТ СН'!$I$19</f>
        <v>1950.3754212200001</v>
      </c>
      <c r="K148" s="36">
        <f>SUMIFS(СВЦЭМ!$C$39:$C$782,СВЦЭМ!$A$39:$A$782,$A148,СВЦЭМ!$B$39:$B$782,K$119)+'СЕТ СН'!$I$9+СВЦЭМ!$D$10+'СЕТ СН'!$I$6-'СЕТ СН'!$I$19</f>
        <v>1963.0878447</v>
      </c>
      <c r="L148" s="36">
        <f>SUMIFS(СВЦЭМ!$C$39:$C$782,СВЦЭМ!$A$39:$A$782,$A148,СВЦЭМ!$B$39:$B$782,L$119)+'СЕТ СН'!$I$9+СВЦЭМ!$D$10+'СЕТ СН'!$I$6-'СЕТ СН'!$I$19</f>
        <v>1975.1970751700001</v>
      </c>
      <c r="M148" s="36">
        <f>SUMIFS(СВЦЭМ!$C$39:$C$782,СВЦЭМ!$A$39:$A$782,$A148,СВЦЭМ!$B$39:$B$782,M$119)+'СЕТ СН'!$I$9+СВЦЭМ!$D$10+'СЕТ СН'!$I$6-'СЕТ СН'!$I$19</f>
        <v>1979.4807672700001</v>
      </c>
      <c r="N148" s="36">
        <f>SUMIFS(СВЦЭМ!$C$39:$C$782,СВЦЭМ!$A$39:$A$782,$A148,СВЦЭМ!$B$39:$B$782,N$119)+'СЕТ СН'!$I$9+СВЦЭМ!$D$10+'СЕТ СН'!$I$6-'СЕТ СН'!$I$19</f>
        <v>1974.5866220700002</v>
      </c>
      <c r="O148" s="36">
        <f>SUMIFS(СВЦЭМ!$C$39:$C$782,СВЦЭМ!$A$39:$A$782,$A148,СВЦЭМ!$B$39:$B$782,O$119)+'СЕТ СН'!$I$9+СВЦЭМ!$D$10+'СЕТ СН'!$I$6-'СЕТ СН'!$I$19</f>
        <v>1967.10054805</v>
      </c>
      <c r="P148" s="36">
        <f>SUMIFS(СВЦЭМ!$C$39:$C$782,СВЦЭМ!$A$39:$A$782,$A148,СВЦЭМ!$B$39:$B$782,P$119)+'СЕТ СН'!$I$9+СВЦЭМ!$D$10+'СЕТ СН'!$I$6-'СЕТ СН'!$I$19</f>
        <v>1958.1063945200001</v>
      </c>
      <c r="Q148" s="36">
        <f>SUMIFS(СВЦЭМ!$C$39:$C$782,СВЦЭМ!$A$39:$A$782,$A148,СВЦЭМ!$B$39:$B$782,Q$119)+'СЕТ СН'!$I$9+СВЦЭМ!$D$10+'СЕТ СН'!$I$6-'СЕТ СН'!$I$19</f>
        <v>1958.6737911900002</v>
      </c>
      <c r="R148" s="36">
        <f>SUMIFS(СВЦЭМ!$C$39:$C$782,СВЦЭМ!$A$39:$A$782,$A148,СВЦЭМ!$B$39:$B$782,R$119)+'СЕТ СН'!$I$9+СВЦЭМ!$D$10+'СЕТ СН'!$I$6-'СЕТ СН'!$I$19</f>
        <v>1960.3280038500002</v>
      </c>
      <c r="S148" s="36">
        <f>SUMIFS(СВЦЭМ!$C$39:$C$782,СВЦЭМ!$A$39:$A$782,$A148,СВЦЭМ!$B$39:$B$782,S$119)+'СЕТ СН'!$I$9+СВЦЭМ!$D$10+'СЕТ СН'!$I$6-'СЕТ СН'!$I$19</f>
        <v>1971.5649316200002</v>
      </c>
      <c r="T148" s="36">
        <f>SUMIFS(СВЦЭМ!$C$39:$C$782,СВЦЭМ!$A$39:$A$782,$A148,СВЦЭМ!$B$39:$B$782,T$119)+'СЕТ СН'!$I$9+СВЦЭМ!$D$10+'СЕТ СН'!$I$6-'СЕТ СН'!$I$19</f>
        <v>1959.0713296400002</v>
      </c>
      <c r="U148" s="36">
        <f>SUMIFS(СВЦЭМ!$C$39:$C$782,СВЦЭМ!$A$39:$A$782,$A148,СВЦЭМ!$B$39:$B$782,U$119)+'СЕТ СН'!$I$9+СВЦЭМ!$D$10+'СЕТ СН'!$I$6-'СЕТ СН'!$I$19</f>
        <v>1967.33564714</v>
      </c>
      <c r="V148" s="36">
        <f>SUMIFS(СВЦЭМ!$C$39:$C$782,СВЦЭМ!$A$39:$A$782,$A148,СВЦЭМ!$B$39:$B$782,V$119)+'СЕТ СН'!$I$9+СВЦЭМ!$D$10+'СЕТ СН'!$I$6-'СЕТ СН'!$I$19</f>
        <v>1951.4574420000001</v>
      </c>
      <c r="W148" s="36">
        <f>SUMIFS(СВЦЭМ!$C$39:$C$782,СВЦЭМ!$A$39:$A$782,$A148,СВЦЭМ!$B$39:$B$782,W$119)+'СЕТ СН'!$I$9+СВЦЭМ!$D$10+'СЕТ СН'!$I$6-'СЕТ СН'!$I$19</f>
        <v>1949.18905825</v>
      </c>
      <c r="X148" s="36">
        <f>SUMIFS(СВЦЭМ!$C$39:$C$782,СВЦЭМ!$A$39:$A$782,$A148,СВЦЭМ!$B$39:$B$782,X$119)+'СЕТ СН'!$I$9+СВЦЭМ!$D$10+'СЕТ СН'!$I$6-'СЕТ СН'!$I$19</f>
        <v>2003.0970938100002</v>
      </c>
      <c r="Y148" s="36">
        <f>SUMIFS(СВЦЭМ!$C$39:$C$782,СВЦЭМ!$A$39:$A$782,$A148,СВЦЭМ!$B$39:$B$782,Y$119)+'СЕТ СН'!$I$9+СВЦЭМ!$D$10+'СЕТ СН'!$I$6-'СЕТ СН'!$I$19</f>
        <v>2010.78106271</v>
      </c>
    </row>
    <row r="149" spans="1:26" ht="15.75" x14ac:dyDescent="0.2">
      <c r="A149" s="35">
        <f t="shared" si="3"/>
        <v>44560</v>
      </c>
      <c r="B149" s="36">
        <f>SUMIFS(СВЦЭМ!$C$39:$C$782,СВЦЭМ!$A$39:$A$782,$A149,СВЦЭМ!$B$39:$B$782,B$119)+'СЕТ СН'!$I$9+СВЦЭМ!$D$10+'СЕТ СН'!$I$6-'СЕТ СН'!$I$19</f>
        <v>2033.9000394900002</v>
      </c>
      <c r="C149" s="36">
        <f>SUMIFS(СВЦЭМ!$C$39:$C$782,СВЦЭМ!$A$39:$A$782,$A149,СВЦЭМ!$B$39:$B$782,C$119)+'СЕТ СН'!$I$9+СВЦЭМ!$D$10+'СЕТ СН'!$I$6-'СЕТ СН'!$I$19</f>
        <v>2037.19679827</v>
      </c>
      <c r="D149" s="36">
        <f>SUMIFS(СВЦЭМ!$C$39:$C$782,СВЦЭМ!$A$39:$A$782,$A149,СВЦЭМ!$B$39:$B$782,D$119)+'СЕТ СН'!$I$9+СВЦЭМ!$D$10+'СЕТ СН'!$I$6-'СЕТ СН'!$I$19</f>
        <v>2065.1229469700002</v>
      </c>
      <c r="E149" s="36">
        <f>SUMIFS(СВЦЭМ!$C$39:$C$782,СВЦЭМ!$A$39:$A$782,$A149,СВЦЭМ!$B$39:$B$782,E$119)+'СЕТ СН'!$I$9+СВЦЭМ!$D$10+'СЕТ СН'!$I$6-'СЕТ СН'!$I$19</f>
        <v>2081.29377131</v>
      </c>
      <c r="F149" s="36">
        <f>SUMIFS(СВЦЭМ!$C$39:$C$782,СВЦЭМ!$A$39:$A$782,$A149,СВЦЭМ!$B$39:$B$782,F$119)+'СЕТ СН'!$I$9+СВЦЭМ!$D$10+'СЕТ СН'!$I$6-'СЕТ СН'!$I$19</f>
        <v>2050.5130767800001</v>
      </c>
      <c r="G149" s="36">
        <f>SUMIFS(СВЦЭМ!$C$39:$C$782,СВЦЭМ!$A$39:$A$782,$A149,СВЦЭМ!$B$39:$B$782,G$119)+'СЕТ СН'!$I$9+СВЦЭМ!$D$10+'СЕТ СН'!$I$6-'СЕТ СН'!$I$19</f>
        <v>1968.80111291</v>
      </c>
      <c r="H149" s="36">
        <f>SUMIFS(СВЦЭМ!$C$39:$C$782,СВЦЭМ!$A$39:$A$782,$A149,СВЦЭМ!$B$39:$B$782,H$119)+'СЕТ СН'!$I$9+СВЦЭМ!$D$10+'СЕТ СН'!$I$6-'СЕТ СН'!$I$19</f>
        <v>1961.8658036100001</v>
      </c>
      <c r="I149" s="36">
        <f>SUMIFS(СВЦЭМ!$C$39:$C$782,СВЦЭМ!$A$39:$A$782,$A149,СВЦЭМ!$B$39:$B$782,I$119)+'СЕТ СН'!$I$9+СВЦЭМ!$D$10+'СЕТ СН'!$I$6-'СЕТ СН'!$I$19</f>
        <v>1984.0011032800001</v>
      </c>
      <c r="J149" s="36">
        <f>SUMIFS(СВЦЭМ!$C$39:$C$782,СВЦЭМ!$A$39:$A$782,$A149,СВЦЭМ!$B$39:$B$782,J$119)+'СЕТ СН'!$I$9+СВЦЭМ!$D$10+'СЕТ СН'!$I$6-'СЕТ СН'!$I$19</f>
        <v>1983.9622671500001</v>
      </c>
      <c r="K149" s="36">
        <f>SUMIFS(СВЦЭМ!$C$39:$C$782,СВЦЭМ!$A$39:$A$782,$A149,СВЦЭМ!$B$39:$B$782,K$119)+'СЕТ СН'!$I$9+СВЦЭМ!$D$10+'СЕТ СН'!$I$6-'СЕТ СН'!$I$19</f>
        <v>1992.24693172</v>
      </c>
      <c r="L149" s="36">
        <f>SUMIFS(СВЦЭМ!$C$39:$C$782,СВЦЭМ!$A$39:$A$782,$A149,СВЦЭМ!$B$39:$B$782,L$119)+'СЕТ СН'!$I$9+СВЦЭМ!$D$10+'СЕТ СН'!$I$6-'СЕТ СН'!$I$19</f>
        <v>2005.23387112</v>
      </c>
      <c r="M149" s="36">
        <f>SUMIFS(СВЦЭМ!$C$39:$C$782,СВЦЭМ!$A$39:$A$782,$A149,СВЦЭМ!$B$39:$B$782,M$119)+'СЕТ СН'!$I$9+СВЦЭМ!$D$10+'СЕТ СН'!$I$6-'СЕТ СН'!$I$19</f>
        <v>1998.9988487300002</v>
      </c>
      <c r="N149" s="36">
        <f>SUMIFS(СВЦЭМ!$C$39:$C$782,СВЦЭМ!$A$39:$A$782,$A149,СВЦЭМ!$B$39:$B$782,N$119)+'СЕТ СН'!$I$9+СВЦЭМ!$D$10+'СЕТ СН'!$I$6-'СЕТ СН'!$I$19</f>
        <v>2006.61140645</v>
      </c>
      <c r="O149" s="36">
        <f>SUMIFS(СВЦЭМ!$C$39:$C$782,СВЦЭМ!$A$39:$A$782,$A149,СВЦЭМ!$B$39:$B$782,O$119)+'СЕТ СН'!$I$9+СВЦЭМ!$D$10+'СЕТ СН'!$I$6-'СЕТ СН'!$I$19</f>
        <v>2003.8891861900001</v>
      </c>
      <c r="P149" s="36">
        <f>SUMIFS(СВЦЭМ!$C$39:$C$782,СВЦЭМ!$A$39:$A$782,$A149,СВЦЭМ!$B$39:$B$782,P$119)+'СЕТ СН'!$I$9+СВЦЭМ!$D$10+'СЕТ СН'!$I$6-'СЕТ СН'!$I$19</f>
        <v>1994.73979708</v>
      </c>
      <c r="Q149" s="36">
        <f>SUMIFS(СВЦЭМ!$C$39:$C$782,СВЦЭМ!$A$39:$A$782,$A149,СВЦЭМ!$B$39:$B$782,Q$119)+'СЕТ СН'!$I$9+СВЦЭМ!$D$10+'СЕТ СН'!$I$6-'СЕТ СН'!$I$19</f>
        <v>1987.5245717700002</v>
      </c>
      <c r="R149" s="36">
        <f>SUMIFS(СВЦЭМ!$C$39:$C$782,СВЦЭМ!$A$39:$A$782,$A149,СВЦЭМ!$B$39:$B$782,R$119)+'СЕТ СН'!$I$9+СВЦЭМ!$D$10+'СЕТ СН'!$I$6-'СЕТ СН'!$I$19</f>
        <v>1981.67639994</v>
      </c>
      <c r="S149" s="36">
        <f>SUMIFS(СВЦЭМ!$C$39:$C$782,СВЦЭМ!$A$39:$A$782,$A149,СВЦЭМ!$B$39:$B$782,S$119)+'СЕТ СН'!$I$9+СВЦЭМ!$D$10+'СЕТ СН'!$I$6-'СЕТ СН'!$I$19</f>
        <v>1969.4254382500001</v>
      </c>
      <c r="T149" s="36">
        <f>SUMIFS(СВЦЭМ!$C$39:$C$782,СВЦЭМ!$A$39:$A$782,$A149,СВЦЭМ!$B$39:$B$782,T$119)+'СЕТ СН'!$I$9+СВЦЭМ!$D$10+'СЕТ СН'!$I$6-'СЕТ СН'!$I$19</f>
        <v>1983.59939276</v>
      </c>
      <c r="U149" s="36">
        <f>SUMIFS(СВЦЭМ!$C$39:$C$782,СВЦЭМ!$A$39:$A$782,$A149,СВЦЭМ!$B$39:$B$782,U$119)+'СЕТ СН'!$I$9+СВЦЭМ!$D$10+'СЕТ СН'!$I$6-'СЕТ СН'!$I$19</f>
        <v>1969.4749638200001</v>
      </c>
      <c r="V149" s="36">
        <f>SUMIFS(СВЦЭМ!$C$39:$C$782,СВЦЭМ!$A$39:$A$782,$A149,СВЦЭМ!$B$39:$B$782,V$119)+'СЕТ СН'!$I$9+СВЦЭМ!$D$10+'СЕТ СН'!$I$6-'СЕТ СН'!$I$19</f>
        <v>1961.5657278000001</v>
      </c>
      <c r="W149" s="36">
        <f>SUMIFS(СВЦЭМ!$C$39:$C$782,СВЦЭМ!$A$39:$A$782,$A149,СВЦЭМ!$B$39:$B$782,W$119)+'СЕТ СН'!$I$9+СВЦЭМ!$D$10+'СЕТ СН'!$I$6-'СЕТ СН'!$I$19</f>
        <v>1962.3235372000001</v>
      </c>
      <c r="X149" s="36">
        <f>SUMIFS(СВЦЭМ!$C$39:$C$782,СВЦЭМ!$A$39:$A$782,$A149,СВЦЭМ!$B$39:$B$782,X$119)+'СЕТ СН'!$I$9+СВЦЭМ!$D$10+'СЕТ СН'!$I$6-'СЕТ СН'!$I$19</f>
        <v>2019.70560733</v>
      </c>
      <c r="Y149" s="36">
        <f>SUMIFS(СВЦЭМ!$C$39:$C$782,СВЦЭМ!$A$39:$A$782,$A149,СВЦЭМ!$B$39:$B$782,Y$119)+'СЕТ СН'!$I$9+СВЦЭМ!$D$10+'СЕТ СН'!$I$6-'СЕТ СН'!$I$19</f>
        <v>2035.33038532</v>
      </c>
    </row>
    <row r="150" spans="1:26" ht="15.75" x14ac:dyDescent="0.2">
      <c r="A150" s="35">
        <f t="shared" si="3"/>
        <v>44561</v>
      </c>
      <c r="B150" s="36">
        <f>SUMIFS(СВЦЭМ!$C$39:$C$782,СВЦЭМ!$A$39:$A$782,$A150,СВЦЭМ!$B$39:$B$782,B$119)+'СЕТ СН'!$I$9+СВЦЭМ!$D$10+'СЕТ СН'!$I$6-'СЕТ СН'!$I$19</f>
        <v>2072.5795219500001</v>
      </c>
      <c r="C150" s="36">
        <f>SUMIFS(СВЦЭМ!$C$39:$C$782,СВЦЭМ!$A$39:$A$782,$A150,СВЦЭМ!$B$39:$B$782,C$119)+'СЕТ СН'!$I$9+СВЦЭМ!$D$10+'СЕТ СН'!$I$6-'СЕТ СН'!$I$19</f>
        <v>2058.4956535900001</v>
      </c>
      <c r="D150" s="36">
        <f>SUMIFS(СВЦЭМ!$C$39:$C$782,СВЦЭМ!$A$39:$A$782,$A150,СВЦЭМ!$B$39:$B$782,D$119)+'СЕТ СН'!$I$9+СВЦЭМ!$D$10+'СЕТ СН'!$I$6-'СЕТ СН'!$I$19</f>
        <v>1990.24843046</v>
      </c>
      <c r="E150" s="36">
        <f>SUMIFS(СВЦЭМ!$C$39:$C$782,СВЦЭМ!$A$39:$A$782,$A150,СВЦЭМ!$B$39:$B$782,E$119)+'СЕТ СН'!$I$9+СВЦЭМ!$D$10+'СЕТ СН'!$I$6-'СЕТ СН'!$I$19</f>
        <v>2061.8936845500002</v>
      </c>
      <c r="F150" s="36">
        <f>SUMIFS(СВЦЭМ!$C$39:$C$782,СВЦЭМ!$A$39:$A$782,$A150,СВЦЭМ!$B$39:$B$782,F$119)+'СЕТ СН'!$I$9+СВЦЭМ!$D$10+'СЕТ СН'!$I$6-'СЕТ СН'!$I$19</f>
        <v>2061.5894821000002</v>
      </c>
      <c r="G150" s="36">
        <f>SUMIFS(СВЦЭМ!$C$39:$C$782,СВЦЭМ!$A$39:$A$782,$A150,СВЦЭМ!$B$39:$B$782,G$119)+'СЕТ СН'!$I$9+СВЦЭМ!$D$10+'СЕТ СН'!$I$6-'СЕТ СН'!$I$19</f>
        <v>1964.0159020600001</v>
      </c>
      <c r="H150" s="36">
        <f>SUMIFS(СВЦЭМ!$C$39:$C$782,СВЦЭМ!$A$39:$A$782,$A150,СВЦЭМ!$B$39:$B$782,H$119)+'СЕТ СН'!$I$9+СВЦЭМ!$D$10+'СЕТ СН'!$I$6-'СЕТ СН'!$I$19</f>
        <v>1976.90222756</v>
      </c>
      <c r="I150" s="36">
        <f>SUMIFS(СВЦЭМ!$C$39:$C$782,СВЦЭМ!$A$39:$A$782,$A150,СВЦЭМ!$B$39:$B$782,I$119)+'СЕТ СН'!$I$9+СВЦЭМ!$D$10+'СЕТ СН'!$I$6-'СЕТ СН'!$I$19</f>
        <v>1985.1630717200001</v>
      </c>
      <c r="J150" s="36">
        <f>SUMIFS(СВЦЭМ!$C$39:$C$782,СВЦЭМ!$A$39:$A$782,$A150,СВЦЭМ!$B$39:$B$782,J$119)+'СЕТ СН'!$I$9+СВЦЭМ!$D$10+'СЕТ СН'!$I$6-'СЕТ СН'!$I$19</f>
        <v>2021.9370534900002</v>
      </c>
      <c r="K150" s="36">
        <f>SUMIFS(СВЦЭМ!$C$39:$C$782,СВЦЭМ!$A$39:$A$782,$A150,СВЦЭМ!$B$39:$B$782,K$119)+'СЕТ СН'!$I$9+СВЦЭМ!$D$10+'СЕТ СН'!$I$6-'СЕТ СН'!$I$19</f>
        <v>1989.3554942100002</v>
      </c>
      <c r="L150" s="36">
        <f>SUMIFS(СВЦЭМ!$C$39:$C$782,СВЦЭМ!$A$39:$A$782,$A150,СВЦЭМ!$B$39:$B$782,L$119)+'СЕТ СН'!$I$9+СВЦЭМ!$D$10+'СЕТ СН'!$I$6-'СЕТ СН'!$I$19</f>
        <v>2020.82483559</v>
      </c>
      <c r="M150" s="36">
        <f>SUMIFS(СВЦЭМ!$C$39:$C$782,СВЦЭМ!$A$39:$A$782,$A150,СВЦЭМ!$B$39:$B$782,M$119)+'СЕТ СН'!$I$9+СВЦЭМ!$D$10+'СЕТ СН'!$I$6-'СЕТ СН'!$I$19</f>
        <v>2021.6050743800001</v>
      </c>
      <c r="N150" s="36">
        <f>SUMIFS(СВЦЭМ!$C$39:$C$782,СВЦЭМ!$A$39:$A$782,$A150,СВЦЭМ!$B$39:$B$782,N$119)+'СЕТ СН'!$I$9+СВЦЭМ!$D$10+'СЕТ СН'!$I$6-'СЕТ СН'!$I$19</f>
        <v>2014.2309351000001</v>
      </c>
      <c r="O150" s="36">
        <f>SUMIFS(СВЦЭМ!$C$39:$C$782,СВЦЭМ!$A$39:$A$782,$A150,СВЦЭМ!$B$39:$B$782,O$119)+'СЕТ СН'!$I$9+СВЦЭМ!$D$10+'СЕТ СН'!$I$6-'СЕТ СН'!$I$19</f>
        <v>1997.0218959900001</v>
      </c>
      <c r="P150" s="36">
        <f>SUMIFS(СВЦЭМ!$C$39:$C$782,СВЦЭМ!$A$39:$A$782,$A150,СВЦЭМ!$B$39:$B$782,P$119)+'СЕТ СН'!$I$9+СВЦЭМ!$D$10+'СЕТ СН'!$I$6-'СЕТ СН'!$I$19</f>
        <v>1997.1208217000001</v>
      </c>
      <c r="Q150" s="36">
        <f>SUMIFS(СВЦЭМ!$C$39:$C$782,СВЦЭМ!$A$39:$A$782,$A150,СВЦЭМ!$B$39:$B$782,Q$119)+'СЕТ СН'!$I$9+СВЦЭМ!$D$10+'СЕТ СН'!$I$6-'СЕТ СН'!$I$19</f>
        <v>1995.57096002</v>
      </c>
      <c r="R150" s="36">
        <f>SUMIFS(СВЦЭМ!$C$39:$C$782,СВЦЭМ!$A$39:$A$782,$A150,СВЦЭМ!$B$39:$B$782,R$119)+'СЕТ СН'!$I$9+СВЦЭМ!$D$10+'СЕТ СН'!$I$6-'СЕТ СН'!$I$19</f>
        <v>1987.14078266</v>
      </c>
      <c r="S150" s="36">
        <f>SUMIFS(СВЦЭМ!$C$39:$C$782,СВЦЭМ!$A$39:$A$782,$A150,СВЦЭМ!$B$39:$B$782,S$119)+'СЕТ СН'!$I$9+СВЦЭМ!$D$10+'СЕТ СН'!$I$6-'СЕТ СН'!$I$19</f>
        <v>2004.6837300300001</v>
      </c>
      <c r="T150" s="36">
        <f>SUMIFS(СВЦЭМ!$C$39:$C$782,СВЦЭМ!$A$39:$A$782,$A150,СВЦЭМ!$B$39:$B$782,T$119)+'СЕТ СН'!$I$9+СВЦЭМ!$D$10+'СЕТ СН'!$I$6-'СЕТ СН'!$I$19</f>
        <v>2017.9905040800002</v>
      </c>
      <c r="U150" s="36">
        <f>SUMIFS(СВЦЭМ!$C$39:$C$782,СВЦЭМ!$A$39:$A$782,$A150,СВЦЭМ!$B$39:$B$782,U$119)+'СЕТ СН'!$I$9+СВЦЭМ!$D$10+'СЕТ СН'!$I$6-'СЕТ СН'!$I$19</f>
        <v>2027.3307841400001</v>
      </c>
      <c r="V150" s="36">
        <f>SUMIFS(СВЦЭМ!$C$39:$C$782,СВЦЭМ!$A$39:$A$782,$A150,СВЦЭМ!$B$39:$B$782,V$119)+'СЕТ СН'!$I$9+СВЦЭМ!$D$10+'СЕТ СН'!$I$6-'СЕТ СН'!$I$19</f>
        <v>2000.8360172500002</v>
      </c>
      <c r="W150" s="36">
        <f>SUMIFS(СВЦЭМ!$C$39:$C$782,СВЦЭМ!$A$39:$A$782,$A150,СВЦЭМ!$B$39:$B$782,W$119)+'СЕТ СН'!$I$9+СВЦЭМ!$D$10+'СЕТ СН'!$I$6-'СЕТ СН'!$I$19</f>
        <v>1999.90830886</v>
      </c>
      <c r="X150" s="36">
        <f>SUMIFS(СВЦЭМ!$C$39:$C$782,СВЦЭМ!$A$39:$A$782,$A150,СВЦЭМ!$B$39:$B$782,X$119)+'СЕТ СН'!$I$9+СВЦЭМ!$D$10+'СЕТ СН'!$I$6-'СЕТ СН'!$I$19</f>
        <v>2019.7284485300002</v>
      </c>
      <c r="Y150" s="36">
        <f>SUMIFS(СВЦЭМ!$C$39:$C$782,СВЦЭМ!$A$39:$A$782,$A150,СВЦЭМ!$B$39:$B$782,Y$119)+'СЕТ СН'!$I$9+СВЦЭМ!$D$10+'СЕТ СН'!$I$6-'СЕТ СН'!$I$19</f>
        <v>2033.48824388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0" t="s">
        <v>77</v>
      </c>
      <c r="B153" s="120"/>
      <c r="C153" s="120"/>
      <c r="D153" s="120"/>
      <c r="E153" s="120"/>
      <c r="F153" s="120"/>
      <c r="G153" s="120"/>
      <c r="H153" s="120"/>
      <c r="I153" s="120"/>
      <c r="J153" s="120"/>
      <c r="K153" s="120"/>
      <c r="L153" s="120"/>
      <c r="M153" s="120"/>
      <c r="N153" s="121" t="s">
        <v>29</v>
      </c>
      <c r="O153" s="121"/>
      <c r="P153" s="121"/>
      <c r="Q153" s="121"/>
      <c r="R153" s="121"/>
      <c r="S153" s="121"/>
      <c r="T153" s="121"/>
      <c r="U153" s="121"/>
      <c r="V153" s="39"/>
      <c r="W153" s="39"/>
      <c r="X153" s="39"/>
      <c r="Y153" s="39"/>
      <c r="Z153" s="39"/>
    </row>
    <row r="154" spans="1:26" ht="15.75" x14ac:dyDescent="0.25">
      <c r="A154" s="120"/>
      <c r="B154" s="120"/>
      <c r="C154" s="120"/>
      <c r="D154" s="120"/>
      <c r="E154" s="120"/>
      <c r="F154" s="120"/>
      <c r="G154" s="120"/>
      <c r="H154" s="120"/>
      <c r="I154" s="120"/>
      <c r="J154" s="120"/>
      <c r="K154" s="120"/>
      <c r="L154" s="120"/>
      <c r="M154" s="120"/>
      <c r="N154" s="122" t="s">
        <v>0</v>
      </c>
      <c r="O154" s="122"/>
      <c r="P154" s="122" t="s">
        <v>1</v>
      </c>
      <c r="Q154" s="122"/>
      <c r="R154" s="122" t="s">
        <v>2</v>
      </c>
      <c r="S154" s="122"/>
      <c r="T154" s="122" t="s">
        <v>3</v>
      </c>
      <c r="U154" s="122"/>
      <c r="V154" s="32"/>
      <c r="W154" s="32"/>
      <c r="X154" s="32"/>
      <c r="Y154" s="32"/>
    </row>
    <row r="155" spans="1:26" ht="15.75" x14ac:dyDescent="0.2">
      <c r="A155" s="120"/>
      <c r="B155" s="120"/>
      <c r="C155" s="120"/>
      <c r="D155" s="120"/>
      <c r="E155" s="120"/>
      <c r="F155" s="120"/>
      <c r="G155" s="120"/>
      <c r="H155" s="120"/>
      <c r="I155" s="120"/>
      <c r="J155" s="120"/>
      <c r="K155" s="120"/>
      <c r="L155" s="120"/>
      <c r="M155" s="120"/>
      <c r="N155" s="123">
        <f>СВЦЭМ!$D$12+'СЕТ СН'!$F$10-'СЕТ СН'!$F$20</f>
        <v>429819.09450677125</v>
      </c>
      <c r="O155" s="124"/>
      <c r="P155" s="123">
        <f>СВЦЭМ!$D$12+'СЕТ СН'!$F$10-'СЕТ СН'!$G$20</f>
        <v>429819.09450677125</v>
      </c>
      <c r="Q155" s="124"/>
      <c r="R155" s="123">
        <f>СВЦЭМ!$D$12+'СЕТ СН'!$F$10-'СЕТ СН'!$H$20</f>
        <v>429819.09450677125</v>
      </c>
      <c r="S155" s="124"/>
      <c r="T155" s="123">
        <f>СВЦЭМ!$D$12+'СЕТ СН'!$F$10-'СЕТ СН'!$I$20</f>
        <v>429819.09450677125</v>
      </c>
      <c r="U155" s="124"/>
      <c r="V155" s="40"/>
      <c r="W155" s="40"/>
      <c r="X155" s="40"/>
      <c r="Y155" s="40"/>
    </row>
    <row r="156" spans="1:26" x14ac:dyDescent="0.25">
      <c r="A156" s="148"/>
      <c r="B156" s="148"/>
      <c r="C156" s="148"/>
      <c r="D156" s="148"/>
      <c r="E156" s="148"/>
      <c r="F156" s="149"/>
      <c r="G156" s="149"/>
      <c r="H156" s="149"/>
      <c r="I156" s="149"/>
      <c r="J156" s="149"/>
      <c r="K156" s="149"/>
      <c r="L156" s="149"/>
      <c r="M156" s="149"/>
    </row>
    <row r="157" spans="1:26" ht="15.75" x14ac:dyDescent="0.25">
      <c r="A157" s="139" t="s">
        <v>78</v>
      </c>
      <c r="B157" s="140"/>
      <c r="C157" s="140"/>
      <c r="D157" s="140"/>
      <c r="E157" s="140"/>
      <c r="F157" s="140"/>
      <c r="G157" s="140"/>
      <c r="H157" s="140"/>
      <c r="I157" s="140"/>
      <c r="J157" s="140"/>
      <c r="K157" s="140"/>
      <c r="L157" s="140"/>
      <c r="M157" s="141"/>
      <c r="N157" s="121" t="s">
        <v>29</v>
      </c>
      <c r="O157" s="121"/>
      <c r="P157" s="121"/>
      <c r="Q157" s="121"/>
      <c r="R157" s="121"/>
      <c r="S157" s="121"/>
      <c r="T157" s="121"/>
      <c r="U157" s="121"/>
    </row>
    <row r="158" spans="1:26" ht="15.75" x14ac:dyDescent="0.25">
      <c r="A158" s="142"/>
      <c r="B158" s="143"/>
      <c r="C158" s="143"/>
      <c r="D158" s="143"/>
      <c r="E158" s="143"/>
      <c r="F158" s="143"/>
      <c r="G158" s="143"/>
      <c r="H158" s="143"/>
      <c r="I158" s="143"/>
      <c r="J158" s="143"/>
      <c r="K158" s="143"/>
      <c r="L158" s="143"/>
      <c r="M158" s="144"/>
      <c r="N158" s="122" t="s">
        <v>0</v>
      </c>
      <c r="O158" s="122"/>
      <c r="P158" s="122" t="s">
        <v>1</v>
      </c>
      <c r="Q158" s="122"/>
      <c r="R158" s="122" t="s">
        <v>2</v>
      </c>
      <c r="S158" s="122"/>
      <c r="T158" s="122" t="s">
        <v>3</v>
      </c>
      <c r="U158" s="122"/>
    </row>
    <row r="159" spans="1:26" ht="15.75" x14ac:dyDescent="0.25">
      <c r="A159" s="145"/>
      <c r="B159" s="146"/>
      <c r="C159" s="146"/>
      <c r="D159" s="146"/>
      <c r="E159" s="146"/>
      <c r="F159" s="146"/>
      <c r="G159" s="146"/>
      <c r="H159" s="146"/>
      <c r="I159" s="146"/>
      <c r="J159" s="146"/>
      <c r="K159" s="146"/>
      <c r="L159" s="146"/>
      <c r="M159" s="147"/>
      <c r="N159" s="138">
        <f>'СЕТ СН'!$F$7</f>
        <v>1496084.18</v>
      </c>
      <c r="O159" s="138"/>
      <c r="P159" s="138">
        <f>'СЕТ СН'!$G$7</f>
        <v>1081420.6000000001</v>
      </c>
      <c r="Q159" s="138"/>
      <c r="R159" s="138">
        <f>'СЕТ СН'!$H$7</f>
        <v>1434391.51</v>
      </c>
      <c r="S159" s="138"/>
      <c r="T159" s="138">
        <f>'СЕТ СН'!$I$7</f>
        <v>1327946.8799999999</v>
      </c>
      <c r="U159" s="138"/>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2021г.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7" t="s">
        <v>40</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2.25" customHeight="1" x14ac:dyDescent="0.2">
      <c r="A4" s="137" t="s">
        <v>10</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01.12.2021</v>
      </c>
      <c r="B12" s="36">
        <f>SUMIFS(СВЦЭМ!$D$39:$D$782,СВЦЭМ!$A$39:$A$782,$A12,СВЦЭМ!$B$39:$B$782,B$11)+'СЕТ СН'!$F$11+СВЦЭМ!$D$10+'СЕТ СН'!$F$5-'СЕТ СН'!$F$21</f>
        <v>3849.2915193500003</v>
      </c>
      <c r="C12" s="36">
        <f>SUMIFS(СВЦЭМ!$D$39:$D$782,СВЦЭМ!$A$39:$A$782,$A12,СВЦЭМ!$B$39:$B$782,C$11)+'СЕТ СН'!$F$11+СВЦЭМ!$D$10+'СЕТ СН'!$F$5-'СЕТ СН'!$F$21</f>
        <v>3863.5774175800002</v>
      </c>
      <c r="D12" s="36">
        <f>SUMIFS(СВЦЭМ!$D$39:$D$782,СВЦЭМ!$A$39:$A$782,$A12,СВЦЭМ!$B$39:$B$782,D$11)+'СЕТ СН'!$F$11+СВЦЭМ!$D$10+'СЕТ СН'!$F$5-'СЕТ СН'!$F$21</f>
        <v>3900.5139396700001</v>
      </c>
      <c r="E12" s="36">
        <f>SUMIFS(СВЦЭМ!$D$39:$D$782,СВЦЭМ!$A$39:$A$782,$A12,СВЦЭМ!$B$39:$B$782,E$11)+'СЕТ СН'!$F$11+СВЦЭМ!$D$10+'СЕТ СН'!$F$5-'СЕТ СН'!$F$21</f>
        <v>3906.8880780500003</v>
      </c>
      <c r="F12" s="36">
        <f>SUMIFS(СВЦЭМ!$D$39:$D$782,СВЦЭМ!$A$39:$A$782,$A12,СВЦЭМ!$B$39:$B$782,F$11)+'СЕТ СН'!$F$11+СВЦЭМ!$D$10+'СЕТ СН'!$F$5-'СЕТ СН'!$F$21</f>
        <v>3921.5100769500004</v>
      </c>
      <c r="G12" s="36">
        <f>SUMIFS(СВЦЭМ!$D$39:$D$782,СВЦЭМ!$A$39:$A$782,$A12,СВЦЭМ!$B$39:$B$782,G$11)+'СЕТ СН'!$F$11+СВЦЭМ!$D$10+'СЕТ СН'!$F$5-'СЕТ СН'!$F$21</f>
        <v>3899.97879259</v>
      </c>
      <c r="H12" s="36">
        <f>SUMIFS(СВЦЭМ!$D$39:$D$782,СВЦЭМ!$A$39:$A$782,$A12,СВЦЭМ!$B$39:$B$782,H$11)+'СЕТ СН'!$F$11+СВЦЭМ!$D$10+'СЕТ СН'!$F$5-'СЕТ СН'!$F$21</f>
        <v>3864.6791073800005</v>
      </c>
      <c r="I12" s="36">
        <f>SUMIFS(СВЦЭМ!$D$39:$D$782,СВЦЭМ!$A$39:$A$782,$A12,СВЦЭМ!$B$39:$B$782,I$11)+'СЕТ СН'!$F$11+СВЦЭМ!$D$10+'СЕТ СН'!$F$5-'СЕТ СН'!$F$21</f>
        <v>3849.5028619000004</v>
      </c>
      <c r="J12" s="36">
        <f>SUMIFS(СВЦЭМ!$D$39:$D$782,СВЦЭМ!$A$39:$A$782,$A12,СВЦЭМ!$B$39:$B$782,J$11)+'СЕТ СН'!$F$11+СВЦЭМ!$D$10+'СЕТ СН'!$F$5-'СЕТ СН'!$F$21</f>
        <v>3836.0610498400001</v>
      </c>
      <c r="K12" s="36">
        <f>SUMIFS(СВЦЭМ!$D$39:$D$782,СВЦЭМ!$A$39:$A$782,$A12,СВЦЭМ!$B$39:$B$782,K$11)+'СЕТ СН'!$F$11+СВЦЭМ!$D$10+'СЕТ СН'!$F$5-'СЕТ СН'!$F$21</f>
        <v>3842.7258166600004</v>
      </c>
      <c r="L12" s="36">
        <f>SUMIFS(СВЦЭМ!$D$39:$D$782,СВЦЭМ!$A$39:$A$782,$A12,СВЦЭМ!$B$39:$B$782,L$11)+'СЕТ СН'!$F$11+СВЦЭМ!$D$10+'СЕТ СН'!$F$5-'СЕТ СН'!$F$21</f>
        <v>3797.7361851400001</v>
      </c>
      <c r="M12" s="36">
        <f>SUMIFS(СВЦЭМ!$D$39:$D$782,СВЦЭМ!$A$39:$A$782,$A12,СВЦЭМ!$B$39:$B$782,M$11)+'СЕТ СН'!$F$11+СВЦЭМ!$D$10+'СЕТ СН'!$F$5-'СЕТ СН'!$F$21</f>
        <v>3800.6982231600005</v>
      </c>
      <c r="N12" s="36">
        <f>SUMIFS(СВЦЭМ!$D$39:$D$782,СВЦЭМ!$A$39:$A$782,$A12,СВЦЭМ!$B$39:$B$782,N$11)+'СЕТ СН'!$F$11+СВЦЭМ!$D$10+'СЕТ СН'!$F$5-'СЕТ СН'!$F$21</f>
        <v>3819.8181445400005</v>
      </c>
      <c r="O12" s="36">
        <f>SUMIFS(СВЦЭМ!$D$39:$D$782,СВЦЭМ!$A$39:$A$782,$A12,СВЦЭМ!$B$39:$B$782,O$11)+'СЕТ СН'!$F$11+СВЦЭМ!$D$10+'СЕТ СН'!$F$5-'СЕТ СН'!$F$21</f>
        <v>3818.5894065500001</v>
      </c>
      <c r="P12" s="36">
        <f>SUMIFS(СВЦЭМ!$D$39:$D$782,СВЦЭМ!$A$39:$A$782,$A12,СВЦЭМ!$B$39:$B$782,P$11)+'СЕТ СН'!$F$11+СВЦЭМ!$D$10+'СЕТ СН'!$F$5-'СЕТ СН'!$F$21</f>
        <v>3826.08206711</v>
      </c>
      <c r="Q12" s="36">
        <f>SUMIFS(СВЦЭМ!$D$39:$D$782,СВЦЭМ!$A$39:$A$782,$A12,СВЦЭМ!$B$39:$B$782,Q$11)+'СЕТ СН'!$F$11+СВЦЭМ!$D$10+'СЕТ СН'!$F$5-'СЕТ СН'!$F$21</f>
        <v>3834.63783564</v>
      </c>
      <c r="R12" s="36">
        <f>SUMIFS(СВЦЭМ!$D$39:$D$782,СВЦЭМ!$A$39:$A$782,$A12,СВЦЭМ!$B$39:$B$782,R$11)+'СЕТ СН'!$F$11+СВЦЭМ!$D$10+'СЕТ СН'!$F$5-'СЕТ СН'!$F$21</f>
        <v>3831.8849368400001</v>
      </c>
      <c r="S12" s="36">
        <f>SUMIFS(СВЦЭМ!$D$39:$D$782,СВЦЭМ!$A$39:$A$782,$A12,СВЦЭМ!$B$39:$B$782,S$11)+'СЕТ СН'!$F$11+СВЦЭМ!$D$10+'СЕТ СН'!$F$5-'СЕТ СН'!$F$21</f>
        <v>3812.6219633200003</v>
      </c>
      <c r="T12" s="36">
        <f>SUMIFS(СВЦЭМ!$D$39:$D$782,СВЦЭМ!$A$39:$A$782,$A12,СВЦЭМ!$B$39:$B$782,T$11)+'СЕТ СН'!$F$11+СВЦЭМ!$D$10+'СЕТ СН'!$F$5-'СЕТ СН'!$F$21</f>
        <v>3788.3319074999999</v>
      </c>
      <c r="U12" s="36">
        <f>SUMIFS(СВЦЭМ!$D$39:$D$782,СВЦЭМ!$A$39:$A$782,$A12,СВЦЭМ!$B$39:$B$782,U$11)+'СЕТ СН'!$F$11+СВЦЭМ!$D$10+'СЕТ СН'!$F$5-'СЕТ СН'!$F$21</f>
        <v>3801.05604193</v>
      </c>
      <c r="V12" s="36">
        <f>SUMIFS(СВЦЭМ!$D$39:$D$782,СВЦЭМ!$A$39:$A$782,$A12,СВЦЭМ!$B$39:$B$782,V$11)+'СЕТ СН'!$F$11+СВЦЭМ!$D$10+'СЕТ СН'!$F$5-'СЕТ СН'!$F$21</f>
        <v>3812.8631838199999</v>
      </c>
      <c r="W12" s="36">
        <f>SUMIFS(СВЦЭМ!$D$39:$D$782,СВЦЭМ!$A$39:$A$782,$A12,СВЦЭМ!$B$39:$B$782,W$11)+'СЕТ СН'!$F$11+СВЦЭМ!$D$10+'СЕТ СН'!$F$5-'СЕТ СН'!$F$21</f>
        <v>3818.2603586800005</v>
      </c>
      <c r="X12" s="36">
        <f>SUMIFS(СВЦЭМ!$D$39:$D$782,СВЦЭМ!$A$39:$A$782,$A12,СВЦЭМ!$B$39:$B$782,X$11)+'СЕТ СН'!$F$11+СВЦЭМ!$D$10+'СЕТ СН'!$F$5-'СЕТ СН'!$F$21</f>
        <v>3818.3965381000003</v>
      </c>
      <c r="Y12" s="36">
        <f>SUMIFS(СВЦЭМ!$D$39:$D$782,СВЦЭМ!$A$39:$A$782,$A12,СВЦЭМ!$B$39:$B$782,Y$11)+'СЕТ СН'!$F$11+СВЦЭМ!$D$10+'СЕТ СН'!$F$5-'СЕТ СН'!$F$21</f>
        <v>3834.1288366400004</v>
      </c>
      <c r="AA12" s="45"/>
    </row>
    <row r="13" spans="1:27" ht="15.75" x14ac:dyDescent="0.2">
      <c r="A13" s="35">
        <f>A12+1</f>
        <v>44532</v>
      </c>
      <c r="B13" s="36">
        <f>SUMIFS(СВЦЭМ!$D$39:$D$782,СВЦЭМ!$A$39:$A$782,$A13,СВЦЭМ!$B$39:$B$782,B$11)+'СЕТ СН'!$F$11+СВЦЭМ!$D$10+'СЕТ СН'!$F$5-'СЕТ СН'!$F$21</f>
        <v>3865.5811947800003</v>
      </c>
      <c r="C13" s="36">
        <f>SUMIFS(СВЦЭМ!$D$39:$D$782,СВЦЭМ!$A$39:$A$782,$A13,СВЦЭМ!$B$39:$B$782,C$11)+'СЕТ СН'!$F$11+СВЦЭМ!$D$10+'СЕТ СН'!$F$5-'СЕТ СН'!$F$21</f>
        <v>3855.3964308600002</v>
      </c>
      <c r="D13" s="36">
        <f>SUMIFS(СВЦЭМ!$D$39:$D$782,СВЦЭМ!$A$39:$A$782,$A13,СВЦЭМ!$B$39:$B$782,D$11)+'СЕТ СН'!$F$11+СВЦЭМ!$D$10+'СЕТ СН'!$F$5-'СЕТ СН'!$F$21</f>
        <v>3827.30558157</v>
      </c>
      <c r="E13" s="36">
        <f>SUMIFS(СВЦЭМ!$D$39:$D$782,СВЦЭМ!$A$39:$A$782,$A13,СВЦЭМ!$B$39:$B$782,E$11)+'СЕТ СН'!$F$11+СВЦЭМ!$D$10+'СЕТ СН'!$F$5-'СЕТ СН'!$F$21</f>
        <v>3845.0635710400002</v>
      </c>
      <c r="F13" s="36">
        <f>SUMIFS(СВЦЭМ!$D$39:$D$782,СВЦЭМ!$A$39:$A$782,$A13,СВЦЭМ!$B$39:$B$782,F$11)+'СЕТ СН'!$F$11+СВЦЭМ!$D$10+'СЕТ СН'!$F$5-'СЕТ СН'!$F$21</f>
        <v>3856.9078189400002</v>
      </c>
      <c r="G13" s="36">
        <f>SUMIFS(СВЦЭМ!$D$39:$D$782,СВЦЭМ!$A$39:$A$782,$A13,СВЦЭМ!$B$39:$B$782,G$11)+'СЕТ СН'!$F$11+СВЦЭМ!$D$10+'СЕТ СН'!$F$5-'СЕТ СН'!$F$21</f>
        <v>3852.0983328800003</v>
      </c>
      <c r="H13" s="36">
        <f>SUMIFS(СВЦЭМ!$D$39:$D$782,СВЦЭМ!$A$39:$A$782,$A13,СВЦЭМ!$B$39:$B$782,H$11)+'СЕТ СН'!$F$11+СВЦЭМ!$D$10+'СЕТ СН'!$F$5-'СЕТ СН'!$F$21</f>
        <v>3872.8100423599999</v>
      </c>
      <c r="I13" s="36">
        <f>SUMIFS(СВЦЭМ!$D$39:$D$782,СВЦЭМ!$A$39:$A$782,$A13,СВЦЭМ!$B$39:$B$782,I$11)+'СЕТ СН'!$F$11+СВЦЭМ!$D$10+'СЕТ СН'!$F$5-'СЕТ СН'!$F$21</f>
        <v>3933.9795817900003</v>
      </c>
      <c r="J13" s="36">
        <f>SUMIFS(СВЦЭМ!$D$39:$D$782,СВЦЭМ!$A$39:$A$782,$A13,СВЦЭМ!$B$39:$B$782,J$11)+'СЕТ СН'!$F$11+СВЦЭМ!$D$10+'СЕТ СН'!$F$5-'СЕТ СН'!$F$21</f>
        <v>3936.9544693200005</v>
      </c>
      <c r="K13" s="36">
        <f>SUMIFS(СВЦЭМ!$D$39:$D$782,СВЦЭМ!$A$39:$A$782,$A13,СВЦЭМ!$B$39:$B$782,K$11)+'СЕТ СН'!$F$11+СВЦЭМ!$D$10+'СЕТ СН'!$F$5-'СЕТ СН'!$F$21</f>
        <v>3959.2197747</v>
      </c>
      <c r="L13" s="36">
        <f>SUMIFS(СВЦЭМ!$D$39:$D$782,СВЦЭМ!$A$39:$A$782,$A13,СВЦЭМ!$B$39:$B$782,L$11)+'СЕТ СН'!$F$11+СВЦЭМ!$D$10+'СЕТ СН'!$F$5-'СЕТ СН'!$F$21</f>
        <v>3968.0887069600003</v>
      </c>
      <c r="M13" s="36">
        <f>SUMIFS(СВЦЭМ!$D$39:$D$782,СВЦЭМ!$A$39:$A$782,$A13,СВЦЭМ!$B$39:$B$782,M$11)+'СЕТ СН'!$F$11+СВЦЭМ!$D$10+'СЕТ СН'!$F$5-'СЕТ СН'!$F$21</f>
        <v>3967.5247907400003</v>
      </c>
      <c r="N13" s="36">
        <f>SUMIFS(СВЦЭМ!$D$39:$D$782,СВЦЭМ!$A$39:$A$782,$A13,СВЦЭМ!$B$39:$B$782,N$11)+'СЕТ СН'!$F$11+СВЦЭМ!$D$10+'СЕТ СН'!$F$5-'СЕТ СН'!$F$21</f>
        <v>3957.5010318200002</v>
      </c>
      <c r="O13" s="36">
        <f>SUMIFS(СВЦЭМ!$D$39:$D$782,СВЦЭМ!$A$39:$A$782,$A13,СВЦЭМ!$B$39:$B$782,O$11)+'СЕТ СН'!$F$11+СВЦЭМ!$D$10+'СЕТ СН'!$F$5-'СЕТ СН'!$F$21</f>
        <v>4028.0431283800003</v>
      </c>
      <c r="P13" s="36">
        <f>SUMIFS(СВЦЭМ!$D$39:$D$782,СВЦЭМ!$A$39:$A$782,$A13,СВЦЭМ!$B$39:$B$782,P$11)+'СЕТ СН'!$F$11+СВЦЭМ!$D$10+'СЕТ СН'!$F$5-'СЕТ СН'!$F$21</f>
        <v>4018.9495961900002</v>
      </c>
      <c r="Q13" s="36">
        <f>SUMIFS(СВЦЭМ!$D$39:$D$782,СВЦЭМ!$A$39:$A$782,$A13,СВЦЭМ!$B$39:$B$782,Q$11)+'СЕТ СН'!$F$11+СВЦЭМ!$D$10+'СЕТ СН'!$F$5-'СЕТ СН'!$F$21</f>
        <v>4014.0664200199999</v>
      </c>
      <c r="R13" s="36">
        <f>SUMIFS(СВЦЭМ!$D$39:$D$782,СВЦЭМ!$A$39:$A$782,$A13,СВЦЭМ!$B$39:$B$782,R$11)+'СЕТ СН'!$F$11+СВЦЭМ!$D$10+'СЕТ СН'!$F$5-'СЕТ СН'!$F$21</f>
        <v>3942.33694672</v>
      </c>
      <c r="S13" s="36">
        <f>SUMIFS(СВЦЭМ!$D$39:$D$782,СВЦЭМ!$A$39:$A$782,$A13,СВЦЭМ!$B$39:$B$782,S$11)+'СЕТ СН'!$F$11+СВЦЭМ!$D$10+'СЕТ СН'!$F$5-'СЕТ СН'!$F$21</f>
        <v>3934.5153104700003</v>
      </c>
      <c r="T13" s="36">
        <f>SUMIFS(СВЦЭМ!$D$39:$D$782,СВЦЭМ!$A$39:$A$782,$A13,СВЦЭМ!$B$39:$B$782,T$11)+'СЕТ СН'!$F$11+СВЦЭМ!$D$10+'СЕТ СН'!$F$5-'СЕТ СН'!$F$21</f>
        <v>3882.7089808600003</v>
      </c>
      <c r="U13" s="36">
        <f>SUMIFS(СВЦЭМ!$D$39:$D$782,СВЦЭМ!$A$39:$A$782,$A13,СВЦЭМ!$B$39:$B$782,U$11)+'СЕТ СН'!$F$11+СВЦЭМ!$D$10+'СЕТ СН'!$F$5-'СЕТ СН'!$F$21</f>
        <v>3922.4195422700004</v>
      </c>
      <c r="V13" s="36">
        <f>SUMIFS(СВЦЭМ!$D$39:$D$782,СВЦЭМ!$A$39:$A$782,$A13,СВЦЭМ!$B$39:$B$782,V$11)+'СЕТ СН'!$F$11+СВЦЭМ!$D$10+'СЕТ СН'!$F$5-'СЕТ СН'!$F$21</f>
        <v>3928.6349541899999</v>
      </c>
      <c r="W13" s="36">
        <f>SUMIFS(СВЦЭМ!$D$39:$D$782,СВЦЭМ!$A$39:$A$782,$A13,СВЦЭМ!$B$39:$B$782,W$11)+'СЕТ СН'!$F$11+СВЦЭМ!$D$10+'СЕТ СН'!$F$5-'СЕТ СН'!$F$21</f>
        <v>3936.2205641600003</v>
      </c>
      <c r="X13" s="36">
        <f>SUMIFS(СВЦЭМ!$D$39:$D$782,СВЦЭМ!$A$39:$A$782,$A13,СВЦЭМ!$B$39:$B$782,X$11)+'СЕТ СН'!$F$11+СВЦЭМ!$D$10+'СЕТ СН'!$F$5-'СЕТ СН'!$F$21</f>
        <v>4006.5247052100003</v>
      </c>
      <c r="Y13" s="36">
        <f>SUMIFS(СВЦЭМ!$D$39:$D$782,СВЦЭМ!$A$39:$A$782,$A13,СВЦЭМ!$B$39:$B$782,Y$11)+'СЕТ СН'!$F$11+СВЦЭМ!$D$10+'СЕТ СН'!$F$5-'СЕТ СН'!$F$21</f>
        <v>4014.37568491</v>
      </c>
    </row>
    <row r="14" spans="1:27" ht="15.75" x14ac:dyDescent="0.2">
      <c r="A14" s="35">
        <f t="shared" ref="A14:A42" si="0">A13+1</f>
        <v>44533</v>
      </c>
      <c r="B14" s="36">
        <f>SUMIFS(СВЦЭМ!$D$39:$D$782,СВЦЭМ!$A$39:$A$782,$A14,СВЦЭМ!$B$39:$B$782,B$11)+'СЕТ СН'!$F$11+СВЦЭМ!$D$10+'СЕТ СН'!$F$5-'СЕТ СН'!$F$21</f>
        <v>4035.6946844700005</v>
      </c>
      <c r="C14" s="36">
        <f>SUMIFS(СВЦЭМ!$D$39:$D$782,СВЦЭМ!$A$39:$A$782,$A14,СВЦЭМ!$B$39:$B$782,C$11)+'СЕТ СН'!$F$11+СВЦЭМ!$D$10+'СЕТ СН'!$F$5-'СЕТ СН'!$F$21</f>
        <v>4027.0545790100005</v>
      </c>
      <c r="D14" s="36">
        <f>SUMIFS(СВЦЭМ!$D$39:$D$782,СВЦЭМ!$A$39:$A$782,$A14,СВЦЭМ!$B$39:$B$782,D$11)+'СЕТ СН'!$F$11+СВЦЭМ!$D$10+'СЕТ СН'!$F$5-'СЕТ СН'!$F$21</f>
        <v>3999.8208294300002</v>
      </c>
      <c r="E14" s="36">
        <f>SUMIFS(СВЦЭМ!$D$39:$D$782,СВЦЭМ!$A$39:$A$782,$A14,СВЦЭМ!$B$39:$B$782,E$11)+'СЕТ СН'!$F$11+СВЦЭМ!$D$10+'СЕТ СН'!$F$5-'СЕТ СН'!$F$21</f>
        <v>3997.2075886500002</v>
      </c>
      <c r="F14" s="36">
        <f>SUMIFS(СВЦЭМ!$D$39:$D$782,СВЦЭМ!$A$39:$A$782,$A14,СВЦЭМ!$B$39:$B$782,F$11)+'СЕТ СН'!$F$11+СВЦЭМ!$D$10+'СЕТ СН'!$F$5-'СЕТ СН'!$F$21</f>
        <v>4000.3013069200006</v>
      </c>
      <c r="G14" s="36">
        <f>SUMIFS(СВЦЭМ!$D$39:$D$782,СВЦЭМ!$A$39:$A$782,$A14,СВЦЭМ!$B$39:$B$782,G$11)+'СЕТ СН'!$F$11+СВЦЭМ!$D$10+'СЕТ СН'!$F$5-'СЕТ СН'!$F$21</f>
        <v>3927.5186736300002</v>
      </c>
      <c r="H14" s="36">
        <f>SUMIFS(СВЦЭМ!$D$39:$D$782,СВЦЭМ!$A$39:$A$782,$A14,СВЦЭМ!$B$39:$B$782,H$11)+'СЕТ СН'!$F$11+СВЦЭМ!$D$10+'СЕТ СН'!$F$5-'СЕТ СН'!$F$21</f>
        <v>3939.40468753</v>
      </c>
      <c r="I14" s="36">
        <f>SUMIFS(СВЦЭМ!$D$39:$D$782,СВЦЭМ!$A$39:$A$782,$A14,СВЦЭМ!$B$39:$B$782,I$11)+'СЕТ СН'!$F$11+СВЦЭМ!$D$10+'СЕТ СН'!$F$5-'СЕТ СН'!$F$21</f>
        <v>3961.9798014300004</v>
      </c>
      <c r="J14" s="36">
        <f>SUMIFS(СВЦЭМ!$D$39:$D$782,СВЦЭМ!$A$39:$A$782,$A14,СВЦЭМ!$B$39:$B$782,J$11)+'СЕТ СН'!$F$11+СВЦЭМ!$D$10+'СЕТ СН'!$F$5-'СЕТ СН'!$F$21</f>
        <v>3944.2786383100001</v>
      </c>
      <c r="K14" s="36">
        <f>SUMIFS(СВЦЭМ!$D$39:$D$782,СВЦЭМ!$A$39:$A$782,$A14,СВЦЭМ!$B$39:$B$782,K$11)+'СЕТ СН'!$F$11+СВЦЭМ!$D$10+'СЕТ СН'!$F$5-'СЕТ СН'!$F$21</f>
        <v>3945.1420208400004</v>
      </c>
      <c r="L14" s="36">
        <f>SUMIFS(СВЦЭМ!$D$39:$D$782,СВЦЭМ!$A$39:$A$782,$A14,СВЦЭМ!$B$39:$B$782,L$11)+'СЕТ СН'!$F$11+СВЦЭМ!$D$10+'СЕТ СН'!$F$5-'СЕТ СН'!$F$21</f>
        <v>3937.65455544</v>
      </c>
      <c r="M14" s="36">
        <f>SUMIFS(СВЦЭМ!$D$39:$D$782,СВЦЭМ!$A$39:$A$782,$A14,СВЦЭМ!$B$39:$B$782,M$11)+'СЕТ СН'!$F$11+СВЦЭМ!$D$10+'СЕТ СН'!$F$5-'СЕТ СН'!$F$21</f>
        <v>3948.4285156000005</v>
      </c>
      <c r="N14" s="36">
        <f>SUMIFS(СВЦЭМ!$D$39:$D$782,СВЦЭМ!$A$39:$A$782,$A14,СВЦЭМ!$B$39:$B$782,N$11)+'СЕТ СН'!$F$11+СВЦЭМ!$D$10+'СЕТ СН'!$F$5-'СЕТ СН'!$F$21</f>
        <v>3941.6970210899999</v>
      </c>
      <c r="O14" s="36">
        <f>SUMIFS(СВЦЭМ!$D$39:$D$782,СВЦЭМ!$A$39:$A$782,$A14,СВЦЭМ!$B$39:$B$782,O$11)+'СЕТ СН'!$F$11+СВЦЭМ!$D$10+'СЕТ СН'!$F$5-'СЕТ СН'!$F$21</f>
        <v>3946.97025777</v>
      </c>
      <c r="P14" s="36">
        <f>SUMIFS(СВЦЭМ!$D$39:$D$782,СВЦЭМ!$A$39:$A$782,$A14,СВЦЭМ!$B$39:$B$782,P$11)+'СЕТ СН'!$F$11+СВЦЭМ!$D$10+'СЕТ СН'!$F$5-'СЕТ СН'!$F$21</f>
        <v>3950.1028929900003</v>
      </c>
      <c r="Q14" s="36">
        <f>SUMIFS(СВЦЭМ!$D$39:$D$782,СВЦЭМ!$A$39:$A$782,$A14,СВЦЭМ!$B$39:$B$782,Q$11)+'СЕТ СН'!$F$11+СВЦЭМ!$D$10+'СЕТ СН'!$F$5-'СЕТ СН'!$F$21</f>
        <v>3947.6110342700003</v>
      </c>
      <c r="R14" s="36">
        <f>SUMIFS(СВЦЭМ!$D$39:$D$782,СВЦЭМ!$A$39:$A$782,$A14,СВЦЭМ!$B$39:$B$782,R$11)+'СЕТ СН'!$F$11+СВЦЭМ!$D$10+'СЕТ СН'!$F$5-'СЕТ СН'!$F$21</f>
        <v>3953.6230350700002</v>
      </c>
      <c r="S14" s="36">
        <f>SUMIFS(СВЦЭМ!$D$39:$D$782,СВЦЭМ!$A$39:$A$782,$A14,СВЦЭМ!$B$39:$B$782,S$11)+'СЕТ СН'!$F$11+СВЦЭМ!$D$10+'СЕТ СН'!$F$5-'СЕТ СН'!$F$21</f>
        <v>3945.4036926799999</v>
      </c>
      <c r="T14" s="36">
        <f>SUMIFS(СВЦЭМ!$D$39:$D$782,СВЦЭМ!$A$39:$A$782,$A14,СВЦЭМ!$B$39:$B$782,T$11)+'СЕТ СН'!$F$11+СВЦЭМ!$D$10+'СЕТ СН'!$F$5-'СЕТ СН'!$F$21</f>
        <v>3951.2730623100006</v>
      </c>
      <c r="U14" s="36">
        <f>SUMIFS(СВЦЭМ!$D$39:$D$782,СВЦЭМ!$A$39:$A$782,$A14,СВЦЭМ!$B$39:$B$782,U$11)+'СЕТ СН'!$F$11+СВЦЭМ!$D$10+'СЕТ СН'!$F$5-'СЕТ СН'!$F$21</f>
        <v>3939.8508433900001</v>
      </c>
      <c r="V14" s="36">
        <f>SUMIFS(СВЦЭМ!$D$39:$D$782,СВЦЭМ!$A$39:$A$782,$A14,СВЦЭМ!$B$39:$B$782,V$11)+'СЕТ СН'!$F$11+СВЦЭМ!$D$10+'СЕТ СН'!$F$5-'СЕТ СН'!$F$21</f>
        <v>3951.8721483400004</v>
      </c>
      <c r="W14" s="36">
        <f>SUMIFS(СВЦЭМ!$D$39:$D$782,СВЦЭМ!$A$39:$A$782,$A14,СВЦЭМ!$B$39:$B$782,W$11)+'СЕТ СН'!$F$11+СВЦЭМ!$D$10+'СЕТ СН'!$F$5-'СЕТ СН'!$F$21</f>
        <v>3965.5337248700002</v>
      </c>
      <c r="X14" s="36">
        <f>SUMIFS(СВЦЭМ!$D$39:$D$782,СВЦЭМ!$A$39:$A$782,$A14,СВЦЭМ!$B$39:$B$782,X$11)+'СЕТ СН'!$F$11+СВЦЭМ!$D$10+'СЕТ СН'!$F$5-'СЕТ СН'!$F$21</f>
        <v>3951.15549646</v>
      </c>
      <c r="Y14" s="36">
        <f>SUMIFS(СВЦЭМ!$D$39:$D$782,СВЦЭМ!$A$39:$A$782,$A14,СВЦЭМ!$B$39:$B$782,Y$11)+'СЕТ СН'!$F$11+СВЦЭМ!$D$10+'СЕТ СН'!$F$5-'СЕТ СН'!$F$21</f>
        <v>3903.0746886800002</v>
      </c>
    </row>
    <row r="15" spans="1:27" ht="15.75" x14ac:dyDescent="0.2">
      <c r="A15" s="35">
        <f t="shared" si="0"/>
        <v>44534</v>
      </c>
      <c r="B15" s="36">
        <f>SUMIFS(СВЦЭМ!$D$39:$D$782,СВЦЭМ!$A$39:$A$782,$A15,СВЦЭМ!$B$39:$B$782,B$11)+'СЕТ СН'!$F$11+СВЦЭМ!$D$10+'СЕТ СН'!$F$5-'СЕТ СН'!$F$21</f>
        <v>3884.3397642100003</v>
      </c>
      <c r="C15" s="36">
        <f>SUMIFS(СВЦЭМ!$D$39:$D$782,СВЦЭМ!$A$39:$A$782,$A15,СВЦЭМ!$B$39:$B$782,C$11)+'СЕТ СН'!$F$11+СВЦЭМ!$D$10+'СЕТ СН'!$F$5-'СЕТ СН'!$F$21</f>
        <v>3850.1617802000001</v>
      </c>
      <c r="D15" s="36">
        <f>SUMIFS(СВЦЭМ!$D$39:$D$782,СВЦЭМ!$A$39:$A$782,$A15,СВЦЭМ!$B$39:$B$782,D$11)+'СЕТ СН'!$F$11+СВЦЭМ!$D$10+'СЕТ СН'!$F$5-'СЕТ СН'!$F$21</f>
        <v>3850.2253120400001</v>
      </c>
      <c r="E15" s="36">
        <f>SUMIFS(СВЦЭМ!$D$39:$D$782,СВЦЭМ!$A$39:$A$782,$A15,СВЦЭМ!$B$39:$B$782,E$11)+'СЕТ СН'!$F$11+СВЦЭМ!$D$10+'СЕТ СН'!$F$5-'СЕТ СН'!$F$21</f>
        <v>3850.3403943100002</v>
      </c>
      <c r="F15" s="36">
        <f>SUMIFS(СВЦЭМ!$D$39:$D$782,СВЦЭМ!$A$39:$A$782,$A15,СВЦЭМ!$B$39:$B$782,F$11)+'СЕТ СН'!$F$11+СВЦЭМ!$D$10+'СЕТ СН'!$F$5-'СЕТ СН'!$F$21</f>
        <v>3848.7504416199999</v>
      </c>
      <c r="G15" s="36">
        <f>SUMIFS(СВЦЭМ!$D$39:$D$782,СВЦЭМ!$A$39:$A$782,$A15,СВЦЭМ!$B$39:$B$782,G$11)+'СЕТ СН'!$F$11+СВЦЭМ!$D$10+'СЕТ СН'!$F$5-'СЕТ СН'!$F$21</f>
        <v>3832.2008462600002</v>
      </c>
      <c r="H15" s="36">
        <f>SUMIFS(СВЦЭМ!$D$39:$D$782,СВЦЭМ!$A$39:$A$782,$A15,СВЦЭМ!$B$39:$B$782,H$11)+'СЕТ СН'!$F$11+СВЦЭМ!$D$10+'СЕТ СН'!$F$5-'СЕТ СН'!$F$21</f>
        <v>3827.0654865000001</v>
      </c>
      <c r="I15" s="36">
        <f>SUMIFS(СВЦЭМ!$D$39:$D$782,СВЦЭМ!$A$39:$A$782,$A15,СВЦЭМ!$B$39:$B$782,I$11)+'СЕТ СН'!$F$11+СВЦЭМ!$D$10+'СЕТ СН'!$F$5-'СЕТ СН'!$F$21</f>
        <v>3799.0626007800001</v>
      </c>
      <c r="J15" s="36">
        <f>SUMIFS(СВЦЭМ!$D$39:$D$782,СВЦЭМ!$A$39:$A$782,$A15,СВЦЭМ!$B$39:$B$782,J$11)+'СЕТ СН'!$F$11+СВЦЭМ!$D$10+'СЕТ СН'!$F$5-'СЕТ СН'!$F$21</f>
        <v>3801.97082916</v>
      </c>
      <c r="K15" s="36">
        <f>SUMIFS(СВЦЭМ!$D$39:$D$782,СВЦЭМ!$A$39:$A$782,$A15,СВЦЭМ!$B$39:$B$782,K$11)+'СЕТ СН'!$F$11+СВЦЭМ!$D$10+'СЕТ СН'!$F$5-'СЕТ СН'!$F$21</f>
        <v>3831.1366839400002</v>
      </c>
      <c r="L15" s="36">
        <f>SUMIFS(СВЦЭМ!$D$39:$D$782,СВЦЭМ!$A$39:$A$782,$A15,СВЦЭМ!$B$39:$B$782,L$11)+'СЕТ СН'!$F$11+СВЦЭМ!$D$10+'СЕТ СН'!$F$5-'СЕТ СН'!$F$21</f>
        <v>3842.5025244200006</v>
      </c>
      <c r="M15" s="36">
        <f>SUMIFS(СВЦЭМ!$D$39:$D$782,СВЦЭМ!$A$39:$A$782,$A15,СВЦЭМ!$B$39:$B$782,M$11)+'СЕТ СН'!$F$11+СВЦЭМ!$D$10+'СЕТ СН'!$F$5-'СЕТ СН'!$F$21</f>
        <v>3835.00889706</v>
      </c>
      <c r="N15" s="36">
        <f>SUMIFS(СВЦЭМ!$D$39:$D$782,СВЦЭМ!$A$39:$A$782,$A15,СВЦЭМ!$B$39:$B$782,N$11)+'СЕТ СН'!$F$11+СВЦЭМ!$D$10+'СЕТ СН'!$F$5-'СЕТ СН'!$F$21</f>
        <v>3870.6196755999999</v>
      </c>
      <c r="O15" s="36">
        <f>SUMIFS(СВЦЭМ!$D$39:$D$782,СВЦЭМ!$A$39:$A$782,$A15,СВЦЭМ!$B$39:$B$782,O$11)+'СЕТ СН'!$F$11+СВЦЭМ!$D$10+'СЕТ СН'!$F$5-'СЕТ СН'!$F$21</f>
        <v>3894.7384896399999</v>
      </c>
      <c r="P15" s="36">
        <f>SUMIFS(СВЦЭМ!$D$39:$D$782,СВЦЭМ!$A$39:$A$782,$A15,СВЦЭМ!$B$39:$B$782,P$11)+'СЕТ СН'!$F$11+СВЦЭМ!$D$10+'СЕТ СН'!$F$5-'СЕТ СН'!$F$21</f>
        <v>3889.8389249500005</v>
      </c>
      <c r="Q15" s="36">
        <f>SUMIFS(СВЦЭМ!$D$39:$D$782,СВЦЭМ!$A$39:$A$782,$A15,СВЦЭМ!$B$39:$B$782,Q$11)+'СЕТ СН'!$F$11+СВЦЭМ!$D$10+'СЕТ СН'!$F$5-'СЕТ СН'!$F$21</f>
        <v>3883.1078930900003</v>
      </c>
      <c r="R15" s="36">
        <f>SUMIFS(СВЦЭМ!$D$39:$D$782,СВЦЭМ!$A$39:$A$782,$A15,СВЦЭМ!$B$39:$B$782,R$11)+'СЕТ СН'!$F$11+СВЦЭМ!$D$10+'СЕТ СН'!$F$5-'СЕТ СН'!$F$21</f>
        <v>3851.7051442300003</v>
      </c>
      <c r="S15" s="36">
        <f>SUMIFS(СВЦЭМ!$D$39:$D$782,СВЦЭМ!$A$39:$A$782,$A15,СВЦЭМ!$B$39:$B$782,S$11)+'СЕТ СН'!$F$11+СВЦЭМ!$D$10+'СЕТ СН'!$F$5-'СЕТ СН'!$F$21</f>
        <v>3822.5388894300004</v>
      </c>
      <c r="T15" s="36">
        <f>SUMIFS(СВЦЭМ!$D$39:$D$782,СВЦЭМ!$A$39:$A$782,$A15,СВЦЭМ!$B$39:$B$782,T$11)+'СЕТ СН'!$F$11+СВЦЭМ!$D$10+'СЕТ СН'!$F$5-'СЕТ СН'!$F$21</f>
        <v>3842.5405390100004</v>
      </c>
      <c r="U15" s="36">
        <f>SUMIFS(СВЦЭМ!$D$39:$D$782,СВЦЭМ!$A$39:$A$782,$A15,СВЦЭМ!$B$39:$B$782,U$11)+'СЕТ СН'!$F$11+СВЦЭМ!$D$10+'СЕТ СН'!$F$5-'СЕТ СН'!$F$21</f>
        <v>3849.69677443</v>
      </c>
      <c r="V15" s="36">
        <f>SUMIFS(СВЦЭМ!$D$39:$D$782,СВЦЭМ!$A$39:$A$782,$A15,СВЦЭМ!$B$39:$B$782,V$11)+'СЕТ СН'!$F$11+СВЦЭМ!$D$10+'СЕТ СН'!$F$5-'СЕТ СН'!$F$21</f>
        <v>3841.1522290500002</v>
      </c>
      <c r="W15" s="36">
        <f>SUMIFS(СВЦЭМ!$D$39:$D$782,СВЦЭМ!$A$39:$A$782,$A15,СВЦЭМ!$B$39:$B$782,W$11)+'СЕТ СН'!$F$11+СВЦЭМ!$D$10+'СЕТ СН'!$F$5-'СЕТ СН'!$F$21</f>
        <v>3839.5863275300003</v>
      </c>
      <c r="X15" s="36">
        <f>SUMIFS(СВЦЭМ!$D$39:$D$782,СВЦЭМ!$A$39:$A$782,$A15,СВЦЭМ!$B$39:$B$782,X$11)+'СЕТ СН'!$F$11+СВЦЭМ!$D$10+'СЕТ СН'!$F$5-'СЕТ СН'!$F$21</f>
        <v>3895.7480125800002</v>
      </c>
      <c r="Y15" s="36">
        <f>SUMIFS(СВЦЭМ!$D$39:$D$782,СВЦЭМ!$A$39:$A$782,$A15,СВЦЭМ!$B$39:$B$782,Y$11)+'СЕТ СН'!$F$11+СВЦЭМ!$D$10+'СЕТ СН'!$F$5-'СЕТ СН'!$F$21</f>
        <v>3872.5090163600003</v>
      </c>
    </row>
    <row r="16" spans="1:27" ht="15.75" x14ac:dyDescent="0.2">
      <c r="A16" s="35">
        <f t="shared" si="0"/>
        <v>44535</v>
      </c>
      <c r="B16" s="36">
        <f>SUMIFS(СВЦЭМ!$D$39:$D$782,СВЦЭМ!$A$39:$A$782,$A16,СВЦЭМ!$B$39:$B$782,B$11)+'СЕТ СН'!$F$11+СВЦЭМ!$D$10+'СЕТ СН'!$F$5-'СЕТ СН'!$F$21</f>
        <v>3863.9637578500005</v>
      </c>
      <c r="C16" s="36">
        <f>SUMIFS(СВЦЭМ!$D$39:$D$782,СВЦЭМ!$A$39:$A$782,$A16,СВЦЭМ!$B$39:$B$782,C$11)+'СЕТ СН'!$F$11+СВЦЭМ!$D$10+'СЕТ СН'!$F$5-'СЕТ СН'!$F$21</f>
        <v>3884.09226502</v>
      </c>
      <c r="D16" s="36">
        <f>SUMIFS(СВЦЭМ!$D$39:$D$782,СВЦЭМ!$A$39:$A$782,$A16,СВЦЭМ!$B$39:$B$782,D$11)+'СЕТ СН'!$F$11+СВЦЭМ!$D$10+'СЕТ СН'!$F$5-'СЕТ СН'!$F$21</f>
        <v>3915.96115388</v>
      </c>
      <c r="E16" s="36">
        <f>SUMIFS(СВЦЭМ!$D$39:$D$782,СВЦЭМ!$A$39:$A$782,$A16,СВЦЭМ!$B$39:$B$782,E$11)+'СЕТ СН'!$F$11+СВЦЭМ!$D$10+'СЕТ СН'!$F$5-'СЕТ СН'!$F$21</f>
        <v>3925.3063136400006</v>
      </c>
      <c r="F16" s="36">
        <f>SUMIFS(СВЦЭМ!$D$39:$D$782,СВЦЭМ!$A$39:$A$782,$A16,СВЦЭМ!$B$39:$B$782,F$11)+'СЕТ СН'!$F$11+СВЦЭМ!$D$10+'СЕТ СН'!$F$5-'СЕТ СН'!$F$21</f>
        <v>3917.7693244700004</v>
      </c>
      <c r="G16" s="36">
        <f>SUMIFS(СВЦЭМ!$D$39:$D$782,СВЦЭМ!$A$39:$A$782,$A16,СВЦЭМ!$B$39:$B$782,G$11)+'СЕТ СН'!$F$11+СВЦЭМ!$D$10+'СЕТ СН'!$F$5-'СЕТ СН'!$F$21</f>
        <v>3909.9517626000002</v>
      </c>
      <c r="H16" s="36">
        <f>SUMIFS(СВЦЭМ!$D$39:$D$782,СВЦЭМ!$A$39:$A$782,$A16,СВЦЭМ!$B$39:$B$782,H$11)+'СЕТ СН'!$F$11+СВЦЭМ!$D$10+'СЕТ СН'!$F$5-'СЕТ СН'!$F$21</f>
        <v>3874.7839694800005</v>
      </c>
      <c r="I16" s="36">
        <f>SUMIFS(СВЦЭМ!$D$39:$D$782,СВЦЭМ!$A$39:$A$782,$A16,СВЦЭМ!$B$39:$B$782,I$11)+'СЕТ СН'!$F$11+СВЦЭМ!$D$10+'СЕТ СН'!$F$5-'СЕТ СН'!$F$21</f>
        <v>3865.9498632100003</v>
      </c>
      <c r="J16" s="36">
        <f>SUMIFS(СВЦЭМ!$D$39:$D$782,СВЦЭМ!$A$39:$A$782,$A16,СВЦЭМ!$B$39:$B$782,J$11)+'СЕТ СН'!$F$11+СВЦЭМ!$D$10+'СЕТ СН'!$F$5-'СЕТ СН'!$F$21</f>
        <v>3824.6855800700005</v>
      </c>
      <c r="K16" s="36">
        <f>SUMIFS(СВЦЭМ!$D$39:$D$782,СВЦЭМ!$A$39:$A$782,$A16,СВЦЭМ!$B$39:$B$782,K$11)+'СЕТ СН'!$F$11+СВЦЭМ!$D$10+'СЕТ СН'!$F$5-'СЕТ СН'!$F$21</f>
        <v>3807.4751522200004</v>
      </c>
      <c r="L16" s="36">
        <f>SUMIFS(СВЦЭМ!$D$39:$D$782,СВЦЭМ!$A$39:$A$782,$A16,СВЦЭМ!$B$39:$B$782,L$11)+'СЕТ СН'!$F$11+СВЦЭМ!$D$10+'СЕТ СН'!$F$5-'СЕТ СН'!$F$21</f>
        <v>3805.0088684299999</v>
      </c>
      <c r="M16" s="36">
        <f>SUMIFS(СВЦЭМ!$D$39:$D$782,СВЦЭМ!$A$39:$A$782,$A16,СВЦЭМ!$B$39:$B$782,M$11)+'СЕТ СН'!$F$11+СВЦЭМ!$D$10+'СЕТ СН'!$F$5-'СЕТ СН'!$F$21</f>
        <v>3835.9858572700005</v>
      </c>
      <c r="N16" s="36">
        <f>SUMIFS(СВЦЭМ!$D$39:$D$782,СВЦЭМ!$A$39:$A$782,$A16,СВЦЭМ!$B$39:$B$782,N$11)+'СЕТ СН'!$F$11+СВЦЭМ!$D$10+'СЕТ СН'!$F$5-'СЕТ СН'!$F$21</f>
        <v>3863.6040887500003</v>
      </c>
      <c r="O16" s="36">
        <f>SUMIFS(СВЦЭМ!$D$39:$D$782,СВЦЭМ!$A$39:$A$782,$A16,СВЦЭМ!$B$39:$B$782,O$11)+'СЕТ СН'!$F$11+СВЦЭМ!$D$10+'СЕТ СН'!$F$5-'СЕТ СН'!$F$21</f>
        <v>3851.6193544800003</v>
      </c>
      <c r="P16" s="36">
        <f>SUMIFS(СВЦЭМ!$D$39:$D$782,СВЦЭМ!$A$39:$A$782,$A16,СВЦЭМ!$B$39:$B$782,P$11)+'СЕТ СН'!$F$11+СВЦЭМ!$D$10+'СЕТ СН'!$F$5-'СЕТ СН'!$F$21</f>
        <v>3839.2588526500003</v>
      </c>
      <c r="Q16" s="36">
        <f>SUMIFS(СВЦЭМ!$D$39:$D$782,СВЦЭМ!$A$39:$A$782,$A16,СВЦЭМ!$B$39:$B$782,Q$11)+'СЕТ СН'!$F$11+СВЦЭМ!$D$10+'СЕТ СН'!$F$5-'СЕТ СН'!$F$21</f>
        <v>3839.8199727700003</v>
      </c>
      <c r="R16" s="36">
        <f>SUMIFS(СВЦЭМ!$D$39:$D$782,СВЦЭМ!$A$39:$A$782,$A16,СВЦЭМ!$B$39:$B$782,R$11)+'СЕТ СН'!$F$11+СВЦЭМ!$D$10+'СЕТ СН'!$F$5-'СЕТ СН'!$F$21</f>
        <v>3829.8224188800004</v>
      </c>
      <c r="S16" s="36">
        <f>SUMIFS(СВЦЭМ!$D$39:$D$782,СВЦЭМ!$A$39:$A$782,$A16,СВЦЭМ!$B$39:$B$782,S$11)+'СЕТ СН'!$F$11+СВЦЭМ!$D$10+'СЕТ СН'!$F$5-'СЕТ СН'!$F$21</f>
        <v>3782.9330740800006</v>
      </c>
      <c r="T16" s="36">
        <f>SUMIFS(СВЦЭМ!$D$39:$D$782,СВЦЭМ!$A$39:$A$782,$A16,СВЦЭМ!$B$39:$B$782,T$11)+'СЕТ СН'!$F$11+СВЦЭМ!$D$10+'СЕТ СН'!$F$5-'СЕТ СН'!$F$21</f>
        <v>3796.4436446400005</v>
      </c>
      <c r="U16" s="36">
        <f>SUMIFS(СВЦЭМ!$D$39:$D$782,СВЦЭМ!$A$39:$A$782,$A16,СВЦЭМ!$B$39:$B$782,U$11)+'СЕТ СН'!$F$11+СВЦЭМ!$D$10+'СЕТ СН'!$F$5-'СЕТ СН'!$F$21</f>
        <v>3805.3448622400001</v>
      </c>
      <c r="V16" s="36">
        <f>SUMIFS(СВЦЭМ!$D$39:$D$782,СВЦЭМ!$A$39:$A$782,$A16,СВЦЭМ!$B$39:$B$782,V$11)+'СЕТ СН'!$F$11+СВЦЭМ!$D$10+'СЕТ СН'!$F$5-'СЕТ СН'!$F$21</f>
        <v>3807.8242475300003</v>
      </c>
      <c r="W16" s="36">
        <f>SUMIFS(СВЦЭМ!$D$39:$D$782,СВЦЭМ!$A$39:$A$782,$A16,СВЦЭМ!$B$39:$B$782,W$11)+'СЕТ СН'!$F$11+СВЦЭМ!$D$10+'СЕТ СН'!$F$5-'СЕТ СН'!$F$21</f>
        <v>3818.6812547200002</v>
      </c>
      <c r="X16" s="36">
        <f>SUMIFS(СВЦЭМ!$D$39:$D$782,СВЦЭМ!$A$39:$A$782,$A16,СВЦЭМ!$B$39:$B$782,X$11)+'СЕТ СН'!$F$11+СВЦЭМ!$D$10+'СЕТ СН'!$F$5-'СЕТ СН'!$F$21</f>
        <v>3842.0403298900001</v>
      </c>
      <c r="Y16" s="36">
        <f>SUMIFS(СВЦЭМ!$D$39:$D$782,СВЦЭМ!$A$39:$A$782,$A16,СВЦЭМ!$B$39:$B$782,Y$11)+'СЕТ СН'!$F$11+СВЦЭМ!$D$10+'СЕТ СН'!$F$5-'СЕТ СН'!$F$21</f>
        <v>3875.5083035500002</v>
      </c>
    </row>
    <row r="17" spans="1:25" ht="15.75" x14ac:dyDescent="0.2">
      <c r="A17" s="35">
        <f t="shared" si="0"/>
        <v>44536</v>
      </c>
      <c r="B17" s="36">
        <f>SUMIFS(СВЦЭМ!$D$39:$D$782,СВЦЭМ!$A$39:$A$782,$A17,СВЦЭМ!$B$39:$B$782,B$11)+'СЕТ СН'!$F$11+СВЦЭМ!$D$10+'СЕТ СН'!$F$5-'СЕТ СН'!$F$21</f>
        <v>3907.2999612500003</v>
      </c>
      <c r="C17" s="36">
        <f>SUMIFS(СВЦЭМ!$D$39:$D$782,СВЦЭМ!$A$39:$A$782,$A17,СВЦЭМ!$B$39:$B$782,C$11)+'СЕТ СН'!$F$11+СВЦЭМ!$D$10+'СЕТ СН'!$F$5-'СЕТ СН'!$F$21</f>
        <v>3924.4577890600003</v>
      </c>
      <c r="D17" s="36">
        <f>SUMIFS(СВЦЭМ!$D$39:$D$782,СВЦЭМ!$A$39:$A$782,$A17,СВЦЭМ!$B$39:$B$782,D$11)+'СЕТ СН'!$F$11+СВЦЭМ!$D$10+'СЕТ СН'!$F$5-'СЕТ СН'!$F$21</f>
        <v>3924.5142863600004</v>
      </c>
      <c r="E17" s="36">
        <f>SUMIFS(СВЦЭМ!$D$39:$D$782,СВЦЭМ!$A$39:$A$782,$A17,СВЦЭМ!$B$39:$B$782,E$11)+'СЕТ СН'!$F$11+СВЦЭМ!$D$10+'СЕТ СН'!$F$5-'СЕТ СН'!$F$21</f>
        <v>3931.7986320500004</v>
      </c>
      <c r="F17" s="36">
        <f>SUMIFS(СВЦЭМ!$D$39:$D$782,СВЦЭМ!$A$39:$A$782,$A17,СВЦЭМ!$B$39:$B$782,F$11)+'СЕТ СН'!$F$11+СВЦЭМ!$D$10+'СЕТ СН'!$F$5-'СЕТ СН'!$F$21</f>
        <v>3925.5398344700002</v>
      </c>
      <c r="G17" s="36">
        <f>SUMIFS(СВЦЭМ!$D$39:$D$782,СВЦЭМ!$A$39:$A$782,$A17,СВЦЭМ!$B$39:$B$782,G$11)+'СЕТ СН'!$F$11+СВЦЭМ!$D$10+'СЕТ СН'!$F$5-'СЕТ СН'!$F$21</f>
        <v>3896.4813492200001</v>
      </c>
      <c r="H17" s="36">
        <f>SUMIFS(СВЦЭМ!$D$39:$D$782,СВЦЭМ!$A$39:$A$782,$A17,СВЦЭМ!$B$39:$B$782,H$11)+'СЕТ СН'!$F$11+СВЦЭМ!$D$10+'СЕТ СН'!$F$5-'СЕТ СН'!$F$21</f>
        <v>3871.3344176099999</v>
      </c>
      <c r="I17" s="36">
        <f>SUMIFS(СВЦЭМ!$D$39:$D$782,СВЦЭМ!$A$39:$A$782,$A17,СВЦЭМ!$B$39:$B$782,I$11)+'СЕТ СН'!$F$11+СВЦЭМ!$D$10+'СЕТ СН'!$F$5-'СЕТ СН'!$F$21</f>
        <v>3850.5872277000003</v>
      </c>
      <c r="J17" s="36">
        <f>SUMIFS(СВЦЭМ!$D$39:$D$782,СВЦЭМ!$A$39:$A$782,$A17,СВЦЭМ!$B$39:$B$782,J$11)+'СЕТ СН'!$F$11+СВЦЭМ!$D$10+'СЕТ СН'!$F$5-'СЕТ СН'!$F$21</f>
        <v>3845.4245455300002</v>
      </c>
      <c r="K17" s="36">
        <f>SUMIFS(СВЦЭМ!$D$39:$D$782,СВЦЭМ!$A$39:$A$782,$A17,СВЦЭМ!$B$39:$B$782,K$11)+'СЕТ СН'!$F$11+СВЦЭМ!$D$10+'СЕТ СН'!$F$5-'СЕТ СН'!$F$21</f>
        <v>3863.2432870500002</v>
      </c>
      <c r="L17" s="36">
        <f>SUMIFS(СВЦЭМ!$D$39:$D$782,СВЦЭМ!$A$39:$A$782,$A17,СВЦЭМ!$B$39:$B$782,L$11)+'СЕТ СН'!$F$11+СВЦЭМ!$D$10+'СЕТ СН'!$F$5-'СЕТ СН'!$F$21</f>
        <v>3865.3875945</v>
      </c>
      <c r="M17" s="36">
        <f>SUMIFS(СВЦЭМ!$D$39:$D$782,СВЦЭМ!$A$39:$A$782,$A17,СВЦЭМ!$B$39:$B$782,M$11)+'СЕТ СН'!$F$11+СВЦЭМ!$D$10+'СЕТ СН'!$F$5-'СЕТ СН'!$F$21</f>
        <v>3869.5674720699999</v>
      </c>
      <c r="N17" s="36">
        <f>SUMIFS(СВЦЭМ!$D$39:$D$782,СВЦЭМ!$A$39:$A$782,$A17,СВЦЭМ!$B$39:$B$782,N$11)+'СЕТ СН'!$F$11+СВЦЭМ!$D$10+'СЕТ СН'!$F$5-'СЕТ СН'!$F$21</f>
        <v>3902.5412578700002</v>
      </c>
      <c r="O17" s="36">
        <f>SUMIFS(СВЦЭМ!$D$39:$D$782,СВЦЭМ!$A$39:$A$782,$A17,СВЦЭМ!$B$39:$B$782,O$11)+'СЕТ СН'!$F$11+СВЦЭМ!$D$10+'СЕТ СН'!$F$5-'СЕТ СН'!$F$21</f>
        <v>3927.42547973</v>
      </c>
      <c r="P17" s="36">
        <f>SUMIFS(СВЦЭМ!$D$39:$D$782,СВЦЭМ!$A$39:$A$782,$A17,СВЦЭМ!$B$39:$B$782,P$11)+'СЕТ СН'!$F$11+СВЦЭМ!$D$10+'СЕТ СН'!$F$5-'СЕТ СН'!$F$21</f>
        <v>3930.3018997700001</v>
      </c>
      <c r="Q17" s="36">
        <f>SUMIFS(СВЦЭМ!$D$39:$D$782,СВЦЭМ!$A$39:$A$782,$A17,СВЦЭМ!$B$39:$B$782,Q$11)+'СЕТ СН'!$F$11+СВЦЭМ!$D$10+'СЕТ СН'!$F$5-'СЕТ СН'!$F$21</f>
        <v>3919.1093055900001</v>
      </c>
      <c r="R17" s="36">
        <f>SUMIFS(СВЦЭМ!$D$39:$D$782,СВЦЭМ!$A$39:$A$782,$A17,СВЦЭМ!$B$39:$B$782,R$11)+'СЕТ СН'!$F$11+СВЦЭМ!$D$10+'СЕТ СН'!$F$5-'СЕТ СН'!$F$21</f>
        <v>3850.5681838500004</v>
      </c>
      <c r="S17" s="36">
        <f>SUMIFS(СВЦЭМ!$D$39:$D$782,СВЦЭМ!$A$39:$A$782,$A17,СВЦЭМ!$B$39:$B$782,S$11)+'СЕТ СН'!$F$11+СВЦЭМ!$D$10+'СЕТ СН'!$F$5-'СЕТ СН'!$F$21</f>
        <v>3862.9073328900004</v>
      </c>
      <c r="T17" s="36">
        <f>SUMIFS(СВЦЭМ!$D$39:$D$782,СВЦЭМ!$A$39:$A$782,$A17,СВЦЭМ!$B$39:$B$782,T$11)+'СЕТ СН'!$F$11+СВЦЭМ!$D$10+'СЕТ СН'!$F$5-'СЕТ СН'!$F$21</f>
        <v>3873.4170325499999</v>
      </c>
      <c r="U17" s="36">
        <f>SUMIFS(СВЦЭМ!$D$39:$D$782,СВЦЭМ!$A$39:$A$782,$A17,СВЦЭМ!$B$39:$B$782,U$11)+'СЕТ СН'!$F$11+СВЦЭМ!$D$10+'СЕТ СН'!$F$5-'СЕТ СН'!$F$21</f>
        <v>3858.5846438500002</v>
      </c>
      <c r="V17" s="36">
        <f>SUMIFS(СВЦЭМ!$D$39:$D$782,СВЦЭМ!$A$39:$A$782,$A17,СВЦЭМ!$B$39:$B$782,V$11)+'СЕТ СН'!$F$11+СВЦЭМ!$D$10+'СЕТ СН'!$F$5-'СЕТ СН'!$F$21</f>
        <v>3872.1437407800004</v>
      </c>
      <c r="W17" s="36">
        <f>SUMIFS(СВЦЭМ!$D$39:$D$782,СВЦЭМ!$A$39:$A$782,$A17,СВЦЭМ!$B$39:$B$782,W$11)+'СЕТ СН'!$F$11+СВЦЭМ!$D$10+'СЕТ СН'!$F$5-'СЕТ СН'!$F$21</f>
        <v>3866.6830947100002</v>
      </c>
      <c r="X17" s="36">
        <f>SUMIFS(СВЦЭМ!$D$39:$D$782,СВЦЭМ!$A$39:$A$782,$A17,СВЦЭМ!$B$39:$B$782,X$11)+'СЕТ СН'!$F$11+СВЦЭМ!$D$10+'СЕТ СН'!$F$5-'СЕТ СН'!$F$21</f>
        <v>3932.1845455500002</v>
      </c>
      <c r="Y17" s="36">
        <f>SUMIFS(СВЦЭМ!$D$39:$D$782,СВЦЭМ!$A$39:$A$782,$A17,СВЦЭМ!$B$39:$B$782,Y$11)+'СЕТ СН'!$F$11+СВЦЭМ!$D$10+'СЕТ СН'!$F$5-'СЕТ СН'!$F$21</f>
        <v>3925.7971468300002</v>
      </c>
    </row>
    <row r="18" spans="1:25" ht="15.75" x14ac:dyDescent="0.2">
      <c r="A18" s="35">
        <f t="shared" si="0"/>
        <v>44537</v>
      </c>
      <c r="B18" s="36">
        <f>SUMIFS(СВЦЭМ!$D$39:$D$782,СВЦЭМ!$A$39:$A$782,$A18,СВЦЭМ!$B$39:$B$782,B$11)+'СЕТ СН'!$F$11+СВЦЭМ!$D$10+'СЕТ СН'!$F$5-'СЕТ СН'!$F$21</f>
        <v>3929.3559777600003</v>
      </c>
      <c r="C18" s="36">
        <f>SUMIFS(СВЦЭМ!$D$39:$D$782,СВЦЭМ!$A$39:$A$782,$A18,СВЦЭМ!$B$39:$B$782,C$11)+'СЕТ СН'!$F$11+СВЦЭМ!$D$10+'СЕТ СН'!$F$5-'СЕТ СН'!$F$21</f>
        <v>3872.9456199000006</v>
      </c>
      <c r="D18" s="36">
        <f>SUMIFS(СВЦЭМ!$D$39:$D$782,СВЦЭМ!$A$39:$A$782,$A18,СВЦЭМ!$B$39:$B$782,D$11)+'СЕТ СН'!$F$11+СВЦЭМ!$D$10+'СЕТ СН'!$F$5-'СЕТ СН'!$F$21</f>
        <v>3913.9086072300001</v>
      </c>
      <c r="E18" s="36">
        <f>SUMIFS(СВЦЭМ!$D$39:$D$782,СВЦЭМ!$A$39:$A$782,$A18,СВЦЭМ!$B$39:$B$782,E$11)+'СЕТ СН'!$F$11+СВЦЭМ!$D$10+'СЕТ СН'!$F$5-'СЕТ СН'!$F$21</f>
        <v>3944.36312223</v>
      </c>
      <c r="F18" s="36">
        <f>SUMIFS(СВЦЭМ!$D$39:$D$782,СВЦЭМ!$A$39:$A$782,$A18,СВЦЭМ!$B$39:$B$782,F$11)+'СЕТ СН'!$F$11+СВЦЭМ!$D$10+'СЕТ СН'!$F$5-'СЕТ СН'!$F$21</f>
        <v>3933.8113873000002</v>
      </c>
      <c r="G18" s="36">
        <f>SUMIFS(СВЦЭМ!$D$39:$D$782,СВЦЭМ!$A$39:$A$782,$A18,СВЦЭМ!$B$39:$B$782,G$11)+'СЕТ СН'!$F$11+СВЦЭМ!$D$10+'СЕТ СН'!$F$5-'СЕТ СН'!$F$21</f>
        <v>3898.8543150400001</v>
      </c>
      <c r="H18" s="36">
        <f>SUMIFS(СВЦЭМ!$D$39:$D$782,СВЦЭМ!$A$39:$A$782,$A18,СВЦЭМ!$B$39:$B$782,H$11)+'СЕТ СН'!$F$11+СВЦЭМ!$D$10+'СЕТ СН'!$F$5-'СЕТ СН'!$F$21</f>
        <v>3865.5066579900003</v>
      </c>
      <c r="I18" s="36">
        <f>SUMIFS(СВЦЭМ!$D$39:$D$782,СВЦЭМ!$A$39:$A$782,$A18,СВЦЭМ!$B$39:$B$782,I$11)+'СЕТ СН'!$F$11+СВЦЭМ!$D$10+'СЕТ СН'!$F$5-'СЕТ СН'!$F$21</f>
        <v>3849.9606385200004</v>
      </c>
      <c r="J18" s="36">
        <f>SUMIFS(СВЦЭМ!$D$39:$D$782,СВЦЭМ!$A$39:$A$782,$A18,СВЦЭМ!$B$39:$B$782,J$11)+'СЕТ СН'!$F$11+СВЦЭМ!$D$10+'СЕТ СН'!$F$5-'СЕТ СН'!$F$21</f>
        <v>3851.5021202000003</v>
      </c>
      <c r="K18" s="36">
        <f>SUMIFS(СВЦЭМ!$D$39:$D$782,СВЦЭМ!$A$39:$A$782,$A18,СВЦЭМ!$B$39:$B$782,K$11)+'СЕТ СН'!$F$11+СВЦЭМ!$D$10+'СЕТ СН'!$F$5-'СЕТ СН'!$F$21</f>
        <v>3866.1674341200005</v>
      </c>
      <c r="L18" s="36">
        <f>SUMIFS(СВЦЭМ!$D$39:$D$782,СВЦЭМ!$A$39:$A$782,$A18,СВЦЭМ!$B$39:$B$782,L$11)+'СЕТ СН'!$F$11+СВЦЭМ!$D$10+'СЕТ СН'!$F$5-'СЕТ СН'!$F$21</f>
        <v>3883.3976535800002</v>
      </c>
      <c r="M18" s="36">
        <f>SUMIFS(СВЦЭМ!$D$39:$D$782,СВЦЭМ!$A$39:$A$782,$A18,СВЦЭМ!$B$39:$B$782,M$11)+'СЕТ СН'!$F$11+СВЦЭМ!$D$10+'СЕТ СН'!$F$5-'СЕТ СН'!$F$21</f>
        <v>3889.4337161800004</v>
      </c>
      <c r="N18" s="36">
        <f>SUMIFS(СВЦЭМ!$D$39:$D$782,СВЦЭМ!$A$39:$A$782,$A18,СВЦЭМ!$B$39:$B$782,N$11)+'СЕТ СН'!$F$11+СВЦЭМ!$D$10+'СЕТ СН'!$F$5-'СЕТ СН'!$F$21</f>
        <v>3883.3527907900002</v>
      </c>
      <c r="O18" s="36">
        <f>SUMIFS(СВЦЭМ!$D$39:$D$782,СВЦЭМ!$A$39:$A$782,$A18,СВЦЭМ!$B$39:$B$782,O$11)+'СЕТ СН'!$F$11+СВЦЭМ!$D$10+'СЕТ СН'!$F$5-'СЕТ СН'!$F$21</f>
        <v>3958.0065822800002</v>
      </c>
      <c r="P18" s="36">
        <f>SUMIFS(СВЦЭМ!$D$39:$D$782,СВЦЭМ!$A$39:$A$782,$A18,СВЦЭМ!$B$39:$B$782,P$11)+'СЕТ СН'!$F$11+СВЦЭМ!$D$10+'СЕТ СН'!$F$5-'СЕТ СН'!$F$21</f>
        <v>3978.3704499600003</v>
      </c>
      <c r="Q18" s="36">
        <f>SUMIFS(СВЦЭМ!$D$39:$D$782,СВЦЭМ!$A$39:$A$782,$A18,СВЦЭМ!$B$39:$B$782,Q$11)+'СЕТ СН'!$F$11+СВЦЭМ!$D$10+'СЕТ СН'!$F$5-'СЕТ СН'!$F$21</f>
        <v>3974.9115544599999</v>
      </c>
      <c r="R18" s="36">
        <f>SUMIFS(СВЦЭМ!$D$39:$D$782,СВЦЭМ!$A$39:$A$782,$A18,СВЦЭМ!$B$39:$B$782,R$11)+'СЕТ СН'!$F$11+СВЦЭМ!$D$10+'СЕТ СН'!$F$5-'СЕТ СН'!$F$21</f>
        <v>3904.7285831100003</v>
      </c>
      <c r="S18" s="36">
        <f>SUMIFS(СВЦЭМ!$D$39:$D$782,СВЦЭМ!$A$39:$A$782,$A18,СВЦЭМ!$B$39:$B$782,S$11)+'СЕТ СН'!$F$11+СВЦЭМ!$D$10+'СЕТ СН'!$F$5-'СЕТ СН'!$F$21</f>
        <v>3891.6245885300004</v>
      </c>
      <c r="T18" s="36">
        <f>SUMIFS(СВЦЭМ!$D$39:$D$782,СВЦЭМ!$A$39:$A$782,$A18,СВЦЭМ!$B$39:$B$782,T$11)+'СЕТ СН'!$F$11+СВЦЭМ!$D$10+'СЕТ СН'!$F$5-'СЕТ СН'!$F$21</f>
        <v>3885.5236712300002</v>
      </c>
      <c r="U18" s="36">
        <f>SUMIFS(СВЦЭМ!$D$39:$D$782,СВЦЭМ!$A$39:$A$782,$A18,СВЦЭМ!$B$39:$B$782,U$11)+'СЕТ СН'!$F$11+СВЦЭМ!$D$10+'СЕТ СН'!$F$5-'СЕТ СН'!$F$21</f>
        <v>3880.4443094200005</v>
      </c>
      <c r="V18" s="36">
        <f>SUMIFS(СВЦЭМ!$D$39:$D$782,СВЦЭМ!$A$39:$A$782,$A18,СВЦЭМ!$B$39:$B$782,V$11)+'СЕТ СН'!$F$11+СВЦЭМ!$D$10+'СЕТ СН'!$F$5-'СЕТ СН'!$F$21</f>
        <v>3864.3017920900002</v>
      </c>
      <c r="W18" s="36">
        <f>SUMIFS(СВЦЭМ!$D$39:$D$782,СВЦЭМ!$A$39:$A$782,$A18,СВЦЭМ!$B$39:$B$782,W$11)+'СЕТ СН'!$F$11+СВЦЭМ!$D$10+'СЕТ СН'!$F$5-'СЕТ СН'!$F$21</f>
        <v>3876.3440897400005</v>
      </c>
      <c r="X18" s="36">
        <f>SUMIFS(СВЦЭМ!$D$39:$D$782,СВЦЭМ!$A$39:$A$782,$A18,СВЦЭМ!$B$39:$B$782,X$11)+'СЕТ СН'!$F$11+СВЦЭМ!$D$10+'СЕТ СН'!$F$5-'СЕТ СН'!$F$21</f>
        <v>3884.4636829600004</v>
      </c>
      <c r="Y18" s="36">
        <f>SUMIFS(СВЦЭМ!$D$39:$D$782,СВЦЭМ!$A$39:$A$782,$A18,СВЦЭМ!$B$39:$B$782,Y$11)+'СЕТ СН'!$F$11+СВЦЭМ!$D$10+'СЕТ СН'!$F$5-'СЕТ СН'!$F$21</f>
        <v>3933.4010752700005</v>
      </c>
    </row>
    <row r="19" spans="1:25" ht="15.75" x14ac:dyDescent="0.2">
      <c r="A19" s="35">
        <f t="shared" si="0"/>
        <v>44538</v>
      </c>
      <c r="B19" s="36">
        <f>SUMIFS(СВЦЭМ!$D$39:$D$782,СВЦЭМ!$A$39:$A$782,$A19,СВЦЭМ!$B$39:$B$782,B$11)+'СЕТ СН'!$F$11+СВЦЭМ!$D$10+'СЕТ СН'!$F$5-'СЕТ СН'!$F$21</f>
        <v>3911.9996317499999</v>
      </c>
      <c r="C19" s="36">
        <f>SUMIFS(СВЦЭМ!$D$39:$D$782,СВЦЭМ!$A$39:$A$782,$A19,СВЦЭМ!$B$39:$B$782,C$11)+'СЕТ СН'!$F$11+СВЦЭМ!$D$10+'СЕТ СН'!$F$5-'СЕТ СН'!$F$21</f>
        <v>3903.0990880200002</v>
      </c>
      <c r="D19" s="36">
        <f>SUMIFS(СВЦЭМ!$D$39:$D$782,СВЦЭМ!$A$39:$A$782,$A19,СВЦЭМ!$B$39:$B$782,D$11)+'СЕТ СН'!$F$11+СВЦЭМ!$D$10+'СЕТ СН'!$F$5-'СЕТ СН'!$F$21</f>
        <v>3912.4400582900003</v>
      </c>
      <c r="E19" s="36">
        <f>SUMIFS(СВЦЭМ!$D$39:$D$782,СВЦЭМ!$A$39:$A$782,$A19,СВЦЭМ!$B$39:$B$782,E$11)+'СЕТ СН'!$F$11+СВЦЭМ!$D$10+'СЕТ СН'!$F$5-'СЕТ СН'!$F$21</f>
        <v>3924.9991682700002</v>
      </c>
      <c r="F19" s="36">
        <f>SUMIFS(СВЦЭМ!$D$39:$D$782,СВЦЭМ!$A$39:$A$782,$A19,СВЦЭМ!$B$39:$B$782,F$11)+'СЕТ СН'!$F$11+СВЦЭМ!$D$10+'СЕТ СН'!$F$5-'СЕТ СН'!$F$21</f>
        <v>3920.7999224100004</v>
      </c>
      <c r="G19" s="36">
        <f>SUMIFS(СВЦЭМ!$D$39:$D$782,СВЦЭМ!$A$39:$A$782,$A19,СВЦЭМ!$B$39:$B$782,G$11)+'СЕТ СН'!$F$11+СВЦЭМ!$D$10+'СЕТ СН'!$F$5-'СЕТ СН'!$F$21</f>
        <v>3889.0748677700003</v>
      </c>
      <c r="H19" s="36">
        <f>SUMIFS(СВЦЭМ!$D$39:$D$782,СВЦЭМ!$A$39:$A$782,$A19,СВЦЭМ!$B$39:$B$782,H$11)+'СЕТ СН'!$F$11+СВЦЭМ!$D$10+'СЕТ СН'!$F$5-'СЕТ СН'!$F$21</f>
        <v>3873.3907836400003</v>
      </c>
      <c r="I19" s="36">
        <f>SUMIFS(СВЦЭМ!$D$39:$D$782,СВЦЭМ!$A$39:$A$782,$A19,СВЦЭМ!$B$39:$B$782,I$11)+'СЕТ СН'!$F$11+СВЦЭМ!$D$10+'СЕТ СН'!$F$5-'СЕТ СН'!$F$21</f>
        <v>3851.88912953</v>
      </c>
      <c r="J19" s="36">
        <f>SUMIFS(СВЦЭМ!$D$39:$D$782,СВЦЭМ!$A$39:$A$782,$A19,СВЦЭМ!$B$39:$B$782,J$11)+'СЕТ СН'!$F$11+СВЦЭМ!$D$10+'СЕТ СН'!$F$5-'СЕТ СН'!$F$21</f>
        <v>3901.8735122400003</v>
      </c>
      <c r="K19" s="36">
        <f>SUMIFS(СВЦЭМ!$D$39:$D$782,СВЦЭМ!$A$39:$A$782,$A19,СВЦЭМ!$B$39:$B$782,K$11)+'СЕТ СН'!$F$11+СВЦЭМ!$D$10+'СЕТ СН'!$F$5-'СЕТ СН'!$F$21</f>
        <v>3896.3011909800002</v>
      </c>
      <c r="L19" s="36">
        <f>SUMIFS(СВЦЭМ!$D$39:$D$782,СВЦЭМ!$A$39:$A$782,$A19,СВЦЭМ!$B$39:$B$782,L$11)+'СЕТ СН'!$F$11+СВЦЭМ!$D$10+'СЕТ СН'!$F$5-'СЕТ СН'!$F$21</f>
        <v>3901.3872124200002</v>
      </c>
      <c r="M19" s="36">
        <f>SUMIFS(СВЦЭМ!$D$39:$D$782,СВЦЭМ!$A$39:$A$782,$A19,СВЦЭМ!$B$39:$B$782,M$11)+'СЕТ СН'!$F$11+СВЦЭМ!$D$10+'СЕТ СН'!$F$5-'СЕТ СН'!$F$21</f>
        <v>3895.8604949600003</v>
      </c>
      <c r="N19" s="36">
        <f>SUMIFS(СВЦЭМ!$D$39:$D$782,СВЦЭМ!$A$39:$A$782,$A19,СВЦЭМ!$B$39:$B$782,N$11)+'СЕТ СН'!$F$11+СВЦЭМ!$D$10+'СЕТ СН'!$F$5-'СЕТ СН'!$F$21</f>
        <v>3888.0698252800003</v>
      </c>
      <c r="O19" s="36">
        <f>SUMIFS(СВЦЭМ!$D$39:$D$782,СВЦЭМ!$A$39:$A$782,$A19,СВЦЭМ!$B$39:$B$782,O$11)+'СЕТ СН'!$F$11+СВЦЭМ!$D$10+'СЕТ СН'!$F$5-'СЕТ СН'!$F$21</f>
        <v>3888.8823976000003</v>
      </c>
      <c r="P19" s="36">
        <f>SUMIFS(СВЦЭМ!$D$39:$D$782,СВЦЭМ!$A$39:$A$782,$A19,СВЦЭМ!$B$39:$B$782,P$11)+'СЕТ СН'!$F$11+СВЦЭМ!$D$10+'СЕТ СН'!$F$5-'СЕТ СН'!$F$21</f>
        <v>3891.8979001300004</v>
      </c>
      <c r="Q19" s="36">
        <f>SUMIFS(СВЦЭМ!$D$39:$D$782,СВЦЭМ!$A$39:$A$782,$A19,СВЦЭМ!$B$39:$B$782,Q$11)+'СЕТ СН'!$F$11+СВЦЭМ!$D$10+'СЕТ СН'!$F$5-'СЕТ СН'!$F$21</f>
        <v>3875.8878525500004</v>
      </c>
      <c r="R19" s="36">
        <f>SUMIFS(СВЦЭМ!$D$39:$D$782,СВЦЭМ!$A$39:$A$782,$A19,СВЦЭМ!$B$39:$B$782,R$11)+'СЕТ СН'!$F$11+СВЦЭМ!$D$10+'СЕТ СН'!$F$5-'СЕТ СН'!$F$21</f>
        <v>3886.0668555700004</v>
      </c>
      <c r="S19" s="36">
        <f>SUMIFS(СВЦЭМ!$D$39:$D$782,СВЦЭМ!$A$39:$A$782,$A19,СВЦЭМ!$B$39:$B$782,S$11)+'СЕТ СН'!$F$11+СВЦЭМ!$D$10+'СЕТ СН'!$F$5-'СЕТ СН'!$F$21</f>
        <v>3877.4931117800002</v>
      </c>
      <c r="T19" s="36">
        <f>SUMIFS(СВЦЭМ!$D$39:$D$782,СВЦЭМ!$A$39:$A$782,$A19,СВЦЭМ!$B$39:$B$782,T$11)+'СЕТ СН'!$F$11+СВЦЭМ!$D$10+'СЕТ СН'!$F$5-'СЕТ СН'!$F$21</f>
        <v>3870.3534087200005</v>
      </c>
      <c r="U19" s="36">
        <f>SUMIFS(СВЦЭМ!$D$39:$D$782,СВЦЭМ!$A$39:$A$782,$A19,СВЦЭМ!$B$39:$B$782,U$11)+'СЕТ СН'!$F$11+СВЦЭМ!$D$10+'СЕТ СН'!$F$5-'СЕТ СН'!$F$21</f>
        <v>3917.5703791000005</v>
      </c>
      <c r="V19" s="36">
        <f>SUMIFS(СВЦЭМ!$D$39:$D$782,СВЦЭМ!$A$39:$A$782,$A19,СВЦЭМ!$B$39:$B$782,V$11)+'СЕТ СН'!$F$11+СВЦЭМ!$D$10+'СЕТ СН'!$F$5-'СЕТ СН'!$F$21</f>
        <v>3883.2502690400001</v>
      </c>
      <c r="W19" s="36">
        <f>SUMIFS(СВЦЭМ!$D$39:$D$782,СВЦЭМ!$A$39:$A$782,$A19,СВЦЭМ!$B$39:$B$782,W$11)+'СЕТ СН'!$F$11+СВЦЭМ!$D$10+'СЕТ СН'!$F$5-'СЕТ СН'!$F$21</f>
        <v>3948.4603466300005</v>
      </c>
      <c r="X19" s="36">
        <f>SUMIFS(СВЦЭМ!$D$39:$D$782,СВЦЭМ!$A$39:$A$782,$A19,СВЦЭМ!$B$39:$B$782,X$11)+'СЕТ СН'!$F$11+СВЦЭМ!$D$10+'СЕТ СН'!$F$5-'СЕТ СН'!$F$21</f>
        <v>3956.7897533900004</v>
      </c>
      <c r="Y19" s="36">
        <f>SUMIFS(СВЦЭМ!$D$39:$D$782,СВЦЭМ!$A$39:$A$782,$A19,СВЦЭМ!$B$39:$B$782,Y$11)+'СЕТ СН'!$F$11+СВЦЭМ!$D$10+'СЕТ СН'!$F$5-'СЕТ СН'!$F$21</f>
        <v>3964.9008611500003</v>
      </c>
    </row>
    <row r="20" spans="1:25" ht="15.75" x14ac:dyDescent="0.2">
      <c r="A20" s="35">
        <f t="shared" si="0"/>
        <v>44539</v>
      </c>
      <c r="B20" s="36">
        <f>SUMIFS(СВЦЭМ!$D$39:$D$782,СВЦЭМ!$A$39:$A$782,$A20,СВЦЭМ!$B$39:$B$782,B$11)+'СЕТ СН'!$F$11+СВЦЭМ!$D$10+'СЕТ СН'!$F$5-'СЕТ СН'!$F$21</f>
        <v>3925.8949165700005</v>
      </c>
      <c r="C20" s="36">
        <f>SUMIFS(СВЦЭМ!$D$39:$D$782,СВЦЭМ!$A$39:$A$782,$A20,СВЦЭМ!$B$39:$B$782,C$11)+'СЕТ СН'!$F$11+СВЦЭМ!$D$10+'СЕТ СН'!$F$5-'СЕТ СН'!$F$21</f>
        <v>3876.9786273200002</v>
      </c>
      <c r="D20" s="36">
        <f>SUMIFS(СВЦЭМ!$D$39:$D$782,СВЦЭМ!$A$39:$A$782,$A20,СВЦЭМ!$B$39:$B$782,D$11)+'СЕТ СН'!$F$11+СВЦЭМ!$D$10+'СЕТ СН'!$F$5-'СЕТ СН'!$F$21</f>
        <v>3887.9496767999999</v>
      </c>
      <c r="E20" s="36">
        <f>SUMIFS(СВЦЭМ!$D$39:$D$782,СВЦЭМ!$A$39:$A$782,$A20,СВЦЭМ!$B$39:$B$782,E$11)+'СЕТ СН'!$F$11+СВЦЭМ!$D$10+'СЕТ СН'!$F$5-'СЕТ СН'!$F$21</f>
        <v>3903.5430962500004</v>
      </c>
      <c r="F20" s="36">
        <f>SUMIFS(СВЦЭМ!$D$39:$D$782,СВЦЭМ!$A$39:$A$782,$A20,СВЦЭМ!$B$39:$B$782,F$11)+'СЕТ СН'!$F$11+СВЦЭМ!$D$10+'СЕТ СН'!$F$5-'СЕТ СН'!$F$21</f>
        <v>3905.0826895600003</v>
      </c>
      <c r="G20" s="36">
        <f>SUMIFS(СВЦЭМ!$D$39:$D$782,СВЦЭМ!$A$39:$A$782,$A20,СВЦЭМ!$B$39:$B$782,G$11)+'СЕТ СН'!$F$11+СВЦЭМ!$D$10+'СЕТ СН'!$F$5-'СЕТ СН'!$F$21</f>
        <v>3869.6220629600002</v>
      </c>
      <c r="H20" s="36">
        <f>SUMIFS(СВЦЭМ!$D$39:$D$782,СВЦЭМ!$A$39:$A$782,$A20,СВЦЭМ!$B$39:$B$782,H$11)+'СЕТ СН'!$F$11+СВЦЭМ!$D$10+'СЕТ СН'!$F$5-'СЕТ СН'!$F$21</f>
        <v>3849.2422018400002</v>
      </c>
      <c r="I20" s="36">
        <f>SUMIFS(СВЦЭМ!$D$39:$D$782,СВЦЭМ!$A$39:$A$782,$A20,СВЦЭМ!$B$39:$B$782,I$11)+'СЕТ СН'!$F$11+СВЦЭМ!$D$10+'СЕТ СН'!$F$5-'СЕТ СН'!$F$21</f>
        <v>3841.4746956900003</v>
      </c>
      <c r="J20" s="36">
        <f>SUMIFS(СВЦЭМ!$D$39:$D$782,СВЦЭМ!$A$39:$A$782,$A20,СВЦЭМ!$B$39:$B$782,J$11)+'СЕТ СН'!$F$11+СВЦЭМ!$D$10+'СЕТ СН'!$F$5-'СЕТ СН'!$F$21</f>
        <v>3870.8364641000003</v>
      </c>
      <c r="K20" s="36">
        <f>SUMIFS(СВЦЭМ!$D$39:$D$782,СВЦЭМ!$A$39:$A$782,$A20,СВЦЭМ!$B$39:$B$782,K$11)+'СЕТ СН'!$F$11+СВЦЭМ!$D$10+'СЕТ СН'!$F$5-'СЕТ СН'!$F$21</f>
        <v>3893.3002135000002</v>
      </c>
      <c r="L20" s="36">
        <f>SUMIFS(СВЦЭМ!$D$39:$D$782,СВЦЭМ!$A$39:$A$782,$A20,СВЦЭМ!$B$39:$B$782,L$11)+'СЕТ СН'!$F$11+СВЦЭМ!$D$10+'СЕТ СН'!$F$5-'СЕТ СН'!$F$21</f>
        <v>3888.0605806100002</v>
      </c>
      <c r="M20" s="36">
        <f>SUMIFS(СВЦЭМ!$D$39:$D$782,СВЦЭМ!$A$39:$A$782,$A20,СВЦЭМ!$B$39:$B$782,M$11)+'СЕТ СН'!$F$11+СВЦЭМ!$D$10+'СЕТ СН'!$F$5-'СЕТ СН'!$F$21</f>
        <v>3872.08019083</v>
      </c>
      <c r="N20" s="36">
        <f>SUMIFS(СВЦЭМ!$D$39:$D$782,СВЦЭМ!$A$39:$A$782,$A20,СВЦЭМ!$B$39:$B$782,N$11)+'СЕТ СН'!$F$11+СВЦЭМ!$D$10+'СЕТ СН'!$F$5-'СЕТ СН'!$F$21</f>
        <v>3913.1269581800002</v>
      </c>
      <c r="O20" s="36">
        <f>SUMIFS(СВЦЭМ!$D$39:$D$782,СВЦЭМ!$A$39:$A$782,$A20,СВЦЭМ!$B$39:$B$782,O$11)+'СЕТ СН'!$F$11+СВЦЭМ!$D$10+'СЕТ СН'!$F$5-'СЕТ СН'!$F$21</f>
        <v>3900.8347476400004</v>
      </c>
      <c r="P20" s="36">
        <f>SUMIFS(СВЦЭМ!$D$39:$D$782,СВЦЭМ!$A$39:$A$782,$A20,СВЦЭМ!$B$39:$B$782,P$11)+'СЕТ СН'!$F$11+СВЦЭМ!$D$10+'СЕТ СН'!$F$5-'СЕТ СН'!$F$21</f>
        <v>3901.1206377900003</v>
      </c>
      <c r="Q20" s="36">
        <f>SUMIFS(СВЦЭМ!$D$39:$D$782,СВЦЭМ!$A$39:$A$782,$A20,СВЦЭМ!$B$39:$B$782,Q$11)+'СЕТ СН'!$F$11+СВЦЭМ!$D$10+'СЕТ СН'!$F$5-'СЕТ СН'!$F$21</f>
        <v>3899.2651293600002</v>
      </c>
      <c r="R20" s="36">
        <f>SUMIFS(СВЦЭМ!$D$39:$D$782,СВЦЭМ!$A$39:$A$782,$A20,СВЦЭМ!$B$39:$B$782,R$11)+'СЕТ СН'!$F$11+СВЦЭМ!$D$10+'СЕТ СН'!$F$5-'СЕТ СН'!$F$21</f>
        <v>3889.1900413800004</v>
      </c>
      <c r="S20" s="36">
        <f>SUMIFS(СВЦЭМ!$D$39:$D$782,СВЦЭМ!$A$39:$A$782,$A20,СВЦЭМ!$B$39:$B$782,S$11)+'СЕТ СН'!$F$11+СВЦЭМ!$D$10+'СЕТ СН'!$F$5-'СЕТ СН'!$F$21</f>
        <v>3892.2266750700001</v>
      </c>
      <c r="T20" s="36">
        <f>SUMIFS(СВЦЭМ!$D$39:$D$782,СВЦЭМ!$A$39:$A$782,$A20,СВЦЭМ!$B$39:$B$782,T$11)+'СЕТ СН'!$F$11+СВЦЭМ!$D$10+'СЕТ СН'!$F$5-'СЕТ СН'!$F$21</f>
        <v>3890.5590263600002</v>
      </c>
      <c r="U20" s="36">
        <f>SUMIFS(СВЦЭМ!$D$39:$D$782,СВЦЭМ!$A$39:$A$782,$A20,СВЦЭМ!$B$39:$B$782,U$11)+'СЕТ СН'!$F$11+СВЦЭМ!$D$10+'СЕТ СН'!$F$5-'СЕТ СН'!$F$21</f>
        <v>3902.5754529700002</v>
      </c>
      <c r="V20" s="36">
        <f>SUMIFS(СВЦЭМ!$D$39:$D$782,СВЦЭМ!$A$39:$A$782,$A20,СВЦЭМ!$B$39:$B$782,V$11)+'СЕТ СН'!$F$11+СВЦЭМ!$D$10+'СЕТ СН'!$F$5-'СЕТ СН'!$F$21</f>
        <v>3907.0461587</v>
      </c>
      <c r="W20" s="36">
        <f>SUMIFS(СВЦЭМ!$D$39:$D$782,СВЦЭМ!$A$39:$A$782,$A20,СВЦЭМ!$B$39:$B$782,W$11)+'СЕТ СН'!$F$11+СВЦЭМ!$D$10+'СЕТ СН'!$F$5-'СЕТ СН'!$F$21</f>
        <v>3900.7734811200003</v>
      </c>
      <c r="X20" s="36">
        <f>SUMIFS(СВЦЭМ!$D$39:$D$782,СВЦЭМ!$A$39:$A$782,$A20,СВЦЭМ!$B$39:$B$782,X$11)+'СЕТ СН'!$F$11+СВЦЭМ!$D$10+'СЕТ СН'!$F$5-'СЕТ СН'!$F$21</f>
        <v>3897.6526883000001</v>
      </c>
      <c r="Y20" s="36">
        <f>SUMIFS(СВЦЭМ!$D$39:$D$782,СВЦЭМ!$A$39:$A$782,$A20,СВЦЭМ!$B$39:$B$782,Y$11)+'СЕТ СН'!$F$11+СВЦЭМ!$D$10+'СЕТ СН'!$F$5-'СЕТ СН'!$F$21</f>
        <v>3914.25671418</v>
      </c>
    </row>
    <row r="21" spans="1:25" ht="15.75" x14ac:dyDescent="0.2">
      <c r="A21" s="35">
        <f t="shared" si="0"/>
        <v>44540</v>
      </c>
      <c r="B21" s="36">
        <f>SUMIFS(СВЦЭМ!$D$39:$D$782,СВЦЭМ!$A$39:$A$782,$A21,СВЦЭМ!$B$39:$B$782,B$11)+'СЕТ СН'!$F$11+СВЦЭМ!$D$10+'СЕТ СН'!$F$5-'СЕТ СН'!$F$21</f>
        <v>3950.3892155600001</v>
      </c>
      <c r="C21" s="36">
        <f>SUMIFS(СВЦЭМ!$D$39:$D$782,СВЦЭМ!$A$39:$A$782,$A21,СВЦЭМ!$B$39:$B$782,C$11)+'СЕТ СН'!$F$11+СВЦЭМ!$D$10+'СЕТ СН'!$F$5-'СЕТ СН'!$F$21</f>
        <v>3937.4361808700005</v>
      </c>
      <c r="D21" s="36">
        <f>SUMIFS(СВЦЭМ!$D$39:$D$782,СВЦЭМ!$A$39:$A$782,$A21,СВЦЭМ!$B$39:$B$782,D$11)+'СЕТ СН'!$F$11+СВЦЭМ!$D$10+'СЕТ СН'!$F$5-'СЕТ СН'!$F$21</f>
        <v>3945.19322938</v>
      </c>
      <c r="E21" s="36">
        <f>SUMIFS(СВЦЭМ!$D$39:$D$782,СВЦЭМ!$A$39:$A$782,$A21,СВЦЭМ!$B$39:$B$782,E$11)+'СЕТ СН'!$F$11+СВЦЭМ!$D$10+'СЕТ СН'!$F$5-'СЕТ СН'!$F$21</f>
        <v>3944.1347746199999</v>
      </c>
      <c r="F21" s="36">
        <f>SUMIFS(СВЦЭМ!$D$39:$D$782,СВЦЭМ!$A$39:$A$782,$A21,СВЦЭМ!$B$39:$B$782,F$11)+'СЕТ СН'!$F$11+СВЦЭМ!$D$10+'СЕТ СН'!$F$5-'СЕТ СН'!$F$21</f>
        <v>3933.4524104600005</v>
      </c>
      <c r="G21" s="36">
        <f>SUMIFS(СВЦЭМ!$D$39:$D$782,СВЦЭМ!$A$39:$A$782,$A21,СВЦЭМ!$B$39:$B$782,G$11)+'СЕТ СН'!$F$11+СВЦЭМ!$D$10+'СЕТ СН'!$F$5-'СЕТ СН'!$F$21</f>
        <v>3903.4612994600002</v>
      </c>
      <c r="H21" s="36">
        <f>SUMIFS(СВЦЭМ!$D$39:$D$782,СВЦЭМ!$A$39:$A$782,$A21,СВЦЭМ!$B$39:$B$782,H$11)+'СЕТ СН'!$F$11+СВЦЭМ!$D$10+'СЕТ СН'!$F$5-'СЕТ СН'!$F$21</f>
        <v>3864.3654313000002</v>
      </c>
      <c r="I21" s="36">
        <f>SUMIFS(СВЦЭМ!$D$39:$D$782,СВЦЭМ!$A$39:$A$782,$A21,СВЦЭМ!$B$39:$B$782,I$11)+'СЕТ СН'!$F$11+СВЦЭМ!$D$10+'СЕТ СН'!$F$5-'СЕТ СН'!$F$21</f>
        <v>3869.6209460600003</v>
      </c>
      <c r="J21" s="36">
        <f>SUMIFS(СВЦЭМ!$D$39:$D$782,СВЦЭМ!$A$39:$A$782,$A21,СВЦЭМ!$B$39:$B$782,J$11)+'СЕТ СН'!$F$11+СВЦЭМ!$D$10+'СЕТ СН'!$F$5-'СЕТ СН'!$F$21</f>
        <v>3844.6234236600003</v>
      </c>
      <c r="K21" s="36">
        <f>SUMIFS(СВЦЭМ!$D$39:$D$782,СВЦЭМ!$A$39:$A$782,$A21,СВЦЭМ!$B$39:$B$782,K$11)+'СЕТ СН'!$F$11+СВЦЭМ!$D$10+'СЕТ СН'!$F$5-'СЕТ СН'!$F$21</f>
        <v>3865.5842072600003</v>
      </c>
      <c r="L21" s="36">
        <f>SUMIFS(СВЦЭМ!$D$39:$D$782,СВЦЭМ!$A$39:$A$782,$A21,СВЦЭМ!$B$39:$B$782,L$11)+'СЕТ СН'!$F$11+СВЦЭМ!$D$10+'СЕТ СН'!$F$5-'СЕТ СН'!$F$21</f>
        <v>3887.6535433600002</v>
      </c>
      <c r="M21" s="36">
        <f>SUMIFS(СВЦЭМ!$D$39:$D$782,СВЦЭМ!$A$39:$A$782,$A21,СВЦЭМ!$B$39:$B$782,M$11)+'СЕТ СН'!$F$11+СВЦЭМ!$D$10+'СЕТ СН'!$F$5-'СЕТ СН'!$F$21</f>
        <v>3900.4418382900003</v>
      </c>
      <c r="N21" s="36">
        <f>SUMIFS(СВЦЭМ!$D$39:$D$782,СВЦЭМ!$A$39:$A$782,$A21,СВЦЭМ!$B$39:$B$782,N$11)+'СЕТ СН'!$F$11+СВЦЭМ!$D$10+'СЕТ СН'!$F$5-'СЕТ СН'!$F$21</f>
        <v>3940.1850154200001</v>
      </c>
      <c r="O21" s="36">
        <f>SUMIFS(СВЦЭМ!$D$39:$D$782,СВЦЭМ!$A$39:$A$782,$A21,СВЦЭМ!$B$39:$B$782,O$11)+'СЕТ СН'!$F$11+СВЦЭМ!$D$10+'СЕТ СН'!$F$5-'СЕТ СН'!$F$21</f>
        <v>3928.6997876600003</v>
      </c>
      <c r="P21" s="36">
        <f>SUMIFS(СВЦЭМ!$D$39:$D$782,СВЦЭМ!$A$39:$A$782,$A21,СВЦЭМ!$B$39:$B$782,P$11)+'СЕТ СН'!$F$11+СВЦЭМ!$D$10+'СЕТ СН'!$F$5-'СЕТ СН'!$F$21</f>
        <v>3913.9287275500001</v>
      </c>
      <c r="Q21" s="36">
        <f>SUMIFS(СВЦЭМ!$D$39:$D$782,СВЦЭМ!$A$39:$A$782,$A21,СВЦЭМ!$B$39:$B$782,Q$11)+'СЕТ СН'!$F$11+СВЦЭМ!$D$10+'СЕТ СН'!$F$5-'СЕТ СН'!$F$21</f>
        <v>3909.03158979</v>
      </c>
      <c r="R21" s="36">
        <f>SUMIFS(СВЦЭМ!$D$39:$D$782,СВЦЭМ!$A$39:$A$782,$A21,СВЦЭМ!$B$39:$B$782,R$11)+'СЕТ СН'!$F$11+СВЦЭМ!$D$10+'СЕТ СН'!$F$5-'СЕТ СН'!$F$21</f>
        <v>3896.6807260100004</v>
      </c>
      <c r="S21" s="36">
        <f>SUMIFS(СВЦЭМ!$D$39:$D$782,СВЦЭМ!$A$39:$A$782,$A21,СВЦЭМ!$B$39:$B$782,S$11)+'СЕТ СН'!$F$11+СВЦЭМ!$D$10+'СЕТ СН'!$F$5-'СЕТ СН'!$F$21</f>
        <v>3866.9047827300001</v>
      </c>
      <c r="T21" s="36">
        <f>SUMIFS(СВЦЭМ!$D$39:$D$782,СВЦЭМ!$A$39:$A$782,$A21,СВЦЭМ!$B$39:$B$782,T$11)+'СЕТ СН'!$F$11+СВЦЭМ!$D$10+'СЕТ СН'!$F$5-'СЕТ СН'!$F$21</f>
        <v>3863.2797167799999</v>
      </c>
      <c r="U21" s="36">
        <f>SUMIFS(СВЦЭМ!$D$39:$D$782,СВЦЭМ!$A$39:$A$782,$A21,СВЦЭМ!$B$39:$B$782,U$11)+'СЕТ СН'!$F$11+СВЦЭМ!$D$10+'СЕТ СН'!$F$5-'СЕТ СН'!$F$21</f>
        <v>3869.2829325800003</v>
      </c>
      <c r="V21" s="36">
        <f>SUMIFS(СВЦЭМ!$D$39:$D$782,СВЦЭМ!$A$39:$A$782,$A21,СВЦЭМ!$B$39:$B$782,V$11)+'СЕТ СН'!$F$11+СВЦЭМ!$D$10+'СЕТ СН'!$F$5-'СЕТ СН'!$F$21</f>
        <v>3874.9102520500001</v>
      </c>
      <c r="W21" s="36">
        <f>SUMIFS(СВЦЭМ!$D$39:$D$782,СВЦЭМ!$A$39:$A$782,$A21,СВЦЭМ!$B$39:$B$782,W$11)+'СЕТ СН'!$F$11+СВЦЭМ!$D$10+'СЕТ СН'!$F$5-'СЕТ СН'!$F$21</f>
        <v>3892.9304194900005</v>
      </c>
      <c r="X21" s="36">
        <f>SUMIFS(СВЦЭМ!$D$39:$D$782,СВЦЭМ!$A$39:$A$782,$A21,СВЦЭМ!$B$39:$B$782,X$11)+'СЕТ СН'!$F$11+СВЦЭМ!$D$10+'СЕТ СН'!$F$5-'СЕТ СН'!$F$21</f>
        <v>3880.7795649300006</v>
      </c>
      <c r="Y21" s="36">
        <f>SUMIFS(СВЦЭМ!$D$39:$D$782,СВЦЭМ!$A$39:$A$782,$A21,СВЦЭМ!$B$39:$B$782,Y$11)+'СЕТ СН'!$F$11+СВЦЭМ!$D$10+'СЕТ СН'!$F$5-'СЕТ СН'!$F$21</f>
        <v>3928.5118887600001</v>
      </c>
    </row>
    <row r="22" spans="1:25" ht="15.75" x14ac:dyDescent="0.2">
      <c r="A22" s="35">
        <f t="shared" si="0"/>
        <v>44541</v>
      </c>
      <c r="B22" s="36">
        <f>SUMIFS(СВЦЭМ!$D$39:$D$782,СВЦЭМ!$A$39:$A$782,$A22,СВЦЭМ!$B$39:$B$782,B$11)+'СЕТ СН'!$F$11+СВЦЭМ!$D$10+'СЕТ СН'!$F$5-'СЕТ СН'!$F$21</f>
        <v>3958.88436757</v>
      </c>
      <c r="C22" s="36">
        <f>SUMIFS(СВЦЭМ!$D$39:$D$782,СВЦЭМ!$A$39:$A$782,$A22,СВЦЭМ!$B$39:$B$782,C$11)+'СЕТ СН'!$F$11+СВЦЭМ!$D$10+'СЕТ СН'!$F$5-'СЕТ СН'!$F$21</f>
        <v>3943.78160252</v>
      </c>
      <c r="D22" s="36">
        <f>SUMIFS(СВЦЭМ!$D$39:$D$782,СВЦЭМ!$A$39:$A$782,$A22,СВЦЭМ!$B$39:$B$782,D$11)+'СЕТ СН'!$F$11+СВЦЭМ!$D$10+'СЕТ СН'!$F$5-'СЕТ СН'!$F$21</f>
        <v>3945.1340947000003</v>
      </c>
      <c r="E22" s="36">
        <f>SUMIFS(СВЦЭМ!$D$39:$D$782,СВЦЭМ!$A$39:$A$782,$A22,СВЦЭМ!$B$39:$B$782,E$11)+'СЕТ СН'!$F$11+СВЦЭМ!$D$10+'СЕТ СН'!$F$5-'СЕТ СН'!$F$21</f>
        <v>3948.9529555100003</v>
      </c>
      <c r="F22" s="36">
        <f>SUMIFS(СВЦЭМ!$D$39:$D$782,СВЦЭМ!$A$39:$A$782,$A22,СВЦЭМ!$B$39:$B$782,F$11)+'СЕТ СН'!$F$11+СВЦЭМ!$D$10+'СЕТ СН'!$F$5-'СЕТ СН'!$F$21</f>
        <v>3938.7950932500003</v>
      </c>
      <c r="G22" s="36">
        <f>SUMIFS(СВЦЭМ!$D$39:$D$782,СВЦЭМ!$A$39:$A$782,$A22,СВЦЭМ!$B$39:$B$782,G$11)+'СЕТ СН'!$F$11+СВЦЭМ!$D$10+'СЕТ СН'!$F$5-'СЕТ СН'!$F$21</f>
        <v>3920.4507430200001</v>
      </c>
      <c r="H22" s="36">
        <f>SUMIFS(СВЦЭМ!$D$39:$D$782,СВЦЭМ!$A$39:$A$782,$A22,СВЦЭМ!$B$39:$B$782,H$11)+'СЕТ СН'!$F$11+СВЦЭМ!$D$10+'СЕТ СН'!$F$5-'СЕТ СН'!$F$21</f>
        <v>3898.5775814400004</v>
      </c>
      <c r="I22" s="36">
        <f>SUMIFS(СВЦЭМ!$D$39:$D$782,СВЦЭМ!$A$39:$A$782,$A22,СВЦЭМ!$B$39:$B$782,I$11)+'СЕТ СН'!$F$11+СВЦЭМ!$D$10+'СЕТ СН'!$F$5-'СЕТ СН'!$F$21</f>
        <v>3875.9687973099999</v>
      </c>
      <c r="J22" s="36">
        <f>SUMIFS(СВЦЭМ!$D$39:$D$782,СВЦЭМ!$A$39:$A$782,$A22,СВЦЭМ!$B$39:$B$782,J$11)+'СЕТ СН'!$F$11+СВЦЭМ!$D$10+'СЕТ СН'!$F$5-'СЕТ СН'!$F$21</f>
        <v>3847.1900305100003</v>
      </c>
      <c r="K22" s="36">
        <f>SUMIFS(СВЦЭМ!$D$39:$D$782,СВЦЭМ!$A$39:$A$782,$A22,СВЦЭМ!$B$39:$B$782,K$11)+'СЕТ СН'!$F$11+СВЦЭМ!$D$10+'СЕТ СН'!$F$5-'СЕТ СН'!$F$21</f>
        <v>3831.9894843300003</v>
      </c>
      <c r="L22" s="36">
        <f>SUMIFS(СВЦЭМ!$D$39:$D$782,СВЦЭМ!$A$39:$A$782,$A22,СВЦЭМ!$B$39:$B$782,L$11)+'СЕТ СН'!$F$11+СВЦЭМ!$D$10+'СЕТ СН'!$F$5-'СЕТ СН'!$F$21</f>
        <v>3844.4112456900002</v>
      </c>
      <c r="M22" s="36">
        <f>SUMIFS(СВЦЭМ!$D$39:$D$782,СВЦЭМ!$A$39:$A$782,$A22,СВЦЭМ!$B$39:$B$782,M$11)+'СЕТ СН'!$F$11+СВЦЭМ!$D$10+'СЕТ СН'!$F$5-'СЕТ СН'!$F$21</f>
        <v>3850.6792837700004</v>
      </c>
      <c r="N22" s="36">
        <f>SUMIFS(СВЦЭМ!$D$39:$D$782,СВЦЭМ!$A$39:$A$782,$A22,СВЦЭМ!$B$39:$B$782,N$11)+'СЕТ СН'!$F$11+СВЦЭМ!$D$10+'СЕТ СН'!$F$5-'СЕТ СН'!$F$21</f>
        <v>3904.3495368800004</v>
      </c>
      <c r="O22" s="36">
        <f>SUMIFS(СВЦЭМ!$D$39:$D$782,СВЦЭМ!$A$39:$A$782,$A22,СВЦЭМ!$B$39:$B$782,O$11)+'СЕТ СН'!$F$11+СВЦЭМ!$D$10+'СЕТ СН'!$F$5-'СЕТ СН'!$F$21</f>
        <v>3927.5854705800002</v>
      </c>
      <c r="P22" s="36">
        <f>SUMIFS(СВЦЭМ!$D$39:$D$782,СВЦЭМ!$A$39:$A$782,$A22,СВЦЭМ!$B$39:$B$782,P$11)+'СЕТ СН'!$F$11+СВЦЭМ!$D$10+'СЕТ СН'!$F$5-'СЕТ СН'!$F$21</f>
        <v>3927.5193759500003</v>
      </c>
      <c r="Q22" s="36">
        <f>SUMIFS(СВЦЭМ!$D$39:$D$782,СВЦЭМ!$A$39:$A$782,$A22,СВЦЭМ!$B$39:$B$782,Q$11)+'СЕТ СН'!$F$11+СВЦЭМ!$D$10+'СЕТ СН'!$F$5-'СЕТ СН'!$F$21</f>
        <v>3918.8200424900006</v>
      </c>
      <c r="R22" s="36">
        <f>SUMIFS(СВЦЭМ!$D$39:$D$782,СВЦЭМ!$A$39:$A$782,$A22,СВЦЭМ!$B$39:$B$782,R$11)+'СЕТ СН'!$F$11+СВЦЭМ!$D$10+'СЕТ СН'!$F$5-'СЕТ СН'!$F$21</f>
        <v>3902.8713102900001</v>
      </c>
      <c r="S22" s="36">
        <f>SUMIFS(СВЦЭМ!$D$39:$D$782,СВЦЭМ!$A$39:$A$782,$A22,СВЦЭМ!$B$39:$B$782,S$11)+'СЕТ СН'!$F$11+СВЦЭМ!$D$10+'СЕТ СН'!$F$5-'СЕТ СН'!$F$21</f>
        <v>3830.3638337600005</v>
      </c>
      <c r="T22" s="36">
        <f>SUMIFS(СВЦЭМ!$D$39:$D$782,СВЦЭМ!$A$39:$A$782,$A22,СВЦЭМ!$B$39:$B$782,T$11)+'СЕТ СН'!$F$11+СВЦЭМ!$D$10+'СЕТ СН'!$F$5-'СЕТ СН'!$F$21</f>
        <v>3861.0344501100003</v>
      </c>
      <c r="U22" s="36">
        <f>SUMIFS(СВЦЭМ!$D$39:$D$782,СВЦЭМ!$A$39:$A$782,$A22,СВЦЭМ!$B$39:$B$782,U$11)+'СЕТ СН'!$F$11+СВЦЭМ!$D$10+'СЕТ СН'!$F$5-'СЕТ СН'!$F$21</f>
        <v>3849.3896680300004</v>
      </c>
      <c r="V22" s="36">
        <f>SUMIFS(СВЦЭМ!$D$39:$D$782,СВЦЭМ!$A$39:$A$782,$A22,СВЦЭМ!$B$39:$B$782,V$11)+'СЕТ СН'!$F$11+СВЦЭМ!$D$10+'СЕТ СН'!$F$5-'СЕТ СН'!$F$21</f>
        <v>3856.2560052200001</v>
      </c>
      <c r="W22" s="36">
        <f>SUMIFS(СВЦЭМ!$D$39:$D$782,СВЦЭМ!$A$39:$A$782,$A22,СВЦЭМ!$B$39:$B$782,W$11)+'СЕТ СН'!$F$11+СВЦЭМ!$D$10+'СЕТ СН'!$F$5-'СЕТ СН'!$F$21</f>
        <v>3908.5731658499999</v>
      </c>
      <c r="X22" s="36">
        <f>SUMIFS(СВЦЭМ!$D$39:$D$782,СВЦЭМ!$A$39:$A$782,$A22,СВЦЭМ!$B$39:$B$782,X$11)+'СЕТ СН'!$F$11+СВЦЭМ!$D$10+'СЕТ СН'!$F$5-'СЕТ СН'!$F$21</f>
        <v>3930.7799896100005</v>
      </c>
      <c r="Y22" s="36">
        <f>SUMIFS(СВЦЭМ!$D$39:$D$782,СВЦЭМ!$A$39:$A$782,$A22,СВЦЭМ!$B$39:$B$782,Y$11)+'СЕТ СН'!$F$11+СВЦЭМ!$D$10+'СЕТ СН'!$F$5-'СЕТ СН'!$F$21</f>
        <v>3931.4256499700004</v>
      </c>
    </row>
    <row r="23" spans="1:25" ht="15.75" x14ac:dyDescent="0.2">
      <c r="A23" s="35">
        <f t="shared" si="0"/>
        <v>44542</v>
      </c>
      <c r="B23" s="36">
        <f>SUMIFS(СВЦЭМ!$D$39:$D$782,СВЦЭМ!$A$39:$A$782,$A23,СВЦЭМ!$B$39:$B$782,B$11)+'СЕТ СН'!$F$11+СВЦЭМ!$D$10+'СЕТ СН'!$F$5-'СЕТ СН'!$F$21</f>
        <v>3909.9917051700004</v>
      </c>
      <c r="C23" s="36">
        <f>SUMIFS(СВЦЭМ!$D$39:$D$782,СВЦЭМ!$A$39:$A$782,$A23,СВЦЭМ!$B$39:$B$782,C$11)+'СЕТ СН'!$F$11+СВЦЭМ!$D$10+'СЕТ СН'!$F$5-'СЕТ СН'!$F$21</f>
        <v>3934.4136740000004</v>
      </c>
      <c r="D23" s="36">
        <f>SUMIFS(СВЦЭМ!$D$39:$D$782,СВЦЭМ!$A$39:$A$782,$A23,СВЦЭМ!$B$39:$B$782,D$11)+'СЕТ СН'!$F$11+СВЦЭМ!$D$10+'СЕТ СН'!$F$5-'СЕТ СН'!$F$21</f>
        <v>3963.1365307200003</v>
      </c>
      <c r="E23" s="36">
        <f>SUMIFS(СВЦЭМ!$D$39:$D$782,СВЦЭМ!$A$39:$A$782,$A23,СВЦЭМ!$B$39:$B$782,E$11)+'СЕТ СН'!$F$11+СВЦЭМ!$D$10+'СЕТ СН'!$F$5-'СЕТ СН'!$F$21</f>
        <v>3961.8141758100001</v>
      </c>
      <c r="F23" s="36">
        <f>SUMIFS(СВЦЭМ!$D$39:$D$782,СВЦЭМ!$A$39:$A$782,$A23,СВЦЭМ!$B$39:$B$782,F$11)+'СЕТ СН'!$F$11+СВЦЭМ!$D$10+'СЕТ СН'!$F$5-'СЕТ СН'!$F$21</f>
        <v>3956.4546431100002</v>
      </c>
      <c r="G23" s="36">
        <f>SUMIFS(СВЦЭМ!$D$39:$D$782,СВЦЭМ!$A$39:$A$782,$A23,СВЦЭМ!$B$39:$B$782,G$11)+'СЕТ СН'!$F$11+СВЦЭМ!$D$10+'СЕТ СН'!$F$5-'СЕТ СН'!$F$21</f>
        <v>3946.8682152400002</v>
      </c>
      <c r="H23" s="36">
        <f>SUMIFS(СВЦЭМ!$D$39:$D$782,СВЦЭМ!$A$39:$A$782,$A23,СВЦЭМ!$B$39:$B$782,H$11)+'СЕТ СН'!$F$11+СВЦЭМ!$D$10+'СЕТ СН'!$F$5-'СЕТ СН'!$F$21</f>
        <v>3921.4292940700002</v>
      </c>
      <c r="I23" s="36">
        <f>SUMIFS(СВЦЭМ!$D$39:$D$782,СВЦЭМ!$A$39:$A$782,$A23,СВЦЭМ!$B$39:$B$782,I$11)+'СЕТ СН'!$F$11+СВЦЭМ!$D$10+'СЕТ СН'!$F$5-'СЕТ СН'!$F$21</f>
        <v>3932.9505932100001</v>
      </c>
      <c r="J23" s="36">
        <f>SUMIFS(СВЦЭМ!$D$39:$D$782,СВЦЭМ!$A$39:$A$782,$A23,СВЦЭМ!$B$39:$B$782,J$11)+'СЕТ СН'!$F$11+СВЦЭМ!$D$10+'СЕТ СН'!$F$5-'СЕТ СН'!$F$21</f>
        <v>3899.0962407500001</v>
      </c>
      <c r="K23" s="36">
        <f>SUMIFS(СВЦЭМ!$D$39:$D$782,СВЦЭМ!$A$39:$A$782,$A23,СВЦЭМ!$B$39:$B$782,K$11)+'СЕТ СН'!$F$11+СВЦЭМ!$D$10+'СЕТ СН'!$F$5-'СЕТ СН'!$F$21</f>
        <v>3870.3331436600001</v>
      </c>
      <c r="L23" s="36">
        <f>SUMIFS(СВЦЭМ!$D$39:$D$782,СВЦЭМ!$A$39:$A$782,$A23,СВЦЭМ!$B$39:$B$782,L$11)+'СЕТ СН'!$F$11+СВЦЭМ!$D$10+'СЕТ СН'!$F$5-'СЕТ СН'!$F$21</f>
        <v>3870.8410574</v>
      </c>
      <c r="M23" s="36">
        <f>SUMIFS(СВЦЭМ!$D$39:$D$782,СВЦЭМ!$A$39:$A$782,$A23,СВЦЭМ!$B$39:$B$782,M$11)+'СЕТ СН'!$F$11+СВЦЭМ!$D$10+'СЕТ СН'!$F$5-'СЕТ СН'!$F$21</f>
        <v>3879.9806259500001</v>
      </c>
      <c r="N23" s="36">
        <f>SUMIFS(СВЦЭМ!$D$39:$D$782,СВЦЭМ!$A$39:$A$782,$A23,СВЦЭМ!$B$39:$B$782,N$11)+'СЕТ СН'!$F$11+СВЦЭМ!$D$10+'СЕТ СН'!$F$5-'СЕТ СН'!$F$21</f>
        <v>3904.5926184300001</v>
      </c>
      <c r="O23" s="36">
        <f>SUMIFS(СВЦЭМ!$D$39:$D$782,СВЦЭМ!$A$39:$A$782,$A23,СВЦЭМ!$B$39:$B$782,O$11)+'СЕТ СН'!$F$11+СВЦЭМ!$D$10+'СЕТ СН'!$F$5-'СЕТ СН'!$F$21</f>
        <v>3926.4207660900001</v>
      </c>
      <c r="P23" s="36">
        <f>SUMIFS(СВЦЭМ!$D$39:$D$782,СВЦЭМ!$A$39:$A$782,$A23,СВЦЭМ!$B$39:$B$782,P$11)+'СЕТ СН'!$F$11+СВЦЭМ!$D$10+'СЕТ СН'!$F$5-'СЕТ СН'!$F$21</f>
        <v>3938.4381175100002</v>
      </c>
      <c r="Q23" s="36">
        <f>SUMIFS(СВЦЭМ!$D$39:$D$782,СВЦЭМ!$A$39:$A$782,$A23,СВЦЭМ!$B$39:$B$782,Q$11)+'СЕТ СН'!$F$11+СВЦЭМ!$D$10+'СЕТ СН'!$F$5-'СЕТ СН'!$F$21</f>
        <v>3923.7529956100002</v>
      </c>
      <c r="R23" s="36">
        <f>SUMIFS(СВЦЭМ!$D$39:$D$782,СВЦЭМ!$A$39:$A$782,$A23,СВЦЭМ!$B$39:$B$782,R$11)+'СЕТ СН'!$F$11+СВЦЭМ!$D$10+'СЕТ СН'!$F$5-'СЕТ СН'!$F$21</f>
        <v>3894.2932283</v>
      </c>
      <c r="S23" s="36">
        <f>SUMIFS(СВЦЭМ!$D$39:$D$782,СВЦЭМ!$A$39:$A$782,$A23,СВЦЭМ!$B$39:$B$782,S$11)+'СЕТ СН'!$F$11+СВЦЭМ!$D$10+'СЕТ СН'!$F$5-'СЕТ СН'!$F$21</f>
        <v>3839.77377763</v>
      </c>
      <c r="T23" s="36">
        <f>SUMIFS(СВЦЭМ!$D$39:$D$782,СВЦЭМ!$A$39:$A$782,$A23,СВЦЭМ!$B$39:$B$782,T$11)+'СЕТ СН'!$F$11+СВЦЭМ!$D$10+'СЕТ СН'!$F$5-'СЕТ СН'!$F$21</f>
        <v>3841.2266267499999</v>
      </c>
      <c r="U23" s="36">
        <f>SUMIFS(СВЦЭМ!$D$39:$D$782,СВЦЭМ!$A$39:$A$782,$A23,СВЦЭМ!$B$39:$B$782,U$11)+'СЕТ СН'!$F$11+СВЦЭМ!$D$10+'СЕТ СН'!$F$5-'СЕТ СН'!$F$21</f>
        <v>3864.5268974099999</v>
      </c>
      <c r="V23" s="36">
        <f>SUMIFS(СВЦЭМ!$D$39:$D$782,СВЦЭМ!$A$39:$A$782,$A23,СВЦЭМ!$B$39:$B$782,V$11)+'СЕТ СН'!$F$11+СВЦЭМ!$D$10+'СЕТ СН'!$F$5-'СЕТ СН'!$F$21</f>
        <v>3867.5779918100002</v>
      </c>
      <c r="W23" s="36">
        <f>SUMIFS(СВЦЭМ!$D$39:$D$782,СВЦЭМ!$A$39:$A$782,$A23,СВЦЭМ!$B$39:$B$782,W$11)+'СЕТ СН'!$F$11+СВЦЭМ!$D$10+'СЕТ СН'!$F$5-'СЕТ СН'!$F$21</f>
        <v>3893.5459195100002</v>
      </c>
      <c r="X23" s="36">
        <f>SUMIFS(СВЦЭМ!$D$39:$D$782,СВЦЭМ!$A$39:$A$782,$A23,СВЦЭМ!$B$39:$B$782,X$11)+'СЕТ СН'!$F$11+СВЦЭМ!$D$10+'СЕТ СН'!$F$5-'СЕТ СН'!$F$21</f>
        <v>3902.3736461400003</v>
      </c>
      <c r="Y23" s="36">
        <f>SUMIFS(СВЦЭМ!$D$39:$D$782,СВЦЭМ!$A$39:$A$782,$A23,СВЦЭМ!$B$39:$B$782,Y$11)+'СЕТ СН'!$F$11+СВЦЭМ!$D$10+'СЕТ СН'!$F$5-'СЕТ СН'!$F$21</f>
        <v>3918.1724662300003</v>
      </c>
    </row>
    <row r="24" spans="1:25" ht="15.75" x14ac:dyDescent="0.2">
      <c r="A24" s="35">
        <f t="shared" si="0"/>
        <v>44543</v>
      </c>
      <c r="B24" s="36">
        <f>SUMIFS(СВЦЭМ!$D$39:$D$782,СВЦЭМ!$A$39:$A$782,$A24,СВЦЭМ!$B$39:$B$782,B$11)+'СЕТ СН'!$F$11+СВЦЭМ!$D$10+'СЕТ СН'!$F$5-'СЕТ СН'!$F$21</f>
        <v>3933.2870779900004</v>
      </c>
      <c r="C24" s="36">
        <f>SUMIFS(СВЦЭМ!$D$39:$D$782,СВЦЭМ!$A$39:$A$782,$A24,СВЦЭМ!$B$39:$B$782,C$11)+'СЕТ СН'!$F$11+СВЦЭМ!$D$10+'СЕТ СН'!$F$5-'СЕТ СН'!$F$21</f>
        <v>3919.9614408500001</v>
      </c>
      <c r="D24" s="36">
        <f>SUMIFS(СВЦЭМ!$D$39:$D$782,СВЦЭМ!$A$39:$A$782,$A24,СВЦЭМ!$B$39:$B$782,D$11)+'СЕТ СН'!$F$11+СВЦЭМ!$D$10+'СЕТ СН'!$F$5-'СЕТ СН'!$F$21</f>
        <v>3923.4265379400003</v>
      </c>
      <c r="E24" s="36">
        <f>SUMIFS(СВЦЭМ!$D$39:$D$782,СВЦЭМ!$A$39:$A$782,$A24,СВЦЭМ!$B$39:$B$782,E$11)+'СЕТ СН'!$F$11+СВЦЭМ!$D$10+'СЕТ СН'!$F$5-'СЕТ СН'!$F$21</f>
        <v>3928.1495863</v>
      </c>
      <c r="F24" s="36">
        <f>SUMIFS(СВЦЭМ!$D$39:$D$782,СВЦЭМ!$A$39:$A$782,$A24,СВЦЭМ!$B$39:$B$782,F$11)+'СЕТ СН'!$F$11+СВЦЭМ!$D$10+'СЕТ СН'!$F$5-'СЕТ СН'!$F$21</f>
        <v>3918.6663942600003</v>
      </c>
      <c r="G24" s="36">
        <f>SUMIFS(СВЦЭМ!$D$39:$D$782,СВЦЭМ!$A$39:$A$782,$A24,СВЦЭМ!$B$39:$B$782,G$11)+'СЕТ СН'!$F$11+СВЦЭМ!$D$10+'СЕТ СН'!$F$5-'СЕТ СН'!$F$21</f>
        <v>3897.8709744400003</v>
      </c>
      <c r="H24" s="36">
        <f>SUMIFS(СВЦЭМ!$D$39:$D$782,СВЦЭМ!$A$39:$A$782,$A24,СВЦЭМ!$B$39:$B$782,H$11)+'СЕТ СН'!$F$11+СВЦЭМ!$D$10+'СЕТ СН'!$F$5-'СЕТ СН'!$F$21</f>
        <v>3860.7292681200001</v>
      </c>
      <c r="I24" s="36">
        <f>SUMIFS(СВЦЭМ!$D$39:$D$782,СВЦЭМ!$A$39:$A$782,$A24,СВЦЭМ!$B$39:$B$782,I$11)+'СЕТ СН'!$F$11+СВЦЭМ!$D$10+'СЕТ СН'!$F$5-'СЕТ СН'!$F$21</f>
        <v>3857.2520823200002</v>
      </c>
      <c r="J24" s="36">
        <f>SUMIFS(СВЦЭМ!$D$39:$D$782,СВЦЭМ!$A$39:$A$782,$A24,СВЦЭМ!$B$39:$B$782,J$11)+'СЕТ СН'!$F$11+СВЦЭМ!$D$10+'СЕТ СН'!$F$5-'СЕТ СН'!$F$21</f>
        <v>3859.3279413600003</v>
      </c>
      <c r="K24" s="36">
        <f>SUMIFS(СВЦЭМ!$D$39:$D$782,СВЦЭМ!$A$39:$A$782,$A24,СВЦЭМ!$B$39:$B$782,K$11)+'СЕТ СН'!$F$11+СВЦЭМ!$D$10+'СЕТ СН'!$F$5-'СЕТ СН'!$F$21</f>
        <v>3869.7000855900005</v>
      </c>
      <c r="L24" s="36">
        <f>SUMIFS(СВЦЭМ!$D$39:$D$782,СВЦЭМ!$A$39:$A$782,$A24,СВЦЭМ!$B$39:$B$782,L$11)+'СЕТ СН'!$F$11+СВЦЭМ!$D$10+'СЕТ СН'!$F$5-'СЕТ СН'!$F$21</f>
        <v>3883.1032523200001</v>
      </c>
      <c r="M24" s="36">
        <f>SUMIFS(СВЦЭМ!$D$39:$D$782,СВЦЭМ!$A$39:$A$782,$A24,СВЦЭМ!$B$39:$B$782,M$11)+'СЕТ СН'!$F$11+СВЦЭМ!$D$10+'СЕТ СН'!$F$5-'СЕТ СН'!$F$21</f>
        <v>3894.1991187399999</v>
      </c>
      <c r="N24" s="36">
        <f>SUMIFS(СВЦЭМ!$D$39:$D$782,СВЦЭМ!$A$39:$A$782,$A24,СВЦЭМ!$B$39:$B$782,N$11)+'СЕТ СН'!$F$11+СВЦЭМ!$D$10+'СЕТ СН'!$F$5-'СЕТ СН'!$F$21</f>
        <v>3909.9793682300005</v>
      </c>
      <c r="O24" s="36">
        <f>SUMIFS(СВЦЭМ!$D$39:$D$782,СВЦЭМ!$A$39:$A$782,$A24,СВЦЭМ!$B$39:$B$782,O$11)+'СЕТ СН'!$F$11+СВЦЭМ!$D$10+'СЕТ СН'!$F$5-'СЕТ СН'!$F$21</f>
        <v>3911.7318003099999</v>
      </c>
      <c r="P24" s="36">
        <f>SUMIFS(СВЦЭМ!$D$39:$D$782,СВЦЭМ!$A$39:$A$782,$A24,СВЦЭМ!$B$39:$B$782,P$11)+'СЕТ СН'!$F$11+СВЦЭМ!$D$10+'СЕТ СН'!$F$5-'СЕТ СН'!$F$21</f>
        <v>3927.5669616000005</v>
      </c>
      <c r="Q24" s="36">
        <f>SUMIFS(СВЦЭМ!$D$39:$D$782,СВЦЭМ!$A$39:$A$782,$A24,СВЦЭМ!$B$39:$B$782,Q$11)+'СЕТ СН'!$F$11+СВЦЭМ!$D$10+'СЕТ СН'!$F$5-'СЕТ СН'!$F$21</f>
        <v>3928.7832416300002</v>
      </c>
      <c r="R24" s="36">
        <f>SUMIFS(СВЦЭМ!$D$39:$D$782,СВЦЭМ!$A$39:$A$782,$A24,СВЦЭМ!$B$39:$B$782,R$11)+'СЕТ СН'!$F$11+СВЦЭМ!$D$10+'СЕТ СН'!$F$5-'СЕТ СН'!$F$21</f>
        <v>3911.0376386900002</v>
      </c>
      <c r="S24" s="36">
        <f>SUMIFS(СВЦЭМ!$D$39:$D$782,СВЦЭМ!$A$39:$A$782,$A24,СВЦЭМ!$B$39:$B$782,S$11)+'СЕТ СН'!$F$11+СВЦЭМ!$D$10+'СЕТ СН'!$F$5-'СЕТ СН'!$F$21</f>
        <v>3872.93833739</v>
      </c>
      <c r="T24" s="36">
        <f>SUMIFS(СВЦЭМ!$D$39:$D$782,СВЦЭМ!$A$39:$A$782,$A24,СВЦЭМ!$B$39:$B$782,T$11)+'СЕТ СН'!$F$11+СВЦЭМ!$D$10+'СЕТ СН'!$F$5-'СЕТ СН'!$F$21</f>
        <v>3863.7107242500006</v>
      </c>
      <c r="U24" s="36">
        <f>SUMIFS(СВЦЭМ!$D$39:$D$782,СВЦЭМ!$A$39:$A$782,$A24,СВЦЭМ!$B$39:$B$782,U$11)+'СЕТ СН'!$F$11+СВЦЭМ!$D$10+'СЕТ СН'!$F$5-'СЕТ СН'!$F$21</f>
        <v>3852.5446992100005</v>
      </c>
      <c r="V24" s="36">
        <f>SUMIFS(СВЦЭМ!$D$39:$D$782,СВЦЭМ!$A$39:$A$782,$A24,СВЦЭМ!$B$39:$B$782,V$11)+'СЕТ СН'!$F$11+СВЦЭМ!$D$10+'СЕТ СН'!$F$5-'СЕТ СН'!$F$21</f>
        <v>3876.1766031800003</v>
      </c>
      <c r="W24" s="36">
        <f>SUMIFS(СВЦЭМ!$D$39:$D$782,СВЦЭМ!$A$39:$A$782,$A24,СВЦЭМ!$B$39:$B$782,W$11)+'СЕТ СН'!$F$11+СВЦЭМ!$D$10+'СЕТ СН'!$F$5-'СЕТ СН'!$F$21</f>
        <v>3900.8139283500004</v>
      </c>
      <c r="X24" s="36">
        <f>SUMIFS(СВЦЭМ!$D$39:$D$782,СВЦЭМ!$A$39:$A$782,$A24,СВЦЭМ!$B$39:$B$782,X$11)+'СЕТ СН'!$F$11+СВЦЭМ!$D$10+'СЕТ СН'!$F$5-'СЕТ СН'!$F$21</f>
        <v>3914.4027006300003</v>
      </c>
      <c r="Y24" s="36">
        <f>SUMIFS(СВЦЭМ!$D$39:$D$782,СВЦЭМ!$A$39:$A$782,$A24,СВЦЭМ!$B$39:$B$782,Y$11)+'СЕТ СН'!$F$11+СВЦЭМ!$D$10+'СЕТ СН'!$F$5-'СЕТ СН'!$F$21</f>
        <v>3927.6820883400005</v>
      </c>
    </row>
    <row r="25" spans="1:25" ht="15.75" x14ac:dyDescent="0.2">
      <c r="A25" s="35">
        <f t="shared" si="0"/>
        <v>44544</v>
      </c>
      <c r="B25" s="36">
        <f>SUMIFS(СВЦЭМ!$D$39:$D$782,СВЦЭМ!$A$39:$A$782,$A25,СВЦЭМ!$B$39:$B$782,B$11)+'СЕТ СН'!$F$11+СВЦЭМ!$D$10+'СЕТ СН'!$F$5-'СЕТ СН'!$F$21</f>
        <v>3920.3281082399999</v>
      </c>
      <c r="C25" s="36">
        <f>SUMIFS(СВЦЭМ!$D$39:$D$782,СВЦЭМ!$A$39:$A$782,$A25,СВЦЭМ!$B$39:$B$782,C$11)+'СЕТ СН'!$F$11+СВЦЭМ!$D$10+'СЕТ СН'!$F$5-'СЕТ СН'!$F$21</f>
        <v>3924.7515777400004</v>
      </c>
      <c r="D25" s="36">
        <f>SUMIFS(СВЦЭМ!$D$39:$D$782,СВЦЭМ!$A$39:$A$782,$A25,СВЦЭМ!$B$39:$B$782,D$11)+'СЕТ СН'!$F$11+СВЦЭМ!$D$10+'СЕТ СН'!$F$5-'СЕТ СН'!$F$21</f>
        <v>3947.9223353300004</v>
      </c>
      <c r="E25" s="36">
        <f>SUMIFS(СВЦЭМ!$D$39:$D$782,СВЦЭМ!$A$39:$A$782,$A25,СВЦЭМ!$B$39:$B$782,E$11)+'СЕТ СН'!$F$11+СВЦЭМ!$D$10+'СЕТ СН'!$F$5-'СЕТ СН'!$F$21</f>
        <v>3949.4978202900002</v>
      </c>
      <c r="F25" s="36">
        <f>SUMIFS(СВЦЭМ!$D$39:$D$782,СВЦЭМ!$A$39:$A$782,$A25,СВЦЭМ!$B$39:$B$782,F$11)+'СЕТ СН'!$F$11+СВЦЭМ!$D$10+'СЕТ СН'!$F$5-'СЕТ СН'!$F$21</f>
        <v>3940.7104773700003</v>
      </c>
      <c r="G25" s="36">
        <f>SUMIFS(СВЦЭМ!$D$39:$D$782,СВЦЭМ!$A$39:$A$782,$A25,СВЦЭМ!$B$39:$B$782,G$11)+'СЕТ СН'!$F$11+СВЦЭМ!$D$10+'СЕТ СН'!$F$5-'СЕТ СН'!$F$21</f>
        <v>3891.2468378700005</v>
      </c>
      <c r="H25" s="36">
        <f>SUMIFS(СВЦЭМ!$D$39:$D$782,СВЦЭМ!$A$39:$A$782,$A25,СВЦЭМ!$B$39:$B$782,H$11)+'СЕТ СН'!$F$11+СВЦЭМ!$D$10+'СЕТ СН'!$F$5-'СЕТ СН'!$F$21</f>
        <v>3831.3328287600002</v>
      </c>
      <c r="I25" s="36">
        <f>SUMIFS(СВЦЭМ!$D$39:$D$782,СВЦЭМ!$A$39:$A$782,$A25,СВЦЭМ!$B$39:$B$782,I$11)+'СЕТ СН'!$F$11+СВЦЭМ!$D$10+'СЕТ СН'!$F$5-'СЕТ СН'!$F$21</f>
        <v>3843.9724750700002</v>
      </c>
      <c r="J25" s="36">
        <f>SUMIFS(СВЦЭМ!$D$39:$D$782,СВЦЭМ!$A$39:$A$782,$A25,СВЦЭМ!$B$39:$B$782,J$11)+'СЕТ СН'!$F$11+СВЦЭМ!$D$10+'СЕТ СН'!$F$5-'СЕТ СН'!$F$21</f>
        <v>3850.2075232900002</v>
      </c>
      <c r="K25" s="36">
        <f>SUMIFS(СВЦЭМ!$D$39:$D$782,СВЦЭМ!$A$39:$A$782,$A25,СВЦЭМ!$B$39:$B$782,K$11)+'СЕТ СН'!$F$11+СВЦЭМ!$D$10+'СЕТ СН'!$F$5-'СЕТ СН'!$F$21</f>
        <v>3849.8958704300003</v>
      </c>
      <c r="L25" s="36">
        <f>SUMIFS(СВЦЭМ!$D$39:$D$782,СВЦЭМ!$A$39:$A$782,$A25,СВЦЭМ!$B$39:$B$782,L$11)+'СЕТ СН'!$F$11+СВЦЭМ!$D$10+'СЕТ СН'!$F$5-'СЕТ СН'!$F$21</f>
        <v>3859.51894498</v>
      </c>
      <c r="M25" s="36">
        <f>SUMIFS(СВЦЭМ!$D$39:$D$782,СВЦЭМ!$A$39:$A$782,$A25,СВЦЭМ!$B$39:$B$782,M$11)+'СЕТ СН'!$F$11+СВЦЭМ!$D$10+'СЕТ СН'!$F$5-'СЕТ СН'!$F$21</f>
        <v>3863.6782204300002</v>
      </c>
      <c r="N25" s="36">
        <f>SUMIFS(СВЦЭМ!$D$39:$D$782,СВЦЭМ!$A$39:$A$782,$A25,СВЦЭМ!$B$39:$B$782,N$11)+'СЕТ СН'!$F$11+СВЦЭМ!$D$10+'СЕТ СН'!$F$5-'СЕТ СН'!$F$21</f>
        <v>3882.5845372700005</v>
      </c>
      <c r="O25" s="36">
        <f>SUMIFS(СВЦЭМ!$D$39:$D$782,СВЦЭМ!$A$39:$A$782,$A25,СВЦЭМ!$B$39:$B$782,O$11)+'СЕТ СН'!$F$11+СВЦЭМ!$D$10+'СЕТ СН'!$F$5-'СЕТ СН'!$F$21</f>
        <v>3895.17969025</v>
      </c>
      <c r="P25" s="36">
        <f>SUMIFS(СВЦЭМ!$D$39:$D$782,СВЦЭМ!$A$39:$A$782,$A25,СВЦЭМ!$B$39:$B$782,P$11)+'СЕТ СН'!$F$11+СВЦЭМ!$D$10+'СЕТ СН'!$F$5-'СЕТ СН'!$F$21</f>
        <v>3890.3220516700003</v>
      </c>
      <c r="Q25" s="36">
        <f>SUMIFS(СВЦЭМ!$D$39:$D$782,СВЦЭМ!$A$39:$A$782,$A25,СВЦЭМ!$B$39:$B$782,Q$11)+'СЕТ СН'!$F$11+СВЦЭМ!$D$10+'СЕТ СН'!$F$5-'СЕТ СН'!$F$21</f>
        <v>3898.0985843799999</v>
      </c>
      <c r="R25" s="36">
        <f>SUMIFS(СВЦЭМ!$D$39:$D$782,СВЦЭМ!$A$39:$A$782,$A25,СВЦЭМ!$B$39:$B$782,R$11)+'СЕТ СН'!$F$11+СВЦЭМ!$D$10+'СЕТ СН'!$F$5-'СЕТ СН'!$F$21</f>
        <v>3881.7425714400001</v>
      </c>
      <c r="S25" s="36">
        <f>SUMIFS(СВЦЭМ!$D$39:$D$782,СВЦЭМ!$A$39:$A$782,$A25,СВЦЭМ!$B$39:$B$782,S$11)+'СЕТ СН'!$F$11+СВЦЭМ!$D$10+'СЕТ СН'!$F$5-'СЕТ СН'!$F$21</f>
        <v>3858.6639662000002</v>
      </c>
      <c r="T25" s="36">
        <f>SUMIFS(СВЦЭМ!$D$39:$D$782,СВЦЭМ!$A$39:$A$782,$A25,СВЦЭМ!$B$39:$B$782,T$11)+'СЕТ СН'!$F$11+СВЦЭМ!$D$10+'СЕТ СН'!$F$5-'СЕТ СН'!$F$21</f>
        <v>3853.90125386</v>
      </c>
      <c r="U25" s="36">
        <f>SUMIFS(СВЦЭМ!$D$39:$D$782,СВЦЭМ!$A$39:$A$782,$A25,СВЦЭМ!$B$39:$B$782,U$11)+'СЕТ СН'!$F$11+СВЦЭМ!$D$10+'СЕТ СН'!$F$5-'СЕТ СН'!$F$21</f>
        <v>3867.4021468800001</v>
      </c>
      <c r="V25" s="36">
        <f>SUMIFS(СВЦЭМ!$D$39:$D$782,СВЦЭМ!$A$39:$A$782,$A25,СВЦЭМ!$B$39:$B$782,V$11)+'СЕТ СН'!$F$11+СВЦЭМ!$D$10+'СЕТ СН'!$F$5-'СЕТ СН'!$F$21</f>
        <v>3877.1721408400003</v>
      </c>
      <c r="W25" s="36">
        <f>SUMIFS(СВЦЭМ!$D$39:$D$782,СВЦЭМ!$A$39:$A$782,$A25,СВЦЭМ!$B$39:$B$782,W$11)+'СЕТ СН'!$F$11+СВЦЭМ!$D$10+'СЕТ СН'!$F$5-'СЕТ СН'!$F$21</f>
        <v>3919.8827123900001</v>
      </c>
      <c r="X25" s="36">
        <f>SUMIFS(СВЦЭМ!$D$39:$D$782,СВЦЭМ!$A$39:$A$782,$A25,СВЦЭМ!$B$39:$B$782,X$11)+'СЕТ СН'!$F$11+СВЦЭМ!$D$10+'СЕТ СН'!$F$5-'СЕТ СН'!$F$21</f>
        <v>3913.6104578100003</v>
      </c>
      <c r="Y25" s="36">
        <f>SUMIFS(СВЦЭМ!$D$39:$D$782,СВЦЭМ!$A$39:$A$782,$A25,СВЦЭМ!$B$39:$B$782,Y$11)+'СЕТ СН'!$F$11+СВЦЭМ!$D$10+'СЕТ СН'!$F$5-'СЕТ СН'!$F$21</f>
        <v>3908.8094973699999</v>
      </c>
    </row>
    <row r="26" spans="1:25" ht="15.75" x14ac:dyDescent="0.2">
      <c r="A26" s="35">
        <f t="shared" si="0"/>
        <v>44545</v>
      </c>
      <c r="B26" s="36">
        <f>SUMIFS(СВЦЭМ!$D$39:$D$782,СВЦЭМ!$A$39:$A$782,$A26,СВЦЭМ!$B$39:$B$782,B$11)+'СЕТ СН'!$F$11+СВЦЭМ!$D$10+'СЕТ СН'!$F$5-'СЕТ СН'!$F$21</f>
        <v>3824.3076974800006</v>
      </c>
      <c r="C26" s="36">
        <f>SUMIFS(СВЦЭМ!$D$39:$D$782,СВЦЭМ!$A$39:$A$782,$A26,СВЦЭМ!$B$39:$B$782,C$11)+'СЕТ СН'!$F$11+СВЦЭМ!$D$10+'СЕТ СН'!$F$5-'СЕТ СН'!$F$21</f>
        <v>3836.8507027400001</v>
      </c>
      <c r="D26" s="36">
        <f>SUMIFS(СВЦЭМ!$D$39:$D$782,СВЦЭМ!$A$39:$A$782,$A26,СВЦЭМ!$B$39:$B$782,D$11)+'СЕТ СН'!$F$11+СВЦЭМ!$D$10+'СЕТ СН'!$F$5-'СЕТ СН'!$F$21</f>
        <v>3850.9071439400004</v>
      </c>
      <c r="E26" s="36">
        <f>SUMIFS(СВЦЭМ!$D$39:$D$782,СВЦЭМ!$A$39:$A$782,$A26,СВЦЭМ!$B$39:$B$782,E$11)+'СЕТ СН'!$F$11+СВЦЭМ!$D$10+'СЕТ СН'!$F$5-'СЕТ СН'!$F$21</f>
        <v>3838.1338051100001</v>
      </c>
      <c r="F26" s="36">
        <f>SUMIFS(СВЦЭМ!$D$39:$D$782,СВЦЭМ!$A$39:$A$782,$A26,СВЦЭМ!$B$39:$B$782,F$11)+'СЕТ СН'!$F$11+СВЦЭМ!$D$10+'СЕТ СН'!$F$5-'СЕТ СН'!$F$21</f>
        <v>3842.4743561000005</v>
      </c>
      <c r="G26" s="36">
        <f>SUMIFS(СВЦЭМ!$D$39:$D$782,СВЦЭМ!$A$39:$A$782,$A26,СВЦЭМ!$B$39:$B$782,G$11)+'СЕТ СН'!$F$11+СВЦЭМ!$D$10+'СЕТ СН'!$F$5-'СЕТ СН'!$F$21</f>
        <v>3820.8880743300006</v>
      </c>
      <c r="H26" s="36">
        <f>SUMIFS(СВЦЭМ!$D$39:$D$782,СВЦЭМ!$A$39:$A$782,$A26,СВЦЭМ!$B$39:$B$782,H$11)+'СЕТ СН'!$F$11+СВЦЭМ!$D$10+'СЕТ СН'!$F$5-'СЕТ СН'!$F$21</f>
        <v>3864.6997537000002</v>
      </c>
      <c r="I26" s="36">
        <f>SUMIFS(СВЦЭМ!$D$39:$D$782,СВЦЭМ!$A$39:$A$782,$A26,СВЦЭМ!$B$39:$B$782,I$11)+'СЕТ СН'!$F$11+СВЦЭМ!$D$10+'СЕТ СН'!$F$5-'СЕТ СН'!$F$21</f>
        <v>3933.9955277600002</v>
      </c>
      <c r="J26" s="36">
        <f>SUMIFS(СВЦЭМ!$D$39:$D$782,СВЦЭМ!$A$39:$A$782,$A26,СВЦЭМ!$B$39:$B$782,J$11)+'СЕТ СН'!$F$11+СВЦЭМ!$D$10+'СЕТ СН'!$F$5-'СЕТ СН'!$F$21</f>
        <v>3915.6024698900001</v>
      </c>
      <c r="K26" s="36">
        <f>SUMIFS(СВЦЭМ!$D$39:$D$782,СВЦЭМ!$A$39:$A$782,$A26,СВЦЭМ!$B$39:$B$782,K$11)+'СЕТ СН'!$F$11+СВЦЭМ!$D$10+'СЕТ СН'!$F$5-'СЕТ СН'!$F$21</f>
        <v>3898.59697959</v>
      </c>
      <c r="L26" s="36">
        <f>SUMIFS(СВЦЭМ!$D$39:$D$782,СВЦЭМ!$A$39:$A$782,$A26,СВЦЭМ!$B$39:$B$782,L$11)+'СЕТ СН'!$F$11+СВЦЭМ!$D$10+'СЕТ СН'!$F$5-'СЕТ СН'!$F$21</f>
        <v>3902.6521889100004</v>
      </c>
      <c r="M26" s="36">
        <f>SUMIFS(СВЦЭМ!$D$39:$D$782,СВЦЭМ!$A$39:$A$782,$A26,СВЦЭМ!$B$39:$B$782,M$11)+'СЕТ СН'!$F$11+СВЦЭМ!$D$10+'СЕТ СН'!$F$5-'СЕТ СН'!$F$21</f>
        <v>3888.5230876700002</v>
      </c>
      <c r="N26" s="36">
        <f>SUMIFS(СВЦЭМ!$D$39:$D$782,СВЦЭМ!$A$39:$A$782,$A26,СВЦЭМ!$B$39:$B$782,N$11)+'СЕТ СН'!$F$11+СВЦЭМ!$D$10+'СЕТ СН'!$F$5-'СЕТ СН'!$F$21</f>
        <v>3916.6134415500001</v>
      </c>
      <c r="O26" s="36">
        <f>SUMIFS(СВЦЭМ!$D$39:$D$782,СВЦЭМ!$A$39:$A$782,$A26,СВЦЭМ!$B$39:$B$782,O$11)+'СЕТ СН'!$F$11+СВЦЭМ!$D$10+'СЕТ СН'!$F$5-'СЕТ СН'!$F$21</f>
        <v>3996.9735812700001</v>
      </c>
      <c r="P26" s="36">
        <f>SUMIFS(СВЦЭМ!$D$39:$D$782,СВЦЭМ!$A$39:$A$782,$A26,СВЦЭМ!$B$39:$B$782,P$11)+'СЕТ СН'!$F$11+СВЦЭМ!$D$10+'СЕТ СН'!$F$5-'СЕТ СН'!$F$21</f>
        <v>3995.7637562100003</v>
      </c>
      <c r="Q26" s="36">
        <f>SUMIFS(СВЦЭМ!$D$39:$D$782,СВЦЭМ!$A$39:$A$782,$A26,СВЦЭМ!$B$39:$B$782,Q$11)+'СЕТ СН'!$F$11+СВЦЭМ!$D$10+'СЕТ СН'!$F$5-'СЕТ СН'!$F$21</f>
        <v>3994.0873757100003</v>
      </c>
      <c r="R26" s="36">
        <f>SUMIFS(СВЦЭМ!$D$39:$D$782,СВЦЭМ!$A$39:$A$782,$A26,СВЦЭМ!$B$39:$B$782,R$11)+'СЕТ СН'!$F$11+СВЦЭМ!$D$10+'СЕТ СН'!$F$5-'СЕТ СН'!$F$21</f>
        <v>3903.88638464</v>
      </c>
      <c r="S26" s="36">
        <f>SUMIFS(СВЦЭМ!$D$39:$D$782,СВЦЭМ!$A$39:$A$782,$A26,СВЦЭМ!$B$39:$B$782,S$11)+'СЕТ СН'!$F$11+СВЦЭМ!$D$10+'СЕТ СН'!$F$5-'СЕТ СН'!$F$21</f>
        <v>3869.3386574900005</v>
      </c>
      <c r="T26" s="36">
        <f>SUMIFS(СВЦЭМ!$D$39:$D$782,СВЦЭМ!$A$39:$A$782,$A26,СВЦЭМ!$B$39:$B$782,T$11)+'СЕТ СН'!$F$11+СВЦЭМ!$D$10+'СЕТ СН'!$F$5-'СЕТ СН'!$F$21</f>
        <v>3894.5645447900001</v>
      </c>
      <c r="U26" s="36">
        <f>SUMIFS(СВЦЭМ!$D$39:$D$782,СВЦЭМ!$A$39:$A$782,$A26,СВЦЭМ!$B$39:$B$782,U$11)+'СЕТ СН'!$F$11+СВЦЭМ!$D$10+'СЕТ СН'!$F$5-'СЕТ СН'!$F$21</f>
        <v>3891.4631564300003</v>
      </c>
      <c r="V26" s="36">
        <f>SUMIFS(СВЦЭМ!$D$39:$D$782,СВЦЭМ!$A$39:$A$782,$A26,СВЦЭМ!$B$39:$B$782,V$11)+'СЕТ СН'!$F$11+СВЦЭМ!$D$10+'СЕТ СН'!$F$5-'СЕТ СН'!$F$21</f>
        <v>3899.08987265</v>
      </c>
      <c r="W26" s="36">
        <f>SUMIFS(СВЦЭМ!$D$39:$D$782,СВЦЭМ!$A$39:$A$782,$A26,СВЦЭМ!$B$39:$B$782,W$11)+'СЕТ СН'!$F$11+СВЦЭМ!$D$10+'СЕТ СН'!$F$5-'СЕТ СН'!$F$21</f>
        <v>3901.4173041800004</v>
      </c>
      <c r="X26" s="36">
        <f>SUMIFS(СВЦЭМ!$D$39:$D$782,СВЦЭМ!$A$39:$A$782,$A26,СВЦЭМ!$B$39:$B$782,X$11)+'СЕТ СН'!$F$11+СВЦЭМ!$D$10+'СЕТ СН'!$F$5-'СЕТ СН'!$F$21</f>
        <v>3955.9730832700002</v>
      </c>
      <c r="Y26" s="36">
        <f>SUMIFS(СВЦЭМ!$D$39:$D$782,СВЦЭМ!$A$39:$A$782,$A26,СВЦЭМ!$B$39:$B$782,Y$11)+'СЕТ СН'!$F$11+СВЦЭМ!$D$10+'СЕТ СН'!$F$5-'СЕТ СН'!$F$21</f>
        <v>3938.9177024700002</v>
      </c>
    </row>
    <row r="27" spans="1:25" ht="15.75" x14ac:dyDescent="0.2">
      <c r="A27" s="35">
        <f t="shared" si="0"/>
        <v>44546</v>
      </c>
      <c r="B27" s="36">
        <f>SUMIFS(СВЦЭМ!$D$39:$D$782,СВЦЭМ!$A$39:$A$782,$A27,СВЦЭМ!$B$39:$B$782,B$11)+'СЕТ СН'!$F$11+СВЦЭМ!$D$10+'СЕТ СН'!$F$5-'СЕТ СН'!$F$21</f>
        <v>3940.4266768200005</v>
      </c>
      <c r="C27" s="36">
        <f>SUMIFS(СВЦЭМ!$D$39:$D$782,СВЦЭМ!$A$39:$A$782,$A27,СВЦЭМ!$B$39:$B$782,C$11)+'СЕТ СН'!$F$11+СВЦЭМ!$D$10+'СЕТ СН'!$F$5-'СЕТ СН'!$F$21</f>
        <v>3936.1453598000003</v>
      </c>
      <c r="D27" s="36">
        <f>SUMIFS(СВЦЭМ!$D$39:$D$782,СВЦЭМ!$A$39:$A$782,$A27,СВЦЭМ!$B$39:$B$782,D$11)+'СЕТ СН'!$F$11+СВЦЭМ!$D$10+'СЕТ СН'!$F$5-'СЕТ СН'!$F$21</f>
        <v>3917.6222315600003</v>
      </c>
      <c r="E27" s="36">
        <f>SUMIFS(СВЦЭМ!$D$39:$D$782,СВЦЭМ!$A$39:$A$782,$A27,СВЦЭМ!$B$39:$B$782,E$11)+'СЕТ СН'!$F$11+СВЦЭМ!$D$10+'СЕТ СН'!$F$5-'СЕТ СН'!$F$21</f>
        <v>3913.1399965200003</v>
      </c>
      <c r="F27" s="36">
        <f>SUMIFS(СВЦЭМ!$D$39:$D$782,СВЦЭМ!$A$39:$A$782,$A27,СВЦЭМ!$B$39:$B$782,F$11)+'СЕТ СН'!$F$11+СВЦЭМ!$D$10+'СЕТ СН'!$F$5-'СЕТ СН'!$F$21</f>
        <v>3913.2003604600004</v>
      </c>
      <c r="G27" s="36">
        <f>SUMIFS(СВЦЭМ!$D$39:$D$782,СВЦЭМ!$A$39:$A$782,$A27,СВЦЭМ!$B$39:$B$782,G$11)+'СЕТ СН'!$F$11+СВЦЭМ!$D$10+'СЕТ СН'!$F$5-'СЕТ СН'!$F$21</f>
        <v>3875.08027941</v>
      </c>
      <c r="H27" s="36">
        <f>SUMIFS(СВЦЭМ!$D$39:$D$782,СВЦЭМ!$A$39:$A$782,$A27,СВЦЭМ!$B$39:$B$782,H$11)+'СЕТ СН'!$F$11+СВЦЭМ!$D$10+'СЕТ СН'!$F$5-'СЕТ СН'!$F$21</f>
        <v>3856.4249670500003</v>
      </c>
      <c r="I27" s="36">
        <f>SUMIFS(СВЦЭМ!$D$39:$D$782,СВЦЭМ!$A$39:$A$782,$A27,СВЦЭМ!$B$39:$B$782,I$11)+'СЕТ СН'!$F$11+СВЦЭМ!$D$10+'СЕТ СН'!$F$5-'СЕТ СН'!$F$21</f>
        <v>3885.7564677200003</v>
      </c>
      <c r="J27" s="36">
        <f>SUMIFS(СВЦЭМ!$D$39:$D$782,СВЦЭМ!$A$39:$A$782,$A27,СВЦЭМ!$B$39:$B$782,J$11)+'СЕТ СН'!$F$11+СВЦЭМ!$D$10+'СЕТ СН'!$F$5-'СЕТ СН'!$F$21</f>
        <v>3893.4626044400002</v>
      </c>
      <c r="K27" s="36">
        <f>SUMIFS(СВЦЭМ!$D$39:$D$782,СВЦЭМ!$A$39:$A$782,$A27,СВЦЭМ!$B$39:$B$782,K$11)+'СЕТ СН'!$F$11+СВЦЭМ!$D$10+'СЕТ СН'!$F$5-'СЕТ СН'!$F$21</f>
        <v>3913.6099056400003</v>
      </c>
      <c r="L27" s="36">
        <f>SUMIFS(СВЦЭМ!$D$39:$D$782,СВЦЭМ!$A$39:$A$782,$A27,СВЦЭМ!$B$39:$B$782,L$11)+'СЕТ СН'!$F$11+СВЦЭМ!$D$10+'СЕТ СН'!$F$5-'СЕТ СН'!$F$21</f>
        <v>3928.9389597899999</v>
      </c>
      <c r="M27" s="36">
        <f>SUMIFS(СВЦЭМ!$D$39:$D$782,СВЦЭМ!$A$39:$A$782,$A27,СВЦЭМ!$B$39:$B$782,M$11)+'СЕТ СН'!$F$11+СВЦЭМ!$D$10+'СЕТ СН'!$F$5-'СЕТ СН'!$F$21</f>
        <v>3927.0034526899999</v>
      </c>
      <c r="N27" s="36">
        <f>SUMIFS(СВЦЭМ!$D$39:$D$782,СВЦЭМ!$A$39:$A$782,$A27,СВЦЭМ!$B$39:$B$782,N$11)+'СЕТ СН'!$F$11+СВЦЭМ!$D$10+'СЕТ СН'!$F$5-'СЕТ СН'!$F$21</f>
        <v>3927.16415495</v>
      </c>
      <c r="O27" s="36">
        <f>SUMIFS(СВЦЭМ!$D$39:$D$782,СВЦЭМ!$A$39:$A$782,$A27,СВЦЭМ!$B$39:$B$782,O$11)+'СЕТ СН'!$F$11+СВЦЭМ!$D$10+'СЕТ СН'!$F$5-'СЕТ СН'!$F$21</f>
        <v>3945.5115275100002</v>
      </c>
      <c r="P27" s="36">
        <f>SUMIFS(СВЦЭМ!$D$39:$D$782,СВЦЭМ!$A$39:$A$782,$A27,СВЦЭМ!$B$39:$B$782,P$11)+'СЕТ СН'!$F$11+СВЦЭМ!$D$10+'СЕТ СН'!$F$5-'СЕТ СН'!$F$21</f>
        <v>3969.11751611</v>
      </c>
      <c r="Q27" s="36">
        <f>SUMIFS(СВЦЭМ!$D$39:$D$782,СВЦЭМ!$A$39:$A$782,$A27,СВЦЭМ!$B$39:$B$782,Q$11)+'СЕТ СН'!$F$11+СВЦЭМ!$D$10+'СЕТ СН'!$F$5-'СЕТ СН'!$F$21</f>
        <v>3970.6745052700003</v>
      </c>
      <c r="R27" s="36">
        <f>SUMIFS(СВЦЭМ!$D$39:$D$782,СВЦЭМ!$A$39:$A$782,$A27,СВЦЭМ!$B$39:$B$782,R$11)+'СЕТ СН'!$F$11+СВЦЭМ!$D$10+'СЕТ СН'!$F$5-'СЕТ СН'!$F$21</f>
        <v>3971.5912987300003</v>
      </c>
      <c r="S27" s="36">
        <f>SUMIFS(СВЦЭМ!$D$39:$D$782,СВЦЭМ!$A$39:$A$782,$A27,СВЦЭМ!$B$39:$B$782,S$11)+'СЕТ СН'!$F$11+СВЦЭМ!$D$10+'СЕТ СН'!$F$5-'СЕТ СН'!$F$21</f>
        <v>3922.0467429099999</v>
      </c>
      <c r="T27" s="36">
        <f>SUMIFS(СВЦЭМ!$D$39:$D$782,СВЦЭМ!$A$39:$A$782,$A27,СВЦЭМ!$B$39:$B$782,T$11)+'СЕТ СН'!$F$11+СВЦЭМ!$D$10+'СЕТ СН'!$F$5-'СЕТ СН'!$F$21</f>
        <v>3937.8637492300004</v>
      </c>
      <c r="U27" s="36">
        <f>SUMIFS(СВЦЭМ!$D$39:$D$782,СВЦЭМ!$A$39:$A$782,$A27,СВЦЭМ!$B$39:$B$782,U$11)+'СЕТ СН'!$F$11+СВЦЭМ!$D$10+'СЕТ СН'!$F$5-'СЕТ СН'!$F$21</f>
        <v>3918.6186519299999</v>
      </c>
      <c r="V27" s="36">
        <f>SUMIFS(СВЦЭМ!$D$39:$D$782,СВЦЭМ!$A$39:$A$782,$A27,СВЦЭМ!$B$39:$B$782,V$11)+'СЕТ СН'!$F$11+СВЦЭМ!$D$10+'СЕТ СН'!$F$5-'СЕТ СН'!$F$21</f>
        <v>3910.1573568500003</v>
      </c>
      <c r="W27" s="36">
        <f>SUMIFS(СВЦЭМ!$D$39:$D$782,СВЦЭМ!$A$39:$A$782,$A27,СВЦЭМ!$B$39:$B$782,W$11)+'СЕТ СН'!$F$11+СВЦЭМ!$D$10+'СЕТ СН'!$F$5-'СЕТ СН'!$F$21</f>
        <v>3907.75050345</v>
      </c>
      <c r="X27" s="36">
        <f>SUMIFS(СВЦЭМ!$D$39:$D$782,СВЦЭМ!$A$39:$A$782,$A27,СВЦЭМ!$B$39:$B$782,X$11)+'СЕТ СН'!$F$11+СВЦЭМ!$D$10+'СЕТ СН'!$F$5-'СЕТ СН'!$F$21</f>
        <v>3956.6714134500003</v>
      </c>
      <c r="Y27" s="36">
        <f>SUMIFS(СВЦЭМ!$D$39:$D$782,СВЦЭМ!$A$39:$A$782,$A27,СВЦЭМ!$B$39:$B$782,Y$11)+'СЕТ СН'!$F$11+СВЦЭМ!$D$10+'СЕТ СН'!$F$5-'СЕТ СН'!$F$21</f>
        <v>3960.2229283500001</v>
      </c>
    </row>
    <row r="28" spans="1:25" ht="15.75" x14ac:dyDescent="0.2">
      <c r="A28" s="35">
        <f t="shared" si="0"/>
        <v>44547</v>
      </c>
      <c r="B28" s="36">
        <f>SUMIFS(СВЦЭМ!$D$39:$D$782,СВЦЭМ!$A$39:$A$782,$A28,СВЦЭМ!$B$39:$B$782,B$11)+'СЕТ СН'!$F$11+СВЦЭМ!$D$10+'СЕТ СН'!$F$5-'СЕТ СН'!$F$21</f>
        <v>3937.9398803800004</v>
      </c>
      <c r="C28" s="36">
        <f>SUMIFS(СВЦЭМ!$D$39:$D$782,СВЦЭМ!$A$39:$A$782,$A28,СВЦЭМ!$B$39:$B$782,C$11)+'СЕТ СН'!$F$11+СВЦЭМ!$D$10+'СЕТ СН'!$F$5-'СЕТ СН'!$F$21</f>
        <v>3937.0511522900001</v>
      </c>
      <c r="D28" s="36">
        <f>SUMIFS(СВЦЭМ!$D$39:$D$782,СВЦЭМ!$A$39:$A$782,$A28,СВЦЭМ!$B$39:$B$782,D$11)+'СЕТ СН'!$F$11+СВЦЭМ!$D$10+'СЕТ СН'!$F$5-'СЕТ СН'!$F$21</f>
        <v>3920.8310421700003</v>
      </c>
      <c r="E28" s="36">
        <f>SUMIFS(СВЦЭМ!$D$39:$D$782,СВЦЭМ!$A$39:$A$782,$A28,СВЦЭМ!$B$39:$B$782,E$11)+'СЕТ СН'!$F$11+СВЦЭМ!$D$10+'СЕТ СН'!$F$5-'СЕТ СН'!$F$21</f>
        <v>3915.22379645</v>
      </c>
      <c r="F28" s="36">
        <f>SUMIFS(СВЦЭМ!$D$39:$D$782,СВЦЭМ!$A$39:$A$782,$A28,СВЦЭМ!$B$39:$B$782,F$11)+'СЕТ СН'!$F$11+СВЦЭМ!$D$10+'СЕТ СН'!$F$5-'СЕТ СН'!$F$21</f>
        <v>3916.9706220300004</v>
      </c>
      <c r="G28" s="36">
        <f>SUMIFS(СВЦЭМ!$D$39:$D$782,СВЦЭМ!$A$39:$A$782,$A28,СВЦЭМ!$B$39:$B$782,G$11)+'СЕТ СН'!$F$11+СВЦЭМ!$D$10+'СЕТ СН'!$F$5-'СЕТ СН'!$F$21</f>
        <v>3891.4072690600005</v>
      </c>
      <c r="H28" s="36">
        <f>SUMIFS(СВЦЭМ!$D$39:$D$782,СВЦЭМ!$A$39:$A$782,$A28,СВЦЭМ!$B$39:$B$782,H$11)+'СЕТ СН'!$F$11+СВЦЭМ!$D$10+'СЕТ СН'!$F$5-'СЕТ СН'!$F$21</f>
        <v>3863.7368865400003</v>
      </c>
      <c r="I28" s="36">
        <f>SUMIFS(СВЦЭМ!$D$39:$D$782,СВЦЭМ!$A$39:$A$782,$A28,СВЦЭМ!$B$39:$B$782,I$11)+'СЕТ СН'!$F$11+СВЦЭМ!$D$10+'СЕТ СН'!$F$5-'СЕТ СН'!$F$21</f>
        <v>3863.5962908600004</v>
      </c>
      <c r="J28" s="36">
        <f>SUMIFS(СВЦЭМ!$D$39:$D$782,СВЦЭМ!$A$39:$A$782,$A28,СВЦЭМ!$B$39:$B$782,J$11)+'СЕТ СН'!$F$11+СВЦЭМ!$D$10+'СЕТ СН'!$F$5-'СЕТ СН'!$F$21</f>
        <v>3909.6067046200005</v>
      </c>
      <c r="K28" s="36">
        <f>SUMIFS(СВЦЭМ!$D$39:$D$782,СВЦЭМ!$A$39:$A$782,$A28,СВЦЭМ!$B$39:$B$782,K$11)+'СЕТ СН'!$F$11+СВЦЭМ!$D$10+'СЕТ СН'!$F$5-'СЕТ СН'!$F$21</f>
        <v>3924.2268876200005</v>
      </c>
      <c r="L28" s="36">
        <f>SUMIFS(СВЦЭМ!$D$39:$D$782,СВЦЭМ!$A$39:$A$782,$A28,СВЦЭМ!$B$39:$B$782,L$11)+'СЕТ СН'!$F$11+СВЦЭМ!$D$10+'СЕТ СН'!$F$5-'СЕТ СН'!$F$21</f>
        <v>3918.5322228800005</v>
      </c>
      <c r="M28" s="36">
        <f>SUMIFS(СВЦЭМ!$D$39:$D$782,СВЦЭМ!$A$39:$A$782,$A28,СВЦЭМ!$B$39:$B$782,M$11)+'СЕТ СН'!$F$11+СВЦЭМ!$D$10+'СЕТ СН'!$F$5-'СЕТ СН'!$F$21</f>
        <v>3907.8500019500002</v>
      </c>
      <c r="N28" s="36">
        <f>SUMIFS(СВЦЭМ!$D$39:$D$782,СВЦЭМ!$A$39:$A$782,$A28,СВЦЭМ!$B$39:$B$782,N$11)+'СЕТ СН'!$F$11+СВЦЭМ!$D$10+'СЕТ СН'!$F$5-'СЕТ СН'!$F$21</f>
        <v>3911.1439103400003</v>
      </c>
      <c r="O28" s="36">
        <f>SUMIFS(СВЦЭМ!$D$39:$D$782,СВЦЭМ!$A$39:$A$782,$A28,СВЦЭМ!$B$39:$B$782,O$11)+'СЕТ СН'!$F$11+СВЦЭМ!$D$10+'СЕТ СН'!$F$5-'СЕТ СН'!$F$21</f>
        <v>3913.3919437100003</v>
      </c>
      <c r="P28" s="36">
        <f>SUMIFS(СВЦЭМ!$D$39:$D$782,СВЦЭМ!$A$39:$A$782,$A28,СВЦЭМ!$B$39:$B$782,P$11)+'СЕТ СН'!$F$11+СВЦЭМ!$D$10+'СЕТ СН'!$F$5-'СЕТ СН'!$F$21</f>
        <v>3952.4304070100002</v>
      </c>
      <c r="Q28" s="36">
        <f>SUMIFS(СВЦЭМ!$D$39:$D$782,СВЦЭМ!$A$39:$A$782,$A28,СВЦЭМ!$B$39:$B$782,Q$11)+'СЕТ СН'!$F$11+СВЦЭМ!$D$10+'СЕТ СН'!$F$5-'СЕТ СН'!$F$21</f>
        <v>3943.3909782300002</v>
      </c>
      <c r="R28" s="36">
        <f>SUMIFS(СВЦЭМ!$D$39:$D$782,СВЦЭМ!$A$39:$A$782,$A28,СВЦЭМ!$B$39:$B$782,R$11)+'СЕТ СН'!$F$11+СВЦЭМ!$D$10+'СЕТ СН'!$F$5-'СЕТ СН'!$F$21</f>
        <v>3937.7921353600004</v>
      </c>
      <c r="S28" s="36">
        <f>SUMIFS(СВЦЭМ!$D$39:$D$782,СВЦЭМ!$A$39:$A$782,$A28,СВЦЭМ!$B$39:$B$782,S$11)+'СЕТ СН'!$F$11+СВЦЭМ!$D$10+'СЕТ СН'!$F$5-'СЕТ СН'!$F$21</f>
        <v>3900.1626837700005</v>
      </c>
      <c r="T28" s="36">
        <f>SUMIFS(СВЦЭМ!$D$39:$D$782,СВЦЭМ!$A$39:$A$782,$A28,СВЦЭМ!$B$39:$B$782,T$11)+'СЕТ СН'!$F$11+СВЦЭМ!$D$10+'СЕТ СН'!$F$5-'СЕТ СН'!$F$21</f>
        <v>3921.49528216</v>
      </c>
      <c r="U28" s="36">
        <f>SUMIFS(СВЦЭМ!$D$39:$D$782,СВЦЭМ!$A$39:$A$782,$A28,СВЦЭМ!$B$39:$B$782,U$11)+'СЕТ СН'!$F$11+СВЦЭМ!$D$10+'СЕТ СН'!$F$5-'СЕТ СН'!$F$21</f>
        <v>3916.6611657000003</v>
      </c>
      <c r="V28" s="36">
        <f>SUMIFS(СВЦЭМ!$D$39:$D$782,СВЦЭМ!$A$39:$A$782,$A28,СВЦЭМ!$B$39:$B$782,V$11)+'СЕТ СН'!$F$11+СВЦЭМ!$D$10+'СЕТ СН'!$F$5-'СЕТ СН'!$F$21</f>
        <v>3892.2770225000004</v>
      </c>
      <c r="W28" s="36">
        <f>SUMIFS(СВЦЭМ!$D$39:$D$782,СВЦЭМ!$A$39:$A$782,$A28,СВЦЭМ!$B$39:$B$782,W$11)+'СЕТ СН'!$F$11+СВЦЭМ!$D$10+'СЕТ СН'!$F$5-'СЕТ СН'!$F$21</f>
        <v>3913.9095926</v>
      </c>
      <c r="X28" s="36">
        <f>SUMIFS(СВЦЭМ!$D$39:$D$782,СВЦЭМ!$A$39:$A$782,$A28,СВЦЭМ!$B$39:$B$782,X$11)+'СЕТ СН'!$F$11+СВЦЭМ!$D$10+'СЕТ СН'!$F$5-'СЕТ СН'!$F$21</f>
        <v>3934.5017608200005</v>
      </c>
      <c r="Y28" s="36">
        <f>SUMIFS(СВЦЭМ!$D$39:$D$782,СВЦЭМ!$A$39:$A$782,$A28,СВЦЭМ!$B$39:$B$782,Y$11)+'СЕТ СН'!$F$11+СВЦЭМ!$D$10+'СЕТ СН'!$F$5-'СЕТ СН'!$F$21</f>
        <v>3924.9102906100002</v>
      </c>
    </row>
    <row r="29" spans="1:25" ht="15.75" x14ac:dyDescent="0.2">
      <c r="A29" s="35">
        <f t="shared" si="0"/>
        <v>44548</v>
      </c>
      <c r="B29" s="36">
        <f>SUMIFS(СВЦЭМ!$D$39:$D$782,СВЦЭМ!$A$39:$A$782,$A29,СВЦЭМ!$B$39:$B$782,B$11)+'СЕТ СН'!$F$11+СВЦЭМ!$D$10+'СЕТ СН'!$F$5-'СЕТ СН'!$F$21</f>
        <v>3931.8319120200003</v>
      </c>
      <c r="C29" s="36">
        <f>SUMIFS(СВЦЭМ!$D$39:$D$782,СВЦЭМ!$A$39:$A$782,$A29,СВЦЭМ!$B$39:$B$782,C$11)+'СЕТ СН'!$F$11+СВЦЭМ!$D$10+'СЕТ СН'!$F$5-'СЕТ СН'!$F$21</f>
        <v>3964.6546789000004</v>
      </c>
      <c r="D29" s="36">
        <f>SUMIFS(СВЦЭМ!$D$39:$D$782,СВЦЭМ!$A$39:$A$782,$A29,СВЦЭМ!$B$39:$B$782,D$11)+'СЕТ СН'!$F$11+СВЦЭМ!$D$10+'СЕТ СН'!$F$5-'СЕТ СН'!$F$21</f>
        <v>3984.1584828300001</v>
      </c>
      <c r="E29" s="36">
        <f>SUMIFS(СВЦЭМ!$D$39:$D$782,СВЦЭМ!$A$39:$A$782,$A29,СВЦЭМ!$B$39:$B$782,E$11)+'СЕТ СН'!$F$11+СВЦЭМ!$D$10+'СЕТ СН'!$F$5-'СЕТ СН'!$F$21</f>
        <v>3983.46381862</v>
      </c>
      <c r="F29" s="36">
        <f>SUMIFS(СВЦЭМ!$D$39:$D$782,СВЦЭМ!$A$39:$A$782,$A29,СВЦЭМ!$B$39:$B$782,F$11)+'СЕТ СН'!$F$11+СВЦЭМ!$D$10+'СЕТ СН'!$F$5-'СЕТ СН'!$F$21</f>
        <v>3979.5498217300001</v>
      </c>
      <c r="G29" s="36">
        <f>SUMIFS(СВЦЭМ!$D$39:$D$782,СВЦЭМ!$A$39:$A$782,$A29,СВЦЭМ!$B$39:$B$782,G$11)+'СЕТ СН'!$F$11+СВЦЭМ!$D$10+'СЕТ СН'!$F$5-'СЕТ СН'!$F$21</f>
        <v>3933.0315111100003</v>
      </c>
      <c r="H29" s="36">
        <f>SUMIFS(СВЦЭМ!$D$39:$D$782,СВЦЭМ!$A$39:$A$782,$A29,СВЦЭМ!$B$39:$B$782,H$11)+'СЕТ СН'!$F$11+СВЦЭМ!$D$10+'СЕТ СН'!$F$5-'СЕТ СН'!$F$21</f>
        <v>3890.7224681000002</v>
      </c>
      <c r="I29" s="36">
        <f>SUMIFS(СВЦЭМ!$D$39:$D$782,СВЦЭМ!$A$39:$A$782,$A29,СВЦЭМ!$B$39:$B$782,I$11)+'СЕТ СН'!$F$11+СВЦЭМ!$D$10+'СЕТ СН'!$F$5-'СЕТ СН'!$F$21</f>
        <v>3873.9231904799999</v>
      </c>
      <c r="J29" s="36">
        <f>SUMIFS(СВЦЭМ!$D$39:$D$782,СВЦЭМ!$A$39:$A$782,$A29,СВЦЭМ!$B$39:$B$782,J$11)+'СЕТ СН'!$F$11+СВЦЭМ!$D$10+'СЕТ СН'!$F$5-'СЕТ СН'!$F$21</f>
        <v>3845.7874581100004</v>
      </c>
      <c r="K29" s="36">
        <f>SUMIFS(СВЦЭМ!$D$39:$D$782,СВЦЭМ!$A$39:$A$782,$A29,СВЦЭМ!$B$39:$B$782,K$11)+'СЕТ СН'!$F$11+СВЦЭМ!$D$10+'СЕТ СН'!$F$5-'СЕТ СН'!$F$21</f>
        <v>3882.2471893900001</v>
      </c>
      <c r="L29" s="36">
        <f>SUMIFS(СВЦЭМ!$D$39:$D$782,СВЦЭМ!$A$39:$A$782,$A29,СВЦЭМ!$B$39:$B$782,L$11)+'СЕТ СН'!$F$11+СВЦЭМ!$D$10+'СЕТ СН'!$F$5-'СЕТ СН'!$F$21</f>
        <v>3884.7651918400002</v>
      </c>
      <c r="M29" s="36">
        <f>SUMIFS(СВЦЭМ!$D$39:$D$782,СВЦЭМ!$A$39:$A$782,$A29,СВЦЭМ!$B$39:$B$782,M$11)+'СЕТ СН'!$F$11+СВЦЭМ!$D$10+'СЕТ СН'!$F$5-'СЕТ СН'!$F$21</f>
        <v>3869.35023559</v>
      </c>
      <c r="N29" s="36">
        <f>SUMIFS(СВЦЭМ!$D$39:$D$782,СВЦЭМ!$A$39:$A$782,$A29,СВЦЭМ!$B$39:$B$782,N$11)+'СЕТ СН'!$F$11+СВЦЭМ!$D$10+'СЕТ СН'!$F$5-'СЕТ СН'!$F$21</f>
        <v>3868.7894727100002</v>
      </c>
      <c r="O29" s="36">
        <f>SUMIFS(СВЦЭМ!$D$39:$D$782,СВЦЭМ!$A$39:$A$782,$A29,СВЦЭМ!$B$39:$B$782,O$11)+'СЕТ СН'!$F$11+СВЦЭМ!$D$10+'СЕТ СН'!$F$5-'СЕТ СН'!$F$21</f>
        <v>3886.7101011100003</v>
      </c>
      <c r="P29" s="36">
        <f>SUMIFS(СВЦЭМ!$D$39:$D$782,СВЦЭМ!$A$39:$A$782,$A29,СВЦЭМ!$B$39:$B$782,P$11)+'СЕТ СН'!$F$11+СВЦЭМ!$D$10+'СЕТ СН'!$F$5-'СЕТ СН'!$F$21</f>
        <v>3922.4661364600001</v>
      </c>
      <c r="Q29" s="36">
        <f>SUMIFS(СВЦЭМ!$D$39:$D$782,СВЦЭМ!$A$39:$A$782,$A29,СВЦЭМ!$B$39:$B$782,Q$11)+'СЕТ СН'!$F$11+СВЦЭМ!$D$10+'СЕТ СН'!$F$5-'СЕТ СН'!$F$21</f>
        <v>3929.22268652</v>
      </c>
      <c r="R29" s="36">
        <f>SUMIFS(СВЦЭМ!$D$39:$D$782,СВЦЭМ!$A$39:$A$782,$A29,СВЦЭМ!$B$39:$B$782,R$11)+'СЕТ СН'!$F$11+СВЦЭМ!$D$10+'СЕТ СН'!$F$5-'СЕТ СН'!$F$21</f>
        <v>3915.6721116400004</v>
      </c>
      <c r="S29" s="36">
        <f>SUMIFS(СВЦЭМ!$D$39:$D$782,СВЦЭМ!$A$39:$A$782,$A29,СВЦЭМ!$B$39:$B$782,S$11)+'СЕТ СН'!$F$11+СВЦЭМ!$D$10+'СЕТ СН'!$F$5-'СЕТ СН'!$F$21</f>
        <v>3882.6689822600001</v>
      </c>
      <c r="T29" s="36">
        <f>SUMIFS(СВЦЭМ!$D$39:$D$782,СВЦЭМ!$A$39:$A$782,$A29,СВЦЭМ!$B$39:$B$782,T$11)+'СЕТ СН'!$F$11+СВЦЭМ!$D$10+'СЕТ СН'!$F$5-'СЕТ СН'!$F$21</f>
        <v>3874.8540180200002</v>
      </c>
      <c r="U29" s="36">
        <f>SUMIFS(СВЦЭМ!$D$39:$D$782,СВЦЭМ!$A$39:$A$782,$A29,СВЦЭМ!$B$39:$B$782,U$11)+'СЕТ СН'!$F$11+СВЦЭМ!$D$10+'СЕТ СН'!$F$5-'СЕТ СН'!$F$21</f>
        <v>3875.6368314500005</v>
      </c>
      <c r="V29" s="36">
        <f>SUMIFS(СВЦЭМ!$D$39:$D$782,СВЦЭМ!$A$39:$A$782,$A29,СВЦЭМ!$B$39:$B$782,V$11)+'СЕТ СН'!$F$11+СВЦЭМ!$D$10+'СЕТ СН'!$F$5-'СЕТ СН'!$F$21</f>
        <v>3876.3500712800005</v>
      </c>
      <c r="W29" s="36">
        <f>SUMIFS(СВЦЭМ!$D$39:$D$782,СВЦЭМ!$A$39:$A$782,$A29,СВЦЭМ!$B$39:$B$782,W$11)+'СЕТ СН'!$F$11+СВЦЭМ!$D$10+'СЕТ СН'!$F$5-'СЕТ СН'!$F$21</f>
        <v>3897.9295817800003</v>
      </c>
      <c r="X29" s="36">
        <f>SUMIFS(СВЦЭМ!$D$39:$D$782,СВЦЭМ!$A$39:$A$782,$A29,СВЦЭМ!$B$39:$B$782,X$11)+'СЕТ СН'!$F$11+СВЦЭМ!$D$10+'СЕТ СН'!$F$5-'СЕТ СН'!$F$21</f>
        <v>3919.3081908600002</v>
      </c>
      <c r="Y29" s="36">
        <f>SUMIFS(СВЦЭМ!$D$39:$D$782,СВЦЭМ!$A$39:$A$782,$A29,СВЦЭМ!$B$39:$B$782,Y$11)+'СЕТ СН'!$F$11+СВЦЭМ!$D$10+'СЕТ СН'!$F$5-'СЕТ СН'!$F$21</f>
        <v>3940.1717339400002</v>
      </c>
    </row>
    <row r="30" spans="1:25" ht="15.75" x14ac:dyDescent="0.2">
      <c r="A30" s="35">
        <f t="shared" si="0"/>
        <v>44549</v>
      </c>
      <c r="B30" s="36">
        <f>SUMIFS(СВЦЭМ!$D$39:$D$782,СВЦЭМ!$A$39:$A$782,$A30,СВЦЭМ!$B$39:$B$782,B$11)+'СЕТ СН'!$F$11+СВЦЭМ!$D$10+'СЕТ СН'!$F$5-'СЕТ СН'!$F$21</f>
        <v>3893.1189872000004</v>
      </c>
      <c r="C30" s="36">
        <f>SUMIFS(СВЦЭМ!$D$39:$D$782,СВЦЭМ!$A$39:$A$782,$A30,СВЦЭМ!$B$39:$B$782,C$11)+'СЕТ СН'!$F$11+СВЦЭМ!$D$10+'СЕТ СН'!$F$5-'СЕТ СН'!$F$21</f>
        <v>3899.7840494300003</v>
      </c>
      <c r="D30" s="36">
        <f>SUMIFS(СВЦЭМ!$D$39:$D$782,СВЦЭМ!$A$39:$A$782,$A30,СВЦЭМ!$B$39:$B$782,D$11)+'СЕТ СН'!$F$11+СВЦЭМ!$D$10+'СЕТ СН'!$F$5-'СЕТ СН'!$F$21</f>
        <v>3938.5707876500001</v>
      </c>
      <c r="E30" s="36">
        <f>SUMIFS(СВЦЭМ!$D$39:$D$782,СВЦЭМ!$A$39:$A$782,$A30,СВЦЭМ!$B$39:$B$782,E$11)+'СЕТ СН'!$F$11+СВЦЭМ!$D$10+'СЕТ СН'!$F$5-'СЕТ СН'!$F$21</f>
        <v>3947.8397382800003</v>
      </c>
      <c r="F30" s="36">
        <f>SUMIFS(СВЦЭМ!$D$39:$D$782,СВЦЭМ!$A$39:$A$782,$A30,СВЦЭМ!$B$39:$B$782,F$11)+'СЕТ СН'!$F$11+СВЦЭМ!$D$10+'СЕТ СН'!$F$5-'СЕТ СН'!$F$21</f>
        <v>3934.8312330700001</v>
      </c>
      <c r="G30" s="36">
        <f>SUMIFS(СВЦЭМ!$D$39:$D$782,СВЦЭМ!$A$39:$A$782,$A30,СВЦЭМ!$B$39:$B$782,G$11)+'СЕТ СН'!$F$11+СВЦЭМ!$D$10+'СЕТ СН'!$F$5-'СЕТ СН'!$F$21</f>
        <v>3924.8414445600001</v>
      </c>
      <c r="H30" s="36">
        <f>SUMIFS(СВЦЭМ!$D$39:$D$782,СВЦЭМ!$A$39:$A$782,$A30,СВЦЭМ!$B$39:$B$782,H$11)+'СЕТ СН'!$F$11+СВЦЭМ!$D$10+'СЕТ СН'!$F$5-'СЕТ СН'!$F$21</f>
        <v>3900.0184110200003</v>
      </c>
      <c r="I30" s="36">
        <f>SUMIFS(СВЦЭМ!$D$39:$D$782,СВЦЭМ!$A$39:$A$782,$A30,СВЦЭМ!$B$39:$B$782,I$11)+'СЕТ СН'!$F$11+СВЦЭМ!$D$10+'СЕТ СН'!$F$5-'СЕТ СН'!$F$21</f>
        <v>3892.4276830500003</v>
      </c>
      <c r="J30" s="36">
        <f>SUMIFS(СВЦЭМ!$D$39:$D$782,СВЦЭМ!$A$39:$A$782,$A30,СВЦЭМ!$B$39:$B$782,J$11)+'СЕТ СН'!$F$11+СВЦЭМ!$D$10+'СЕТ СН'!$F$5-'СЕТ СН'!$F$21</f>
        <v>3876.0549827499999</v>
      </c>
      <c r="K30" s="36">
        <f>SUMIFS(СВЦЭМ!$D$39:$D$782,СВЦЭМ!$A$39:$A$782,$A30,СВЦЭМ!$B$39:$B$782,K$11)+'СЕТ СН'!$F$11+СВЦЭМ!$D$10+'СЕТ СН'!$F$5-'СЕТ СН'!$F$21</f>
        <v>3866.8478941900003</v>
      </c>
      <c r="L30" s="36">
        <f>SUMIFS(СВЦЭМ!$D$39:$D$782,СВЦЭМ!$A$39:$A$782,$A30,СВЦЭМ!$B$39:$B$782,L$11)+'СЕТ СН'!$F$11+СВЦЭМ!$D$10+'СЕТ СН'!$F$5-'СЕТ СН'!$F$21</f>
        <v>3873.2334335100004</v>
      </c>
      <c r="M30" s="36">
        <f>SUMIFS(СВЦЭМ!$D$39:$D$782,СВЦЭМ!$A$39:$A$782,$A30,СВЦЭМ!$B$39:$B$782,M$11)+'СЕТ СН'!$F$11+СВЦЭМ!$D$10+'СЕТ СН'!$F$5-'СЕТ СН'!$F$21</f>
        <v>3864.4428104300005</v>
      </c>
      <c r="N30" s="36">
        <f>SUMIFS(СВЦЭМ!$D$39:$D$782,СВЦЭМ!$A$39:$A$782,$A30,СВЦЭМ!$B$39:$B$782,N$11)+'СЕТ СН'!$F$11+СВЦЭМ!$D$10+'СЕТ СН'!$F$5-'СЕТ СН'!$F$21</f>
        <v>3861.3159181300002</v>
      </c>
      <c r="O30" s="36">
        <f>SUMIFS(СВЦЭМ!$D$39:$D$782,СВЦЭМ!$A$39:$A$782,$A30,СВЦЭМ!$B$39:$B$782,O$11)+'СЕТ СН'!$F$11+СВЦЭМ!$D$10+'СЕТ СН'!$F$5-'СЕТ СН'!$F$21</f>
        <v>3882.3339058400002</v>
      </c>
      <c r="P30" s="36">
        <f>SUMIFS(СВЦЭМ!$D$39:$D$782,СВЦЭМ!$A$39:$A$782,$A30,СВЦЭМ!$B$39:$B$782,P$11)+'СЕТ СН'!$F$11+СВЦЭМ!$D$10+'СЕТ СН'!$F$5-'СЕТ СН'!$F$21</f>
        <v>3902.5779106300001</v>
      </c>
      <c r="Q30" s="36">
        <f>SUMIFS(СВЦЭМ!$D$39:$D$782,СВЦЭМ!$A$39:$A$782,$A30,СВЦЭМ!$B$39:$B$782,Q$11)+'СЕТ СН'!$F$11+СВЦЭМ!$D$10+'СЕТ СН'!$F$5-'СЕТ СН'!$F$21</f>
        <v>3901.4839872500002</v>
      </c>
      <c r="R30" s="36">
        <f>SUMIFS(СВЦЭМ!$D$39:$D$782,СВЦЭМ!$A$39:$A$782,$A30,СВЦЭМ!$B$39:$B$782,R$11)+'СЕТ СН'!$F$11+СВЦЭМ!$D$10+'СЕТ СН'!$F$5-'СЕТ СН'!$F$21</f>
        <v>3881.6668023800003</v>
      </c>
      <c r="S30" s="36">
        <f>SUMIFS(СВЦЭМ!$D$39:$D$782,СВЦЭМ!$A$39:$A$782,$A30,СВЦЭМ!$B$39:$B$782,S$11)+'СЕТ СН'!$F$11+СВЦЭМ!$D$10+'СЕТ СН'!$F$5-'СЕТ СН'!$F$21</f>
        <v>3859.4307300700002</v>
      </c>
      <c r="T30" s="36">
        <f>SUMIFS(СВЦЭМ!$D$39:$D$782,СВЦЭМ!$A$39:$A$782,$A30,СВЦЭМ!$B$39:$B$782,T$11)+'СЕТ СН'!$F$11+СВЦЭМ!$D$10+'СЕТ СН'!$F$5-'СЕТ СН'!$F$21</f>
        <v>3860.0109241200003</v>
      </c>
      <c r="U30" s="36">
        <f>SUMIFS(СВЦЭМ!$D$39:$D$782,СВЦЭМ!$A$39:$A$782,$A30,СВЦЭМ!$B$39:$B$782,U$11)+'СЕТ СН'!$F$11+СВЦЭМ!$D$10+'СЕТ СН'!$F$5-'СЕТ СН'!$F$21</f>
        <v>3861.01373805</v>
      </c>
      <c r="V30" s="36">
        <f>SUMIFS(СВЦЭМ!$D$39:$D$782,СВЦЭМ!$A$39:$A$782,$A30,СВЦЭМ!$B$39:$B$782,V$11)+'СЕТ СН'!$F$11+СВЦЭМ!$D$10+'СЕТ СН'!$F$5-'СЕТ СН'!$F$21</f>
        <v>3867.4041075100004</v>
      </c>
      <c r="W30" s="36">
        <f>SUMIFS(СВЦЭМ!$D$39:$D$782,СВЦЭМ!$A$39:$A$782,$A30,СВЦЭМ!$B$39:$B$782,W$11)+'СЕТ СН'!$F$11+СВЦЭМ!$D$10+'СЕТ СН'!$F$5-'СЕТ СН'!$F$21</f>
        <v>3889.6274225100005</v>
      </c>
      <c r="X30" s="36">
        <f>SUMIFS(СВЦЭМ!$D$39:$D$782,СВЦЭМ!$A$39:$A$782,$A30,СВЦЭМ!$B$39:$B$782,X$11)+'СЕТ СН'!$F$11+СВЦЭМ!$D$10+'СЕТ СН'!$F$5-'СЕТ СН'!$F$21</f>
        <v>3914.40875676</v>
      </c>
      <c r="Y30" s="36">
        <f>SUMIFS(СВЦЭМ!$D$39:$D$782,СВЦЭМ!$A$39:$A$782,$A30,СВЦЭМ!$B$39:$B$782,Y$11)+'СЕТ СН'!$F$11+СВЦЭМ!$D$10+'СЕТ СН'!$F$5-'СЕТ СН'!$F$21</f>
        <v>3932.9928036199999</v>
      </c>
    </row>
    <row r="31" spans="1:25" ht="15.75" x14ac:dyDescent="0.2">
      <c r="A31" s="35">
        <f t="shared" si="0"/>
        <v>44550</v>
      </c>
      <c r="B31" s="36">
        <f>SUMIFS(СВЦЭМ!$D$39:$D$782,СВЦЭМ!$A$39:$A$782,$A31,СВЦЭМ!$B$39:$B$782,B$11)+'СЕТ СН'!$F$11+СВЦЭМ!$D$10+'СЕТ СН'!$F$5-'СЕТ СН'!$F$21</f>
        <v>3941.9881017500002</v>
      </c>
      <c r="C31" s="36">
        <f>SUMIFS(СВЦЭМ!$D$39:$D$782,СВЦЭМ!$A$39:$A$782,$A31,СВЦЭМ!$B$39:$B$782,C$11)+'СЕТ СН'!$F$11+СВЦЭМ!$D$10+'СЕТ СН'!$F$5-'СЕТ СН'!$F$21</f>
        <v>3941.4129838700001</v>
      </c>
      <c r="D31" s="36">
        <f>SUMIFS(СВЦЭМ!$D$39:$D$782,СВЦЭМ!$A$39:$A$782,$A31,СВЦЭМ!$B$39:$B$782,D$11)+'СЕТ СН'!$F$11+СВЦЭМ!$D$10+'СЕТ СН'!$F$5-'СЕТ СН'!$F$21</f>
        <v>3947.9946092099999</v>
      </c>
      <c r="E31" s="36">
        <f>SUMIFS(СВЦЭМ!$D$39:$D$782,СВЦЭМ!$A$39:$A$782,$A31,СВЦЭМ!$B$39:$B$782,E$11)+'СЕТ СН'!$F$11+СВЦЭМ!$D$10+'СЕТ СН'!$F$5-'СЕТ СН'!$F$21</f>
        <v>3954.0225172</v>
      </c>
      <c r="F31" s="36">
        <f>SUMIFS(СВЦЭМ!$D$39:$D$782,СВЦЭМ!$A$39:$A$782,$A31,СВЦЭМ!$B$39:$B$782,F$11)+'СЕТ СН'!$F$11+СВЦЭМ!$D$10+'СЕТ СН'!$F$5-'СЕТ СН'!$F$21</f>
        <v>3944.9823974800001</v>
      </c>
      <c r="G31" s="36">
        <f>SUMIFS(СВЦЭМ!$D$39:$D$782,СВЦЭМ!$A$39:$A$782,$A31,СВЦЭМ!$B$39:$B$782,G$11)+'СЕТ СН'!$F$11+СВЦЭМ!$D$10+'СЕТ СН'!$F$5-'СЕТ СН'!$F$21</f>
        <v>3921.76007536</v>
      </c>
      <c r="H31" s="36">
        <f>SUMIFS(СВЦЭМ!$D$39:$D$782,СВЦЭМ!$A$39:$A$782,$A31,СВЦЭМ!$B$39:$B$782,H$11)+'СЕТ СН'!$F$11+СВЦЭМ!$D$10+'СЕТ СН'!$F$5-'СЕТ СН'!$F$21</f>
        <v>3871.1087089000002</v>
      </c>
      <c r="I31" s="36">
        <f>SUMIFS(СВЦЭМ!$D$39:$D$782,СВЦЭМ!$A$39:$A$782,$A31,СВЦЭМ!$B$39:$B$782,I$11)+'СЕТ СН'!$F$11+СВЦЭМ!$D$10+'СЕТ СН'!$F$5-'СЕТ СН'!$F$21</f>
        <v>3877.3545580600003</v>
      </c>
      <c r="J31" s="36">
        <f>SUMIFS(СВЦЭМ!$D$39:$D$782,СВЦЭМ!$A$39:$A$782,$A31,СВЦЭМ!$B$39:$B$782,J$11)+'СЕТ СН'!$F$11+СВЦЭМ!$D$10+'СЕТ СН'!$F$5-'СЕТ СН'!$F$21</f>
        <v>3891.8882230500003</v>
      </c>
      <c r="K31" s="36">
        <f>SUMIFS(СВЦЭМ!$D$39:$D$782,СВЦЭМ!$A$39:$A$782,$A31,СВЦЭМ!$B$39:$B$782,K$11)+'СЕТ СН'!$F$11+СВЦЭМ!$D$10+'СЕТ СН'!$F$5-'СЕТ СН'!$F$21</f>
        <v>3895.0348901300003</v>
      </c>
      <c r="L31" s="36">
        <f>SUMIFS(СВЦЭМ!$D$39:$D$782,СВЦЭМ!$A$39:$A$782,$A31,СВЦЭМ!$B$39:$B$782,L$11)+'СЕТ СН'!$F$11+СВЦЭМ!$D$10+'СЕТ СН'!$F$5-'СЕТ СН'!$F$21</f>
        <v>3905.6303573800005</v>
      </c>
      <c r="M31" s="36">
        <f>SUMIFS(СВЦЭМ!$D$39:$D$782,СВЦЭМ!$A$39:$A$782,$A31,СВЦЭМ!$B$39:$B$782,M$11)+'СЕТ СН'!$F$11+СВЦЭМ!$D$10+'СЕТ СН'!$F$5-'СЕТ СН'!$F$21</f>
        <v>3905.7640361000003</v>
      </c>
      <c r="N31" s="36">
        <f>SUMIFS(СВЦЭМ!$D$39:$D$782,СВЦЭМ!$A$39:$A$782,$A31,СВЦЭМ!$B$39:$B$782,N$11)+'СЕТ СН'!$F$11+СВЦЭМ!$D$10+'СЕТ СН'!$F$5-'СЕТ СН'!$F$21</f>
        <v>3901.10474789</v>
      </c>
      <c r="O31" s="36">
        <f>SUMIFS(СВЦЭМ!$D$39:$D$782,СВЦЭМ!$A$39:$A$782,$A31,СВЦЭМ!$B$39:$B$782,O$11)+'СЕТ СН'!$F$11+СВЦЭМ!$D$10+'СЕТ СН'!$F$5-'СЕТ СН'!$F$21</f>
        <v>3910.4450040400002</v>
      </c>
      <c r="P31" s="36">
        <f>SUMIFS(СВЦЭМ!$D$39:$D$782,СВЦЭМ!$A$39:$A$782,$A31,СВЦЭМ!$B$39:$B$782,P$11)+'СЕТ СН'!$F$11+СВЦЭМ!$D$10+'СЕТ СН'!$F$5-'СЕТ СН'!$F$21</f>
        <v>3911.3679953999999</v>
      </c>
      <c r="Q31" s="36">
        <f>SUMIFS(СВЦЭМ!$D$39:$D$782,СВЦЭМ!$A$39:$A$782,$A31,СВЦЭМ!$B$39:$B$782,Q$11)+'СЕТ СН'!$F$11+СВЦЭМ!$D$10+'СЕТ СН'!$F$5-'СЕТ СН'!$F$21</f>
        <v>3897.25438459</v>
      </c>
      <c r="R31" s="36">
        <f>SUMIFS(СВЦЭМ!$D$39:$D$782,СВЦЭМ!$A$39:$A$782,$A31,СВЦЭМ!$B$39:$B$782,R$11)+'СЕТ СН'!$F$11+СВЦЭМ!$D$10+'СЕТ СН'!$F$5-'СЕТ СН'!$F$21</f>
        <v>3877.7871873200002</v>
      </c>
      <c r="S31" s="36">
        <f>SUMIFS(СВЦЭМ!$D$39:$D$782,СВЦЭМ!$A$39:$A$782,$A31,СВЦЭМ!$B$39:$B$782,S$11)+'СЕТ СН'!$F$11+СВЦЭМ!$D$10+'СЕТ СН'!$F$5-'СЕТ СН'!$F$21</f>
        <v>3894.5832834299999</v>
      </c>
      <c r="T31" s="36">
        <f>SUMIFS(СВЦЭМ!$D$39:$D$782,СВЦЭМ!$A$39:$A$782,$A31,СВЦЭМ!$B$39:$B$782,T$11)+'СЕТ СН'!$F$11+СВЦЭМ!$D$10+'СЕТ СН'!$F$5-'СЕТ СН'!$F$21</f>
        <v>3896.9649435300003</v>
      </c>
      <c r="U31" s="36">
        <f>SUMIFS(СВЦЭМ!$D$39:$D$782,СВЦЭМ!$A$39:$A$782,$A31,СВЦЭМ!$B$39:$B$782,U$11)+'СЕТ СН'!$F$11+СВЦЭМ!$D$10+'СЕТ СН'!$F$5-'СЕТ СН'!$F$21</f>
        <v>3901.36226876</v>
      </c>
      <c r="V31" s="36">
        <f>SUMIFS(СВЦЭМ!$D$39:$D$782,СВЦЭМ!$A$39:$A$782,$A31,СВЦЭМ!$B$39:$B$782,V$11)+'СЕТ СН'!$F$11+СВЦЭМ!$D$10+'СЕТ СН'!$F$5-'СЕТ СН'!$F$21</f>
        <v>3904.1399929100003</v>
      </c>
      <c r="W31" s="36">
        <f>SUMIFS(СВЦЭМ!$D$39:$D$782,СВЦЭМ!$A$39:$A$782,$A31,СВЦЭМ!$B$39:$B$782,W$11)+'СЕТ СН'!$F$11+СВЦЭМ!$D$10+'СЕТ СН'!$F$5-'СЕТ СН'!$F$21</f>
        <v>3915.6051927100002</v>
      </c>
      <c r="X31" s="36">
        <f>SUMIFS(СВЦЭМ!$D$39:$D$782,СВЦЭМ!$A$39:$A$782,$A31,СВЦЭМ!$B$39:$B$782,X$11)+'СЕТ СН'!$F$11+СВЦЭМ!$D$10+'СЕТ СН'!$F$5-'СЕТ СН'!$F$21</f>
        <v>3982.0996156600004</v>
      </c>
      <c r="Y31" s="36">
        <f>SUMIFS(СВЦЭМ!$D$39:$D$782,СВЦЭМ!$A$39:$A$782,$A31,СВЦЭМ!$B$39:$B$782,Y$11)+'СЕТ СН'!$F$11+СВЦЭМ!$D$10+'СЕТ СН'!$F$5-'СЕТ СН'!$F$21</f>
        <v>3974.5246815600003</v>
      </c>
    </row>
    <row r="32" spans="1:25" ht="15.75" x14ac:dyDescent="0.2">
      <c r="A32" s="35">
        <f t="shared" si="0"/>
        <v>44551</v>
      </c>
      <c r="B32" s="36">
        <f>SUMIFS(СВЦЭМ!$D$39:$D$782,СВЦЭМ!$A$39:$A$782,$A32,СВЦЭМ!$B$39:$B$782,B$11)+'СЕТ СН'!$F$11+СВЦЭМ!$D$10+'СЕТ СН'!$F$5-'СЕТ СН'!$F$21</f>
        <v>3955.5239217900003</v>
      </c>
      <c r="C32" s="36">
        <f>SUMIFS(СВЦЭМ!$D$39:$D$782,СВЦЭМ!$A$39:$A$782,$A32,СВЦЭМ!$B$39:$B$782,C$11)+'СЕТ СН'!$F$11+СВЦЭМ!$D$10+'СЕТ СН'!$F$5-'СЕТ СН'!$F$21</f>
        <v>3944.3348451000002</v>
      </c>
      <c r="D32" s="36">
        <f>SUMIFS(СВЦЭМ!$D$39:$D$782,СВЦЭМ!$A$39:$A$782,$A32,СВЦЭМ!$B$39:$B$782,D$11)+'СЕТ СН'!$F$11+СВЦЭМ!$D$10+'СЕТ СН'!$F$5-'СЕТ СН'!$F$21</f>
        <v>3938.2626160300001</v>
      </c>
      <c r="E32" s="36">
        <f>SUMIFS(СВЦЭМ!$D$39:$D$782,СВЦЭМ!$A$39:$A$782,$A32,СВЦЭМ!$B$39:$B$782,E$11)+'СЕТ СН'!$F$11+СВЦЭМ!$D$10+'СЕТ СН'!$F$5-'СЕТ СН'!$F$21</f>
        <v>3886.3133383700006</v>
      </c>
      <c r="F32" s="36">
        <f>SUMIFS(СВЦЭМ!$D$39:$D$782,СВЦЭМ!$A$39:$A$782,$A32,СВЦЭМ!$B$39:$B$782,F$11)+'СЕТ СН'!$F$11+СВЦЭМ!$D$10+'СЕТ СН'!$F$5-'СЕТ СН'!$F$21</f>
        <v>3891.3570018099999</v>
      </c>
      <c r="G32" s="36">
        <f>SUMIFS(СВЦЭМ!$D$39:$D$782,СВЦЭМ!$A$39:$A$782,$A32,СВЦЭМ!$B$39:$B$782,G$11)+'СЕТ СН'!$F$11+СВЦЭМ!$D$10+'СЕТ СН'!$F$5-'СЕТ СН'!$F$21</f>
        <v>3861.9999501800003</v>
      </c>
      <c r="H32" s="36">
        <f>SUMIFS(СВЦЭМ!$D$39:$D$782,СВЦЭМ!$A$39:$A$782,$A32,СВЦЭМ!$B$39:$B$782,H$11)+'СЕТ СН'!$F$11+СВЦЭМ!$D$10+'СЕТ СН'!$F$5-'СЕТ СН'!$F$21</f>
        <v>3825.0543456200003</v>
      </c>
      <c r="I32" s="36">
        <f>SUMIFS(СВЦЭМ!$D$39:$D$782,СВЦЭМ!$A$39:$A$782,$A32,СВЦЭМ!$B$39:$B$782,I$11)+'СЕТ СН'!$F$11+СВЦЭМ!$D$10+'СЕТ СН'!$F$5-'СЕТ СН'!$F$21</f>
        <v>3866.5002296299999</v>
      </c>
      <c r="J32" s="36">
        <f>SUMIFS(СВЦЭМ!$D$39:$D$782,СВЦЭМ!$A$39:$A$782,$A32,СВЦЭМ!$B$39:$B$782,J$11)+'СЕТ СН'!$F$11+СВЦЭМ!$D$10+'СЕТ СН'!$F$5-'СЕТ СН'!$F$21</f>
        <v>3872.5295524600006</v>
      </c>
      <c r="K32" s="36">
        <f>SUMIFS(СВЦЭМ!$D$39:$D$782,СВЦЭМ!$A$39:$A$782,$A32,СВЦЭМ!$B$39:$B$782,K$11)+'СЕТ СН'!$F$11+СВЦЭМ!$D$10+'СЕТ СН'!$F$5-'СЕТ СН'!$F$21</f>
        <v>3831.5420944500001</v>
      </c>
      <c r="L32" s="36">
        <f>SUMIFS(СВЦЭМ!$D$39:$D$782,СВЦЭМ!$A$39:$A$782,$A32,СВЦЭМ!$B$39:$B$782,L$11)+'СЕТ СН'!$F$11+СВЦЭМ!$D$10+'СЕТ СН'!$F$5-'СЕТ СН'!$F$21</f>
        <v>3840.4579613000005</v>
      </c>
      <c r="M32" s="36">
        <f>SUMIFS(СВЦЭМ!$D$39:$D$782,СВЦЭМ!$A$39:$A$782,$A32,СВЦЭМ!$B$39:$B$782,M$11)+'СЕТ СН'!$F$11+СВЦЭМ!$D$10+'СЕТ СН'!$F$5-'СЕТ СН'!$F$21</f>
        <v>3898.0161183700002</v>
      </c>
      <c r="N32" s="36">
        <f>SUMIFS(СВЦЭМ!$D$39:$D$782,СВЦЭМ!$A$39:$A$782,$A32,СВЦЭМ!$B$39:$B$782,N$11)+'СЕТ СН'!$F$11+СВЦЭМ!$D$10+'СЕТ СН'!$F$5-'СЕТ СН'!$F$21</f>
        <v>3907.6688839000003</v>
      </c>
      <c r="O32" s="36">
        <f>SUMIFS(СВЦЭМ!$D$39:$D$782,СВЦЭМ!$A$39:$A$782,$A32,СВЦЭМ!$B$39:$B$782,O$11)+'СЕТ СН'!$F$11+СВЦЭМ!$D$10+'СЕТ СН'!$F$5-'СЕТ СН'!$F$21</f>
        <v>3916.7188980300002</v>
      </c>
      <c r="P32" s="36">
        <f>SUMIFS(СВЦЭМ!$D$39:$D$782,СВЦЭМ!$A$39:$A$782,$A32,СВЦЭМ!$B$39:$B$782,P$11)+'СЕТ СН'!$F$11+СВЦЭМ!$D$10+'СЕТ СН'!$F$5-'СЕТ СН'!$F$21</f>
        <v>3911.1215181000002</v>
      </c>
      <c r="Q32" s="36">
        <f>SUMIFS(СВЦЭМ!$D$39:$D$782,СВЦЭМ!$A$39:$A$782,$A32,СВЦЭМ!$B$39:$B$782,Q$11)+'СЕТ СН'!$F$11+СВЦЭМ!$D$10+'СЕТ СН'!$F$5-'СЕТ СН'!$F$21</f>
        <v>3902.8556122400005</v>
      </c>
      <c r="R32" s="36">
        <f>SUMIFS(СВЦЭМ!$D$39:$D$782,СВЦЭМ!$A$39:$A$782,$A32,СВЦЭМ!$B$39:$B$782,R$11)+'СЕТ СН'!$F$11+СВЦЭМ!$D$10+'СЕТ СН'!$F$5-'СЕТ СН'!$F$21</f>
        <v>3896.5763561100002</v>
      </c>
      <c r="S32" s="36">
        <f>SUMIFS(СВЦЭМ!$D$39:$D$782,СВЦЭМ!$A$39:$A$782,$A32,СВЦЭМ!$B$39:$B$782,S$11)+'СЕТ СН'!$F$11+СВЦЭМ!$D$10+'СЕТ СН'!$F$5-'СЕТ СН'!$F$21</f>
        <v>3843.6241821600001</v>
      </c>
      <c r="T32" s="36">
        <f>SUMIFS(СВЦЭМ!$D$39:$D$782,СВЦЭМ!$A$39:$A$782,$A32,СВЦЭМ!$B$39:$B$782,T$11)+'СЕТ СН'!$F$11+СВЦЭМ!$D$10+'СЕТ СН'!$F$5-'СЕТ СН'!$F$21</f>
        <v>3871.4052394500004</v>
      </c>
      <c r="U32" s="36">
        <f>SUMIFS(СВЦЭМ!$D$39:$D$782,СВЦЭМ!$A$39:$A$782,$A32,СВЦЭМ!$B$39:$B$782,U$11)+'СЕТ СН'!$F$11+СВЦЭМ!$D$10+'СЕТ СН'!$F$5-'СЕТ СН'!$F$21</f>
        <v>3895.6349954400002</v>
      </c>
      <c r="V32" s="36">
        <f>SUMIFS(СВЦЭМ!$D$39:$D$782,СВЦЭМ!$A$39:$A$782,$A32,СВЦЭМ!$B$39:$B$782,V$11)+'СЕТ СН'!$F$11+СВЦЭМ!$D$10+'СЕТ СН'!$F$5-'СЕТ СН'!$F$21</f>
        <v>3887.0890001000002</v>
      </c>
      <c r="W32" s="36">
        <f>SUMIFS(СВЦЭМ!$D$39:$D$782,СВЦЭМ!$A$39:$A$782,$A32,СВЦЭМ!$B$39:$B$782,W$11)+'СЕТ СН'!$F$11+СВЦЭМ!$D$10+'СЕТ СН'!$F$5-'СЕТ СН'!$F$21</f>
        <v>3907.8079202100002</v>
      </c>
      <c r="X32" s="36">
        <f>SUMIFS(СВЦЭМ!$D$39:$D$782,СВЦЭМ!$A$39:$A$782,$A32,СВЦЭМ!$B$39:$B$782,X$11)+'СЕТ СН'!$F$11+СВЦЭМ!$D$10+'СЕТ СН'!$F$5-'СЕТ СН'!$F$21</f>
        <v>3924.2000118200003</v>
      </c>
      <c r="Y32" s="36">
        <f>SUMIFS(СВЦЭМ!$D$39:$D$782,СВЦЭМ!$A$39:$A$782,$A32,СВЦЭМ!$B$39:$B$782,Y$11)+'СЕТ СН'!$F$11+СВЦЭМ!$D$10+'СЕТ СН'!$F$5-'СЕТ СН'!$F$21</f>
        <v>3974.2585577300001</v>
      </c>
    </row>
    <row r="33" spans="1:27" ht="15.75" x14ac:dyDescent="0.2">
      <c r="A33" s="35">
        <f t="shared" si="0"/>
        <v>44552</v>
      </c>
      <c r="B33" s="36">
        <f>SUMIFS(СВЦЭМ!$D$39:$D$782,СВЦЭМ!$A$39:$A$782,$A33,СВЦЭМ!$B$39:$B$782,B$11)+'СЕТ СН'!$F$11+СВЦЭМ!$D$10+'СЕТ СН'!$F$5-'СЕТ СН'!$F$21</f>
        <v>3948.8799653599999</v>
      </c>
      <c r="C33" s="36">
        <f>SUMIFS(СВЦЭМ!$D$39:$D$782,СВЦЭМ!$A$39:$A$782,$A33,СВЦЭМ!$B$39:$B$782,C$11)+'СЕТ СН'!$F$11+СВЦЭМ!$D$10+'СЕТ СН'!$F$5-'СЕТ СН'!$F$21</f>
        <v>3930.3287639200003</v>
      </c>
      <c r="D33" s="36">
        <f>SUMIFS(СВЦЭМ!$D$39:$D$782,СВЦЭМ!$A$39:$A$782,$A33,СВЦЭМ!$B$39:$B$782,D$11)+'СЕТ СН'!$F$11+СВЦЭМ!$D$10+'СЕТ СН'!$F$5-'СЕТ СН'!$F$21</f>
        <v>3879.22243798</v>
      </c>
      <c r="E33" s="36">
        <f>SUMIFS(СВЦЭМ!$D$39:$D$782,СВЦЭМ!$A$39:$A$782,$A33,СВЦЭМ!$B$39:$B$782,E$11)+'СЕТ СН'!$F$11+СВЦЭМ!$D$10+'СЕТ СН'!$F$5-'СЕТ СН'!$F$21</f>
        <v>3872.3791464599999</v>
      </c>
      <c r="F33" s="36">
        <f>SUMIFS(СВЦЭМ!$D$39:$D$782,СВЦЭМ!$A$39:$A$782,$A33,СВЦЭМ!$B$39:$B$782,F$11)+'СЕТ СН'!$F$11+СВЦЭМ!$D$10+'СЕТ СН'!$F$5-'СЕТ СН'!$F$21</f>
        <v>3850.1450979300002</v>
      </c>
      <c r="G33" s="36">
        <f>SUMIFS(СВЦЭМ!$D$39:$D$782,СВЦЭМ!$A$39:$A$782,$A33,СВЦЭМ!$B$39:$B$782,G$11)+'СЕТ СН'!$F$11+СВЦЭМ!$D$10+'СЕТ СН'!$F$5-'СЕТ СН'!$F$21</f>
        <v>3804.7482164900002</v>
      </c>
      <c r="H33" s="36">
        <f>SUMIFS(СВЦЭМ!$D$39:$D$782,СВЦЭМ!$A$39:$A$782,$A33,СВЦЭМ!$B$39:$B$782,H$11)+'СЕТ СН'!$F$11+СВЦЭМ!$D$10+'СЕТ СН'!$F$5-'СЕТ СН'!$F$21</f>
        <v>3817.4766431300004</v>
      </c>
      <c r="I33" s="36">
        <f>SUMIFS(СВЦЭМ!$D$39:$D$782,СВЦЭМ!$A$39:$A$782,$A33,СВЦЭМ!$B$39:$B$782,I$11)+'СЕТ СН'!$F$11+СВЦЭМ!$D$10+'СЕТ СН'!$F$5-'СЕТ СН'!$F$21</f>
        <v>3821.9718026099999</v>
      </c>
      <c r="J33" s="36">
        <f>SUMIFS(СВЦЭМ!$D$39:$D$782,СВЦЭМ!$A$39:$A$782,$A33,СВЦЭМ!$B$39:$B$782,J$11)+'СЕТ СН'!$F$11+СВЦЭМ!$D$10+'СЕТ СН'!$F$5-'СЕТ СН'!$F$21</f>
        <v>3856.6977516700003</v>
      </c>
      <c r="K33" s="36">
        <f>SUMIFS(СВЦЭМ!$D$39:$D$782,СВЦЭМ!$A$39:$A$782,$A33,СВЦЭМ!$B$39:$B$782,K$11)+'СЕТ СН'!$F$11+СВЦЭМ!$D$10+'СЕТ СН'!$F$5-'СЕТ СН'!$F$21</f>
        <v>3878.3509223900001</v>
      </c>
      <c r="L33" s="36">
        <f>SUMIFS(СВЦЭМ!$D$39:$D$782,СВЦЭМ!$A$39:$A$782,$A33,СВЦЭМ!$B$39:$B$782,L$11)+'СЕТ СН'!$F$11+СВЦЭМ!$D$10+'СЕТ СН'!$F$5-'СЕТ СН'!$F$21</f>
        <v>3888.2876306500002</v>
      </c>
      <c r="M33" s="36">
        <f>SUMIFS(СВЦЭМ!$D$39:$D$782,СВЦЭМ!$A$39:$A$782,$A33,СВЦЭМ!$B$39:$B$782,M$11)+'СЕТ СН'!$F$11+СВЦЭМ!$D$10+'СЕТ СН'!$F$5-'СЕТ СН'!$F$21</f>
        <v>3944.5535051900001</v>
      </c>
      <c r="N33" s="36">
        <f>SUMIFS(СВЦЭМ!$D$39:$D$782,СВЦЭМ!$A$39:$A$782,$A33,СВЦЭМ!$B$39:$B$782,N$11)+'СЕТ СН'!$F$11+СВЦЭМ!$D$10+'СЕТ СН'!$F$5-'СЕТ СН'!$F$21</f>
        <v>3952.3484130000002</v>
      </c>
      <c r="O33" s="36">
        <f>SUMIFS(СВЦЭМ!$D$39:$D$782,СВЦЭМ!$A$39:$A$782,$A33,СВЦЭМ!$B$39:$B$782,O$11)+'СЕТ СН'!$F$11+СВЦЭМ!$D$10+'СЕТ СН'!$F$5-'СЕТ СН'!$F$21</f>
        <v>3955.1862741100003</v>
      </c>
      <c r="P33" s="36">
        <f>SUMIFS(СВЦЭМ!$D$39:$D$782,СВЦЭМ!$A$39:$A$782,$A33,СВЦЭМ!$B$39:$B$782,P$11)+'СЕТ СН'!$F$11+СВЦЭМ!$D$10+'СЕТ СН'!$F$5-'СЕТ СН'!$F$21</f>
        <v>3948.0687371500003</v>
      </c>
      <c r="Q33" s="36">
        <f>SUMIFS(СВЦЭМ!$D$39:$D$782,СВЦЭМ!$A$39:$A$782,$A33,СВЦЭМ!$B$39:$B$782,Q$11)+'СЕТ СН'!$F$11+СВЦЭМ!$D$10+'СЕТ СН'!$F$5-'СЕТ СН'!$F$21</f>
        <v>3939.5459705600006</v>
      </c>
      <c r="R33" s="36">
        <f>SUMIFS(СВЦЭМ!$D$39:$D$782,СВЦЭМ!$A$39:$A$782,$A33,СВЦЭМ!$B$39:$B$782,R$11)+'СЕТ СН'!$F$11+СВЦЭМ!$D$10+'СЕТ СН'!$F$5-'СЕТ СН'!$F$21</f>
        <v>3939.4229267400005</v>
      </c>
      <c r="S33" s="36">
        <f>SUMIFS(СВЦЭМ!$D$39:$D$782,СВЦЭМ!$A$39:$A$782,$A33,СВЦЭМ!$B$39:$B$782,S$11)+'СЕТ СН'!$F$11+СВЦЭМ!$D$10+'СЕТ СН'!$F$5-'СЕТ СН'!$F$21</f>
        <v>3877.4605450100003</v>
      </c>
      <c r="T33" s="36">
        <f>SUMIFS(СВЦЭМ!$D$39:$D$782,СВЦЭМ!$A$39:$A$782,$A33,СВЦЭМ!$B$39:$B$782,T$11)+'СЕТ СН'!$F$11+СВЦЭМ!$D$10+'СЕТ СН'!$F$5-'СЕТ СН'!$F$21</f>
        <v>3855.8562145000005</v>
      </c>
      <c r="U33" s="36">
        <f>SUMIFS(СВЦЭМ!$D$39:$D$782,СВЦЭМ!$A$39:$A$782,$A33,СВЦЭМ!$B$39:$B$782,U$11)+'СЕТ СН'!$F$11+СВЦЭМ!$D$10+'СЕТ СН'!$F$5-'СЕТ СН'!$F$21</f>
        <v>3863.9147705300002</v>
      </c>
      <c r="V33" s="36">
        <f>SUMIFS(СВЦЭМ!$D$39:$D$782,СВЦЭМ!$A$39:$A$782,$A33,СВЦЭМ!$B$39:$B$782,V$11)+'СЕТ СН'!$F$11+СВЦЭМ!$D$10+'СЕТ СН'!$F$5-'СЕТ СН'!$F$21</f>
        <v>3916.8691121700003</v>
      </c>
      <c r="W33" s="36">
        <f>SUMIFS(СВЦЭМ!$D$39:$D$782,СВЦЭМ!$A$39:$A$782,$A33,СВЦЭМ!$B$39:$B$782,W$11)+'СЕТ СН'!$F$11+СВЦЭМ!$D$10+'СЕТ СН'!$F$5-'СЕТ СН'!$F$21</f>
        <v>3935.6851967100001</v>
      </c>
      <c r="X33" s="36">
        <f>SUMIFS(СВЦЭМ!$D$39:$D$782,СВЦЭМ!$A$39:$A$782,$A33,СВЦЭМ!$B$39:$B$782,X$11)+'СЕТ СН'!$F$11+СВЦЭМ!$D$10+'СЕТ СН'!$F$5-'СЕТ СН'!$F$21</f>
        <v>3924.5208588800006</v>
      </c>
      <c r="Y33" s="36">
        <f>SUMIFS(СВЦЭМ!$D$39:$D$782,СВЦЭМ!$A$39:$A$782,$A33,СВЦЭМ!$B$39:$B$782,Y$11)+'СЕТ СН'!$F$11+СВЦЭМ!$D$10+'СЕТ СН'!$F$5-'СЕТ СН'!$F$21</f>
        <v>3978.1714401900003</v>
      </c>
    </row>
    <row r="34" spans="1:27" ht="15.75" x14ac:dyDescent="0.2">
      <c r="A34" s="35">
        <f t="shared" si="0"/>
        <v>44553</v>
      </c>
      <c r="B34" s="36">
        <f>SUMIFS(СВЦЭМ!$D$39:$D$782,СВЦЭМ!$A$39:$A$782,$A34,СВЦЭМ!$B$39:$B$782,B$11)+'СЕТ СН'!$F$11+СВЦЭМ!$D$10+'СЕТ СН'!$F$5-'СЕТ СН'!$F$21</f>
        <v>3921.2909025500003</v>
      </c>
      <c r="C34" s="36">
        <f>SUMIFS(СВЦЭМ!$D$39:$D$782,СВЦЭМ!$A$39:$A$782,$A34,СВЦЭМ!$B$39:$B$782,C$11)+'СЕТ СН'!$F$11+СВЦЭМ!$D$10+'СЕТ СН'!$F$5-'СЕТ СН'!$F$21</f>
        <v>3925.27724803</v>
      </c>
      <c r="D34" s="36">
        <f>SUMIFS(СВЦЭМ!$D$39:$D$782,СВЦЭМ!$A$39:$A$782,$A34,СВЦЭМ!$B$39:$B$782,D$11)+'СЕТ СН'!$F$11+СВЦЭМ!$D$10+'СЕТ СН'!$F$5-'СЕТ СН'!$F$21</f>
        <v>3952.5914662900004</v>
      </c>
      <c r="E34" s="36">
        <f>SUMIFS(СВЦЭМ!$D$39:$D$782,СВЦЭМ!$A$39:$A$782,$A34,СВЦЭМ!$B$39:$B$782,E$11)+'СЕТ СН'!$F$11+СВЦЭМ!$D$10+'СЕТ СН'!$F$5-'СЕТ СН'!$F$21</f>
        <v>3947.4612621300003</v>
      </c>
      <c r="F34" s="36">
        <f>SUMIFS(СВЦЭМ!$D$39:$D$782,СВЦЭМ!$A$39:$A$782,$A34,СВЦЭМ!$B$39:$B$782,F$11)+'СЕТ СН'!$F$11+СВЦЭМ!$D$10+'СЕТ СН'!$F$5-'СЕТ СН'!$F$21</f>
        <v>3927.30083096</v>
      </c>
      <c r="G34" s="36">
        <f>SUMIFS(СВЦЭМ!$D$39:$D$782,СВЦЭМ!$A$39:$A$782,$A34,СВЦЭМ!$B$39:$B$782,G$11)+'СЕТ СН'!$F$11+СВЦЭМ!$D$10+'СЕТ СН'!$F$5-'СЕТ СН'!$F$21</f>
        <v>3895.2967579700003</v>
      </c>
      <c r="H34" s="36">
        <f>SUMIFS(СВЦЭМ!$D$39:$D$782,СВЦЭМ!$A$39:$A$782,$A34,СВЦЭМ!$B$39:$B$782,H$11)+'СЕТ СН'!$F$11+СВЦЭМ!$D$10+'СЕТ СН'!$F$5-'СЕТ СН'!$F$21</f>
        <v>3864.4261196500001</v>
      </c>
      <c r="I34" s="36">
        <f>SUMIFS(СВЦЭМ!$D$39:$D$782,СВЦЭМ!$A$39:$A$782,$A34,СВЦЭМ!$B$39:$B$782,I$11)+'СЕТ СН'!$F$11+СВЦЭМ!$D$10+'СЕТ СН'!$F$5-'СЕТ СН'!$F$21</f>
        <v>3897.4436555600005</v>
      </c>
      <c r="J34" s="36">
        <f>SUMIFS(СВЦЭМ!$D$39:$D$782,СВЦЭМ!$A$39:$A$782,$A34,СВЦЭМ!$B$39:$B$782,J$11)+'СЕТ СН'!$F$11+СВЦЭМ!$D$10+'СЕТ СН'!$F$5-'СЕТ СН'!$F$21</f>
        <v>3865.4294708000002</v>
      </c>
      <c r="K34" s="36">
        <f>SUMIFS(СВЦЭМ!$D$39:$D$782,СВЦЭМ!$A$39:$A$782,$A34,СВЦЭМ!$B$39:$B$782,K$11)+'СЕТ СН'!$F$11+СВЦЭМ!$D$10+'СЕТ СН'!$F$5-'СЕТ СН'!$F$21</f>
        <v>3877.36051142</v>
      </c>
      <c r="L34" s="36">
        <f>SUMIFS(СВЦЭМ!$D$39:$D$782,СВЦЭМ!$A$39:$A$782,$A34,СВЦЭМ!$B$39:$B$782,L$11)+'СЕТ СН'!$F$11+СВЦЭМ!$D$10+'СЕТ СН'!$F$5-'СЕТ СН'!$F$21</f>
        <v>3889.2244530200005</v>
      </c>
      <c r="M34" s="36">
        <f>SUMIFS(СВЦЭМ!$D$39:$D$782,СВЦЭМ!$A$39:$A$782,$A34,СВЦЭМ!$B$39:$B$782,M$11)+'СЕТ СН'!$F$11+СВЦЭМ!$D$10+'СЕТ СН'!$F$5-'СЕТ СН'!$F$21</f>
        <v>3906.5564704300004</v>
      </c>
      <c r="N34" s="36">
        <f>SUMIFS(СВЦЭМ!$D$39:$D$782,СВЦЭМ!$A$39:$A$782,$A34,СВЦЭМ!$B$39:$B$782,N$11)+'СЕТ СН'!$F$11+СВЦЭМ!$D$10+'СЕТ СН'!$F$5-'СЕТ СН'!$F$21</f>
        <v>3911.2942836900002</v>
      </c>
      <c r="O34" s="36">
        <f>SUMIFS(СВЦЭМ!$D$39:$D$782,СВЦЭМ!$A$39:$A$782,$A34,СВЦЭМ!$B$39:$B$782,O$11)+'СЕТ СН'!$F$11+СВЦЭМ!$D$10+'СЕТ СН'!$F$5-'СЕТ СН'!$F$21</f>
        <v>3918.7094803099999</v>
      </c>
      <c r="P34" s="36">
        <f>SUMIFS(СВЦЭМ!$D$39:$D$782,СВЦЭМ!$A$39:$A$782,$A34,СВЦЭМ!$B$39:$B$782,P$11)+'СЕТ СН'!$F$11+СВЦЭМ!$D$10+'СЕТ СН'!$F$5-'СЕТ СН'!$F$21</f>
        <v>3915.5611945200003</v>
      </c>
      <c r="Q34" s="36">
        <f>SUMIFS(СВЦЭМ!$D$39:$D$782,СВЦЭМ!$A$39:$A$782,$A34,СВЦЭМ!$B$39:$B$782,Q$11)+'СЕТ СН'!$F$11+СВЦЭМ!$D$10+'СЕТ СН'!$F$5-'СЕТ СН'!$F$21</f>
        <v>3922.2237816700003</v>
      </c>
      <c r="R34" s="36">
        <f>SUMIFS(СВЦЭМ!$D$39:$D$782,СВЦЭМ!$A$39:$A$782,$A34,СВЦЭМ!$B$39:$B$782,R$11)+'СЕТ СН'!$F$11+СВЦЭМ!$D$10+'СЕТ СН'!$F$5-'СЕТ СН'!$F$21</f>
        <v>3917.9912116900005</v>
      </c>
      <c r="S34" s="36">
        <f>SUMIFS(СВЦЭМ!$D$39:$D$782,СВЦЭМ!$A$39:$A$782,$A34,СВЦЭМ!$B$39:$B$782,S$11)+'СЕТ СН'!$F$11+СВЦЭМ!$D$10+'СЕТ СН'!$F$5-'СЕТ СН'!$F$21</f>
        <v>3875.6545732600002</v>
      </c>
      <c r="T34" s="36">
        <f>SUMIFS(СВЦЭМ!$D$39:$D$782,СВЦЭМ!$A$39:$A$782,$A34,СВЦЭМ!$B$39:$B$782,T$11)+'СЕТ СН'!$F$11+СВЦЭМ!$D$10+'СЕТ СН'!$F$5-'СЕТ СН'!$F$21</f>
        <v>3859.2993535800006</v>
      </c>
      <c r="U34" s="36">
        <f>SUMIFS(СВЦЭМ!$D$39:$D$782,СВЦЭМ!$A$39:$A$782,$A34,СВЦЭМ!$B$39:$B$782,U$11)+'СЕТ СН'!$F$11+СВЦЭМ!$D$10+'СЕТ СН'!$F$5-'СЕТ СН'!$F$21</f>
        <v>3856.37529696</v>
      </c>
      <c r="V34" s="36">
        <f>SUMIFS(СВЦЭМ!$D$39:$D$782,СВЦЭМ!$A$39:$A$782,$A34,СВЦЭМ!$B$39:$B$782,V$11)+'СЕТ СН'!$F$11+СВЦЭМ!$D$10+'СЕТ СН'!$F$5-'СЕТ СН'!$F$21</f>
        <v>3876.6476937300004</v>
      </c>
      <c r="W34" s="36">
        <f>SUMIFS(СВЦЭМ!$D$39:$D$782,СВЦЭМ!$A$39:$A$782,$A34,СВЦЭМ!$B$39:$B$782,W$11)+'СЕТ СН'!$F$11+СВЦЭМ!$D$10+'СЕТ СН'!$F$5-'СЕТ СН'!$F$21</f>
        <v>3897.1249954800005</v>
      </c>
      <c r="X34" s="36">
        <f>SUMIFS(СВЦЭМ!$D$39:$D$782,СВЦЭМ!$A$39:$A$782,$A34,СВЦЭМ!$B$39:$B$782,X$11)+'СЕТ СН'!$F$11+СВЦЭМ!$D$10+'СЕТ СН'!$F$5-'СЕТ СН'!$F$21</f>
        <v>3892.3763045600003</v>
      </c>
      <c r="Y34" s="36">
        <f>SUMIFS(СВЦЭМ!$D$39:$D$782,СВЦЭМ!$A$39:$A$782,$A34,СВЦЭМ!$B$39:$B$782,Y$11)+'СЕТ СН'!$F$11+СВЦЭМ!$D$10+'СЕТ СН'!$F$5-'СЕТ СН'!$F$21</f>
        <v>3953.8750836500003</v>
      </c>
    </row>
    <row r="35" spans="1:27" ht="15.75" x14ac:dyDescent="0.2">
      <c r="A35" s="35">
        <f t="shared" si="0"/>
        <v>44554</v>
      </c>
      <c r="B35" s="36">
        <f>SUMIFS(СВЦЭМ!$D$39:$D$782,СВЦЭМ!$A$39:$A$782,$A35,СВЦЭМ!$B$39:$B$782,B$11)+'СЕТ СН'!$F$11+СВЦЭМ!$D$10+'СЕТ СН'!$F$5-'СЕТ СН'!$F$21</f>
        <v>3979.5390986000002</v>
      </c>
      <c r="C35" s="36">
        <f>SUMIFS(СВЦЭМ!$D$39:$D$782,СВЦЭМ!$A$39:$A$782,$A35,СВЦЭМ!$B$39:$B$782,C$11)+'СЕТ СН'!$F$11+СВЦЭМ!$D$10+'СЕТ СН'!$F$5-'СЕТ СН'!$F$21</f>
        <v>3988.3050807100003</v>
      </c>
      <c r="D35" s="36">
        <f>SUMIFS(СВЦЭМ!$D$39:$D$782,СВЦЭМ!$A$39:$A$782,$A35,СВЦЭМ!$B$39:$B$782,D$11)+'СЕТ СН'!$F$11+СВЦЭМ!$D$10+'СЕТ СН'!$F$5-'СЕТ СН'!$F$21</f>
        <v>3992.6766398200002</v>
      </c>
      <c r="E35" s="36">
        <f>SUMIFS(СВЦЭМ!$D$39:$D$782,СВЦЭМ!$A$39:$A$782,$A35,СВЦЭМ!$B$39:$B$782,E$11)+'СЕТ СН'!$F$11+СВЦЭМ!$D$10+'СЕТ СН'!$F$5-'СЕТ СН'!$F$21</f>
        <v>3991.7954335800005</v>
      </c>
      <c r="F35" s="36">
        <f>SUMIFS(СВЦЭМ!$D$39:$D$782,СВЦЭМ!$A$39:$A$782,$A35,СВЦЭМ!$B$39:$B$782,F$11)+'СЕТ СН'!$F$11+СВЦЭМ!$D$10+'СЕТ СН'!$F$5-'СЕТ СН'!$F$21</f>
        <v>3965.9519889400003</v>
      </c>
      <c r="G35" s="36">
        <f>SUMIFS(СВЦЭМ!$D$39:$D$782,СВЦЭМ!$A$39:$A$782,$A35,СВЦЭМ!$B$39:$B$782,G$11)+'СЕТ СН'!$F$11+СВЦЭМ!$D$10+'СЕТ СН'!$F$5-'СЕТ СН'!$F$21</f>
        <v>3918.3072799600004</v>
      </c>
      <c r="H35" s="36">
        <f>SUMIFS(СВЦЭМ!$D$39:$D$782,СВЦЭМ!$A$39:$A$782,$A35,СВЦЭМ!$B$39:$B$782,H$11)+'СЕТ СН'!$F$11+СВЦЭМ!$D$10+'СЕТ СН'!$F$5-'СЕТ СН'!$F$21</f>
        <v>3919.0839918700003</v>
      </c>
      <c r="I35" s="36">
        <f>SUMIFS(СВЦЭМ!$D$39:$D$782,СВЦЭМ!$A$39:$A$782,$A35,СВЦЭМ!$B$39:$B$782,I$11)+'СЕТ СН'!$F$11+СВЦЭМ!$D$10+'СЕТ СН'!$F$5-'СЕТ СН'!$F$21</f>
        <v>3916.5482835100001</v>
      </c>
      <c r="J35" s="36">
        <f>SUMIFS(СВЦЭМ!$D$39:$D$782,СВЦЭМ!$A$39:$A$782,$A35,СВЦЭМ!$B$39:$B$782,J$11)+'СЕТ СН'!$F$11+СВЦЭМ!$D$10+'СЕТ СН'!$F$5-'СЕТ СН'!$F$21</f>
        <v>3931.1981444200001</v>
      </c>
      <c r="K35" s="36">
        <f>SUMIFS(СВЦЭМ!$D$39:$D$782,СВЦЭМ!$A$39:$A$782,$A35,СВЦЭМ!$B$39:$B$782,K$11)+'СЕТ СН'!$F$11+СВЦЭМ!$D$10+'СЕТ СН'!$F$5-'СЕТ СН'!$F$21</f>
        <v>3923.59685489</v>
      </c>
      <c r="L35" s="36">
        <f>SUMIFS(СВЦЭМ!$D$39:$D$782,СВЦЭМ!$A$39:$A$782,$A35,СВЦЭМ!$B$39:$B$782,L$11)+'СЕТ СН'!$F$11+СВЦЭМ!$D$10+'СЕТ СН'!$F$5-'СЕТ СН'!$F$21</f>
        <v>3918.4052877399999</v>
      </c>
      <c r="M35" s="36">
        <f>SUMIFS(СВЦЭМ!$D$39:$D$782,СВЦЭМ!$A$39:$A$782,$A35,СВЦЭМ!$B$39:$B$782,M$11)+'СЕТ СН'!$F$11+СВЦЭМ!$D$10+'СЕТ СН'!$F$5-'СЕТ СН'!$F$21</f>
        <v>3924.3407472100002</v>
      </c>
      <c r="N35" s="36">
        <f>SUMIFS(СВЦЭМ!$D$39:$D$782,СВЦЭМ!$A$39:$A$782,$A35,СВЦЭМ!$B$39:$B$782,N$11)+'СЕТ СН'!$F$11+СВЦЭМ!$D$10+'СЕТ СН'!$F$5-'СЕТ СН'!$F$21</f>
        <v>3938.7852547700004</v>
      </c>
      <c r="O35" s="36">
        <f>SUMIFS(СВЦЭМ!$D$39:$D$782,СВЦЭМ!$A$39:$A$782,$A35,СВЦЭМ!$B$39:$B$782,O$11)+'СЕТ СН'!$F$11+СВЦЭМ!$D$10+'СЕТ СН'!$F$5-'СЕТ СН'!$F$21</f>
        <v>3958.4562608900005</v>
      </c>
      <c r="P35" s="36">
        <f>SUMIFS(СВЦЭМ!$D$39:$D$782,СВЦЭМ!$A$39:$A$782,$A35,СВЦЭМ!$B$39:$B$782,P$11)+'СЕТ СН'!$F$11+СВЦЭМ!$D$10+'СЕТ СН'!$F$5-'СЕТ СН'!$F$21</f>
        <v>3960.5076635300002</v>
      </c>
      <c r="Q35" s="36">
        <f>SUMIFS(СВЦЭМ!$D$39:$D$782,СВЦЭМ!$A$39:$A$782,$A35,СВЦЭМ!$B$39:$B$782,Q$11)+'СЕТ СН'!$F$11+СВЦЭМ!$D$10+'СЕТ СН'!$F$5-'СЕТ СН'!$F$21</f>
        <v>3978.6287477100004</v>
      </c>
      <c r="R35" s="36">
        <f>SUMIFS(СВЦЭМ!$D$39:$D$782,СВЦЭМ!$A$39:$A$782,$A35,СВЦЭМ!$B$39:$B$782,R$11)+'СЕТ СН'!$F$11+СВЦЭМ!$D$10+'СЕТ СН'!$F$5-'СЕТ СН'!$F$21</f>
        <v>3972.55590502</v>
      </c>
      <c r="S35" s="36">
        <f>SUMIFS(СВЦЭМ!$D$39:$D$782,СВЦЭМ!$A$39:$A$782,$A35,СВЦЭМ!$B$39:$B$782,S$11)+'СЕТ СН'!$F$11+СВЦЭМ!$D$10+'СЕТ СН'!$F$5-'СЕТ СН'!$F$21</f>
        <v>3927.8343476099999</v>
      </c>
      <c r="T35" s="36">
        <f>SUMIFS(СВЦЭМ!$D$39:$D$782,СВЦЭМ!$A$39:$A$782,$A35,СВЦЭМ!$B$39:$B$782,T$11)+'СЕТ СН'!$F$11+СВЦЭМ!$D$10+'СЕТ СН'!$F$5-'СЕТ СН'!$F$21</f>
        <v>3907.70203107</v>
      </c>
      <c r="U35" s="36">
        <f>SUMIFS(СВЦЭМ!$D$39:$D$782,СВЦЭМ!$A$39:$A$782,$A35,СВЦЭМ!$B$39:$B$782,U$11)+'СЕТ СН'!$F$11+СВЦЭМ!$D$10+'СЕТ СН'!$F$5-'СЕТ СН'!$F$21</f>
        <v>3925.6446279900001</v>
      </c>
      <c r="V35" s="36">
        <f>SUMIFS(СВЦЭМ!$D$39:$D$782,СВЦЭМ!$A$39:$A$782,$A35,СВЦЭМ!$B$39:$B$782,V$11)+'СЕТ СН'!$F$11+СВЦЭМ!$D$10+'СЕТ СН'!$F$5-'СЕТ СН'!$F$21</f>
        <v>3933.6385813300003</v>
      </c>
      <c r="W35" s="36">
        <f>SUMIFS(СВЦЭМ!$D$39:$D$782,СВЦЭМ!$A$39:$A$782,$A35,СВЦЭМ!$B$39:$B$782,W$11)+'СЕТ СН'!$F$11+СВЦЭМ!$D$10+'СЕТ СН'!$F$5-'СЕТ СН'!$F$21</f>
        <v>3950.9945414600002</v>
      </c>
      <c r="X35" s="36">
        <f>SUMIFS(СВЦЭМ!$D$39:$D$782,СВЦЭМ!$A$39:$A$782,$A35,СВЦЭМ!$B$39:$B$782,X$11)+'СЕТ СН'!$F$11+СВЦЭМ!$D$10+'СЕТ СН'!$F$5-'СЕТ СН'!$F$21</f>
        <v>3972.3162075400005</v>
      </c>
      <c r="Y35" s="36">
        <f>SUMIFS(СВЦЭМ!$D$39:$D$782,СВЦЭМ!$A$39:$A$782,$A35,СВЦЭМ!$B$39:$B$782,Y$11)+'СЕТ СН'!$F$11+СВЦЭМ!$D$10+'СЕТ СН'!$F$5-'СЕТ СН'!$F$21</f>
        <v>4014.1915477700004</v>
      </c>
    </row>
    <row r="36" spans="1:27" ht="15.75" x14ac:dyDescent="0.2">
      <c r="A36" s="35">
        <f t="shared" si="0"/>
        <v>44555</v>
      </c>
      <c r="B36" s="36">
        <f>SUMIFS(СВЦЭМ!$D$39:$D$782,СВЦЭМ!$A$39:$A$782,$A36,СВЦЭМ!$B$39:$B$782,B$11)+'СЕТ СН'!$F$11+СВЦЭМ!$D$10+'СЕТ СН'!$F$5-'СЕТ СН'!$F$21</f>
        <v>3938.5833599800003</v>
      </c>
      <c r="C36" s="36">
        <f>SUMIFS(СВЦЭМ!$D$39:$D$782,СВЦЭМ!$A$39:$A$782,$A36,СВЦЭМ!$B$39:$B$782,C$11)+'СЕТ СН'!$F$11+СВЦЭМ!$D$10+'СЕТ СН'!$F$5-'СЕТ СН'!$F$21</f>
        <v>3946.3410601700002</v>
      </c>
      <c r="D36" s="36">
        <f>SUMIFS(СВЦЭМ!$D$39:$D$782,СВЦЭМ!$A$39:$A$782,$A36,СВЦЭМ!$B$39:$B$782,D$11)+'СЕТ СН'!$F$11+СВЦЭМ!$D$10+'СЕТ СН'!$F$5-'СЕТ СН'!$F$21</f>
        <v>3963.9983916900001</v>
      </c>
      <c r="E36" s="36">
        <f>SUMIFS(СВЦЭМ!$D$39:$D$782,СВЦЭМ!$A$39:$A$782,$A36,СВЦЭМ!$B$39:$B$782,E$11)+'СЕТ СН'!$F$11+СВЦЭМ!$D$10+'СЕТ СН'!$F$5-'СЕТ СН'!$F$21</f>
        <v>3963.5577178100002</v>
      </c>
      <c r="F36" s="36">
        <f>SUMIFS(СВЦЭМ!$D$39:$D$782,СВЦЭМ!$A$39:$A$782,$A36,СВЦЭМ!$B$39:$B$782,F$11)+'СЕТ СН'!$F$11+СВЦЭМ!$D$10+'СЕТ СН'!$F$5-'СЕТ СН'!$F$21</f>
        <v>3954.5031585000002</v>
      </c>
      <c r="G36" s="36">
        <f>SUMIFS(СВЦЭМ!$D$39:$D$782,СВЦЭМ!$A$39:$A$782,$A36,СВЦЭМ!$B$39:$B$782,G$11)+'СЕТ СН'!$F$11+СВЦЭМ!$D$10+'СЕТ СН'!$F$5-'СЕТ СН'!$F$21</f>
        <v>3933.2639663600003</v>
      </c>
      <c r="H36" s="36">
        <f>SUMIFS(СВЦЭМ!$D$39:$D$782,СВЦЭМ!$A$39:$A$782,$A36,СВЦЭМ!$B$39:$B$782,H$11)+'СЕТ СН'!$F$11+СВЦЭМ!$D$10+'СЕТ СН'!$F$5-'СЕТ СН'!$F$21</f>
        <v>3916.8846935400002</v>
      </c>
      <c r="I36" s="36">
        <f>SUMIFS(СВЦЭМ!$D$39:$D$782,СВЦЭМ!$A$39:$A$782,$A36,СВЦЭМ!$B$39:$B$782,I$11)+'СЕТ СН'!$F$11+СВЦЭМ!$D$10+'СЕТ СН'!$F$5-'СЕТ СН'!$F$21</f>
        <v>3935.1975218900002</v>
      </c>
      <c r="J36" s="36">
        <f>SUMIFS(СВЦЭМ!$D$39:$D$782,СВЦЭМ!$A$39:$A$782,$A36,СВЦЭМ!$B$39:$B$782,J$11)+'СЕТ СН'!$F$11+СВЦЭМ!$D$10+'СЕТ СН'!$F$5-'СЕТ СН'!$F$21</f>
        <v>3901.0099159300003</v>
      </c>
      <c r="K36" s="36">
        <f>SUMIFS(СВЦЭМ!$D$39:$D$782,СВЦЭМ!$A$39:$A$782,$A36,СВЦЭМ!$B$39:$B$782,K$11)+'СЕТ СН'!$F$11+СВЦЭМ!$D$10+'СЕТ СН'!$F$5-'СЕТ СН'!$F$21</f>
        <v>3882.1042695200003</v>
      </c>
      <c r="L36" s="36">
        <f>SUMIFS(СВЦЭМ!$D$39:$D$782,СВЦЭМ!$A$39:$A$782,$A36,СВЦЭМ!$B$39:$B$782,L$11)+'СЕТ СН'!$F$11+СВЦЭМ!$D$10+'СЕТ СН'!$F$5-'СЕТ СН'!$F$21</f>
        <v>3878.8187417200002</v>
      </c>
      <c r="M36" s="36">
        <f>SUMIFS(СВЦЭМ!$D$39:$D$782,СВЦЭМ!$A$39:$A$782,$A36,СВЦЭМ!$B$39:$B$782,M$11)+'СЕТ СН'!$F$11+СВЦЭМ!$D$10+'СЕТ СН'!$F$5-'СЕТ СН'!$F$21</f>
        <v>3881.0635142700003</v>
      </c>
      <c r="N36" s="36">
        <f>SUMIFS(СВЦЭМ!$D$39:$D$782,СВЦЭМ!$A$39:$A$782,$A36,СВЦЭМ!$B$39:$B$782,N$11)+'СЕТ СН'!$F$11+СВЦЭМ!$D$10+'СЕТ СН'!$F$5-'СЕТ СН'!$F$21</f>
        <v>3883.7932181000006</v>
      </c>
      <c r="O36" s="36">
        <f>SUMIFS(СВЦЭМ!$D$39:$D$782,СВЦЭМ!$A$39:$A$782,$A36,СВЦЭМ!$B$39:$B$782,O$11)+'СЕТ СН'!$F$11+СВЦЭМ!$D$10+'СЕТ СН'!$F$5-'СЕТ СН'!$F$21</f>
        <v>3889.3591479500001</v>
      </c>
      <c r="P36" s="36">
        <f>SUMIFS(СВЦЭМ!$D$39:$D$782,СВЦЭМ!$A$39:$A$782,$A36,СВЦЭМ!$B$39:$B$782,P$11)+'СЕТ СН'!$F$11+СВЦЭМ!$D$10+'СЕТ СН'!$F$5-'СЕТ СН'!$F$21</f>
        <v>3908.4323272400002</v>
      </c>
      <c r="Q36" s="36">
        <f>SUMIFS(СВЦЭМ!$D$39:$D$782,СВЦЭМ!$A$39:$A$782,$A36,СВЦЭМ!$B$39:$B$782,Q$11)+'СЕТ СН'!$F$11+СВЦЭМ!$D$10+'СЕТ СН'!$F$5-'СЕТ СН'!$F$21</f>
        <v>3915.9464725300004</v>
      </c>
      <c r="R36" s="36">
        <f>SUMIFS(СВЦЭМ!$D$39:$D$782,СВЦЭМ!$A$39:$A$782,$A36,СВЦЭМ!$B$39:$B$782,R$11)+'СЕТ СН'!$F$11+СВЦЭМ!$D$10+'СЕТ СН'!$F$5-'СЕТ СН'!$F$21</f>
        <v>3903.1771741299999</v>
      </c>
      <c r="S36" s="36">
        <f>SUMIFS(СВЦЭМ!$D$39:$D$782,СВЦЭМ!$A$39:$A$782,$A36,СВЦЭМ!$B$39:$B$782,S$11)+'СЕТ СН'!$F$11+СВЦЭМ!$D$10+'СЕТ СН'!$F$5-'СЕТ СН'!$F$21</f>
        <v>3882.9019698800003</v>
      </c>
      <c r="T36" s="36">
        <f>SUMIFS(СВЦЭМ!$D$39:$D$782,СВЦЭМ!$A$39:$A$782,$A36,СВЦЭМ!$B$39:$B$782,T$11)+'СЕТ СН'!$F$11+СВЦЭМ!$D$10+'СЕТ СН'!$F$5-'СЕТ СН'!$F$21</f>
        <v>3876.9462648400004</v>
      </c>
      <c r="U36" s="36">
        <f>SUMIFS(СВЦЭМ!$D$39:$D$782,СВЦЭМ!$A$39:$A$782,$A36,СВЦЭМ!$B$39:$B$782,U$11)+'СЕТ СН'!$F$11+СВЦЭМ!$D$10+'СЕТ СН'!$F$5-'СЕТ СН'!$F$21</f>
        <v>3891.2144430300004</v>
      </c>
      <c r="V36" s="36">
        <f>SUMIFS(СВЦЭМ!$D$39:$D$782,СВЦЭМ!$A$39:$A$782,$A36,СВЦЭМ!$B$39:$B$782,V$11)+'СЕТ СН'!$F$11+СВЦЭМ!$D$10+'СЕТ СН'!$F$5-'СЕТ СН'!$F$21</f>
        <v>3886.7391554900005</v>
      </c>
      <c r="W36" s="36">
        <f>SUMIFS(СВЦЭМ!$D$39:$D$782,СВЦЭМ!$A$39:$A$782,$A36,СВЦЭМ!$B$39:$B$782,W$11)+'СЕТ СН'!$F$11+СВЦЭМ!$D$10+'СЕТ СН'!$F$5-'СЕТ СН'!$F$21</f>
        <v>3917.25454197</v>
      </c>
      <c r="X36" s="36">
        <f>SUMIFS(СВЦЭМ!$D$39:$D$782,СВЦЭМ!$A$39:$A$782,$A36,СВЦЭМ!$B$39:$B$782,X$11)+'СЕТ СН'!$F$11+СВЦЭМ!$D$10+'СЕТ СН'!$F$5-'СЕТ СН'!$F$21</f>
        <v>3915.5946704500002</v>
      </c>
      <c r="Y36" s="36">
        <f>SUMIFS(СВЦЭМ!$D$39:$D$782,СВЦЭМ!$A$39:$A$782,$A36,СВЦЭМ!$B$39:$B$782,Y$11)+'СЕТ СН'!$F$11+СВЦЭМ!$D$10+'СЕТ СН'!$F$5-'СЕТ СН'!$F$21</f>
        <v>3924.3447208900002</v>
      </c>
    </row>
    <row r="37" spans="1:27" ht="15.75" x14ac:dyDescent="0.2">
      <c r="A37" s="35">
        <f t="shared" si="0"/>
        <v>44556</v>
      </c>
      <c r="B37" s="36">
        <f>SUMIFS(СВЦЭМ!$D$39:$D$782,СВЦЭМ!$A$39:$A$782,$A37,СВЦЭМ!$B$39:$B$782,B$11)+'СЕТ СН'!$F$11+СВЦЭМ!$D$10+'СЕТ СН'!$F$5-'СЕТ СН'!$F$21</f>
        <v>3818.7608292900004</v>
      </c>
      <c r="C37" s="36">
        <f>SUMIFS(СВЦЭМ!$D$39:$D$782,СВЦЭМ!$A$39:$A$782,$A37,СВЦЭМ!$B$39:$B$782,C$11)+'СЕТ СН'!$F$11+СВЦЭМ!$D$10+'СЕТ СН'!$F$5-'СЕТ СН'!$F$21</f>
        <v>3806.4303104300002</v>
      </c>
      <c r="D37" s="36">
        <f>SUMIFS(СВЦЭМ!$D$39:$D$782,СВЦЭМ!$A$39:$A$782,$A37,СВЦЭМ!$B$39:$B$782,D$11)+'СЕТ СН'!$F$11+СВЦЭМ!$D$10+'СЕТ СН'!$F$5-'СЕТ СН'!$F$21</f>
        <v>3800.9696933100004</v>
      </c>
      <c r="E37" s="36">
        <f>SUMIFS(СВЦЭМ!$D$39:$D$782,СВЦЭМ!$A$39:$A$782,$A37,СВЦЭМ!$B$39:$B$782,E$11)+'СЕТ СН'!$F$11+СВЦЭМ!$D$10+'СЕТ СН'!$F$5-'СЕТ СН'!$F$21</f>
        <v>3800.27672007</v>
      </c>
      <c r="F37" s="36">
        <f>SUMIFS(СВЦЭМ!$D$39:$D$782,СВЦЭМ!$A$39:$A$782,$A37,СВЦЭМ!$B$39:$B$782,F$11)+'СЕТ СН'!$F$11+СВЦЭМ!$D$10+'СЕТ СН'!$F$5-'СЕТ СН'!$F$21</f>
        <v>3797.8372929800003</v>
      </c>
      <c r="G37" s="36">
        <f>SUMIFS(СВЦЭМ!$D$39:$D$782,СВЦЭМ!$A$39:$A$782,$A37,СВЦЭМ!$B$39:$B$782,G$11)+'СЕТ СН'!$F$11+СВЦЭМ!$D$10+'СЕТ СН'!$F$5-'СЕТ СН'!$F$21</f>
        <v>3792.7945826600003</v>
      </c>
      <c r="H37" s="36">
        <f>SUMIFS(СВЦЭМ!$D$39:$D$782,СВЦЭМ!$A$39:$A$782,$A37,СВЦЭМ!$B$39:$B$782,H$11)+'СЕТ СН'!$F$11+СВЦЭМ!$D$10+'СЕТ СН'!$F$5-'СЕТ СН'!$F$21</f>
        <v>3814.9419043200005</v>
      </c>
      <c r="I37" s="36">
        <f>SUMIFS(СВЦЭМ!$D$39:$D$782,СВЦЭМ!$A$39:$A$782,$A37,СВЦЭМ!$B$39:$B$782,I$11)+'СЕТ СН'!$F$11+СВЦЭМ!$D$10+'СЕТ СН'!$F$5-'СЕТ СН'!$F$21</f>
        <v>3902.2281386499999</v>
      </c>
      <c r="J37" s="36">
        <f>SUMIFS(СВЦЭМ!$D$39:$D$782,СВЦЭМ!$A$39:$A$782,$A37,СВЦЭМ!$B$39:$B$782,J$11)+'СЕТ СН'!$F$11+СВЦЭМ!$D$10+'СЕТ СН'!$F$5-'СЕТ СН'!$F$21</f>
        <v>3898.4692802100003</v>
      </c>
      <c r="K37" s="36">
        <f>SUMIFS(СВЦЭМ!$D$39:$D$782,СВЦЭМ!$A$39:$A$782,$A37,СВЦЭМ!$B$39:$B$782,K$11)+'СЕТ СН'!$F$11+СВЦЭМ!$D$10+'СЕТ СН'!$F$5-'СЕТ СН'!$F$21</f>
        <v>3848.7139712000003</v>
      </c>
      <c r="L37" s="36">
        <f>SUMIFS(СВЦЭМ!$D$39:$D$782,СВЦЭМ!$A$39:$A$782,$A37,СВЦЭМ!$B$39:$B$782,L$11)+'СЕТ СН'!$F$11+СВЦЭМ!$D$10+'СЕТ СН'!$F$5-'СЕТ СН'!$F$21</f>
        <v>3843.3322160900002</v>
      </c>
      <c r="M37" s="36">
        <f>SUMIFS(СВЦЭМ!$D$39:$D$782,СВЦЭМ!$A$39:$A$782,$A37,СВЦЭМ!$B$39:$B$782,M$11)+'СЕТ СН'!$F$11+СВЦЭМ!$D$10+'СЕТ СН'!$F$5-'СЕТ СН'!$F$21</f>
        <v>3851.8292654200004</v>
      </c>
      <c r="N37" s="36">
        <f>SUMIFS(СВЦЭМ!$D$39:$D$782,СВЦЭМ!$A$39:$A$782,$A37,СВЦЭМ!$B$39:$B$782,N$11)+'СЕТ СН'!$F$11+СВЦЭМ!$D$10+'СЕТ СН'!$F$5-'СЕТ СН'!$F$21</f>
        <v>3857.4056827500003</v>
      </c>
      <c r="O37" s="36">
        <f>SUMIFS(СВЦЭМ!$D$39:$D$782,СВЦЭМ!$A$39:$A$782,$A37,СВЦЭМ!$B$39:$B$782,O$11)+'СЕТ СН'!$F$11+СВЦЭМ!$D$10+'СЕТ СН'!$F$5-'СЕТ СН'!$F$21</f>
        <v>3896.8236206199999</v>
      </c>
      <c r="P37" s="36">
        <f>SUMIFS(СВЦЭМ!$D$39:$D$782,СВЦЭМ!$A$39:$A$782,$A37,СВЦЭМ!$B$39:$B$782,P$11)+'СЕТ СН'!$F$11+СВЦЭМ!$D$10+'СЕТ СН'!$F$5-'СЕТ СН'!$F$21</f>
        <v>3904.1828110300003</v>
      </c>
      <c r="Q37" s="36">
        <f>SUMIFS(СВЦЭМ!$D$39:$D$782,СВЦЭМ!$A$39:$A$782,$A37,СВЦЭМ!$B$39:$B$782,Q$11)+'СЕТ СН'!$F$11+СВЦЭМ!$D$10+'СЕТ СН'!$F$5-'СЕТ СН'!$F$21</f>
        <v>3904.7434747400002</v>
      </c>
      <c r="R37" s="36">
        <f>SUMIFS(СВЦЭМ!$D$39:$D$782,СВЦЭМ!$A$39:$A$782,$A37,СВЦЭМ!$B$39:$B$782,R$11)+'СЕТ СН'!$F$11+СВЦЭМ!$D$10+'СЕТ СН'!$F$5-'СЕТ СН'!$F$21</f>
        <v>3891.7425167400002</v>
      </c>
      <c r="S37" s="36">
        <f>SUMIFS(СВЦЭМ!$D$39:$D$782,СВЦЭМ!$A$39:$A$782,$A37,СВЦЭМ!$B$39:$B$782,S$11)+'СЕТ СН'!$F$11+СВЦЭМ!$D$10+'СЕТ СН'!$F$5-'СЕТ СН'!$F$21</f>
        <v>3841.8864116800005</v>
      </c>
      <c r="T37" s="36">
        <f>SUMIFS(СВЦЭМ!$D$39:$D$782,СВЦЭМ!$A$39:$A$782,$A37,СВЦЭМ!$B$39:$B$782,T$11)+'СЕТ СН'!$F$11+СВЦЭМ!$D$10+'СЕТ СН'!$F$5-'СЕТ СН'!$F$21</f>
        <v>3838.1848641300003</v>
      </c>
      <c r="U37" s="36">
        <f>SUMIFS(СВЦЭМ!$D$39:$D$782,СВЦЭМ!$A$39:$A$782,$A37,СВЦЭМ!$B$39:$B$782,U$11)+'СЕТ СН'!$F$11+СВЦЭМ!$D$10+'СЕТ СН'!$F$5-'СЕТ СН'!$F$21</f>
        <v>3866.3469459500002</v>
      </c>
      <c r="V37" s="36">
        <f>SUMIFS(СВЦЭМ!$D$39:$D$782,СВЦЭМ!$A$39:$A$782,$A37,СВЦЭМ!$B$39:$B$782,V$11)+'СЕТ СН'!$F$11+СВЦЭМ!$D$10+'СЕТ СН'!$F$5-'СЕТ СН'!$F$21</f>
        <v>3882.0551149100002</v>
      </c>
      <c r="W37" s="36">
        <f>SUMIFS(СВЦЭМ!$D$39:$D$782,СВЦЭМ!$A$39:$A$782,$A37,СВЦЭМ!$B$39:$B$782,W$11)+'СЕТ СН'!$F$11+СВЦЭМ!$D$10+'СЕТ СН'!$F$5-'СЕТ СН'!$F$21</f>
        <v>3865.4269910000003</v>
      </c>
      <c r="X37" s="36">
        <f>SUMIFS(СВЦЭМ!$D$39:$D$782,СВЦЭМ!$A$39:$A$782,$A37,СВЦЭМ!$B$39:$B$782,X$11)+'СЕТ СН'!$F$11+СВЦЭМ!$D$10+'СЕТ СН'!$F$5-'СЕТ СН'!$F$21</f>
        <v>3882.8186851700002</v>
      </c>
      <c r="Y37" s="36">
        <f>SUMIFS(СВЦЭМ!$D$39:$D$782,СВЦЭМ!$A$39:$A$782,$A37,СВЦЭМ!$B$39:$B$782,Y$11)+'СЕТ СН'!$F$11+СВЦЭМ!$D$10+'СЕТ СН'!$F$5-'СЕТ СН'!$F$21</f>
        <v>3884.8495752700001</v>
      </c>
    </row>
    <row r="38" spans="1:27" ht="15.75" x14ac:dyDescent="0.2">
      <c r="A38" s="35">
        <f t="shared" si="0"/>
        <v>44557</v>
      </c>
      <c r="B38" s="36">
        <f>SUMIFS(СВЦЭМ!$D$39:$D$782,СВЦЭМ!$A$39:$A$782,$A38,СВЦЭМ!$B$39:$B$782,B$11)+'СЕТ СН'!$F$11+СВЦЭМ!$D$10+'СЕТ СН'!$F$5-'СЕТ СН'!$F$21</f>
        <v>3909.3653336699999</v>
      </c>
      <c r="C38" s="36">
        <f>SUMIFS(СВЦЭМ!$D$39:$D$782,СВЦЭМ!$A$39:$A$782,$A38,СВЦЭМ!$B$39:$B$782,C$11)+'СЕТ СН'!$F$11+СВЦЭМ!$D$10+'СЕТ СН'!$F$5-'СЕТ СН'!$F$21</f>
        <v>3902.2100998599999</v>
      </c>
      <c r="D38" s="36">
        <f>SUMIFS(СВЦЭМ!$D$39:$D$782,СВЦЭМ!$A$39:$A$782,$A38,СВЦЭМ!$B$39:$B$782,D$11)+'СЕТ СН'!$F$11+СВЦЭМ!$D$10+'СЕТ СН'!$F$5-'СЕТ СН'!$F$21</f>
        <v>3859.2356221300001</v>
      </c>
      <c r="E38" s="36">
        <f>SUMIFS(СВЦЭМ!$D$39:$D$782,СВЦЭМ!$A$39:$A$782,$A38,СВЦЭМ!$B$39:$B$782,E$11)+'СЕТ СН'!$F$11+СВЦЭМ!$D$10+'СЕТ СН'!$F$5-'СЕТ СН'!$F$21</f>
        <v>3855.5068120100004</v>
      </c>
      <c r="F38" s="36">
        <f>SUMIFS(СВЦЭМ!$D$39:$D$782,СВЦЭМ!$A$39:$A$782,$A38,СВЦЭМ!$B$39:$B$782,F$11)+'СЕТ СН'!$F$11+СВЦЭМ!$D$10+'СЕТ СН'!$F$5-'СЕТ СН'!$F$21</f>
        <v>3859.2493766400003</v>
      </c>
      <c r="G38" s="36">
        <f>SUMIFS(СВЦЭМ!$D$39:$D$782,СВЦЭМ!$A$39:$A$782,$A38,СВЦЭМ!$B$39:$B$782,G$11)+'СЕТ СН'!$F$11+СВЦЭМ!$D$10+'СЕТ СН'!$F$5-'СЕТ СН'!$F$21</f>
        <v>3845.6620118300002</v>
      </c>
      <c r="H38" s="36">
        <f>SUMIFS(СВЦЭМ!$D$39:$D$782,СВЦЭМ!$A$39:$A$782,$A38,СВЦЭМ!$B$39:$B$782,H$11)+'СЕТ СН'!$F$11+СВЦЭМ!$D$10+'СЕТ СН'!$F$5-'СЕТ СН'!$F$21</f>
        <v>3852.3401176200005</v>
      </c>
      <c r="I38" s="36">
        <f>SUMIFS(СВЦЭМ!$D$39:$D$782,СВЦЭМ!$A$39:$A$782,$A38,СВЦЭМ!$B$39:$B$782,I$11)+'СЕТ СН'!$F$11+СВЦЭМ!$D$10+'СЕТ СН'!$F$5-'СЕТ СН'!$F$21</f>
        <v>3845.59734639</v>
      </c>
      <c r="J38" s="36">
        <f>SUMIFS(СВЦЭМ!$D$39:$D$782,СВЦЭМ!$A$39:$A$782,$A38,СВЦЭМ!$B$39:$B$782,J$11)+'СЕТ СН'!$F$11+СВЦЭМ!$D$10+'СЕТ СН'!$F$5-'СЕТ СН'!$F$21</f>
        <v>3865.0410904099999</v>
      </c>
      <c r="K38" s="36">
        <f>SUMIFS(СВЦЭМ!$D$39:$D$782,СВЦЭМ!$A$39:$A$782,$A38,СВЦЭМ!$B$39:$B$782,K$11)+'СЕТ СН'!$F$11+СВЦЭМ!$D$10+'СЕТ СН'!$F$5-'СЕТ СН'!$F$21</f>
        <v>3786.1895428300004</v>
      </c>
      <c r="L38" s="36">
        <f>SUMIFS(СВЦЭМ!$D$39:$D$782,СВЦЭМ!$A$39:$A$782,$A38,СВЦЭМ!$B$39:$B$782,L$11)+'СЕТ СН'!$F$11+СВЦЭМ!$D$10+'СЕТ СН'!$F$5-'СЕТ СН'!$F$21</f>
        <v>3802.4758132900001</v>
      </c>
      <c r="M38" s="36">
        <f>SUMIFS(СВЦЭМ!$D$39:$D$782,СВЦЭМ!$A$39:$A$782,$A38,СВЦЭМ!$B$39:$B$782,M$11)+'СЕТ СН'!$F$11+СВЦЭМ!$D$10+'СЕТ СН'!$F$5-'СЕТ СН'!$F$21</f>
        <v>3794.38918655</v>
      </c>
      <c r="N38" s="36">
        <f>SUMIFS(СВЦЭМ!$D$39:$D$782,СВЦЭМ!$A$39:$A$782,$A38,СВЦЭМ!$B$39:$B$782,N$11)+'СЕТ СН'!$F$11+СВЦЭМ!$D$10+'СЕТ СН'!$F$5-'СЕТ СН'!$F$21</f>
        <v>3871.2105046500001</v>
      </c>
      <c r="O38" s="36">
        <f>SUMIFS(СВЦЭМ!$D$39:$D$782,СВЦЭМ!$A$39:$A$782,$A38,СВЦЭМ!$B$39:$B$782,O$11)+'СЕТ СН'!$F$11+СВЦЭМ!$D$10+'СЕТ СН'!$F$5-'СЕТ СН'!$F$21</f>
        <v>3920.6457232000002</v>
      </c>
      <c r="P38" s="36">
        <f>SUMIFS(СВЦЭМ!$D$39:$D$782,СВЦЭМ!$A$39:$A$782,$A38,СВЦЭМ!$B$39:$B$782,P$11)+'СЕТ СН'!$F$11+СВЦЭМ!$D$10+'СЕТ СН'!$F$5-'СЕТ СН'!$F$21</f>
        <v>3938.3040062500004</v>
      </c>
      <c r="Q38" s="36">
        <f>SUMIFS(СВЦЭМ!$D$39:$D$782,СВЦЭМ!$A$39:$A$782,$A38,СВЦЭМ!$B$39:$B$782,Q$11)+'СЕТ СН'!$F$11+СВЦЭМ!$D$10+'СЕТ СН'!$F$5-'СЕТ СН'!$F$21</f>
        <v>3924.5563414600001</v>
      </c>
      <c r="R38" s="36">
        <f>SUMIFS(СВЦЭМ!$D$39:$D$782,СВЦЭМ!$A$39:$A$782,$A38,СВЦЭМ!$B$39:$B$782,R$11)+'СЕТ СН'!$F$11+СВЦЭМ!$D$10+'СЕТ СН'!$F$5-'СЕТ СН'!$F$21</f>
        <v>3850.1379615100004</v>
      </c>
      <c r="S38" s="36">
        <f>SUMIFS(СВЦЭМ!$D$39:$D$782,СВЦЭМ!$A$39:$A$782,$A38,СВЦЭМ!$B$39:$B$782,S$11)+'СЕТ СН'!$F$11+СВЦЭМ!$D$10+'СЕТ СН'!$F$5-'СЕТ СН'!$F$21</f>
        <v>3871.6642416600002</v>
      </c>
      <c r="T38" s="36">
        <f>SUMIFS(СВЦЭМ!$D$39:$D$782,СВЦЭМ!$A$39:$A$782,$A38,СВЦЭМ!$B$39:$B$782,T$11)+'СЕТ СН'!$F$11+СВЦЭМ!$D$10+'СЕТ СН'!$F$5-'СЕТ СН'!$F$21</f>
        <v>3853.3430784800003</v>
      </c>
      <c r="U38" s="36">
        <f>SUMIFS(СВЦЭМ!$D$39:$D$782,СВЦЭМ!$A$39:$A$782,$A38,СВЦЭМ!$B$39:$B$782,U$11)+'СЕТ СН'!$F$11+СВЦЭМ!$D$10+'СЕТ СН'!$F$5-'СЕТ СН'!$F$21</f>
        <v>3875.3594729000001</v>
      </c>
      <c r="V38" s="36">
        <f>SUMIFS(СВЦЭМ!$D$39:$D$782,СВЦЭМ!$A$39:$A$782,$A38,СВЦЭМ!$B$39:$B$782,V$11)+'СЕТ СН'!$F$11+СВЦЭМ!$D$10+'СЕТ СН'!$F$5-'СЕТ СН'!$F$21</f>
        <v>3873.1325640600003</v>
      </c>
      <c r="W38" s="36">
        <f>SUMIFS(СВЦЭМ!$D$39:$D$782,СВЦЭМ!$A$39:$A$782,$A38,СВЦЭМ!$B$39:$B$782,W$11)+'СЕТ СН'!$F$11+СВЦЭМ!$D$10+'СЕТ СН'!$F$5-'СЕТ СН'!$F$21</f>
        <v>3869.1398962500002</v>
      </c>
      <c r="X38" s="36">
        <f>SUMIFS(СВЦЭМ!$D$39:$D$782,СВЦЭМ!$A$39:$A$782,$A38,СВЦЭМ!$B$39:$B$782,X$11)+'СЕТ СН'!$F$11+СВЦЭМ!$D$10+'СЕТ СН'!$F$5-'СЕТ СН'!$F$21</f>
        <v>3864.3456128200005</v>
      </c>
      <c r="Y38" s="36">
        <f>SUMIFS(СВЦЭМ!$D$39:$D$782,СВЦЭМ!$A$39:$A$782,$A38,СВЦЭМ!$B$39:$B$782,Y$11)+'СЕТ СН'!$F$11+СВЦЭМ!$D$10+'СЕТ СН'!$F$5-'СЕТ СН'!$F$21</f>
        <v>3916.0486978700001</v>
      </c>
    </row>
    <row r="39" spans="1:27" ht="15.75" x14ac:dyDescent="0.2">
      <c r="A39" s="35">
        <f t="shared" si="0"/>
        <v>44558</v>
      </c>
      <c r="B39" s="36">
        <f>SUMIFS(СВЦЭМ!$D$39:$D$782,СВЦЭМ!$A$39:$A$782,$A39,СВЦЭМ!$B$39:$B$782,B$11)+'СЕТ СН'!$F$11+СВЦЭМ!$D$10+'СЕТ СН'!$F$5-'СЕТ СН'!$F$21</f>
        <v>3886.90250698</v>
      </c>
      <c r="C39" s="36">
        <f>SUMIFS(СВЦЭМ!$D$39:$D$782,СВЦЭМ!$A$39:$A$782,$A39,СВЦЭМ!$B$39:$B$782,C$11)+'СЕТ СН'!$F$11+СВЦЭМ!$D$10+'СЕТ СН'!$F$5-'СЕТ СН'!$F$21</f>
        <v>3893.7472248000004</v>
      </c>
      <c r="D39" s="36">
        <f>SUMIFS(СВЦЭМ!$D$39:$D$782,СВЦЭМ!$A$39:$A$782,$A39,СВЦЭМ!$B$39:$B$782,D$11)+'СЕТ СН'!$F$11+СВЦЭМ!$D$10+'СЕТ СН'!$F$5-'СЕТ СН'!$F$21</f>
        <v>3922.04135821</v>
      </c>
      <c r="E39" s="36">
        <f>SUMIFS(СВЦЭМ!$D$39:$D$782,СВЦЭМ!$A$39:$A$782,$A39,СВЦЭМ!$B$39:$B$782,E$11)+'СЕТ СН'!$F$11+СВЦЭМ!$D$10+'СЕТ СН'!$F$5-'СЕТ СН'!$F$21</f>
        <v>3933.3579686600006</v>
      </c>
      <c r="F39" s="36">
        <f>SUMIFS(СВЦЭМ!$D$39:$D$782,СВЦЭМ!$A$39:$A$782,$A39,СВЦЭМ!$B$39:$B$782,F$11)+'СЕТ СН'!$F$11+СВЦЭМ!$D$10+'СЕТ СН'!$F$5-'СЕТ СН'!$F$21</f>
        <v>3904.1128809400002</v>
      </c>
      <c r="G39" s="36">
        <f>SUMIFS(СВЦЭМ!$D$39:$D$782,СВЦЭМ!$A$39:$A$782,$A39,СВЦЭМ!$B$39:$B$782,G$11)+'СЕТ СН'!$F$11+СВЦЭМ!$D$10+'СЕТ СН'!$F$5-'СЕТ СН'!$F$21</f>
        <v>3806.6563944100003</v>
      </c>
      <c r="H39" s="36">
        <f>SUMIFS(СВЦЭМ!$D$39:$D$782,СВЦЭМ!$A$39:$A$782,$A39,СВЦЭМ!$B$39:$B$782,H$11)+'СЕТ СН'!$F$11+СВЦЭМ!$D$10+'СЕТ СН'!$F$5-'СЕТ СН'!$F$21</f>
        <v>3825.1427875400004</v>
      </c>
      <c r="I39" s="36">
        <f>SUMIFS(СВЦЭМ!$D$39:$D$782,СВЦЭМ!$A$39:$A$782,$A39,СВЦЭМ!$B$39:$B$782,I$11)+'СЕТ СН'!$F$11+СВЦЭМ!$D$10+'СЕТ СН'!$F$5-'СЕТ СН'!$F$21</f>
        <v>3819.2291132</v>
      </c>
      <c r="J39" s="36">
        <f>SUMIFS(СВЦЭМ!$D$39:$D$782,СВЦЭМ!$A$39:$A$782,$A39,СВЦЭМ!$B$39:$B$782,J$11)+'СЕТ СН'!$F$11+СВЦЭМ!$D$10+'СЕТ СН'!$F$5-'СЕТ СН'!$F$21</f>
        <v>3838.0597668700002</v>
      </c>
      <c r="K39" s="36">
        <f>SUMIFS(СВЦЭМ!$D$39:$D$782,СВЦЭМ!$A$39:$A$782,$A39,СВЦЭМ!$B$39:$B$782,K$11)+'СЕТ СН'!$F$11+СВЦЭМ!$D$10+'СЕТ СН'!$F$5-'СЕТ СН'!$F$21</f>
        <v>3791.69891929</v>
      </c>
      <c r="L39" s="36">
        <f>SUMIFS(СВЦЭМ!$D$39:$D$782,СВЦЭМ!$A$39:$A$782,$A39,СВЦЭМ!$B$39:$B$782,L$11)+'СЕТ СН'!$F$11+СВЦЭМ!$D$10+'СЕТ СН'!$F$5-'СЕТ СН'!$F$21</f>
        <v>3797.5219717700002</v>
      </c>
      <c r="M39" s="36">
        <f>SUMIFS(СВЦЭМ!$D$39:$D$782,СВЦЭМ!$A$39:$A$782,$A39,СВЦЭМ!$B$39:$B$782,M$11)+'СЕТ СН'!$F$11+СВЦЭМ!$D$10+'СЕТ СН'!$F$5-'СЕТ СН'!$F$21</f>
        <v>3810.5341184700001</v>
      </c>
      <c r="N39" s="36">
        <f>SUMIFS(СВЦЭМ!$D$39:$D$782,СВЦЭМ!$A$39:$A$782,$A39,СВЦЭМ!$B$39:$B$782,N$11)+'СЕТ СН'!$F$11+СВЦЭМ!$D$10+'СЕТ СН'!$F$5-'СЕТ СН'!$F$21</f>
        <v>3811.1082816100002</v>
      </c>
      <c r="O39" s="36">
        <f>SUMIFS(СВЦЭМ!$D$39:$D$782,СВЦЭМ!$A$39:$A$782,$A39,СВЦЭМ!$B$39:$B$782,O$11)+'СЕТ СН'!$F$11+СВЦЭМ!$D$10+'СЕТ СН'!$F$5-'СЕТ СН'!$F$21</f>
        <v>3865.08614304</v>
      </c>
      <c r="P39" s="36">
        <f>SUMIFS(СВЦЭМ!$D$39:$D$782,СВЦЭМ!$A$39:$A$782,$A39,СВЦЭМ!$B$39:$B$782,P$11)+'СЕТ СН'!$F$11+СВЦЭМ!$D$10+'СЕТ СН'!$F$5-'СЕТ СН'!$F$21</f>
        <v>3862.5326023900002</v>
      </c>
      <c r="Q39" s="36">
        <f>SUMIFS(СВЦЭМ!$D$39:$D$782,СВЦЭМ!$A$39:$A$782,$A39,СВЦЭМ!$B$39:$B$782,Q$11)+'СЕТ СН'!$F$11+СВЦЭМ!$D$10+'СЕТ СН'!$F$5-'СЕТ СН'!$F$21</f>
        <v>3855.0516636500001</v>
      </c>
      <c r="R39" s="36">
        <f>SUMIFS(СВЦЭМ!$D$39:$D$782,СВЦЭМ!$A$39:$A$782,$A39,СВЦЭМ!$B$39:$B$782,R$11)+'СЕТ СН'!$F$11+СВЦЭМ!$D$10+'СЕТ СН'!$F$5-'СЕТ СН'!$F$21</f>
        <v>3856.6421652300005</v>
      </c>
      <c r="S39" s="36">
        <f>SUMIFS(СВЦЭМ!$D$39:$D$782,СВЦЭМ!$A$39:$A$782,$A39,СВЦЭМ!$B$39:$B$782,S$11)+'СЕТ СН'!$F$11+СВЦЭМ!$D$10+'СЕТ СН'!$F$5-'СЕТ СН'!$F$21</f>
        <v>3856.8924087200003</v>
      </c>
      <c r="T39" s="36">
        <f>SUMIFS(СВЦЭМ!$D$39:$D$782,СВЦЭМ!$A$39:$A$782,$A39,СВЦЭМ!$B$39:$B$782,T$11)+'СЕТ СН'!$F$11+СВЦЭМ!$D$10+'СЕТ СН'!$F$5-'СЕТ СН'!$F$21</f>
        <v>3847.4224544799999</v>
      </c>
      <c r="U39" s="36">
        <f>SUMIFS(СВЦЭМ!$D$39:$D$782,СВЦЭМ!$A$39:$A$782,$A39,СВЦЭМ!$B$39:$B$782,U$11)+'СЕТ СН'!$F$11+СВЦЭМ!$D$10+'СЕТ СН'!$F$5-'СЕТ СН'!$F$21</f>
        <v>3866.5385053500004</v>
      </c>
      <c r="V39" s="36">
        <f>SUMIFS(СВЦЭМ!$D$39:$D$782,СВЦЭМ!$A$39:$A$782,$A39,СВЦЭМ!$B$39:$B$782,V$11)+'СЕТ СН'!$F$11+СВЦЭМ!$D$10+'СЕТ СН'!$F$5-'СЕТ СН'!$F$21</f>
        <v>3854.7218079700006</v>
      </c>
      <c r="W39" s="36">
        <f>SUMIFS(СВЦЭМ!$D$39:$D$782,СВЦЭМ!$A$39:$A$782,$A39,СВЦЭМ!$B$39:$B$782,W$11)+'СЕТ СН'!$F$11+СВЦЭМ!$D$10+'СЕТ СН'!$F$5-'СЕТ СН'!$F$21</f>
        <v>3857.8618105200003</v>
      </c>
      <c r="X39" s="36">
        <f>SUMIFS(СВЦЭМ!$D$39:$D$782,СВЦЭМ!$A$39:$A$782,$A39,СВЦЭМ!$B$39:$B$782,X$11)+'СЕТ СН'!$F$11+СВЦЭМ!$D$10+'СЕТ СН'!$F$5-'СЕТ СН'!$F$21</f>
        <v>3897.4477752299999</v>
      </c>
      <c r="Y39" s="36">
        <f>SUMIFS(СВЦЭМ!$D$39:$D$782,СВЦЭМ!$A$39:$A$782,$A39,СВЦЭМ!$B$39:$B$782,Y$11)+'СЕТ СН'!$F$11+СВЦЭМ!$D$10+'СЕТ СН'!$F$5-'СЕТ СН'!$F$21</f>
        <v>3902.0302700700004</v>
      </c>
    </row>
    <row r="40" spans="1:27" ht="15.75" x14ac:dyDescent="0.2">
      <c r="A40" s="35">
        <f t="shared" si="0"/>
        <v>44559</v>
      </c>
      <c r="B40" s="36">
        <f>SUMIFS(СВЦЭМ!$D$39:$D$782,СВЦЭМ!$A$39:$A$782,$A40,СВЦЭМ!$B$39:$B$782,B$11)+'СЕТ СН'!$F$11+СВЦЭМ!$D$10+'СЕТ СН'!$F$5-'СЕТ СН'!$F$21</f>
        <v>3905.3209212100001</v>
      </c>
      <c r="C40" s="36">
        <f>SUMIFS(СВЦЭМ!$D$39:$D$782,СВЦЭМ!$A$39:$A$782,$A40,СВЦЭМ!$B$39:$B$782,C$11)+'СЕТ СН'!$F$11+СВЦЭМ!$D$10+'СЕТ СН'!$F$5-'СЕТ СН'!$F$21</f>
        <v>3905.1871483000004</v>
      </c>
      <c r="D40" s="36">
        <f>SUMIFS(СВЦЭМ!$D$39:$D$782,СВЦЭМ!$A$39:$A$782,$A40,СВЦЭМ!$B$39:$B$782,D$11)+'СЕТ СН'!$F$11+СВЦЭМ!$D$10+'СЕТ СН'!$F$5-'СЕТ СН'!$F$21</f>
        <v>3919.4773285000001</v>
      </c>
      <c r="E40" s="36">
        <f>SUMIFS(СВЦЭМ!$D$39:$D$782,СВЦЭМ!$A$39:$A$782,$A40,СВЦЭМ!$B$39:$B$782,E$11)+'СЕТ СН'!$F$11+СВЦЭМ!$D$10+'СЕТ СН'!$F$5-'СЕТ СН'!$F$21</f>
        <v>3931.28332589</v>
      </c>
      <c r="F40" s="36">
        <f>SUMIFS(СВЦЭМ!$D$39:$D$782,СВЦЭМ!$A$39:$A$782,$A40,СВЦЭМ!$B$39:$B$782,F$11)+'СЕТ СН'!$F$11+СВЦЭМ!$D$10+'СЕТ СН'!$F$5-'СЕТ СН'!$F$21</f>
        <v>3901.8637994999999</v>
      </c>
      <c r="G40" s="36">
        <f>SUMIFS(СВЦЭМ!$D$39:$D$782,СВЦЭМ!$A$39:$A$782,$A40,СВЦЭМ!$B$39:$B$782,G$11)+'СЕТ СН'!$F$11+СВЦЭМ!$D$10+'СЕТ СН'!$F$5-'СЕТ СН'!$F$21</f>
        <v>3821.4562208900002</v>
      </c>
      <c r="H40" s="36">
        <f>SUMIFS(СВЦЭМ!$D$39:$D$782,СВЦЭМ!$A$39:$A$782,$A40,СВЦЭМ!$B$39:$B$782,H$11)+'СЕТ СН'!$F$11+СВЦЭМ!$D$10+'СЕТ СН'!$F$5-'СЕТ СН'!$F$21</f>
        <v>3832.7052854399999</v>
      </c>
      <c r="I40" s="36">
        <f>SUMIFS(СВЦЭМ!$D$39:$D$782,СВЦЭМ!$A$39:$A$782,$A40,СВЦЭМ!$B$39:$B$782,I$11)+'СЕТ СН'!$F$11+СВЦЭМ!$D$10+'СЕТ СН'!$F$5-'СЕТ СН'!$F$21</f>
        <v>3829.9671567200003</v>
      </c>
      <c r="J40" s="36">
        <f>SUMIFS(СВЦЭМ!$D$39:$D$782,СВЦЭМ!$A$39:$A$782,$A40,СВЦЭМ!$B$39:$B$782,J$11)+'СЕТ СН'!$F$11+СВЦЭМ!$D$10+'СЕТ СН'!$F$5-'СЕТ СН'!$F$21</f>
        <v>3832.9561479000004</v>
      </c>
      <c r="K40" s="36">
        <f>SUMIFS(СВЦЭМ!$D$39:$D$782,СВЦЭМ!$A$39:$A$782,$A40,СВЦЭМ!$B$39:$B$782,K$11)+'СЕТ СН'!$F$11+СВЦЭМ!$D$10+'СЕТ СН'!$F$5-'СЕТ СН'!$F$21</f>
        <v>3845.2698320200002</v>
      </c>
      <c r="L40" s="36">
        <f>SUMIFS(СВЦЭМ!$D$39:$D$782,СВЦЭМ!$A$39:$A$782,$A40,СВЦЭМ!$B$39:$B$782,L$11)+'СЕТ СН'!$F$11+СВЦЭМ!$D$10+'СЕТ СН'!$F$5-'СЕТ СН'!$F$21</f>
        <v>3852.1556425600002</v>
      </c>
      <c r="M40" s="36">
        <f>SUMIFS(СВЦЭМ!$D$39:$D$782,СВЦЭМ!$A$39:$A$782,$A40,СВЦЭМ!$B$39:$B$782,M$11)+'СЕТ СН'!$F$11+СВЦЭМ!$D$10+'СЕТ СН'!$F$5-'СЕТ СН'!$F$21</f>
        <v>3854.8113325100003</v>
      </c>
      <c r="N40" s="36">
        <f>SUMIFS(СВЦЭМ!$D$39:$D$782,СВЦЭМ!$A$39:$A$782,$A40,СВЦЭМ!$B$39:$B$782,N$11)+'СЕТ СН'!$F$11+СВЦЭМ!$D$10+'СЕТ СН'!$F$5-'СЕТ СН'!$F$21</f>
        <v>3849.9933318400003</v>
      </c>
      <c r="O40" s="36">
        <f>SUMIFS(СВЦЭМ!$D$39:$D$782,СВЦЭМ!$A$39:$A$782,$A40,СВЦЭМ!$B$39:$B$782,O$11)+'СЕТ СН'!$F$11+СВЦЭМ!$D$10+'СЕТ СН'!$F$5-'СЕТ СН'!$F$21</f>
        <v>3842.2638738900005</v>
      </c>
      <c r="P40" s="36">
        <f>SUMIFS(СВЦЭМ!$D$39:$D$782,СВЦЭМ!$A$39:$A$782,$A40,СВЦЭМ!$B$39:$B$782,P$11)+'СЕТ СН'!$F$11+СВЦЭМ!$D$10+'СЕТ СН'!$F$5-'СЕТ СН'!$F$21</f>
        <v>3834.0694112700003</v>
      </c>
      <c r="Q40" s="36">
        <f>SUMIFS(СВЦЭМ!$D$39:$D$782,СВЦЭМ!$A$39:$A$782,$A40,СВЦЭМ!$B$39:$B$782,Q$11)+'СЕТ СН'!$F$11+СВЦЭМ!$D$10+'СЕТ СН'!$F$5-'СЕТ СН'!$F$21</f>
        <v>3834.5494473300005</v>
      </c>
      <c r="R40" s="36">
        <f>SUMIFS(СВЦЭМ!$D$39:$D$782,СВЦЭМ!$A$39:$A$782,$A40,СВЦЭМ!$B$39:$B$782,R$11)+'СЕТ СН'!$F$11+СВЦЭМ!$D$10+'СЕТ СН'!$F$5-'СЕТ СН'!$F$21</f>
        <v>3835.1104844600004</v>
      </c>
      <c r="S40" s="36">
        <f>SUMIFS(СВЦЭМ!$D$39:$D$782,СВЦЭМ!$A$39:$A$782,$A40,СВЦЭМ!$B$39:$B$782,S$11)+'СЕТ СН'!$F$11+СВЦЭМ!$D$10+'СЕТ СН'!$F$5-'СЕТ СН'!$F$21</f>
        <v>3848.9175531700002</v>
      </c>
      <c r="T40" s="36">
        <f>SUMIFS(СВЦЭМ!$D$39:$D$782,СВЦЭМ!$A$39:$A$782,$A40,СВЦЭМ!$B$39:$B$782,T$11)+'СЕТ СН'!$F$11+СВЦЭМ!$D$10+'СЕТ СН'!$F$5-'СЕТ СН'!$F$21</f>
        <v>3848.0864342200002</v>
      </c>
      <c r="U40" s="36">
        <f>SUMIFS(СВЦЭМ!$D$39:$D$782,СВЦЭМ!$A$39:$A$782,$A40,СВЦЭМ!$B$39:$B$782,U$11)+'СЕТ СН'!$F$11+СВЦЭМ!$D$10+'СЕТ СН'!$F$5-'СЕТ СН'!$F$21</f>
        <v>3849.1422381800003</v>
      </c>
      <c r="V40" s="36">
        <f>SUMIFS(СВЦЭМ!$D$39:$D$782,СВЦЭМ!$A$39:$A$782,$A40,СВЦЭМ!$B$39:$B$782,V$11)+'СЕТ СН'!$F$11+СВЦЭМ!$D$10+'СЕТ СН'!$F$5-'СЕТ СН'!$F$21</f>
        <v>3833.8688331600001</v>
      </c>
      <c r="W40" s="36">
        <f>SUMIFS(СВЦЭМ!$D$39:$D$782,СВЦЭМ!$A$39:$A$782,$A40,СВЦЭМ!$B$39:$B$782,W$11)+'СЕТ СН'!$F$11+СВЦЭМ!$D$10+'СЕТ СН'!$F$5-'СЕТ СН'!$F$21</f>
        <v>3831.9999009400003</v>
      </c>
      <c r="X40" s="36">
        <f>SUMIFS(СВЦЭМ!$D$39:$D$782,СВЦЭМ!$A$39:$A$782,$A40,СВЦЭМ!$B$39:$B$782,X$11)+'СЕТ СН'!$F$11+СВЦЭМ!$D$10+'СЕТ СН'!$F$5-'СЕТ СН'!$F$21</f>
        <v>3885.2948340200001</v>
      </c>
      <c r="Y40" s="36">
        <f>SUMIFS(СВЦЭМ!$D$39:$D$782,СВЦЭМ!$A$39:$A$782,$A40,СВЦЭМ!$B$39:$B$782,Y$11)+'СЕТ СН'!$F$11+СВЦЭМ!$D$10+'СЕТ СН'!$F$5-'СЕТ СН'!$F$21</f>
        <v>3893.01991481</v>
      </c>
    </row>
    <row r="41" spans="1:27" ht="15.75" x14ac:dyDescent="0.2">
      <c r="A41" s="35">
        <f t="shared" si="0"/>
        <v>44560</v>
      </c>
      <c r="B41" s="36">
        <f>SUMIFS(СВЦЭМ!$D$39:$D$782,СВЦЭМ!$A$39:$A$782,$A41,СВЦЭМ!$B$39:$B$782,B$11)+'СЕТ СН'!$F$11+СВЦЭМ!$D$10+'СЕТ СН'!$F$5-'СЕТ СН'!$F$21</f>
        <v>3915.0707419400005</v>
      </c>
      <c r="C41" s="36">
        <f>SUMIFS(СВЦЭМ!$D$39:$D$782,СВЦЭМ!$A$39:$A$782,$A41,СВЦЭМ!$B$39:$B$782,C$11)+'СЕТ СН'!$F$11+СВЦЭМ!$D$10+'СЕТ СН'!$F$5-'СЕТ СН'!$F$21</f>
        <v>3918.5243454199999</v>
      </c>
      <c r="D41" s="36">
        <f>SUMIFS(СВЦЭМ!$D$39:$D$782,СВЦЭМ!$A$39:$A$782,$A41,СВЦЭМ!$B$39:$B$782,D$11)+'СЕТ СН'!$F$11+СВЦЭМ!$D$10+'СЕТ СН'!$F$5-'СЕТ СН'!$F$21</f>
        <v>3946.1771858300003</v>
      </c>
      <c r="E41" s="36">
        <f>SUMIFS(СВЦЭМ!$D$39:$D$782,СВЦЭМ!$A$39:$A$782,$A41,СВЦЭМ!$B$39:$B$782,E$11)+'СЕТ СН'!$F$11+СВЦЭМ!$D$10+'СЕТ СН'!$F$5-'СЕТ СН'!$F$21</f>
        <v>3962.00325066</v>
      </c>
      <c r="F41" s="36">
        <f>SUMIFS(СВЦЭМ!$D$39:$D$782,СВЦЭМ!$A$39:$A$782,$A41,СВЦЭМ!$B$39:$B$782,F$11)+'СЕТ СН'!$F$11+СВЦЭМ!$D$10+'СЕТ СН'!$F$5-'СЕТ СН'!$F$21</f>
        <v>3931.4747851800003</v>
      </c>
      <c r="G41" s="36">
        <f>SUMIFS(СВЦЭМ!$D$39:$D$782,СВЦЭМ!$A$39:$A$782,$A41,СВЦЭМ!$B$39:$B$782,G$11)+'СЕТ СН'!$F$11+СВЦЭМ!$D$10+'СЕТ СН'!$F$5-'СЕТ СН'!$F$21</f>
        <v>3850.5465072000002</v>
      </c>
      <c r="H41" s="36">
        <f>SUMIFS(СВЦЭМ!$D$39:$D$782,СВЦЭМ!$A$39:$A$782,$A41,СВЦЭМ!$B$39:$B$782,H$11)+'СЕТ СН'!$F$11+СВЦЭМ!$D$10+'СЕТ СН'!$F$5-'СЕТ СН'!$F$21</f>
        <v>3843.4609637700005</v>
      </c>
      <c r="I41" s="36">
        <f>SUMIFS(СВЦЭМ!$D$39:$D$782,СВЦЭМ!$A$39:$A$782,$A41,СВЦЭМ!$B$39:$B$782,I$11)+'СЕТ СН'!$F$11+СВЦЭМ!$D$10+'СЕТ СН'!$F$5-'СЕТ СН'!$F$21</f>
        <v>3865.8964583699999</v>
      </c>
      <c r="J41" s="36">
        <f>SUMIFS(СВЦЭМ!$D$39:$D$782,СВЦЭМ!$A$39:$A$782,$A41,СВЦЭМ!$B$39:$B$782,J$11)+'СЕТ СН'!$F$11+СВЦЭМ!$D$10+'СЕТ СН'!$F$5-'СЕТ СН'!$F$21</f>
        <v>3865.8532055100004</v>
      </c>
      <c r="K41" s="36">
        <f>SUMIFS(СВЦЭМ!$D$39:$D$782,СВЦЭМ!$A$39:$A$782,$A41,СВЦЭМ!$B$39:$B$782,K$11)+'СЕТ СН'!$F$11+СВЦЭМ!$D$10+'СЕТ СН'!$F$5-'СЕТ СН'!$F$21</f>
        <v>3878.1171357000003</v>
      </c>
      <c r="L41" s="36">
        <f>SUMIFS(СВЦЭМ!$D$39:$D$782,СВЦЭМ!$A$39:$A$782,$A41,СВЦЭМ!$B$39:$B$782,L$11)+'СЕТ СН'!$F$11+СВЦЭМ!$D$10+'СЕТ СН'!$F$5-'СЕТ СН'!$F$21</f>
        <v>3878.72753371</v>
      </c>
      <c r="M41" s="36">
        <f>SUMIFS(СВЦЭМ!$D$39:$D$782,СВЦЭМ!$A$39:$A$782,$A41,СВЦЭМ!$B$39:$B$782,M$11)+'СЕТ СН'!$F$11+СВЦЭМ!$D$10+'СЕТ СН'!$F$5-'СЕТ СН'!$F$21</f>
        <v>3869.4960673700002</v>
      </c>
      <c r="N41" s="36">
        <f>SUMIFS(СВЦЭМ!$D$39:$D$782,СВЦЭМ!$A$39:$A$782,$A41,СВЦЭМ!$B$39:$B$782,N$11)+'СЕТ СН'!$F$11+СВЦЭМ!$D$10+'СЕТ СН'!$F$5-'СЕТ СН'!$F$21</f>
        <v>3878.7005114700005</v>
      </c>
      <c r="O41" s="36">
        <f>SUMIFS(СВЦЭМ!$D$39:$D$782,СВЦЭМ!$A$39:$A$782,$A41,СВЦЭМ!$B$39:$B$782,O$11)+'СЕТ СН'!$F$11+СВЦЭМ!$D$10+'СЕТ СН'!$F$5-'СЕТ СН'!$F$21</f>
        <v>3875.1571380200003</v>
      </c>
      <c r="P41" s="36">
        <f>SUMIFS(СВЦЭМ!$D$39:$D$782,СВЦЭМ!$A$39:$A$782,$A41,СВЦЭМ!$B$39:$B$782,P$11)+'СЕТ СН'!$F$11+СВЦЭМ!$D$10+'СЕТ СН'!$F$5-'СЕТ СН'!$F$21</f>
        <v>3866.951051</v>
      </c>
      <c r="Q41" s="36">
        <f>SUMIFS(СВЦЭМ!$D$39:$D$782,СВЦЭМ!$A$39:$A$782,$A41,СВЦЭМ!$B$39:$B$782,Q$11)+'СЕТ СН'!$F$11+СВЦЭМ!$D$10+'СЕТ СН'!$F$5-'СЕТ СН'!$F$21</f>
        <v>3859.6979761700004</v>
      </c>
      <c r="R41" s="36">
        <f>SUMIFS(СВЦЭМ!$D$39:$D$782,СВЦЭМ!$A$39:$A$782,$A41,СВЦЭМ!$B$39:$B$782,R$11)+'СЕТ СН'!$F$11+СВЦЭМ!$D$10+'СЕТ СН'!$F$5-'СЕТ СН'!$F$21</f>
        <v>3853.8592623600002</v>
      </c>
      <c r="S41" s="36">
        <f>SUMIFS(СВЦЭМ!$D$39:$D$782,СВЦЭМ!$A$39:$A$782,$A41,СВЦЭМ!$B$39:$B$782,S$11)+'СЕТ СН'!$F$11+СВЦЭМ!$D$10+'СЕТ СН'!$F$5-'СЕТ СН'!$F$21</f>
        <v>3844.9021295600005</v>
      </c>
      <c r="T41" s="36">
        <f>SUMIFS(СВЦЭМ!$D$39:$D$782,СВЦЭМ!$A$39:$A$782,$A41,СВЦЭМ!$B$39:$B$782,T$11)+'СЕТ СН'!$F$11+СВЦЭМ!$D$10+'СЕТ СН'!$F$5-'СЕТ СН'!$F$21</f>
        <v>3863.3317922400001</v>
      </c>
      <c r="U41" s="36">
        <f>SUMIFS(СВЦЭМ!$D$39:$D$782,СВЦЭМ!$A$39:$A$782,$A41,СВЦЭМ!$B$39:$B$782,U$11)+'СЕТ СН'!$F$11+СВЦЭМ!$D$10+'СЕТ СН'!$F$5-'СЕТ СН'!$F$21</f>
        <v>3858.2268702400002</v>
      </c>
      <c r="V41" s="36">
        <f>SUMIFS(СВЦЭМ!$D$39:$D$782,СВЦЭМ!$A$39:$A$782,$A41,СВЦЭМ!$B$39:$B$782,V$11)+'СЕТ СН'!$F$11+СВЦЭМ!$D$10+'СЕТ СН'!$F$5-'СЕТ СН'!$F$21</f>
        <v>3843.51829464</v>
      </c>
      <c r="W41" s="36">
        <f>SUMIFS(СВЦЭМ!$D$39:$D$782,СВЦЭМ!$A$39:$A$782,$A41,СВЦЭМ!$B$39:$B$782,W$11)+'СЕТ СН'!$F$11+СВЦЭМ!$D$10+'СЕТ СН'!$F$5-'СЕТ СН'!$F$21</f>
        <v>3844.2876458600003</v>
      </c>
      <c r="X41" s="36">
        <f>SUMIFS(СВЦЭМ!$D$39:$D$782,СВЦЭМ!$A$39:$A$782,$A41,СВЦЭМ!$B$39:$B$782,X$11)+'СЕТ СН'!$F$11+СВЦЭМ!$D$10+'СЕТ СН'!$F$5-'СЕТ СН'!$F$21</f>
        <v>3902.5380040600003</v>
      </c>
      <c r="Y41" s="36">
        <f>SUMIFS(СВЦЭМ!$D$39:$D$782,СВЦЭМ!$A$39:$A$782,$A41,СВЦЭМ!$B$39:$B$782,Y$11)+'СЕТ СН'!$F$11+СВЦЭМ!$D$10+'СЕТ СН'!$F$5-'СЕТ СН'!$F$21</f>
        <v>3916.4146165900002</v>
      </c>
    </row>
    <row r="42" spans="1:27" ht="15.75" x14ac:dyDescent="0.2">
      <c r="A42" s="35">
        <f t="shared" si="0"/>
        <v>44561</v>
      </c>
      <c r="B42" s="36">
        <f>SUMIFS(СВЦЭМ!$D$39:$D$782,СВЦЭМ!$A$39:$A$782,$A42,СВЦЭМ!$B$39:$B$782,B$11)+'СЕТ СН'!$F$11+СВЦЭМ!$D$10+'СЕТ СН'!$F$5-'СЕТ СН'!$F$21</f>
        <v>3953.6496467500001</v>
      </c>
      <c r="C42" s="36">
        <f>SUMIFS(СВЦЭМ!$D$39:$D$782,СВЦЭМ!$A$39:$A$782,$A42,СВЦЭМ!$B$39:$B$782,C$11)+'СЕТ СН'!$F$11+СВЦЭМ!$D$10+'СЕТ СН'!$F$5-'СЕТ СН'!$F$21</f>
        <v>3939.4627481800003</v>
      </c>
      <c r="D42" s="36">
        <f>SUMIFS(СВЦЭМ!$D$39:$D$782,СВЦЭМ!$A$39:$A$782,$A42,СВЦЭМ!$B$39:$B$782,D$11)+'СЕТ СН'!$F$11+СВЦЭМ!$D$10+'СЕТ СН'!$F$5-'СЕТ СН'!$F$21</f>
        <v>3871.8487637500002</v>
      </c>
      <c r="E42" s="36">
        <f>SUMIFS(СВЦЭМ!$D$39:$D$782,СВЦЭМ!$A$39:$A$782,$A42,СВЦЭМ!$B$39:$B$782,E$11)+'СЕТ СН'!$F$11+СВЦЭМ!$D$10+'СЕТ СН'!$F$5-'СЕТ СН'!$F$21</f>
        <v>3945.7875864600001</v>
      </c>
      <c r="F42" s="36">
        <f>SUMIFS(СВЦЭМ!$D$39:$D$782,СВЦЭМ!$A$39:$A$782,$A42,СВЦЭМ!$B$39:$B$782,F$11)+'СЕТ СН'!$F$11+СВЦЭМ!$D$10+'СЕТ СН'!$F$5-'СЕТ СН'!$F$21</f>
        <v>3944.48626203</v>
      </c>
      <c r="G42" s="36">
        <f>SUMIFS(СВЦЭМ!$D$39:$D$782,СВЦЭМ!$A$39:$A$782,$A42,СВЦЭМ!$B$39:$B$782,G$11)+'СЕТ СН'!$F$11+СВЦЭМ!$D$10+'СЕТ СН'!$F$5-'СЕТ СН'!$F$21</f>
        <v>3845.6954153400002</v>
      </c>
      <c r="H42" s="36">
        <f>SUMIFS(СВЦЭМ!$D$39:$D$782,СВЦЭМ!$A$39:$A$782,$A42,СВЦЭМ!$B$39:$B$782,H$11)+'СЕТ СН'!$F$11+СВЦЭМ!$D$10+'СЕТ СН'!$F$5-'СЕТ СН'!$F$21</f>
        <v>3858.4841940700003</v>
      </c>
      <c r="I42" s="36">
        <f>SUMIFS(СВЦЭМ!$D$39:$D$782,СВЦЭМ!$A$39:$A$782,$A42,СВЦЭМ!$B$39:$B$782,I$11)+'СЕТ СН'!$F$11+СВЦЭМ!$D$10+'СЕТ СН'!$F$5-'СЕТ СН'!$F$21</f>
        <v>3867.1641344500003</v>
      </c>
      <c r="J42" s="36">
        <f>SUMIFS(СВЦЭМ!$D$39:$D$782,СВЦЭМ!$A$39:$A$782,$A42,СВЦЭМ!$B$39:$B$782,J$11)+'СЕТ СН'!$F$11+СВЦЭМ!$D$10+'СЕТ СН'!$F$5-'СЕТ СН'!$F$21</f>
        <v>3903.7901173400005</v>
      </c>
      <c r="K42" s="36">
        <f>SUMIFS(СВЦЭМ!$D$39:$D$782,СВЦЭМ!$A$39:$A$782,$A42,СВЦЭМ!$B$39:$B$782,K$11)+'СЕТ СН'!$F$11+СВЦЭМ!$D$10+'СЕТ СН'!$F$5-'СЕТ СН'!$F$21</f>
        <v>3873.48312128</v>
      </c>
      <c r="L42" s="36">
        <f>SUMIFS(СВЦЭМ!$D$39:$D$782,СВЦЭМ!$A$39:$A$782,$A42,СВЦЭМ!$B$39:$B$782,L$11)+'СЕТ СН'!$F$11+СВЦЭМ!$D$10+'СЕТ СН'!$F$5-'СЕТ СН'!$F$21</f>
        <v>3895.6039742000003</v>
      </c>
      <c r="M42" s="36">
        <f>SUMIFS(СВЦЭМ!$D$39:$D$782,СВЦЭМ!$A$39:$A$782,$A42,СВЦЭМ!$B$39:$B$782,M$11)+'СЕТ СН'!$F$11+СВЦЭМ!$D$10+'СЕТ СН'!$F$5-'СЕТ СН'!$F$21</f>
        <v>3893.7016542400002</v>
      </c>
      <c r="N42" s="36">
        <f>SUMIFS(СВЦЭМ!$D$39:$D$782,СВЦЭМ!$A$39:$A$782,$A42,СВЦЭМ!$B$39:$B$782,N$11)+'СЕТ СН'!$F$11+СВЦЭМ!$D$10+'СЕТ СН'!$F$5-'СЕТ СН'!$F$21</f>
        <v>3884.2680862699999</v>
      </c>
      <c r="O42" s="36">
        <f>SUMIFS(СВЦЭМ!$D$39:$D$782,СВЦЭМ!$A$39:$A$782,$A42,СВЦЭМ!$B$39:$B$782,O$11)+'СЕТ СН'!$F$11+СВЦЭМ!$D$10+'СЕТ СН'!$F$5-'СЕТ СН'!$F$21</f>
        <v>3869.4501825500001</v>
      </c>
      <c r="P42" s="36">
        <f>SUMIFS(СВЦЭМ!$D$39:$D$782,СВЦЭМ!$A$39:$A$782,$A42,СВЦЭМ!$B$39:$B$782,P$11)+'СЕТ СН'!$F$11+СВЦЭМ!$D$10+'СЕТ СН'!$F$5-'СЕТ СН'!$F$21</f>
        <v>3870.0145849300002</v>
      </c>
      <c r="Q42" s="36">
        <f>SUMIFS(СВЦЭМ!$D$39:$D$782,СВЦЭМ!$A$39:$A$782,$A42,СВЦЭМ!$B$39:$B$782,Q$11)+'СЕТ СН'!$F$11+СВЦЭМ!$D$10+'СЕТ СН'!$F$5-'СЕТ СН'!$F$21</f>
        <v>3867.6854542999999</v>
      </c>
      <c r="R42" s="36">
        <f>SUMIFS(СВЦЭМ!$D$39:$D$782,СВЦЭМ!$A$39:$A$782,$A42,СВЦЭМ!$B$39:$B$782,R$11)+'СЕТ СН'!$F$11+СВЦЭМ!$D$10+'СЕТ СН'!$F$5-'СЕТ СН'!$F$21</f>
        <v>3858.9754069500004</v>
      </c>
      <c r="S42" s="36">
        <f>SUMIFS(СВЦЭМ!$D$39:$D$782,СВЦЭМ!$A$39:$A$782,$A42,СВЦЭМ!$B$39:$B$782,S$11)+'СЕТ СН'!$F$11+СВЦЭМ!$D$10+'СЕТ СН'!$F$5-'СЕТ СН'!$F$21</f>
        <v>3879.5127199600001</v>
      </c>
      <c r="T42" s="36">
        <f>SUMIFS(СВЦЭМ!$D$39:$D$782,СВЦЭМ!$A$39:$A$782,$A42,СВЦЭМ!$B$39:$B$782,T$11)+'СЕТ СН'!$F$11+СВЦЭМ!$D$10+'СЕТ СН'!$F$5-'СЕТ СН'!$F$21</f>
        <v>3897.6021123800001</v>
      </c>
      <c r="U42" s="36">
        <f>SUMIFS(СВЦЭМ!$D$39:$D$782,СВЦЭМ!$A$39:$A$782,$A42,СВЦЭМ!$B$39:$B$782,U$11)+'СЕТ СН'!$F$11+СВЦЭМ!$D$10+'СЕТ СН'!$F$5-'СЕТ СН'!$F$21</f>
        <v>3909.7180248200002</v>
      </c>
      <c r="V42" s="36">
        <f>SUMIFS(СВЦЭМ!$D$39:$D$782,СВЦЭМ!$A$39:$A$782,$A42,СВЦЭМ!$B$39:$B$782,V$11)+'СЕТ СН'!$F$11+СВЦЭМ!$D$10+'СЕТ СН'!$F$5-'СЕТ СН'!$F$21</f>
        <v>3882.5633077000002</v>
      </c>
      <c r="W42" s="36">
        <f>SUMIFS(СВЦЭМ!$D$39:$D$782,СВЦЭМ!$A$39:$A$782,$A42,СВЦЭМ!$B$39:$B$782,W$11)+'СЕТ СН'!$F$11+СВЦЭМ!$D$10+'СЕТ СН'!$F$5-'СЕТ СН'!$F$21</f>
        <v>3881.5295680900003</v>
      </c>
      <c r="X42" s="36">
        <f>SUMIFS(СВЦЭМ!$D$39:$D$782,СВЦЭМ!$A$39:$A$782,$A42,СВЦЭМ!$B$39:$B$782,X$11)+'СЕТ СН'!$F$11+СВЦЭМ!$D$10+'СЕТ СН'!$F$5-'СЕТ СН'!$F$21</f>
        <v>3901.2551026800002</v>
      </c>
      <c r="Y42" s="36">
        <f>SUMIFS(СВЦЭМ!$D$39:$D$782,СВЦЭМ!$A$39:$A$782,$A42,СВЦЭМ!$B$39:$B$782,Y$11)+'СЕТ СН'!$F$11+СВЦЭМ!$D$10+'СЕТ СН'!$F$5-'СЕТ СН'!$F$21</f>
        <v>3914.5998262000003</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01.12.2021</v>
      </c>
      <c r="B48" s="36">
        <f>SUMIFS(СВЦЭМ!$D$39:$D$782,СВЦЭМ!$A$39:$A$782,$A48,СВЦЭМ!$B$39:$B$782,B$47)+'СЕТ СН'!$G$11+СВЦЭМ!$D$10+'СЕТ СН'!$G$5-'СЕТ СН'!$G$21</f>
        <v>4061.1815193500001</v>
      </c>
      <c r="C48" s="36">
        <f>SUMIFS(СВЦЭМ!$D$39:$D$782,СВЦЭМ!$A$39:$A$782,$A48,СВЦЭМ!$B$39:$B$782,C$47)+'СЕТ СН'!$G$11+СВЦЭМ!$D$10+'СЕТ СН'!$G$5-'СЕТ СН'!$G$21</f>
        <v>4075.4674175800001</v>
      </c>
      <c r="D48" s="36">
        <f>SUMIFS(СВЦЭМ!$D$39:$D$782,СВЦЭМ!$A$39:$A$782,$A48,СВЦЭМ!$B$39:$B$782,D$47)+'СЕТ СН'!$G$11+СВЦЭМ!$D$10+'СЕТ СН'!$G$5-'СЕТ СН'!$G$21</f>
        <v>4112.40393967</v>
      </c>
      <c r="E48" s="36">
        <f>SUMIFS(СВЦЭМ!$D$39:$D$782,СВЦЭМ!$A$39:$A$782,$A48,СВЦЭМ!$B$39:$B$782,E$47)+'СЕТ СН'!$G$11+СВЦЭМ!$D$10+'СЕТ СН'!$G$5-'СЕТ СН'!$G$21</f>
        <v>4118.7780780499997</v>
      </c>
      <c r="F48" s="36">
        <f>SUMIFS(СВЦЭМ!$D$39:$D$782,СВЦЭМ!$A$39:$A$782,$A48,СВЦЭМ!$B$39:$B$782,F$47)+'СЕТ СН'!$G$11+СВЦЭМ!$D$10+'СЕТ СН'!$G$5-'СЕТ СН'!$G$21</f>
        <v>4133.4000769499999</v>
      </c>
      <c r="G48" s="36">
        <f>SUMIFS(СВЦЭМ!$D$39:$D$782,СВЦЭМ!$A$39:$A$782,$A48,СВЦЭМ!$B$39:$B$782,G$47)+'СЕТ СН'!$G$11+СВЦЭМ!$D$10+'СЕТ СН'!$G$5-'СЕТ СН'!$G$21</f>
        <v>4111.8687925900003</v>
      </c>
      <c r="H48" s="36">
        <f>SUMIFS(СВЦЭМ!$D$39:$D$782,СВЦЭМ!$A$39:$A$782,$A48,СВЦЭМ!$B$39:$B$782,H$47)+'СЕТ СН'!$G$11+СВЦЭМ!$D$10+'СЕТ СН'!$G$5-'СЕТ СН'!$G$21</f>
        <v>4076.5691073799999</v>
      </c>
      <c r="I48" s="36">
        <f>SUMIFS(СВЦЭМ!$D$39:$D$782,СВЦЭМ!$A$39:$A$782,$A48,СВЦЭМ!$B$39:$B$782,I$47)+'СЕТ СН'!$G$11+СВЦЭМ!$D$10+'СЕТ СН'!$G$5-'СЕТ СН'!$G$21</f>
        <v>4061.3928618999998</v>
      </c>
      <c r="J48" s="36">
        <f>SUMIFS(СВЦЭМ!$D$39:$D$782,СВЦЭМ!$A$39:$A$782,$A48,СВЦЭМ!$B$39:$B$782,J$47)+'СЕТ СН'!$G$11+СВЦЭМ!$D$10+'СЕТ СН'!$G$5-'СЕТ СН'!$G$21</f>
        <v>4047.95104984</v>
      </c>
      <c r="K48" s="36">
        <f>SUMIFS(СВЦЭМ!$D$39:$D$782,СВЦЭМ!$A$39:$A$782,$A48,СВЦЭМ!$B$39:$B$782,K$47)+'СЕТ СН'!$G$11+СВЦЭМ!$D$10+'СЕТ СН'!$G$5-'СЕТ СН'!$G$21</f>
        <v>4054.6158166599998</v>
      </c>
      <c r="L48" s="36">
        <f>SUMIFS(СВЦЭМ!$D$39:$D$782,СВЦЭМ!$A$39:$A$782,$A48,СВЦЭМ!$B$39:$B$782,L$47)+'СЕТ СН'!$G$11+СВЦЭМ!$D$10+'СЕТ СН'!$G$5-'СЕТ СН'!$G$21</f>
        <v>4009.6261851400004</v>
      </c>
      <c r="M48" s="36">
        <f>SUMIFS(СВЦЭМ!$D$39:$D$782,СВЦЭМ!$A$39:$A$782,$A48,СВЦЭМ!$B$39:$B$782,M$47)+'СЕТ СН'!$G$11+СВЦЭМ!$D$10+'СЕТ СН'!$G$5-'СЕТ СН'!$G$21</f>
        <v>4012.5882231599999</v>
      </c>
      <c r="N48" s="36">
        <f>SUMIFS(СВЦЭМ!$D$39:$D$782,СВЦЭМ!$A$39:$A$782,$A48,СВЦЭМ!$B$39:$B$782,N$47)+'СЕТ СН'!$G$11+СВЦЭМ!$D$10+'СЕТ СН'!$G$5-'СЕТ СН'!$G$21</f>
        <v>4031.7081445399999</v>
      </c>
      <c r="O48" s="36">
        <f>SUMIFS(СВЦЭМ!$D$39:$D$782,СВЦЭМ!$A$39:$A$782,$A48,СВЦЭМ!$B$39:$B$782,O$47)+'СЕТ СН'!$G$11+СВЦЭМ!$D$10+'СЕТ СН'!$G$5-'СЕТ СН'!$G$21</f>
        <v>4030.47940655</v>
      </c>
      <c r="P48" s="36">
        <f>SUMIFS(СВЦЭМ!$D$39:$D$782,СВЦЭМ!$A$39:$A$782,$A48,СВЦЭМ!$B$39:$B$782,P$47)+'СЕТ СН'!$G$11+СВЦЭМ!$D$10+'СЕТ СН'!$G$5-'СЕТ СН'!$G$21</f>
        <v>4037.9720671100004</v>
      </c>
      <c r="Q48" s="36">
        <f>SUMIFS(СВЦЭМ!$D$39:$D$782,СВЦЭМ!$A$39:$A$782,$A48,СВЦЭМ!$B$39:$B$782,Q$47)+'СЕТ СН'!$G$11+СВЦЭМ!$D$10+'СЕТ СН'!$G$5-'СЕТ СН'!$G$21</f>
        <v>4046.5278356400004</v>
      </c>
      <c r="R48" s="36">
        <f>SUMIFS(СВЦЭМ!$D$39:$D$782,СВЦЭМ!$A$39:$A$782,$A48,СВЦЭМ!$B$39:$B$782,R$47)+'СЕТ СН'!$G$11+СВЦЭМ!$D$10+'СЕТ СН'!$G$5-'СЕТ СН'!$G$21</f>
        <v>4043.77493684</v>
      </c>
      <c r="S48" s="36">
        <f>SUMIFS(СВЦЭМ!$D$39:$D$782,СВЦЭМ!$A$39:$A$782,$A48,СВЦЭМ!$B$39:$B$782,S$47)+'СЕТ СН'!$G$11+СВЦЭМ!$D$10+'СЕТ СН'!$G$5-'СЕТ СН'!$G$21</f>
        <v>4024.5119633200002</v>
      </c>
      <c r="T48" s="36">
        <f>SUMIFS(СВЦЭМ!$D$39:$D$782,СВЦЭМ!$A$39:$A$782,$A48,СВЦЭМ!$B$39:$B$782,T$47)+'СЕТ СН'!$G$11+СВЦЭМ!$D$10+'СЕТ СН'!$G$5-'СЕТ СН'!$G$21</f>
        <v>4000.2219075000003</v>
      </c>
      <c r="U48" s="36">
        <f>SUMIFS(СВЦЭМ!$D$39:$D$782,СВЦЭМ!$A$39:$A$782,$A48,СВЦЭМ!$B$39:$B$782,U$47)+'СЕТ СН'!$G$11+СВЦЭМ!$D$10+'СЕТ СН'!$G$5-'СЕТ СН'!$G$21</f>
        <v>4012.9460419300003</v>
      </c>
      <c r="V48" s="36">
        <f>SUMIFS(СВЦЭМ!$D$39:$D$782,СВЦЭМ!$A$39:$A$782,$A48,СВЦЭМ!$B$39:$B$782,V$47)+'СЕТ СН'!$G$11+СВЦЭМ!$D$10+'СЕТ СН'!$G$5-'СЕТ СН'!$G$21</f>
        <v>4024.7531838200002</v>
      </c>
      <c r="W48" s="36">
        <f>SUMIFS(СВЦЭМ!$D$39:$D$782,СВЦЭМ!$A$39:$A$782,$A48,СВЦЭМ!$B$39:$B$782,W$47)+'СЕТ СН'!$G$11+СВЦЭМ!$D$10+'СЕТ СН'!$G$5-'СЕТ СН'!$G$21</f>
        <v>4030.15035868</v>
      </c>
      <c r="X48" s="36">
        <f>SUMIFS(СВЦЭМ!$D$39:$D$782,СВЦЭМ!$A$39:$A$782,$A48,СВЦЭМ!$B$39:$B$782,X$47)+'СЕТ СН'!$G$11+СВЦЭМ!$D$10+'СЕТ СН'!$G$5-'СЕТ СН'!$G$21</f>
        <v>4030.2865381000001</v>
      </c>
      <c r="Y48" s="36">
        <f>SUMIFS(СВЦЭМ!$D$39:$D$782,СВЦЭМ!$A$39:$A$782,$A48,СВЦЭМ!$B$39:$B$782,Y$47)+'СЕТ СН'!$G$11+СВЦЭМ!$D$10+'СЕТ СН'!$G$5-'СЕТ СН'!$G$21</f>
        <v>4046.0188366399998</v>
      </c>
      <c r="AA48" s="45"/>
    </row>
    <row r="49" spans="1:25" ht="15.75" x14ac:dyDescent="0.2">
      <c r="A49" s="35">
        <f>A48+1</f>
        <v>44532</v>
      </c>
      <c r="B49" s="36">
        <f>SUMIFS(СВЦЭМ!$D$39:$D$782,СВЦЭМ!$A$39:$A$782,$A49,СВЦЭМ!$B$39:$B$782,B$47)+'СЕТ СН'!$G$11+СВЦЭМ!$D$10+'СЕТ СН'!$G$5-'СЕТ СН'!$G$21</f>
        <v>4077.4711947800001</v>
      </c>
      <c r="C49" s="36">
        <f>SUMIFS(СВЦЭМ!$D$39:$D$782,СВЦЭМ!$A$39:$A$782,$A49,СВЦЭМ!$B$39:$B$782,C$47)+'СЕТ СН'!$G$11+СВЦЭМ!$D$10+'СЕТ СН'!$G$5-'СЕТ СН'!$G$21</f>
        <v>4067.2864308600001</v>
      </c>
      <c r="D49" s="36">
        <f>SUMIFS(СВЦЭМ!$D$39:$D$782,СВЦЭМ!$A$39:$A$782,$A49,СВЦЭМ!$B$39:$B$782,D$47)+'СЕТ СН'!$G$11+СВЦЭМ!$D$10+'СЕТ СН'!$G$5-'СЕТ СН'!$G$21</f>
        <v>4039.1955815700003</v>
      </c>
      <c r="E49" s="36">
        <f>SUMIFS(СВЦЭМ!$D$39:$D$782,СВЦЭМ!$A$39:$A$782,$A49,СВЦЭМ!$B$39:$B$782,E$47)+'СЕТ СН'!$G$11+СВЦЭМ!$D$10+'СЕТ СН'!$G$5-'СЕТ СН'!$G$21</f>
        <v>4056.95357104</v>
      </c>
      <c r="F49" s="36">
        <f>SUMIFS(СВЦЭМ!$D$39:$D$782,СВЦЭМ!$A$39:$A$782,$A49,СВЦЭМ!$B$39:$B$782,F$47)+'СЕТ СН'!$G$11+СВЦЭМ!$D$10+'СЕТ СН'!$G$5-'СЕТ СН'!$G$21</f>
        <v>4068.7978189400001</v>
      </c>
      <c r="G49" s="36">
        <f>SUMIFS(СВЦЭМ!$D$39:$D$782,СВЦЭМ!$A$39:$A$782,$A49,СВЦЭМ!$B$39:$B$782,G$47)+'СЕТ СН'!$G$11+СВЦЭМ!$D$10+'СЕТ СН'!$G$5-'СЕТ СН'!$G$21</f>
        <v>4063.9883328800001</v>
      </c>
      <c r="H49" s="36">
        <f>SUMIFS(СВЦЭМ!$D$39:$D$782,СВЦЭМ!$A$39:$A$782,$A49,СВЦЭМ!$B$39:$B$782,H$47)+'СЕТ СН'!$G$11+СВЦЭМ!$D$10+'СЕТ СН'!$G$5-'СЕТ СН'!$G$21</f>
        <v>4084.7000423600002</v>
      </c>
      <c r="I49" s="36">
        <f>SUMIFS(СВЦЭМ!$D$39:$D$782,СВЦЭМ!$A$39:$A$782,$A49,СВЦЭМ!$B$39:$B$782,I$47)+'СЕТ СН'!$G$11+СВЦЭМ!$D$10+'СЕТ СН'!$G$5-'СЕТ СН'!$G$21</f>
        <v>4145.8695817900007</v>
      </c>
      <c r="J49" s="36">
        <f>SUMIFS(СВЦЭМ!$D$39:$D$782,СВЦЭМ!$A$39:$A$782,$A49,СВЦЭМ!$B$39:$B$782,J$47)+'СЕТ СН'!$G$11+СВЦЭМ!$D$10+'СЕТ СН'!$G$5-'СЕТ СН'!$G$21</f>
        <v>4148.8444693199999</v>
      </c>
      <c r="K49" s="36">
        <f>SUMIFS(СВЦЭМ!$D$39:$D$782,СВЦЭМ!$A$39:$A$782,$A49,СВЦЭМ!$B$39:$B$782,K$47)+'СЕТ СН'!$G$11+СВЦЭМ!$D$10+'СЕТ СН'!$G$5-'СЕТ СН'!$G$21</f>
        <v>4171.1097747000003</v>
      </c>
      <c r="L49" s="36">
        <f>SUMIFS(СВЦЭМ!$D$39:$D$782,СВЦЭМ!$A$39:$A$782,$A49,СВЦЭМ!$B$39:$B$782,L$47)+'СЕТ СН'!$G$11+СВЦЭМ!$D$10+'СЕТ СН'!$G$5-'СЕТ СН'!$G$21</f>
        <v>4179.9787069600006</v>
      </c>
      <c r="M49" s="36">
        <f>SUMIFS(СВЦЭМ!$D$39:$D$782,СВЦЭМ!$A$39:$A$782,$A49,СВЦЭМ!$B$39:$B$782,M$47)+'СЕТ СН'!$G$11+СВЦЭМ!$D$10+'СЕТ СН'!$G$5-'СЕТ СН'!$G$21</f>
        <v>4179.4147907400002</v>
      </c>
      <c r="N49" s="36">
        <f>SUMIFS(СВЦЭМ!$D$39:$D$782,СВЦЭМ!$A$39:$A$782,$A49,СВЦЭМ!$B$39:$B$782,N$47)+'СЕТ СН'!$G$11+СВЦЭМ!$D$10+'СЕТ СН'!$G$5-'СЕТ СН'!$G$21</f>
        <v>4169.3910318199996</v>
      </c>
      <c r="O49" s="36">
        <f>SUMIFS(СВЦЭМ!$D$39:$D$782,СВЦЭМ!$A$39:$A$782,$A49,СВЦЭМ!$B$39:$B$782,O$47)+'СЕТ СН'!$G$11+СВЦЭМ!$D$10+'СЕТ СН'!$G$5-'СЕТ СН'!$G$21</f>
        <v>4239.9331283800002</v>
      </c>
      <c r="P49" s="36">
        <f>SUMIFS(СВЦЭМ!$D$39:$D$782,СВЦЭМ!$A$39:$A$782,$A49,СВЦЭМ!$B$39:$B$782,P$47)+'СЕТ СН'!$G$11+СВЦЭМ!$D$10+'СЕТ СН'!$G$5-'СЕТ СН'!$G$21</f>
        <v>4230.8395961900005</v>
      </c>
      <c r="Q49" s="36">
        <f>SUMIFS(СВЦЭМ!$D$39:$D$782,СВЦЭМ!$A$39:$A$782,$A49,СВЦЭМ!$B$39:$B$782,Q$47)+'СЕТ СН'!$G$11+СВЦЭМ!$D$10+'СЕТ СН'!$G$5-'СЕТ СН'!$G$21</f>
        <v>4225.9564200200002</v>
      </c>
      <c r="R49" s="36">
        <f>SUMIFS(СВЦЭМ!$D$39:$D$782,СВЦЭМ!$A$39:$A$782,$A49,СВЦЭМ!$B$39:$B$782,R$47)+'СЕТ СН'!$G$11+СВЦЭМ!$D$10+'СЕТ СН'!$G$5-'СЕТ СН'!$G$21</f>
        <v>4154.2269467200003</v>
      </c>
      <c r="S49" s="36">
        <f>SUMIFS(СВЦЭМ!$D$39:$D$782,СВЦЭМ!$A$39:$A$782,$A49,СВЦЭМ!$B$39:$B$782,S$47)+'СЕТ СН'!$G$11+СВЦЭМ!$D$10+'СЕТ СН'!$G$5-'СЕТ СН'!$G$21</f>
        <v>4146.4053104699997</v>
      </c>
      <c r="T49" s="36">
        <f>SUMIFS(СВЦЭМ!$D$39:$D$782,СВЦЭМ!$A$39:$A$782,$A49,СВЦЭМ!$B$39:$B$782,T$47)+'СЕТ СН'!$G$11+СВЦЭМ!$D$10+'СЕТ СН'!$G$5-'СЕТ СН'!$G$21</f>
        <v>4094.5989808600002</v>
      </c>
      <c r="U49" s="36">
        <f>SUMIFS(СВЦЭМ!$D$39:$D$782,СВЦЭМ!$A$39:$A$782,$A49,СВЦЭМ!$B$39:$B$782,U$47)+'СЕТ СН'!$G$11+СВЦЭМ!$D$10+'СЕТ СН'!$G$5-'СЕТ СН'!$G$21</f>
        <v>4134.3095422699998</v>
      </c>
      <c r="V49" s="36">
        <f>SUMIFS(СВЦЭМ!$D$39:$D$782,СВЦЭМ!$A$39:$A$782,$A49,СВЦЭМ!$B$39:$B$782,V$47)+'СЕТ СН'!$G$11+СВЦЭМ!$D$10+'СЕТ СН'!$G$5-'СЕТ СН'!$G$21</f>
        <v>4140.5249541900002</v>
      </c>
      <c r="W49" s="36">
        <f>SUMIFS(СВЦЭМ!$D$39:$D$782,СВЦЭМ!$A$39:$A$782,$A49,СВЦЭМ!$B$39:$B$782,W$47)+'СЕТ СН'!$G$11+СВЦЭМ!$D$10+'СЕТ СН'!$G$5-'СЕТ СН'!$G$21</f>
        <v>4148.1105641600006</v>
      </c>
      <c r="X49" s="36">
        <f>SUMIFS(СВЦЭМ!$D$39:$D$782,СВЦЭМ!$A$39:$A$782,$A49,СВЦЭМ!$B$39:$B$782,X$47)+'СЕТ СН'!$G$11+СВЦЭМ!$D$10+'СЕТ СН'!$G$5-'СЕТ СН'!$G$21</f>
        <v>4218.4147052099997</v>
      </c>
      <c r="Y49" s="36">
        <f>SUMIFS(СВЦЭМ!$D$39:$D$782,СВЦЭМ!$A$39:$A$782,$A49,СВЦЭМ!$B$39:$B$782,Y$47)+'СЕТ СН'!$G$11+СВЦЭМ!$D$10+'СЕТ СН'!$G$5-'СЕТ СН'!$G$21</f>
        <v>4226.2656849100003</v>
      </c>
    </row>
    <row r="50" spans="1:25" ht="15.75" x14ac:dyDescent="0.2">
      <c r="A50" s="35">
        <f t="shared" ref="A50:A78" si="1">A49+1</f>
        <v>44533</v>
      </c>
      <c r="B50" s="36">
        <f>SUMIFS(СВЦЭМ!$D$39:$D$782,СВЦЭМ!$A$39:$A$782,$A50,СВЦЭМ!$B$39:$B$782,B$47)+'СЕТ СН'!$G$11+СВЦЭМ!$D$10+'СЕТ СН'!$G$5-'СЕТ СН'!$G$21</f>
        <v>4247.58468447</v>
      </c>
      <c r="C50" s="36">
        <f>SUMIFS(СВЦЭМ!$D$39:$D$782,СВЦЭМ!$A$39:$A$782,$A50,СВЦЭМ!$B$39:$B$782,C$47)+'СЕТ СН'!$G$11+СВЦЭМ!$D$10+'СЕТ СН'!$G$5-'СЕТ СН'!$G$21</f>
        <v>4238.9445790099999</v>
      </c>
      <c r="D50" s="36">
        <f>SUMIFS(СВЦЭМ!$D$39:$D$782,СВЦЭМ!$A$39:$A$782,$A50,СВЦЭМ!$B$39:$B$782,D$47)+'СЕТ СН'!$G$11+СВЦЭМ!$D$10+'СЕТ СН'!$G$5-'СЕТ СН'!$G$21</f>
        <v>4211.7108294299996</v>
      </c>
      <c r="E50" s="36">
        <f>SUMIFS(СВЦЭМ!$D$39:$D$782,СВЦЭМ!$A$39:$A$782,$A50,СВЦЭМ!$B$39:$B$782,E$47)+'СЕТ СН'!$G$11+СВЦЭМ!$D$10+'СЕТ СН'!$G$5-'СЕТ СН'!$G$21</f>
        <v>4209.09758865</v>
      </c>
      <c r="F50" s="36">
        <f>SUMIFS(СВЦЭМ!$D$39:$D$782,СВЦЭМ!$A$39:$A$782,$A50,СВЦЭМ!$B$39:$B$782,F$47)+'СЕТ СН'!$G$11+СВЦЭМ!$D$10+'СЕТ СН'!$G$5-'СЕТ СН'!$G$21</f>
        <v>4212.19130692</v>
      </c>
      <c r="G50" s="36">
        <f>SUMIFS(СВЦЭМ!$D$39:$D$782,СВЦЭМ!$A$39:$A$782,$A50,СВЦЭМ!$B$39:$B$782,G$47)+'СЕТ СН'!$G$11+СВЦЭМ!$D$10+'СЕТ СН'!$G$5-'СЕТ СН'!$G$21</f>
        <v>4139.4086736299996</v>
      </c>
      <c r="H50" s="36">
        <f>SUMIFS(СВЦЭМ!$D$39:$D$782,СВЦЭМ!$A$39:$A$782,$A50,СВЦЭМ!$B$39:$B$782,H$47)+'СЕТ СН'!$G$11+СВЦЭМ!$D$10+'СЕТ СН'!$G$5-'СЕТ СН'!$G$21</f>
        <v>4151.2946875300004</v>
      </c>
      <c r="I50" s="36">
        <f>SUMIFS(СВЦЭМ!$D$39:$D$782,СВЦЭМ!$A$39:$A$782,$A50,СВЦЭМ!$B$39:$B$782,I$47)+'СЕТ СН'!$G$11+СВЦЭМ!$D$10+'СЕТ СН'!$G$5-'СЕТ СН'!$G$21</f>
        <v>4173.8698014299998</v>
      </c>
      <c r="J50" s="36">
        <f>SUMIFS(СВЦЭМ!$D$39:$D$782,СВЦЭМ!$A$39:$A$782,$A50,СВЦЭМ!$B$39:$B$782,J$47)+'СЕТ СН'!$G$11+СВЦЭМ!$D$10+'СЕТ СН'!$G$5-'СЕТ СН'!$G$21</f>
        <v>4156.1686383100005</v>
      </c>
      <c r="K50" s="36">
        <f>SUMIFS(СВЦЭМ!$D$39:$D$782,СВЦЭМ!$A$39:$A$782,$A50,СВЦЭМ!$B$39:$B$782,K$47)+'СЕТ СН'!$G$11+СВЦЭМ!$D$10+'СЕТ СН'!$G$5-'СЕТ СН'!$G$21</f>
        <v>4157.0320208399999</v>
      </c>
      <c r="L50" s="36">
        <f>SUMIFS(СВЦЭМ!$D$39:$D$782,СВЦЭМ!$A$39:$A$782,$A50,СВЦЭМ!$B$39:$B$782,L$47)+'СЕТ СН'!$G$11+СВЦЭМ!$D$10+'СЕТ СН'!$G$5-'СЕТ СН'!$G$21</f>
        <v>4149.5445554400003</v>
      </c>
      <c r="M50" s="36">
        <f>SUMIFS(СВЦЭМ!$D$39:$D$782,СВЦЭМ!$A$39:$A$782,$A50,СВЦЭМ!$B$39:$B$782,M$47)+'СЕТ СН'!$G$11+СВЦЭМ!$D$10+'СЕТ СН'!$G$5-'СЕТ СН'!$G$21</f>
        <v>4160.3185156</v>
      </c>
      <c r="N50" s="36">
        <f>SUMIFS(СВЦЭМ!$D$39:$D$782,СВЦЭМ!$A$39:$A$782,$A50,СВЦЭМ!$B$39:$B$782,N$47)+'СЕТ СН'!$G$11+СВЦЭМ!$D$10+'СЕТ СН'!$G$5-'СЕТ СН'!$G$21</f>
        <v>4153.5870210900002</v>
      </c>
      <c r="O50" s="36">
        <f>SUMIFS(СВЦЭМ!$D$39:$D$782,СВЦЭМ!$A$39:$A$782,$A50,СВЦЭМ!$B$39:$B$782,O$47)+'СЕТ СН'!$G$11+СВЦЭМ!$D$10+'СЕТ СН'!$G$5-'СЕТ СН'!$G$21</f>
        <v>4158.8602577700003</v>
      </c>
      <c r="P50" s="36">
        <f>SUMIFS(СВЦЭМ!$D$39:$D$782,СВЦЭМ!$A$39:$A$782,$A50,СВЦЭМ!$B$39:$B$782,P$47)+'СЕТ СН'!$G$11+СВЦЭМ!$D$10+'СЕТ СН'!$G$5-'СЕТ СН'!$G$21</f>
        <v>4161.9928929899997</v>
      </c>
      <c r="Q50" s="36">
        <f>SUMIFS(СВЦЭМ!$D$39:$D$782,СВЦЭМ!$A$39:$A$782,$A50,СВЦЭМ!$B$39:$B$782,Q$47)+'СЕТ СН'!$G$11+СВЦЭМ!$D$10+'СЕТ СН'!$G$5-'СЕТ СН'!$G$21</f>
        <v>4159.5010342699998</v>
      </c>
      <c r="R50" s="36">
        <f>SUMIFS(СВЦЭМ!$D$39:$D$782,СВЦЭМ!$A$39:$A$782,$A50,СВЦЭМ!$B$39:$B$782,R$47)+'СЕТ СН'!$G$11+СВЦЭМ!$D$10+'СЕТ СН'!$G$5-'СЕТ СН'!$G$21</f>
        <v>4165.5130350700001</v>
      </c>
      <c r="S50" s="36">
        <f>SUMIFS(СВЦЭМ!$D$39:$D$782,СВЦЭМ!$A$39:$A$782,$A50,СВЦЭМ!$B$39:$B$782,S$47)+'СЕТ СН'!$G$11+СВЦЭМ!$D$10+'СЕТ СН'!$G$5-'СЕТ СН'!$G$21</f>
        <v>4157.2936926800003</v>
      </c>
      <c r="T50" s="36">
        <f>SUMIFS(СВЦЭМ!$D$39:$D$782,СВЦЭМ!$A$39:$A$782,$A50,СВЦЭМ!$B$39:$B$782,T$47)+'СЕТ СН'!$G$11+СВЦЭМ!$D$10+'СЕТ СН'!$G$5-'СЕТ СН'!$G$21</f>
        <v>4163.16306231</v>
      </c>
      <c r="U50" s="36">
        <f>SUMIFS(СВЦЭМ!$D$39:$D$782,СВЦЭМ!$A$39:$A$782,$A50,СВЦЭМ!$B$39:$B$782,U$47)+'СЕТ СН'!$G$11+СВЦЭМ!$D$10+'СЕТ СН'!$G$5-'СЕТ СН'!$G$21</f>
        <v>4151.74084339</v>
      </c>
      <c r="V50" s="36">
        <f>SUMIFS(СВЦЭМ!$D$39:$D$782,СВЦЭМ!$A$39:$A$782,$A50,СВЦЭМ!$B$39:$B$782,V$47)+'СЕТ СН'!$G$11+СВЦЭМ!$D$10+'СЕТ СН'!$G$5-'СЕТ СН'!$G$21</f>
        <v>4163.7621483399998</v>
      </c>
      <c r="W50" s="36">
        <f>SUMIFS(СВЦЭМ!$D$39:$D$782,СВЦЭМ!$A$39:$A$782,$A50,СВЦЭМ!$B$39:$B$782,W$47)+'СЕТ СН'!$G$11+СВЦЭМ!$D$10+'СЕТ СН'!$G$5-'СЕТ СН'!$G$21</f>
        <v>4177.4237248700001</v>
      </c>
      <c r="X50" s="36">
        <f>SUMIFS(СВЦЭМ!$D$39:$D$782,СВЦЭМ!$A$39:$A$782,$A50,СВЦЭМ!$B$39:$B$782,X$47)+'СЕТ СН'!$G$11+СВЦЭМ!$D$10+'СЕТ СН'!$G$5-'СЕТ СН'!$G$21</f>
        <v>4163.0454964600003</v>
      </c>
      <c r="Y50" s="36">
        <f>SUMIFS(СВЦЭМ!$D$39:$D$782,СВЦЭМ!$A$39:$A$782,$A50,СВЦЭМ!$B$39:$B$782,Y$47)+'СЕТ СН'!$G$11+СВЦЭМ!$D$10+'СЕТ СН'!$G$5-'СЕТ СН'!$G$21</f>
        <v>4114.9646886800001</v>
      </c>
    </row>
    <row r="51" spans="1:25" ht="15.75" x14ac:dyDescent="0.2">
      <c r="A51" s="35">
        <f t="shared" si="1"/>
        <v>44534</v>
      </c>
      <c r="B51" s="36">
        <f>SUMIFS(СВЦЭМ!$D$39:$D$782,СВЦЭМ!$A$39:$A$782,$A51,СВЦЭМ!$B$39:$B$782,B$47)+'СЕТ СН'!$G$11+СВЦЭМ!$D$10+'СЕТ СН'!$G$5-'СЕТ СН'!$G$21</f>
        <v>4096.2297642100002</v>
      </c>
      <c r="C51" s="36">
        <f>SUMIFS(СВЦЭМ!$D$39:$D$782,СВЦЭМ!$A$39:$A$782,$A51,СВЦЭМ!$B$39:$B$782,C$47)+'СЕТ СН'!$G$11+СВЦЭМ!$D$10+'СЕТ СН'!$G$5-'СЕТ СН'!$G$21</f>
        <v>4062.0517802000004</v>
      </c>
      <c r="D51" s="36">
        <f>SUMIFS(СВЦЭМ!$D$39:$D$782,СВЦЭМ!$A$39:$A$782,$A51,СВЦЭМ!$B$39:$B$782,D$47)+'СЕТ СН'!$G$11+СВЦЭМ!$D$10+'СЕТ СН'!$G$5-'СЕТ СН'!$G$21</f>
        <v>4062.1153120400004</v>
      </c>
      <c r="E51" s="36">
        <f>SUMIFS(СВЦЭМ!$D$39:$D$782,СВЦЭМ!$A$39:$A$782,$A51,СВЦЭМ!$B$39:$B$782,E$47)+'СЕТ СН'!$G$11+СВЦЭМ!$D$10+'СЕТ СН'!$G$5-'СЕТ СН'!$G$21</f>
        <v>4062.2303943100001</v>
      </c>
      <c r="F51" s="36">
        <f>SUMIFS(СВЦЭМ!$D$39:$D$782,СВЦЭМ!$A$39:$A$782,$A51,СВЦЭМ!$B$39:$B$782,F$47)+'СЕТ СН'!$G$11+СВЦЭМ!$D$10+'СЕТ СН'!$G$5-'СЕТ СН'!$G$21</f>
        <v>4060.6404416200003</v>
      </c>
      <c r="G51" s="36">
        <f>SUMIFS(СВЦЭМ!$D$39:$D$782,СВЦЭМ!$A$39:$A$782,$A51,СВЦЭМ!$B$39:$B$782,G$47)+'СЕТ СН'!$G$11+СВЦЭМ!$D$10+'СЕТ СН'!$G$5-'СЕТ СН'!$G$21</f>
        <v>4044.09084626</v>
      </c>
      <c r="H51" s="36">
        <f>SUMIFS(СВЦЭМ!$D$39:$D$782,СВЦЭМ!$A$39:$A$782,$A51,СВЦЭМ!$B$39:$B$782,H$47)+'СЕТ СН'!$G$11+СВЦЭМ!$D$10+'СЕТ СН'!$G$5-'СЕТ СН'!$G$21</f>
        <v>4038.9554865</v>
      </c>
      <c r="I51" s="36">
        <f>SUMIFS(СВЦЭМ!$D$39:$D$782,СВЦЭМ!$A$39:$A$782,$A51,СВЦЭМ!$B$39:$B$782,I$47)+'СЕТ СН'!$G$11+СВЦЭМ!$D$10+'СЕТ СН'!$G$5-'СЕТ СН'!$G$21</f>
        <v>4010.95260078</v>
      </c>
      <c r="J51" s="36">
        <f>SUMIFS(СВЦЭМ!$D$39:$D$782,СВЦЭМ!$A$39:$A$782,$A51,СВЦЭМ!$B$39:$B$782,J$47)+'СЕТ СН'!$G$11+СВЦЭМ!$D$10+'СЕТ СН'!$G$5-'СЕТ СН'!$G$21</f>
        <v>4013.8608291600003</v>
      </c>
      <c r="K51" s="36">
        <f>SUMIFS(СВЦЭМ!$D$39:$D$782,СВЦЭМ!$A$39:$A$782,$A51,СВЦЭМ!$B$39:$B$782,K$47)+'СЕТ СН'!$G$11+СВЦЭМ!$D$10+'СЕТ СН'!$G$5-'СЕТ СН'!$G$21</f>
        <v>4043.0266839400001</v>
      </c>
      <c r="L51" s="36">
        <f>SUMIFS(СВЦЭМ!$D$39:$D$782,СВЦЭМ!$A$39:$A$782,$A51,СВЦЭМ!$B$39:$B$782,L$47)+'СЕТ СН'!$G$11+СВЦЭМ!$D$10+'СЕТ СН'!$G$5-'СЕТ СН'!$G$21</f>
        <v>4054.39252442</v>
      </c>
      <c r="M51" s="36">
        <f>SUMIFS(СВЦЭМ!$D$39:$D$782,СВЦЭМ!$A$39:$A$782,$A51,СВЦЭМ!$B$39:$B$782,M$47)+'СЕТ СН'!$G$11+СВЦЭМ!$D$10+'СЕТ СН'!$G$5-'СЕТ СН'!$G$21</f>
        <v>4046.8988970600003</v>
      </c>
      <c r="N51" s="36">
        <f>SUMIFS(СВЦЭМ!$D$39:$D$782,СВЦЭМ!$A$39:$A$782,$A51,СВЦЭМ!$B$39:$B$782,N$47)+'СЕТ СН'!$G$11+СВЦЭМ!$D$10+'СЕТ СН'!$G$5-'СЕТ СН'!$G$21</f>
        <v>4082.5096756000003</v>
      </c>
      <c r="O51" s="36">
        <f>SUMIFS(СВЦЭМ!$D$39:$D$782,СВЦЭМ!$A$39:$A$782,$A51,СВЦЭМ!$B$39:$B$782,O$47)+'СЕТ СН'!$G$11+СВЦЭМ!$D$10+'СЕТ СН'!$G$5-'СЕТ СН'!$G$21</f>
        <v>4106.6284896400002</v>
      </c>
      <c r="P51" s="36">
        <f>SUMIFS(СВЦЭМ!$D$39:$D$782,СВЦЭМ!$A$39:$A$782,$A51,СВЦЭМ!$B$39:$B$782,P$47)+'СЕТ СН'!$G$11+СВЦЭМ!$D$10+'СЕТ СН'!$G$5-'СЕТ СН'!$G$21</f>
        <v>4101.72892495</v>
      </c>
      <c r="Q51" s="36">
        <f>SUMIFS(СВЦЭМ!$D$39:$D$782,СВЦЭМ!$A$39:$A$782,$A51,СВЦЭМ!$B$39:$B$782,Q$47)+'СЕТ СН'!$G$11+СВЦЭМ!$D$10+'СЕТ СН'!$G$5-'СЕТ СН'!$G$21</f>
        <v>4094.9978930900002</v>
      </c>
      <c r="R51" s="36">
        <f>SUMIFS(СВЦЭМ!$D$39:$D$782,СВЦЭМ!$A$39:$A$782,$A51,СВЦЭМ!$B$39:$B$782,R$47)+'СЕТ СН'!$G$11+СВЦЭМ!$D$10+'СЕТ СН'!$G$5-'СЕТ СН'!$G$21</f>
        <v>4063.5951442300002</v>
      </c>
      <c r="S51" s="36">
        <f>SUMIFS(СВЦЭМ!$D$39:$D$782,СВЦЭМ!$A$39:$A$782,$A51,СВЦЭМ!$B$39:$B$782,S$47)+'СЕТ СН'!$G$11+СВЦЭМ!$D$10+'СЕТ СН'!$G$5-'СЕТ СН'!$G$21</f>
        <v>4034.4288894299998</v>
      </c>
      <c r="T51" s="36">
        <f>SUMIFS(СВЦЭМ!$D$39:$D$782,СВЦЭМ!$A$39:$A$782,$A51,СВЦЭМ!$B$39:$B$782,T$47)+'СЕТ СН'!$G$11+СВЦЭМ!$D$10+'СЕТ СН'!$G$5-'СЕТ СН'!$G$21</f>
        <v>4054.4305390099998</v>
      </c>
      <c r="U51" s="36">
        <f>SUMIFS(СВЦЭМ!$D$39:$D$782,СВЦЭМ!$A$39:$A$782,$A51,СВЦЭМ!$B$39:$B$782,U$47)+'СЕТ СН'!$G$11+СВЦЭМ!$D$10+'СЕТ СН'!$G$5-'СЕТ СН'!$G$21</f>
        <v>4061.5867744300003</v>
      </c>
      <c r="V51" s="36">
        <f>SUMIFS(СВЦЭМ!$D$39:$D$782,СВЦЭМ!$A$39:$A$782,$A51,СВЦЭМ!$B$39:$B$782,V$47)+'СЕТ СН'!$G$11+СВЦЭМ!$D$10+'СЕТ СН'!$G$5-'СЕТ СН'!$G$21</f>
        <v>4053.0422290500001</v>
      </c>
      <c r="W51" s="36">
        <f>SUMIFS(СВЦЭМ!$D$39:$D$782,СВЦЭМ!$A$39:$A$782,$A51,СВЦЭМ!$B$39:$B$782,W$47)+'СЕТ СН'!$G$11+СВЦЭМ!$D$10+'СЕТ СН'!$G$5-'СЕТ СН'!$G$21</f>
        <v>4051.4763275300002</v>
      </c>
      <c r="X51" s="36">
        <f>SUMIFS(СВЦЭМ!$D$39:$D$782,СВЦЭМ!$A$39:$A$782,$A51,СВЦЭМ!$B$39:$B$782,X$47)+'СЕТ СН'!$G$11+СВЦЭМ!$D$10+'СЕТ СН'!$G$5-'СЕТ СН'!$G$21</f>
        <v>4107.6380125800006</v>
      </c>
      <c r="Y51" s="36">
        <f>SUMIFS(СВЦЭМ!$D$39:$D$782,СВЦЭМ!$A$39:$A$782,$A51,СВЦЭМ!$B$39:$B$782,Y$47)+'СЕТ СН'!$G$11+СВЦЭМ!$D$10+'СЕТ СН'!$G$5-'СЕТ СН'!$G$21</f>
        <v>4084.3990163600001</v>
      </c>
    </row>
    <row r="52" spans="1:25" ht="15.75" x14ac:dyDescent="0.2">
      <c r="A52" s="35">
        <f t="shared" si="1"/>
        <v>44535</v>
      </c>
      <c r="B52" s="36">
        <f>SUMIFS(СВЦЭМ!$D$39:$D$782,СВЦЭМ!$A$39:$A$782,$A52,СВЦЭМ!$B$39:$B$782,B$47)+'СЕТ СН'!$G$11+СВЦЭМ!$D$10+'СЕТ СН'!$G$5-'СЕТ СН'!$G$21</f>
        <v>4075.85375785</v>
      </c>
      <c r="C52" s="36">
        <f>SUMIFS(СВЦЭМ!$D$39:$D$782,СВЦЭМ!$A$39:$A$782,$A52,СВЦЭМ!$B$39:$B$782,C$47)+'СЕТ СН'!$G$11+СВЦЭМ!$D$10+'СЕТ СН'!$G$5-'СЕТ СН'!$G$21</f>
        <v>4095.9822650200003</v>
      </c>
      <c r="D52" s="36">
        <f>SUMIFS(СВЦЭМ!$D$39:$D$782,СВЦЭМ!$A$39:$A$782,$A52,СВЦЭМ!$B$39:$B$782,D$47)+'СЕТ СН'!$G$11+СВЦЭМ!$D$10+'СЕТ СН'!$G$5-'СЕТ СН'!$G$21</f>
        <v>4127.8511538800003</v>
      </c>
      <c r="E52" s="36">
        <f>SUMIFS(СВЦЭМ!$D$39:$D$782,СВЦЭМ!$A$39:$A$782,$A52,СВЦЭМ!$B$39:$B$782,E$47)+'СЕТ СН'!$G$11+СВЦЭМ!$D$10+'СЕТ СН'!$G$5-'СЕТ СН'!$G$21</f>
        <v>4137.19631364</v>
      </c>
      <c r="F52" s="36">
        <f>SUMIFS(СВЦЭМ!$D$39:$D$782,СВЦЭМ!$A$39:$A$782,$A52,СВЦЭМ!$B$39:$B$782,F$47)+'СЕТ СН'!$G$11+СВЦЭМ!$D$10+'СЕТ СН'!$G$5-'СЕТ СН'!$G$21</f>
        <v>4129.6593244699998</v>
      </c>
      <c r="G52" s="36">
        <f>SUMIFS(СВЦЭМ!$D$39:$D$782,СВЦЭМ!$A$39:$A$782,$A52,СВЦЭМ!$B$39:$B$782,G$47)+'СЕТ СН'!$G$11+СВЦЭМ!$D$10+'СЕТ СН'!$G$5-'СЕТ СН'!$G$21</f>
        <v>4121.8417626</v>
      </c>
      <c r="H52" s="36">
        <f>SUMIFS(СВЦЭМ!$D$39:$D$782,СВЦЭМ!$A$39:$A$782,$A52,СВЦЭМ!$B$39:$B$782,H$47)+'СЕТ СН'!$G$11+СВЦЭМ!$D$10+'СЕТ СН'!$G$5-'СЕТ СН'!$G$21</f>
        <v>4086.6739694799999</v>
      </c>
      <c r="I52" s="36">
        <f>SUMIFS(СВЦЭМ!$D$39:$D$782,СВЦЭМ!$A$39:$A$782,$A52,СВЦЭМ!$B$39:$B$782,I$47)+'СЕТ СН'!$G$11+СВЦЭМ!$D$10+'СЕТ СН'!$G$5-'СЕТ СН'!$G$21</f>
        <v>4077.8398632100002</v>
      </c>
      <c r="J52" s="36">
        <f>SUMIFS(СВЦЭМ!$D$39:$D$782,СВЦЭМ!$A$39:$A$782,$A52,СВЦЭМ!$B$39:$B$782,J$47)+'СЕТ СН'!$G$11+СВЦЭМ!$D$10+'СЕТ СН'!$G$5-'СЕТ СН'!$G$21</f>
        <v>4036.5755800699999</v>
      </c>
      <c r="K52" s="36">
        <f>SUMIFS(СВЦЭМ!$D$39:$D$782,СВЦЭМ!$A$39:$A$782,$A52,СВЦЭМ!$B$39:$B$782,K$47)+'СЕТ СН'!$G$11+СВЦЭМ!$D$10+'СЕТ СН'!$G$5-'СЕТ СН'!$G$21</f>
        <v>4019.3651522199998</v>
      </c>
      <c r="L52" s="36">
        <f>SUMIFS(СВЦЭМ!$D$39:$D$782,СВЦЭМ!$A$39:$A$782,$A52,СВЦЭМ!$B$39:$B$782,L$47)+'СЕТ СН'!$G$11+СВЦЭМ!$D$10+'СЕТ СН'!$G$5-'СЕТ СН'!$G$21</f>
        <v>4016.8988684300002</v>
      </c>
      <c r="M52" s="36">
        <f>SUMIFS(СВЦЭМ!$D$39:$D$782,СВЦЭМ!$A$39:$A$782,$A52,СВЦЭМ!$B$39:$B$782,M$47)+'СЕТ СН'!$G$11+СВЦЭМ!$D$10+'СЕТ СН'!$G$5-'СЕТ СН'!$G$21</f>
        <v>4047.8758572699999</v>
      </c>
      <c r="N52" s="36">
        <f>SUMIFS(СВЦЭМ!$D$39:$D$782,СВЦЭМ!$A$39:$A$782,$A52,СВЦЭМ!$B$39:$B$782,N$47)+'СЕТ СН'!$G$11+СВЦЭМ!$D$10+'СЕТ СН'!$G$5-'СЕТ СН'!$G$21</f>
        <v>4075.4940887500002</v>
      </c>
      <c r="O52" s="36">
        <f>SUMIFS(СВЦЭМ!$D$39:$D$782,СВЦЭМ!$A$39:$A$782,$A52,СВЦЭМ!$B$39:$B$782,O$47)+'СЕТ СН'!$G$11+СВЦЭМ!$D$10+'СЕТ СН'!$G$5-'СЕТ СН'!$G$21</f>
        <v>4063.5093544800002</v>
      </c>
      <c r="P52" s="36">
        <f>SUMIFS(СВЦЭМ!$D$39:$D$782,СВЦЭМ!$A$39:$A$782,$A52,СВЦЭМ!$B$39:$B$782,P$47)+'СЕТ СН'!$G$11+СВЦЭМ!$D$10+'СЕТ СН'!$G$5-'СЕТ СН'!$G$21</f>
        <v>4051.1488526500002</v>
      </c>
      <c r="Q52" s="36">
        <f>SUMIFS(СВЦЭМ!$D$39:$D$782,СВЦЭМ!$A$39:$A$782,$A52,СВЦЭМ!$B$39:$B$782,Q$47)+'СЕТ СН'!$G$11+СВЦЭМ!$D$10+'СЕТ СН'!$G$5-'СЕТ СН'!$G$21</f>
        <v>4051.7099727700001</v>
      </c>
      <c r="R52" s="36">
        <f>SUMIFS(СВЦЭМ!$D$39:$D$782,СВЦЭМ!$A$39:$A$782,$A52,СВЦЭМ!$B$39:$B$782,R$47)+'СЕТ СН'!$G$11+СВЦЭМ!$D$10+'СЕТ СН'!$G$5-'СЕТ СН'!$G$21</f>
        <v>4041.7124188799999</v>
      </c>
      <c r="S52" s="36">
        <f>SUMIFS(СВЦЭМ!$D$39:$D$782,СВЦЭМ!$A$39:$A$782,$A52,СВЦЭМ!$B$39:$B$782,S$47)+'СЕТ СН'!$G$11+СВЦЭМ!$D$10+'СЕТ СН'!$G$5-'СЕТ СН'!$G$21</f>
        <v>3994.82307408</v>
      </c>
      <c r="T52" s="36">
        <f>SUMIFS(СВЦЭМ!$D$39:$D$782,СВЦЭМ!$A$39:$A$782,$A52,СВЦЭМ!$B$39:$B$782,T$47)+'СЕТ СН'!$G$11+СВЦЭМ!$D$10+'СЕТ СН'!$G$5-'СЕТ СН'!$G$21</f>
        <v>4008.3336446399999</v>
      </c>
      <c r="U52" s="36">
        <f>SUMIFS(СВЦЭМ!$D$39:$D$782,СВЦЭМ!$A$39:$A$782,$A52,СВЦЭМ!$B$39:$B$782,U$47)+'СЕТ СН'!$G$11+СВЦЭМ!$D$10+'СЕТ СН'!$G$5-'СЕТ СН'!$G$21</f>
        <v>4017.2348622400004</v>
      </c>
      <c r="V52" s="36">
        <f>SUMIFS(СВЦЭМ!$D$39:$D$782,СВЦЭМ!$A$39:$A$782,$A52,СВЦЭМ!$B$39:$B$782,V$47)+'СЕТ СН'!$G$11+СВЦЭМ!$D$10+'СЕТ СН'!$G$5-'СЕТ СН'!$G$21</f>
        <v>4019.7142475300002</v>
      </c>
      <c r="W52" s="36">
        <f>SUMIFS(СВЦЭМ!$D$39:$D$782,СВЦЭМ!$A$39:$A$782,$A52,СВЦЭМ!$B$39:$B$782,W$47)+'СЕТ СН'!$G$11+СВЦЭМ!$D$10+'СЕТ СН'!$G$5-'СЕТ СН'!$G$21</f>
        <v>4030.5712547200001</v>
      </c>
      <c r="X52" s="36">
        <f>SUMIFS(СВЦЭМ!$D$39:$D$782,СВЦЭМ!$A$39:$A$782,$A52,СВЦЭМ!$B$39:$B$782,X$47)+'СЕТ СН'!$G$11+СВЦЭМ!$D$10+'СЕТ СН'!$G$5-'СЕТ СН'!$G$21</f>
        <v>4053.9303298900004</v>
      </c>
      <c r="Y52" s="36">
        <f>SUMIFS(СВЦЭМ!$D$39:$D$782,СВЦЭМ!$A$39:$A$782,$A52,СВЦЭМ!$B$39:$B$782,Y$47)+'СЕТ СН'!$G$11+СВЦЭМ!$D$10+'СЕТ СН'!$G$5-'СЕТ СН'!$G$21</f>
        <v>4087.39830355</v>
      </c>
    </row>
    <row r="53" spans="1:25" ht="15.75" x14ac:dyDescent="0.2">
      <c r="A53" s="35">
        <f t="shared" si="1"/>
        <v>44536</v>
      </c>
      <c r="B53" s="36">
        <f>SUMIFS(СВЦЭМ!$D$39:$D$782,СВЦЭМ!$A$39:$A$782,$A53,СВЦЭМ!$B$39:$B$782,B$47)+'СЕТ СН'!$G$11+СВЦЭМ!$D$10+'СЕТ СН'!$G$5-'СЕТ СН'!$G$21</f>
        <v>4119.1899612500001</v>
      </c>
      <c r="C53" s="36">
        <f>SUMIFS(СВЦЭМ!$D$39:$D$782,СВЦЭМ!$A$39:$A$782,$A53,СВЦЭМ!$B$39:$B$782,C$47)+'СЕТ СН'!$G$11+СВЦЭМ!$D$10+'СЕТ СН'!$G$5-'СЕТ СН'!$G$21</f>
        <v>4136.3477890600007</v>
      </c>
      <c r="D53" s="36">
        <f>SUMIFS(СВЦЭМ!$D$39:$D$782,СВЦЭМ!$A$39:$A$782,$A53,СВЦЭМ!$B$39:$B$782,D$47)+'СЕТ СН'!$G$11+СВЦЭМ!$D$10+'СЕТ СН'!$G$5-'СЕТ СН'!$G$21</f>
        <v>4136.4042863599998</v>
      </c>
      <c r="E53" s="36">
        <f>SUMIFS(СВЦЭМ!$D$39:$D$782,СВЦЭМ!$A$39:$A$782,$A53,СВЦЭМ!$B$39:$B$782,E$47)+'СЕТ СН'!$G$11+СВЦЭМ!$D$10+'СЕТ СН'!$G$5-'СЕТ СН'!$G$21</f>
        <v>4143.6886320499998</v>
      </c>
      <c r="F53" s="36">
        <f>SUMIFS(СВЦЭМ!$D$39:$D$782,СВЦЭМ!$A$39:$A$782,$A53,СВЦЭМ!$B$39:$B$782,F$47)+'СЕТ СН'!$G$11+СВЦЭМ!$D$10+'СЕТ СН'!$G$5-'СЕТ СН'!$G$21</f>
        <v>4137.4298344700001</v>
      </c>
      <c r="G53" s="36">
        <f>SUMIFS(СВЦЭМ!$D$39:$D$782,СВЦЭМ!$A$39:$A$782,$A53,СВЦЭМ!$B$39:$B$782,G$47)+'СЕТ СН'!$G$11+СВЦЭМ!$D$10+'СЕТ СН'!$G$5-'СЕТ СН'!$G$21</f>
        <v>4108.3713492200004</v>
      </c>
      <c r="H53" s="36">
        <f>SUMIFS(СВЦЭМ!$D$39:$D$782,СВЦЭМ!$A$39:$A$782,$A53,СВЦЭМ!$B$39:$B$782,H$47)+'СЕТ СН'!$G$11+СВЦЭМ!$D$10+'СЕТ СН'!$G$5-'СЕТ СН'!$G$21</f>
        <v>4083.2244176100003</v>
      </c>
      <c r="I53" s="36">
        <f>SUMIFS(СВЦЭМ!$D$39:$D$782,СВЦЭМ!$A$39:$A$782,$A53,СВЦЭМ!$B$39:$B$782,I$47)+'СЕТ СН'!$G$11+СВЦЭМ!$D$10+'СЕТ СН'!$G$5-'СЕТ СН'!$G$21</f>
        <v>4062.4772277000002</v>
      </c>
      <c r="J53" s="36">
        <f>SUMIFS(СВЦЭМ!$D$39:$D$782,СВЦЭМ!$A$39:$A$782,$A53,СВЦЭМ!$B$39:$B$782,J$47)+'СЕТ СН'!$G$11+СВЦЭМ!$D$10+'СЕТ СН'!$G$5-'СЕТ СН'!$G$21</f>
        <v>4057.31454553</v>
      </c>
      <c r="K53" s="36">
        <f>SUMIFS(СВЦЭМ!$D$39:$D$782,СВЦЭМ!$A$39:$A$782,$A53,СВЦЭМ!$B$39:$B$782,K$47)+'СЕТ СН'!$G$11+СВЦЭМ!$D$10+'СЕТ СН'!$G$5-'СЕТ СН'!$G$21</f>
        <v>4075.13328705</v>
      </c>
      <c r="L53" s="36">
        <f>SUMIFS(СВЦЭМ!$D$39:$D$782,СВЦЭМ!$A$39:$A$782,$A53,СВЦЭМ!$B$39:$B$782,L$47)+'СЕТ СН'!$G$11+СВЦЭМ!$D$10+'СЕТ СН'!$G$5-'СЕТ СН'!$G$21</f>
        <v>4077.2775945000003</v>
      </c>
      <c r="M53" s="36">
        <f>SUMIFS(СВЦЭМ!$D$39:$D$782,СВЦЭМ!$A$39:$A$782,$A53,СВЦЭМ!$B$39:$B$782,M$47)+'СЕТ СН'!$G$11+СВЦЭМ!$D$10+'СЕТ СН'!$G$5-'СЕТ СН'!$G$21</f>
        <v>4081.4574720700002</v>
      </c>
      <c r="N53" s="36">
        <f>SUMIFS(СВЦЭМ!$D$39:$D$782,СВЦЭМ!$A$39:$A$782,$A53,СВЦЭМ!$B$39:$B$782,N$47)+'СЕТ СН'!$G$11+СВЦЭМ!$D$10+'СЕТ СН'!$G$5-'СЕТ СН'!$G$21</f>
        <v>4114.4312578700001</v>
      </c>
      <c r="O53" s="36">
        <f>SUMIFS(СВЦЭМ!$D$39:$D$782,СВЦЭМ!$A$39:$A$782,$A53,СВЦЭМ!$B$39:$B$782,O$47)+'СЕТ СН'!$G$11+СВЦЭМ!$D$10+'СЕТ СН'!$G$5-'СЕТ СН'!$G$21</f>
        <v>4139.3154797300003</v>
      </c>
      <c r="P53" s="36">
        <f>SUMIFS(СВЦЭМ!$D$39:$D$782,СВЦЭМ!$A$39:$A$782,$A53,СВЦЭМ!$B$39:$B$782,P$47)+'СЕТ СН'!$G$11+СВЦЭМ!$D$10+'СЕТ СН'!$G$5-'СЕТ СН'!$G$21</f>
        <v>4142.1918997700004</v>
      </c>
      <c r="Q53" s="36">
        <f>SUMIFS(СВЦЭМ!$D$39:$D$782,СВЦЭМ!$A$39:$A$782,$A53,СВЦЭМ!$B$39:$B$782,Q$47)+'СЕТ СН'!$G$11+СВЦЭМ!$D$10+'СЕТ СН'!$G$5-'СЕТ СН'!$G$21</f>
        <v>4130.9993055900004</v>
      </c>
      <c r="R53" s="36">
        <f>SUMIFS(СВЦЭМ!$D$39:$D$782,СВЦЭМ!$A$39:$A$782,$A53,СВЦЭМ!$B$39:$B$782,R$47)+'СЕТ СН'!$G$11+СВЦЭМ!$D$10+'СЕТ СН'!$G$5-'СЕТ СН'!$G$21</f>
        <v>4062.4581838499998</v>
      </c>
      <c r="S53" s="36">
        <f>SUMIFS(СВЦЭМ!$D$39:$D$782,СВЦЭМ!$A$39:$A$782,$A53,СВЦЭМ!$B$39:$B$782,S$47)+'СЕТ СН'!$G$11+СВЦЭМ!$D$10+'СЕТ СН'!$G$5-'СЕТ СН'!$G$21</f>
        <v>4074.7973328899998</v>
      </c>
      <c r="T53" s="36">
        <f>SUMIFS(СВЦЭМ!$D$39:$D$782,СВЦЭМ!$A$39:$A$782,$A53,СВЦЭМ!$B$39:$B$782,T$47)+'СЕТ СН'!$G$11+СВЦЭМ!$D$10+'СЕТ СН'!$G$5-'СЕТ СН'!$G$21</f>
        <v>4085.3070325500003</v>
      </c>
      <c r="U53" s="36">
        <f>SUMIFS(СВЦЭМ!$D$39:$D$782,СВЦЭМ!$A$39:$A$782,$A53,СВЦЭМ!$B$39:$B$782,U$47)+'СЕТ СН'!$G$11+СВЦЭМ!$D$10+'СЕТ СН'!$G$5-'СЕТ СН'!$G$21</f>
        <v>4070.4746438500001</v>
      </c>
      <c r="V53" s="36">
        <f>SUMIFS(СВЦЭМ!$D$39:$D$782,СВЦЭМ!$A$39:$A$782,$A53,СВЦЭМ!$B$39:$B$782,V$47)+'СЕТ СН'!$G$11+СВЦЭМ!$D$10+'СЕТ СН'!$G$5-'СЕТ СН'!$G$21</f>
        <v>4084.0337407799998</v>
      </c>
      <c r="W53" s="36">
        <f>SUMIFS(СВЦЭМ!$D$39:$D$782,СВЦЭМ!$A$39:$A$782,$A53,СВЦЭМ!$B$39:$B$782,W$47)+'СЕТ СН'!$G$11+СВЦЭМ!$D$10+'СЕТ СН'!$G$5-'СЕТ СН'!$G$21</f>
        <v>4078.5730947100001</v>
      </c>
      <c r="X53" s="36">
        <f>SUMIFS(СВЦЭМ!$D$39:$D$782,СВЦЭМ!$A$39:$A$782,$A53,СВЦЭМ!$B$39:$B$782,X$47)+'СЕТ СН'!$G$11+СВЦЭМ!$D$10+'СЕТ СН'!$G$5-'СЕТ СН'!$G$21</f>
        <v>4144.07454555</v>
      </c>
      <c r="Y53" s="36">
        <f>SUMIFS(СВЦЭМ!$D$39:$D$782,СВЦЭМ!$A$39:$A$782,$A53,СВЦЭМ!$B$39:$B$782,Y$47)+'СЕТ СН'!$G$11+СВЦЭМ!$D$10+'СЕТ СН'!$G$5-'СЕТ СН'!$G$21</f>
        <v>4137.6871468299996</v>
      </c>
    </row>
    <row r="54" spans="1:25" ht="15.75" x14ac:dyDescent="0.2">
      <c r="A54" s="35">
        <f t="shared" si="1"/>
        <v>44537</v>
      </c>
      <c r="B54" s="36">
        <f>SUMIFS(СВЦЭМ!$D$39:$D$782,СВЦЭМ!$A$39:$A$782,$A54,СВЦЭМ!$B$39:$B$782,B$47)+'СЕТ СН'!$G$11+СВЦЭМ!$D$10+'СЕТ СН'!$G$5-'СЕТ СН'!$G$21</f>
        <v>4141.2459777599997</v>
      </c>
      <c r="C54" s="36">
        <f>SUMIFS(СВЦЭМ!$D$39:$D$782,СВЦЭМ!$A$39:$A$782,$A54,СВЦЭМ!$B$39:$B$782,C$47)+'СЕТ СН'!$G$11+СВЦЭМ!$D$10+'СЕТ СН'!$G$5-'СЕТ СН'!$G$21</f>
        <v>4084.8356199</v>
      </c>
      <c r="D54" s="36">
        <f>SUMIFS(СВЦЭМ!$D$39:$D$782,СВЦЭМ!$A$39:$A$782,$A54,СВЦЭМ!$B$39:$B$782,D$47)+'СЕТ СН'!$G$11+СВЦЭМ!$D$10+'СЕТ СН'!$G$5-'СЕТ СН'!$G$21</f>
        <v>4125.79860723</v>
      </c>
      <c r="E54" s="36">
        <f>SUMIFS(СВЦЭМ!$D$39:$D$782,СВЦЭМ!$A$39:$A$782,$A54,СВЦЭМ!$B$39:$B$782,E$47)+'СЕТ СН'!$G$11+СВЦЭМ!$D$10+'СЕТ СН'!$G$5-'СЕТ СН'!$G$21</f>
        <v>4156.2531222300004</v>
      </c>
      <c r="F54" s="36">
        <f>SUMIFS(СВЦЭМ!$D$39:$D$782,СВЦЭМ!$A$39:$A$782,$A54,СВЦЭМ!$B$39:$B$782,F$47)+'СЕТ СН'!$G$11+СВЦЭМ!$D$10+'СЕТ СН'!$G$5-'СЕТ СН'!$G$21</f>
        <v>4145.7013872999996</v>
      </c>
      <c r="G54" s="36">
        <f>SUMIFS(СВЦЭМ!$D$39:$D$782,СВЦЭМ!$A$39:$A$782,$A54,СВЦЭМ!$B$39:$B$782,G$47)+'СЕТ СН'!$G$11+СВЦЭМ!$D$10+'СЕТ СН'!$G$5-'СЕТ СН'!$G$21</f>
        <v>4110.7443150400004</v>
      </c>
      <c r="H54" s="36">
        <f>SUMIFS(СВЦЭМ!$D$39:$D$782,СВЦЭМ!$A$39:$A$782,$A54,СВЦЭМ!$B$39:$B$782,H$47)+'СЕТ СН'!$G$11+СВЦЭМ!$D$10+'СЕТ СН'!$G$5-'СЕТ СН'!$G$21</f>
        <v>4077.3966579899998</v>
      </c>
      <c r="I54" s="36">
        <f>SUMIFS(СВЦЭМ!$D$39:$D$782,СВЦЭМ!$A$39:$A$782,$A54,СВЦЭМ!$B$39:$B$782,I$47)+'СЕТ СН'!$G$11+СВЦЭМ!$D$10+'СЕТ СН'!$G$5-'СЕТ СН'!$G$21</f>
        <v>4061.8506385199998</v>
      </c>
      <c r="J54" s="36">
        <f>SUMIFS(СВЦЭМ!$D$39:$D$782,СВЦЭМ!$A$39:$A$782,$A54,СВЦЭМ!$B$39:$B$782,J$47)+'СЕТ СН'!$G$11+СВЦЭМ!$D$10+'СЕТ СН'!$G$5-'СЕТ СН'!$G$21</f>
        <v>4063.3921202000001</v>
      </c>
      <c r="K54" s="36">
        <f>SUMIFS(СВЦЭМ!$D$39:$D$782,СВЦЭМ!$A$39:$A$782,$A54,СВЦЭМ!$B$39:$B$782,K$47)+'СЕТ СН'!$G$11+СВЦЭМ!$D$10+'СЕТ СН'!$G$5-'СЕТ СН'!$G$21</f>
        <v>4078.0574341199999</v>
      </c>
      <c r="L54" s="36">
        <f>SUMIFS(СВЦЭМ!$D$39:$D$782,СВЦЭМ!$A$39:$A$782,$A54,СВЦЭМ!$B$39:$B$782,L$47)+'СЕТ СН'!$G$11+СВЦЭМ!$D$10+'СЕТ СН'!$G$5-'СЕТ СН'!$G$21</f>
        <v>4095.2876535800001</v>
      </c>
      <c r="M54" s="36">
        <f>SUMIFS(СВЦЭМ!$D$39:$D$782,СВЦЭМ!$A$39:$A$782,$A54,СВЦЭМ!$B$39:$B$782,M$47)+'СЕТ СН'!$G$11+СВЦЭМ!$D$10+'СЕТ СН'!$G$5-'СЕТ СН'!$G$21</f>
        <v>4101.3237161799998</v>
      </c>
      <c r="N54" s="36">
        <f>SUMIFS(СВЦЭМ!$D$39:$D$782,СВЦЭМ!$A$39:$A$782,$A54,СВЦЭМ!$B$39:$B$782,N$47)+'СЕТ СН'!$G$11+СВЦЭМ!$D$10+'СЕТ СН'!$G$5-'СЕТ СН'!$G$21</f>
        <v>4095.2427907900001</v>
      </c>
      <c r="O54" s="36">
        <f>SUMIFS(СВЦЭМ!$D$39:$D$782,СВЦЭМ!$A$39:$A$782,$A54,СВЦЭМ!$B$39:$B$782,O$47)+'СЕТ СН'!$G$11+СВЦЭМ!$D$10+'СЕТ СН'!$G$5-'СЕТ СН'!$G$21</f>
        <v>4169.8965822800001</v>
      </c>
      <c r="P54" s="36">
        <f>SUMIFS(СВЦЭМ!$D$39:$D$782,СВЦЭМ!$A$39:$A$782,$A54,СВЦЭМ!$B$39:$B$782,P$47)+'СЕТ СН'!$G$11+СВЦЭМ!$D$10+'СЕТ СН'!$G$5-'СЕТ СН'!$G$21</f>
        <v>4190.2604499600002</v>
      </c>
      <c r="Q54" s="36">
        <f>SUMIFS(СВЦЭМ!$D$39:$D$782,СВЦЭМ!$A$39:$A$782,$A54,СВЦЭМ!$B$39:$B$782,Q$47)+'СЕТ СН'!$G$11+СВЦЭМ!$D$10+'СЕТ СН'!$G$5-'СЕТ СН'!$G$21</f>
        <v>4186.8015544600003</v>
      </c>
      <c r="R54" s="36">
        <f>SUMIFS(СВЦЭМ!$D$39:$D$782,СВЦЭМ!$A$39:$A$782,$A54,СВЦЭМ!$B$39:$B$782,R$47)+'СЕТ СН'!$G$11+СВЦЭМ!$D$10+'СЕТ СН'!$G$5-'СЕТ СН'!$G$21</f>
        <v>4116.6185831100001</v>
      </c>
      <c r="S54" s="36">
        <f>SUMIFS(СВЦЭМ!$D$39:$D$782,СВЦЭМ!$A$39:$A$782,$A54,СВЦЭМ!$B$39:$B$782,S$47)+'СЕТ СН'!$G$11+СВЦЭМ!$D$10+'СЕТ СН'!$G$5-'СЕТ СН'!$G$21</f>
        <v>4103.5145885299999</v>
      </c>
      <c r="T54" s="36">
        <f>SUMIFS(СВЦЭМ!$D$39:$D$782,СВЦЭМ!$A$39:$A$782,$A54,СВЦЭМ!$B$39:$B$782,T$47)+'СЕТ СН'!$G$11+СВЦЭМ!$D$10+'СЕТ СН'!$G$5-'СЕТ СН'!$G$21</f>
        <v>4097.4136712300005</v>
      </c>
      <c r="U54" s="36">
        <f>SUMIFS(СВЦЭМ!$D$39:$D$782,СВЦЭМ!$A$39:$A$782,$A54,СВЦЭМ!$B$39:$B$782,U$47)+'СЕТ СН'!$G$11+СВЦЭМ!$D$10+'СЕТ СН'!$G$5-'СЕТ СН'!$G$21</f>
        <v>4092.33430942</v>
      </c>
      <c r="V54" s="36">
        <f>SUMIFS(СВЦЭМ!$D$39:$D$782,СВЦЭМ!$A$39:$A$782,$A54,СВЦЭМ!$B$39:$B$782,V$47)+'СЕТ СН'!$G$11+СВЦЭМ!$D$10+'СЕТ СН'!$G$5-'СЕТ СН'!$G$21</f>
        <v>4076.19179209</v>
      </c>
      <c r="W54" s="36">
        <f>SUMIFS(СВЦЭМ!$D$39:$D$782,СВЦЭМ!$A$39:$A$782,$A54,СВЦЭМ!$B$39:$B$782,W$47)+'СЕТ СН'!$G$11+СВЦЭМ!$D$10+'СЕТ СН'!$G$5-'СЕТ СН'!$G$21</f>
        <v>4088.2340897399999</v>
      </c>
      <c r="X54" s="36">
        <f>SUMIFS(СВЦЭМ!$D$39:$D$782,СВЦЭМ!$A$39:$A$782,$A54,СВЦЭМ!$B$39:$B$782,X$47)+'СЕТ СН'!$G$11+СВЦЭМ!$D$10+'СЕТ СН'!$G$5-'СЕТ СН'!$G$21</f>
        <v>4096.3536829599998</v>
      </c>
      <c r="Y54" s="36">
        <f>SUMIFS(СВЦЭМ!$D$39:$D$782,СВЦЭМ!$A$39:$A$782,$A54,СВЦЭМ!$B$39:$B$782,Y$47)+'СЕТ СН'!$G$11+СВЦЭМ!$D$10+'СЕТ СН'!$G$5-'СЕТ СН'!$G$21</f>
        <v>4145.29107527</v>
      </c>
    </row>
    <row r="55" spans="1:25" ht="15.75" x14ac:dyDescent="0.2">
      <c r="A55" s="35">
        <f t="shared" si="1"/>
        <v>44538</v>
      </c>
      <c r="B55" s="36">
        <f>SUMIFS(СВЦЭМ!$D$39:$D$782,СВЦЭМ!$A$39:$A$782,$A55,СВЦЭМ!$B$39:$B$782,B$47)+'СЕТ СН'!$G$11+СВЦЭМ!$D$10+'СЕТ СН'!$G$5-'СЕТ СН'!$G$21</f>
        <v>4123.8896317500003</v>
      </c>
      <c r="C55" s="36">
        <f>SUMIFS(СВЦЭМ!$D$39:$D$782,СВЦЭМ!$A$39:$A$782,$A55,СВЦЭМ!$B$39:$B$782,C$47)+'СЕТ СН'!$G$11+СВЦЭМ!$D$10+'СЕТ СН'!$G$5-'СЕТ СН'!$G$21</f>
        <v>4114.9890880200001</v>
      </c>
      <c r="D55" s="36">
        <f>SUMIFS(СВЦЭМ!$D$39:$D$782,СВЦЭМ!$A$39:$A$782,$A55,СВЦЭМ!$B$39:$B$782,D$47)+'СЕТ СН'!$G$11+СВЦЭМ!$D$10+'СЕТ СН'!$G$5-'СЕТ СН'!$G$21</f>
        <v>4124.3300582900001</v>
      </c>
      <c r="E55" s="36">
        <f>SUMIFS(СВЦЭМ!$D$39:$D$782,СВЦЭМ!$A$39:$A$782,$A55,СВЦЭМ!$B$39:$B$782,E$47)+'СЕТ СН'!$G$11+СВЦЭМ!$D$10+'СЕТ СН'!$G$5-'СЕТ СН'!$G$21</f>
        <v>4136.8891682699996</v>
      </c>
      <c r="F55" s="36">
        <f>SUMIFS(СВЦЭМ!$D$39:$D$782,СВЦЭМ!$A$39:$A$782,$A55,СВЦЭМ!$B$39:$B$782,F$47)+'СЕТ СН'!$G$11+СВЦЭМ!$D$10+'СЕТ СН'!$G$5-'СЕТ СН'!$G$21</f>
        <v>4132.6899224099998</v>
      </c>
      <c r="G55" s="36">
        <f>SUMIFS(СВЦЭМ!$D$39:$D$782,СВЦЭМ!$A$39:$A$782,$A55,СВЦЭМ!$B$39:$B$782,G$47)+'СЕТ СН'!$G$11+СВЦЭМ!$D$10+'СЕТ СН'!$G$5-'СЕТ СН'!$G$21</f>
        <v>4100.9648677700006</v>
      </c>
      <c r="H55" s="36">
        <f>SUMIFS(СВЦЭМ!$D$39:$D$782,СВЦЭМ!$A$39:$A$782,$A55,СВЦЭМ!$B$39:$B$782,H$47)+'СЕТ СН'!$G$11+СВЦЭМ!$D$10+'СЕТ СН'!$G$5-'СЕТ СН'!$G$21</f>
        <v>4085.2807836400002</v>
      </c>
      <c r="I55" s="36">
        <f>SUMIFS(СВЦЭМ!$D$39:$D$782,СВЦЭМ!$A$39:$A$782,$A55,СВЦЭМ!$B$39:$B$782,I$47)+'СЕТ СН'!$G$11+СВЦЭМ!$D$10+'СЕТ СН'!$G$5-'СЕТ СН'!$G$21</f>
        <v>4063.7791295300003</v>
      </c>
      <c r="J55" s="36">
        <f>SUMIFS(СВЦЭМ!$D$39:$D$782,СВЦЭМ!$A$39:$A$782,$A55,СВЦЭМ!$B$39:$B$782,J$47)+'СЕТ СН'!$G$11+СВЦЭМ!$D$10+'СЕТ СН'!$G$5-'СЕТ СН'!$G$21</f>
        <v>4113.7635122400006</v>
      </c>
      <c r="K55" s="36">
        <f>SUMIFS(СВЦЭМ!$D$39:$D$782,СВЦЭМ!$A$39:$A$782,$A55,СВЦЭМ!$B$39:$B$782,K$47)+'СЕТ СН'!$G$11+СВЦЭМ!$D$10+'СЕТ СН'!$G$5-'СЕТ СН'!$G$21</f>
        <v>4108.1911909800001</v>
      </c>
      <c r="L55" s="36">
        <f>SUMIFS(СВЦЭМ!$D$39:$D$782,СВЦЭМ!$A$39:$A$782,$A55,СВЦЭМ!$B$39:$B$782,L$47)+'СЕТ СН'!$G$11+СВЦЭМ!$D$10+'СЕТ СН'!$G$5-'СЕТ СН'!$G$21</f>
        <v>4113.2772124200001</v>
      </c>
      <c r="M55" s="36">
        <f>SUMIFS(СВЦЭМ!$D$39:$D$782,СВЦЭМ!$A$39:$A$782,$A55,СВЦЭМ!$B$39:$B$782,M$47)+'СЕТ СН'!$G$11+СВЦЭМ!$D$10+'СЕТ СН'!$G$5-'СЕТ СН'!$G$21</f>
        <v>4107.7504949600007</v>
      </c>
      <c r="N55" s="36">
        <f>SUMIFS(СВЦЭМ!$D$39:$D$782,СВЦЭМ!$A$39:$A$782,$A55,СВЦЭМ!$B$39:$B$782,N$47)+'СЕТ СН'!$G$11+СВЦЭМ!$D$10+'СЕТ СН'!$G$5-'СЕТ СН'!$G$21</f>
        <v>4099.9598252800006</v>
      </c>
      <c r="O55" s="36">
        <f>SUMIFS(СВЦЭМ!$D$39:$D$782,СВЦЭМ!$A$39:$A$782,$A55,СВЦЭМ!$B$39:$B$782,O$47)+'СЕТ СН'!$G$11+СВЦЭМ!$D$10+'СЕТ СН'!$G$5-'СЕТ СН'!$G$21</f>
        <v>4100.7723975999997</v>
      </c>
      <c r="P55" s="36">
        <f>SUMIFS(СВЦЭМ!$D$39:$D$782,СВЦЭМ!$A$39:$A$782,$A55,СВЦЭМ!$B$39:$B$782,P$47)+'СЕТ СН'!$G$11+СВЦЭМ!$D$10+'СЕТ СН'!$G$5-'СЕТ СН'!$G$21</f>
        <v>4103.7879001299998</v>
      </c>
      <c r="Q55" s="36">
        <f>SUMIFS(СВЦЭМ!$D$39:$D$782,СВЦЭМ!$A$39:$A$782,$A55,СВЦЭМ!$B$39:$B$782,Q$47)+'СЕТ СН'!$G$11+СВЦЭМ!$D$10+'СЕТ СН'!$G$5-'СЕТ СН'!$G$21</f>
        <v>4087.7778525499998</v>
      </c>
      <c r="R55" s="36">
        <f>SUMIFS(СВЦЭМ!$D$39:$D$782,СВЦЭМ!$A$39:$A$782,$A55,СВЦЭМ!$B$39:$B$782,R$47)+'СЕТ СН'!$G$11+СВЦЭМ!$D$10+'СЕТ СН'!$G$5-'СЕТ СН'!$G$21</f>
        <v>4097.9568555699998</v>
      </c>
      <c r="S55" s="36">
        <f>SUMIFS(СВЦЭМ!$D$39:$D$782,СВЦЭМ!$A$39:$A$782,$A55,СВЦЭМ!$B$39:$B$782,S$47)+'СЕТ СН'!$G$11+СВЦЭМ!$D$10+'СЕТ СН'!$G$5-'СЕТ СН'!$G$21</f>
        <v>4089.38311178</v>
      </c>
      <c r="T55" s="36">
        <f>SUMIFS(СВЦЭМ!$D$39:$D$782,СВЦЭМ!$A$39:$A$782,$A55,СВЦЭМ!$B$39:$B$782,T$47)+'СЕТ СН'!$G$11+СВЦЭМ!$D$10+'СЕТ СН'!$G$5-'СЕТ СН'!$G$21</f>
        <v>4082.2434087199999</v>
      </c>
      <c r="U55" s="36">
        <f>SUMIFS(СВЦЭМ!$D$39:$D$782,СВЦЭМ!$A$39:$A$782,$A55,СВЦЭМ!$B$39:$B$782,U$47)+'СЕТ СН'!$G$11+СВЦЭМ!$D$10+'СЕТ СН'!$G$5-'СЕТ СН'!$G$21</f>
        <v>4129.4603791</v>
      </c>
      <c r="V55" s="36">
        <f>SUMIFS(СВЦЭМ!$D$39:$D$782,СВЦЭМ!$A$39:$A$782,$A55,СВЦЭМ!$B$39:$B$782,V$47)+'СЕТ СН'!$G$11+СВЦЭМ!$D$10+'СЕТ СН'!$G$5-'СЕТ СН'!$G$21</f>
        <v>4095.14026904</v>
      </c>
      <c r="W55" s="36">
        <f>SUMIFS(СВЦЭМ!$D$39:$D$782,СВЦЭМ!$A$39:$A$782,$A55,СВЦЭМ!$B$39:$B$782,W$47)+'СЕТ СН'!$G$11+СВЦЭМ!$D$10+'СЕТ СН'!$G$5-'СЕТ СН'!$G$21</f>
        <v>4160.3503466299999</v>
      </c>
      <c r="X55" s="36">
        <f>SUMIFS(СВЦЭМ!$D$39:$D$782,СВЦЭМ!$A$39:$A$782,$A55,СВЦЭМ!$B$39:$B$782,X$47)+'СЕТ СН'!$G$11+СВЦЭМ!$D$10+'СЕТ СН'!$G$5-'СЕТ СН'!$G$21</f>
        <v>4168.6797533899999</v>
      </c>
      <c r="Y55" s="36">
        <f>SUMIFS(СВЦЭМ!$D$39:$D$782,СВЦЭМ!$A$39:$A$782,$A55,СВЦЭМ!$B$39:$B$782,Y$47)+'СЕТ СН'!$G$11+СВЦЭМ!$D$10+'СЕТ СН'!$G$5-'СЕТ СН'!$G$21</f>
        <v>4176.7908611500006</v>
      </c>
    </row>
    <row r="56" spans="1:25" ht="15.75" x14ac:dyDescent="0.2">
      <c r="A56" s="35">
        <f t="shared" si="1"/>
        <v>44539</v>
      </c>
      <c r="B56" s="36">
        <f>SUMIFS(СВЦЭМ!$D$39:$D$782,СВЦЭМ!$A$39:$A$782,$A56,СВЦЭМ!$B$39:$B$782,B$47)+'СЕТ СН'!$G$11+СВЦЭМ!$D$10+'СЕТ СН'!$G$5-'СЕТ СН'!$G$21</f>
        <v>4137.78491657</v>
      </c>
      <c r="C56" s="36">
        <f>SUMIFS(СВЦЭМ!$D$39:$D$782,СВЦЭМ!$A$39:$A$782,$A56,СВЦЭМ!$B$39:$B$782,C$47)+'СЕТ СН'!$G$11+СВЦЭМ!$D$10+'СЕТ СН'!$G$5-'СЕТ СН'!$G$21</f>
        <v>4088.8686273200001</v>
      </c>
      <c r="D56" s="36">
        <f>SUMIFS(СВЦЭМ!$D$39:$D$782,СВЦЭМ!$A$39:$A$782,$A56,СВЦЭМ!$B$39:$B$782,D$47)+'СЕТ СН'!$G$11+СВЦЭМ!$D$10+'СЕТ СН'!$G$5-'СЕТ СН'!$G$21</f>
        <v>4099.8396768000002</v>
      </c>
      <c r="E56" s="36">
        <f>SUMIFS(СВЦЭМ!$D$39:$D$782,СВЦЭМ!$A$39:$A$782,$A56,СВЦЭМ!$B$39:$B$782,E$47)+'СЕТ СН'!$G$11+СВЦЭМ!$D$10+'СЕТ СН'!$G$5-'СЕТ СН'!$G$21</f>
        <v>4115.4330962499998</v>
      </c>
      <c r="F56" s="36">
        <f>SUMIFS(СВЦЭМ!$D$39:$D$782,СВЦЭМ!$A$39:$A$782,$A56,СВЦЭМ!$B$39:$B$782,F$47)+'СЕТ СН'!$G$11+СВЦЭМ!$D$10+'СЕТ СН'!$G$5-'СЕТ СН'!$G$21</f>
        <v>4116.9726895599997</v>
      </c>
      <c r="G56" s="36">
        <f>SUMIFS(СВЦЭМ!$D$39:$D$782,СВЦЭМ!$A$39:$A$782,$A56,СВЦЭМ!$B$39:$B$782,G$47)+'СЕТ СН'!$G$11+СВЦЭМ!$D$10+'СЕТ СН'!$G$5-'СЕТ СН'!$G$21</f>
        <v>4081.5120629600001</v>
      </c>
      <c r="H56" s="36">
        <f>SUMIFS(СВЦЭМ!$D$39:$D$782,СВЦЭМ!$A$39:$A$782,$A56,СВЦЭМ!$B$39:$B$782,H$47)+'СЕТ СН'!$G$11+СВЦЭМ!$D$10+'СЕТ СН'!$G$5-'СЕТ СН'!$G$21</f>
        <v>4061.1322018400001</v>
      </c>
      <c r="I56" s="36">
        <f>SUMIFS(СВЦЭМ!$D$39:$D$782,СВЦЭМ!$A$39:$A$782,$A56,СВЦЭМ!$B$39:$B$782,I$47)+'СЕТ СН'!$G$11+СВЦЭМ!$D$10+'СЕТ СН'!$G$5-'СЕТ СН'!$G$21</f>
        <v>4053.3646956900002</v>
      </c>
      <c r="J56" s="36">
        <f>SUMIFS(СВЦЭМ!$D$39:$D$782,СВЦЭМ!$A$39:$A$782,$A56,СВЦЭМ!$B$39:$B$782,J$47)+'СЕТ СН'!$G$11+СВЦЭМ!$D$10+'СЕТ СН'!$G$5-'СЕТ СН'!$G$21</f>
        <v>4082.7264641000002</v>
      </c>
      <c r="K56" s="36">
        <f>SUMIFS(СВЦЭМ!$D$39:$D$782,СВЦЭМ!$A$39:$A$782,$A56,СВЦЭМ!$B$39:$B$782,K$47)+'СЕТ СН'!$G$11+СВЦЭМ!$D$10+'СЕТ СН'!$G$5-'СЕТ СН'!$G$21</f>
        <v>4105.1902135</v>
      </c>
      <c r="L56" s="36">
        <f>SUMIFS(СВЦЭМ!$D$39:$D$782,СВЦЭМ!$A$39:$A$782,$A56,СВЦЭМ!$B$39:$B$782,L$47)+'СЕТ СН'!$G$11+СВЦЭМ!$D$10+'СЕТ СН'!$G$5-'СЕТ СН'!$G$21</f>
        <v>4099.9505806100005</v>
      </c>
      <c r="M56" s="36">
        <f>SUMIFS(СВЦЭМ!$D$39:$D$782,СВЦЭМ!$A$39:$A$782,$A56,СВЦЭМ!$B$39:$B$782,M$47)+'СЕТ СН'!$G$11+СВЦЭМ!$D$10+'СЕТ СН'!$G$5-'СЕТ СН'!$G$21</f>
        <v>4083.9701908300003</v>
      </c>
      <c r="N56" s="36">
        <f>SUMIFS(СВЦЭМ!$D$39:$D$782,СВЦЭМ!$A$39:$A$782,$A56,СВЦЭМ!$B$39:$B$782,N$47)+'СЕТ СН'!$G$11+СВЦЭМ!$D$10+'СЕТ СН'!$G$5-'СЕТ СН'!$G$21</f>
        <v>4125.0169581800001</v>
      </c>
      <c r="O56" s="36">
        <f>SUMIFS(СВЦЭМ!$D$39:$D$782,СВЦЭМ!$A$39:$A$782,$A56,СВЦЭМ!$B$39:$B$782,O$47)+'СЕТ СН'!$G$11+СВЦЭМ!$D$10+'СЕТ СН'!$G$5-'СЕТ СН'!$G$21</f>
        <v>4112.7247476399998</v>
      </c>
      <c r="P56" s="36">
        <f>SUMIFS(СВЦЭМ!$D$39:$D$782,СВЦЭМ!$A$39:$A$782,$A56,СВЦЭМ!$B$39:$B$782,P$47)+'СЕТ СН'!$G$11+СВЦЭМ!$D$10+'СЕТ СН'!$G$5-'СЕТ СН'!$G$21</f>
        <v>4113.0106377900001</v>
      </c>
      <c r="Q56" s="36">
        <f>SUMIFS(СВЦЭМ!$D$39:$D$782,СВЦЭМ!$A$39:$A$782,$A56,СВЦЭМ!$B$39:$B$782,Q$47)+'СЕТ СН'!$G$11+СВЦЭМ!$D$10+'СЕТ СН'!$G$5-'СЕТ СН'!$G$21</f>
        <v>4111.1551293600005</v>
      </c>
      <c r="R56" s="36">
        <f>SUMIFS(СВЦЭМ!$D$39:$D$782,СВЦЭМ!$A$39:$A$782,$A56,СВЦЭМ!$B$39:$B$782,R$47)+'СЕТ СН'!$G$11+СВЦЭМ!$D$10+'СЕТ СН'!$G$5-'СЕТ СН'!$G$21</f>
        <v>4101.0800413799998</v>
      </c>
      <c r="S56" s="36">
        <f>SUMIFS(СВЦЭМ!$D$39:$D$782,СВЦЭМ!$A$39:$A$782,$A56,СВЦЭМ!$B$39:$B$782,S$47)+'СЕТ СН'!$G$11+СВЦЭМ!$D$10+'СЕТ СН'!$G$5-'СЕТ СН'!$G$21</f>
        <v>4104.1166750700004</v>
      </c>
      <c r="T56" s="36">
        <f>SUMIFS(СВЦЭМ!$D$39:$D$782,СВЦЭМ!$A$39:$A$782,$A56,СВЦЭМ!$B$39:$B$782,T$47)+'СЕТ СН'!$G$11+СВЦЭМ!$D$10+'СЕТ СН'!$G$5-'СЕТ СН'!$G$21</f>
        <v>4102.4490263600001</v>
      </c>
      <c r="U56" s="36">
        <f>SUMIFS(СВЦЭМ!$D$39:$D$782,СВЦЭМ!$A$39:$A$782,$A56,СВЦЭМ!$B$39:$B$782,U$47)+'СЕТ СН'!$G$11+СВЦЭМ!$D$10+'СЕТ СН'!$G$5-'СЕТ СН'!$G$21</f>
        <v>4114.4654529700001</v>
      </c>
      <c r="V56" s="36">
        <f>SUMIFS(СВЦЭМ!$D$39:$D$782,СВЦЭМ!$A$39:$A$782,$A56,СВЦЭМ!$B$39:$B$782,V$47)+'СЕТ СН'!$G$11+СВЦЭМ!$D$10+'СЕТ СН'!$G$5-'СЕТ СН'!$G$21</f>
        <v>4118.9361587000003</v>
      </c>
      <c r="W56" s="36">
        <f>SUMIFS(СВЦЭМ!$D$39:$D$782,СВЦЭМ!$A$39:$A$782,$A56,СВЦЭМ!$B$39:$B$782,W$47)+'СЕТ СН'!$G$11+СВЦЭМ!$D$10+'СЕТ СН'!$G$5-'СЕТ СН'!$G$21</f>
        <v>4112.6634811200001</v>
      </c>
      <c r="X56" s="36">
        <f>SUMIFS(СВЦЭМ!$D$39:$D$782,СВЦЭМ!$A$39:$A$782,$A56,СВЦЭМ!$B$39:$B$782,X$47)+'СЕТ СН'!$G$11+СВЦЭМ!$D$10+'СЕТ СН'!$G$5-'СЕТ СН'!$G$21</f>
        <v>4109.5426883</v>
      </c>
      <c r="Y56" s="36">
        <f>SUMIFS(СВЦЭМ!$D$39:$D$782,СВЦЭМ!$A$39:$A$782,$A56,СВЦЭМ!$B$39:$B$782,Y$47)+'СЕТ СН'!$G$11+СВЦЭМ!$D$10+'СЕТ СН'!$G$5-'СЕТ СН'!$G$21</f>
        <v>4126.1467141800003</v>
      </c>
    </row>
    <row r="57" spans="1:25" ht="15.75" x14ac:dyDescent="0.2">
      <c r="A57" s="35">
        <f t="shared" si="1"/>
        <v>44540</v>
      </c>
      <c r="B57" s="36">
        <f>SUMIFS(СВЦЭМ!$D$39:$D$782,СВЦЭМ!$A$39:$A$782,$A57,СВЦЭМ!$B$39:$B$782,B$47)+'СЕТ СН'!$G$11+СВЦЭМ!$D$10+'СЕТ СН'!$G$5-'СЕТ СН'!$G$21</f>
        <v>4162.27921556</v>
      </c>
      <c r="C57" s="36">
        <f>SUMIFS(СВЦЭМ!$D$39:$D$782,СВЦЭМ!$A$39:$A$782,$A57,СВЦЭМ!$B$39:$B$782,C$47)+'СЕТ СН'!$G$11+СВЦЭМ!$D$10+'СЕТ СН'!$G$5-'СЕТ СН'!$G$21</f>
        <v>4149.3261808699999</v>
      </c>
      <c r="D57" s="36">
        <f>SUMIFS(СВЦЭМ!$D$39:$D$782,СВЦЭМ!$A$39:$A$782,$A57,СВЦЭМ!$B$39:$B$782,D$47)+'СЕТ СН'!$G$11+СВЦЭМ!$D$10+'СЕТ СН'!$G$5-'СЕТ СН'!$G$21</f>
        <v>4157.0832293800004</v>
      </c>
      <c r="E57" s="36">
        <f>SUMIFS(СВЦЭМ!$D$39:$D$782,СВЦЭМ!$A$39:$A$782,$A57,СВЦЭМ!$B$39:$B$782,E$47)+'СЕТ СН'!$G$11+СВЦЭМ!$D$10+'СЕТ СН'!$G$5-'СЕТ СН'!$G$21</f>
        <v>4156.0247746200002</v>
      </c>
      <c r="F57" s="36">
        <f>SUMIFS(СВЦЭМ!$D$39:$D$782,СВЦЭМ!$A$39:$A$782,$A57,СВЦЭМ!$B$39:$B$782,F$47)+'СЕТ СН'!$G$11+СВЦЭМ!$D$10+'СЕТ СН'!$G$5-'СЕТ СН'!$G$21</f>
        <v>4145.3424104599999</v>
      </c>
      <c r="G57" s="36">
        <f>SUMIFS(СВЦЭМ!$D$39:$D$782,СВЦЭМ!$A$39:$A$782,$A57,СВЦЭМ!$B$39:$B$782,G$47)+'СЕТ СН'!$G$11+СВЦЭМ!$D$10+'СЕТ СН'!$G$5-'СЕТ СН'!$G$21</f>
        <v>4115.3512994600005</v>
      </c>
      <c r="H57" s="36">
        <f>SUMIFS(СВЦЭМ!$D$39:$D$782,СВЦЭМ!$A$39:$A$782,$A57,СВЦЭМ!$B$39:$B$782,H$47)+'СЕТ СН'!$G$11+СВЦЭМ!$D$10+'СЕТ СН'!$G$5-'СЕТ СН'!$G$21</f>
        <v>4076.2554313000001</v>
      </c>
      <c r="I57" s="36">
        <f>SUMIFS(СВЦЭМ!$D$39:$D$782,СВЦЭМ!$A$39:$A$782,$A57,СВЦЭМ!$B$39:$B$782,I$47)+'СЕТ СН'!$G$11+СВЦЭМ!$D$10+'СЕТ СН'!$G$5-'СЕТ СН'!$G$21</f>
        <v>4081.5109460600002</v>
      </c>
      <c r="J57" s="36">
        <f>SUMIFS(СВЦЭМ!$D$39:$D$782,СВЦЭМ!$A$39:$A$782,$A57,СВЦЭМ!$B$39:$B$782,J$47)+'СЕТ СН'!$G$11+СВЦЭМ!$D$10+'СЕТ СН'!$G$5-'СЕТ СН'!$G$21</f>
        <v>4056.5134236600002</v>
      </c>
      <c r="K57" s="36">
        <f>SUMIFS(СВЦЭМ!$D$39:$D$782,СВЦЭМ!$A$39:$A$782,$A57,СВЦЭМ!$B$39:$B$782,K$47)+'СЕТ СН'!$G$11+СВЦЭМ!$D$10+'СЕТ СН'!$G$5-'СЕТ СН'!$G$21</f>
        <v>4077.4742072600002</v>
      </c>
      <c r="L57" s="36">
        <f>SUMIFS(СВЦЭМ!$D$39:$D$782,СВЦЭМ!$A$39:$A$782,$A57,СВЦЭМ!$B$39:$B$782,L$47)+'СЕТ СН'!$G$11+СВЦЭМ!$D$10+'СЕТ СН'!$G$5-'СЕТ СН'!$G$21</f>
        <v>4099.5435433599996</v>
      </c>
      <c r="M57" s="36">
        <f>SUMIFS(СВЦЭМ!$D$39:$D$782,СВЦЭМ!$A$39:$A$782,$A57,СВЦЭМ!$B$39:$B$782,M$47)+'СЕТ СН'!$G$11+СВЦЭМ!$D$10+'СЕТ СН'!$G$5-'СЕТ СН'!$G$21</f>
        <v>4112.3318382899997</v>
      </c>
      <c r="N57" s="36">
        <f>SUMIFS(СВЦЭМ!$D$39:$D$782,СВЦЭМ!$A$39:$A$782,$A57,СВЦЭМ!$B$39:$B$782,N$47)+'СЕТ СН'!$G$11+СВЦЭМ!$D$10+'СЕТ СН'!$G$5-'СЕТ СН'!$G$21</f>
        <v>4152.0750154199995</v>
      </c>
      <c r="O57" s="36">
        <f>SUMIFS(СВЦЭМ!$D$39:$D$782,СВЦЭМ!$A$39:$A$782,$A57,СВЦЭМ!$B$39:$B$782,O$47)+'СЕТ СН'!$G$11+СВЦЭМ!$D$10+'СЕТ СН'!$G$5-'СЕТ СН'!$G$21</f>
        <v>4140.5897876600002</v>
      </c>
      <c r="P57" s="36">
        <f>SUMIFS(СВЦЭМ!$D$39:$D$782,СВЦЭМ!$A$39:$A$782,$A57,СВЦЭМ!$B$39:$B$782,P$47)+'СЕТ СН'!$G$11+СВЦЭМ!$D$10+'СЕТ СН'!$G$5-'СЕТ СН'!$G$21</f>
        <v>4125.8187275500004</v>
      </c>
      <c r="Q57" s="36">
        <f>SUMIFS(СВЦЭМ!$D$39:$D$782,СВЦЭМ!$A$39:$A$782,$A57,СВЦЭМ!$B$39:$B$782,Q$47)+'СЕТ СН'!$G$11+СВЦЭМ!$D$10+'СЕТ СН'!$G$5-'СЕТ СН'!$G$21</f>
        <v>4120.9215897900003</v>
      </c>
      <c r="R57" s="36">
        <f>SUMIFS(СВЦЭМ!$D$39:$D$782,СВЦЭМ!$A$39:$A$782,$A57,СВЦЭМ!$B$39:$B$782,R$47)+'СЕТ СН'!$G$11+СВЦЭМ!$D$10+'СЕТ СН'!$G$5-'СЕТ СН'!$G$21</f>
        <v>4108.5707260099998</v>
      </c>
      <c r="S57" s="36">
        <f>SUMIFS(СВЦЭМ!$D$39:$D$782,СВЦЭМ!$A$39:$A$782,$A57,СВЦЭМ!$B$39:$B$782,S$47)+'СЕТ СН'!$G$11+СВЦЭМ!$D$10+'СЕТ СН'!$G$5-'СЕТ СН'!$G$21</f>
        <v>4078.7947827300004</v>
      </c>
      <c r="T57" s="36">
        <f>SUMIFS(СВЦЭМ!$D$39:$D$782,СВЦЭМ!$A$39:$A$782,$A57,СВЦЭМ!$B$39:$B$782,T$47)+'СЕТ СН'!$G$11+СВЦЭМ!$D$10+'СЕТ СН'!$G$5-'СЕТ СН'!$G$21</f>
        <v>4075.1697167800003</v>
      </c>
      <c r="U57" s="36">
        <f>SUMIFS(СВЦЭМ!$D$39:$D$782,СВЦЭМ!$A$39:$A$782,$A57,СВЦЭМ!$B$39:$B$782,U$47)+'СЕТ СН'!$G$11+СВЦЭМ!$D$10+'СЕТ СН'!$G$5-'СЕТ СН'!$G$21</f>
        <v>4081.1729325800002</v>
      </c>
      <c r="V57" s="36">
        <f>SUMIFS(СВЦЭМ!$D$39:$D$782,СВЦЭМ!$A$39:$A$782,$A57,СВЦЭМ!$B$39:$B$782,V$47)+'СЕТ СН'!$G$11+СВЦЭМ!$D$10+'СЕТ СН'!$G$5-'СЕТ СН'!$G$21</f>
        <v>4086.8002520500004</v>
      </c>
      <c r="W57" s="36">
        <f>SUMIFS(СВЦЭМ!$D$39:$D$782,СВЦЭМ!$A$39:$A$782,$A57,СВЦЭМ!$B$39:$B$782,W$47)+'СЕТ СН'!$G$11+СВЦЭМ!$D$10+'СЕТ СН'!$G$5-'СЕТ СН'!$G$21</f>
        <v>4104.8204194899999</v>
      </c>
      <c r="X57" s="36">
        <f>SUMIFS(СВЦЭМ!$D$39:$D$782,СВЦЭМ!$A$39:$A$782,$A57,СВЦЭМ!$B$39:$B$782,X$47)+'СЕТ СН'!$G$11+СВЦЭМ!$D$10+'СЕТ СН'!$G$5-'СЕТ СН'!$G$21</f>
        <v>4092.66956493</v>
      </c>
      <c r="Y57" s="36">
        <f>SUMIFS(СВЦЭМ!$D$39:$D$782,СВЦЭМ!$A$39:$A$782,$A57,СВЦЭМ!$B$39:$B$782,Y$47)+'СЕТ СН'!$G$11+СВЦЭМ!$D$10+'СЕТ СН'!$G$5-'СЕТ СН'!$G$21</f>
        <v>4140.4018887599996</v>
      </c>
    </row>
    <row r="58" spans="1:25" ht="15.75" x14ac:dyDescent="0.2">
      <c r="A58" s="35">
        <f t="shared" si="1"/>
        <v>44541</v>
      </c>
      <c r="B58" s="36">
        <f>SUMIFS(СВЦЭМ!$D$39:$D$782,СВЦЭМ!$A$39:$A$782,$A58,СВЦЭМ!$B$39:$B$782,B$47)+'СЕТ СН'!$G$11+СВЦЭМ!$D$10+'СЕТ СН'!$G$5-'СЕТ СН'!$G$21</f>
        <v>4170.7743675700003</v>
      </c>
      <c r="C58" s="36">
        <f>SUMIFS(СВЦЭМ!$D$39:$D$782,СВЦЭМ!$A$39:$A$782,$A58,СВЦЭМ!$B$39:$B$782,C$47)+'СЕТ СН'!$G$11+СВЦЭМ!$D$10+'СЕТ СН'!$G$5-'СЕТ СН'!$G$21</f>
        <v>4155.6716025200003</v>
      </c>
      <c r="D58" s="36">
        <f>SUMIFS(СВЦЭМ!$D$39:$D$782,СВЦЭМ!$A$39:$A$782,$A58,СВЦЭМ!$B$39:$B$782,D$47)+'СЕТ СН'!$G$11+СВЦЭМ!$D$10+'СЕТ СН'!$G$5-'СЕТ СН'!$G$21</f>
        <v>4157.0240947000002</v>
      </c>
      <c r="E58" s="36">
        <f>SUMIFS(СВЦЭМ!$D$39:$D$782,СВЦЭМ!$A$39:$A$782,$A58,СВЦЭМ!$B$39:$B$782,E$47)+'СЕТ СН'!$G$11+СВЦЭМ!$D$10+'СЕТ СН'!$G$5-'СЕТ СН'!$G$21</f>
        <v>4160.8429555100001</v>
      </c>
      <c r="F58" s="36">
        <f>SUMIFS(СВЦЭМ!$D$39:$D$782,СВЦЭМ!$A$39:$A$782,$A58,СВЦЭМ!$B$39:$B$782,F$47)+'СЕТ СН'!$G$11+СВЦЭМ!$D$10+'СЕТ СН'!$G$5-'СЕТ СН'!$G$21</f>
        <v>4150.6850932500001</v>
      </c>
      <c r="G58" s="36">
        <f>SUMIFS(СВЦЭМ!$D$39:$D$782,СВЦЭМ!$A$39:$A$782,$A58,СВЦЭМ!$B$39:$B$782,G$47)+'СЕТ СН'!$G$11+СВЦЭМ!$D$10+'СЕТ СН'!$G$5-'СЕТ СН'!$G$21</f>
        <v>4132.3407430200004</v>
      </c>
      <c r="H58" s="36">
        <f>SUMIFS(СВЦЭМ!$D$39:$D$782,СВЦЭМ!$A$39:$A$782,$A58,СВЦЭМ!$B$39:$B$782,H$47)+'СЕТ СН'!$G$11+СВЦЭМ!$D$10+'СЕТ СН'!$G$5-'СЕТ СН'!$G$21</f>
        <v>4110.4675814399998</v>
      </c>
      <c r="I58" s="36">
        <f>SUMIFS(СВЦЭМ!$D$39:$D$782,СВЦЭМ!$A$39:$A$782,$A58,СВЦЭМ!$B$39:$B$782,I$47)+'СЕТ СН'!$G$11+СВЦЭМ!$D$10+'СЕТ СН'!$G$5-'СЕТ СН'!$G$21</f>
        <v>4087.8587973100002</v>
      </c>
      <c r="J58" s="36">
        <f>SUMIFS(СВЦЭМ!$D$39:$D$782,СВЦЭМ!$A$39:$A$782,$A58,СВЦЭМ!$B$39:$B$782,J$47)+'СЕТ СН'!$G$11+СВЦЭМ!$D$10+'СЕТ СН'!$G$5-'СЕТ СН'!$G$21</f>
        <v>4059.0800305100001</v>
      </c>
      <c r="K58" s="36">
        <f>SUMIFS(СВЦЭМ!$D$39:$D$782,СВЦЭМ!$A$39:$A$782,$A58,СВЦЭМ!$B$39:$B$782,K$47)+'СЕТ СН'!$G$11+СВЦЭМ!$D$10+'СЕТ СН'!$G$5-'СЕТ СН'!$G$21</f>
        <v>4043.8794843300002</v>
      </c>
      <c r="L58" s="36">
        <f>SUMIFS(СВЦЭМ!$D$39:$D$782,СВЦЭМ!$A$39:$A$782,$A58,СВЦЭМ!$B$39:$B$782,L$47)+'СЕТ СН'!$G$11+СВЦЭМ!$D$10+'СЕТ СН'!$G$5-'СЕТ СН'!$G$21</f>
        <v>4056.3012456900001</v>
      </c>
      <c r="M58" s="36">
        <f>SUMIFS(СВЦЭМ!$D$39:$D$782,СВЦЭМ!$A$39:$A$782,$A58,СВЦЭМ!$B$39:$B$782,M$47)+'СЕТ СН'!$G$11+СВЦЭМ!$D$10+'СЕТ СН'!$G$5-'СЕТ СН'!$G$21</f>
        <v>4062.5692837699999</v>
      </c>
      <c r="N58" s="36">
        <f>SUMIFS(СВЦЭМ!$D$39:$D$782,СВЦЭМ!$A$39:$A$782,$A58,СВЦЭМ!$B$39:$B$782,N$47)+'СЕТ СН'!$G$11+СВЦЭМ!$D$10+'СЕТ СН'!$G$5-'СЕТ СН'!$G$21</f>
        <v>4116.2395368799998</v>
      </c>
      <c r="O58" s="36">
        <f>SUMIFS(СВЦЭМ!$D$39:$D$782,СВЦЭМ!$A$39:$A$782,$A58,СВЦЭМ!$B$39:$B$782,O$47)+'СЕТ СН'!$G$11+СВЦЭМ!$D$10+'СЕТ СН'!$G$5-'СЕТ СН'!$G$21</f>
        <v>4139.4754705800005</v>
      </c>
      <c r="P58" s="36">
        <f>SUMIFS(СВЦЭМ!$D$39:$D$782,СВЦЭМ!$A$39:$A$782,$A58,СВЦЭМ!$B$39:$B$782,P$47)+'СЕТ СН'!$G$11+СВЦЭМ!$D$10+'СЕТ СН'!$G$5-'СЕТ СН'!$G$21</f>
        <v>4139.4093759500001</v>
      </c>
      <c r="Q58" s="36">
        <f>SUMIFS(СВЦЭМ!$D$39:$D$782,СВЦЭМ!$A$39:$A$782,$A58,СВЦЭМ!$B$39:$B$782,Q$47)+'СЕТ СН'!$G$11+СВЦЭМ!$D$10+'СЕТ СН'!$G$5-'СЕТ СН'!$G$21</f>
        <v>4130.71004249</v>
      </c>
      <c r="R58" s="36">
        <f>SUMIFS(СВЦЭМ!$D$39:$D$782,СВЦЭМ!$A$39:$A$782,$A58,СВЦЭМ!$B$39:$B$782,R$47)+'СЕТ СН'!$G$11+СВЦЭМ!$D$10+'СЕТ СН'!$G$5-'СЕТ СН'!$G$21</f>
        <v>4114.7613102900004</v>
      </c>
      <c r="S58" s="36">
        <f>SUMIFS(СВЦЭМ!$D$39:$D$782,СВЦЭМ!$A$39:$A$782,$A58,СВЦЭМ!$B$39:$B$782,S$47)+'СЕТ СН'!$G$11+СВЦЭМ!$D$10+'СЕТ СН'!$G$5-'СЕТ СН'!$G$21</f>
        <v>4042.2538337599999</v>
      </c>
      <c r="T58" s="36">
        <f>SUMIFS(СВЦЭМ!$D$39:$D$782,СВЦЭМ!$A$39:$A$782,$A58,СВЦЭМ!$B$39:$B$782,T$47)+'СЕТ СН'!$G$11+СВЦЭМ!$D$10+'СЕТ СН'!$G$5-'СЕТ СН'!$G$21</f>
        <v>4072.9244501100002</v>
      </c>
      <c r="U58" s="36">
        <f>SUMIFS(СВЦЭМ!$D$39:$D$782,СВЦЭМ!$A$39:$A$782,$A58,СВЦЭМ!$B$39:$B$782,U$47)+'СЕТ СН'!$G$11+СВЦЭМ!$D$10+'СЕТ СН'!$G$5-'СЕТ СН'!$G$21</f>
        <v>4061.2796680299998</v>
      </c>
      <c r="V58" s="36">
        <f>SUMIFS(СВЦЭМ!$D$39:$D$782,СВЦЭМ!$A$39:$A$782,$A58,СВЦЭМ!$B$39:$B$782,V$47)+'СЕТ СН'!$G$11+СВЦЭМ!$D$10+'СЕТ СН'!$G$5-'СЕТ СН'!$G$21</f>
        <v>4068.14600522</v>
      </c>
      <c r="W58" s="36">
        <f>SUMIFS(СВЦЭМ!$D$39:$D$782,СВЦЭМ!$A$39:$A$782,$A58,СВЦЭМ!$B$39:$B$782,W$47)+'СЕТ СН'!$G$11+СВЦЭМ!$D$10+'СЕТ СН'!$G$5-'СЕТ СН'!$G$21</f>
        <v>4120.4631658500002</v>
      </c>
      <c r="X58" s="36">
        <f>SUMIFS(СВЦЭМ!$D$39:$D$782,СВЦЭМ!$A$39:$A$782,$A58,СВЦЭМ!$B$39:$B$782,X$47)+'СЕТ СН'!$G$11+СВЦЭМ!$D$10+'СЕТ СН'!$G$5-'СЕТ СН'!$G$21</f>
        <v>4142.6699896099999</v>
      </c>
      <c r="Y58" s="36">
        <f>SUMIFS(СВЦЭМ!$D$39:$D$782,СВЦЭМ!$A$39:$A$782,$A58,СВЦЭМ!$B$39:$B$782,Y$47)+'СЕТ СН'!$G$11+СВЦЭМ!$D$10+'СЕТ СН'!$G$5-'СЕТ СН'!$G$21</f>
        <v>4143.3156499699999</v>
      </c>
    </row>
    <row r="59" spans="1:25" ht="15.75" x14ac:dyDescent="0.2">
      <c r="A59" s="35">
        <f t="shared" si="1"/>
        <v>44542</v>
      </c>
      <c r="B59" s="36">
        <f>SUMIFS(СВЦЭМ!$D$39:$D$782,СВЦЭМ!$A$39:$A$782,$A59,СВЦЭМ!$B$39:$B$782,B$47)+'СЕТ СН'!$G$11+СВЦЭМ!$D$10+'СЕТ СН'!$G$5-'СЕТ СН'!$G$21</f>
        <v>4121.8817051699998</v>
      </c>
      <c r="C59" s="36">
        <f>SUMIFS(СВЦЭМ!$D$39:$D$782,СВЦЭМ!$A$39:$A$782,$A59,СВЦЭМ!$B$39:$B$782,C$47)+'СЕТ СН'!$G$11+СВЦЭМ!$D$10+'СЕТ СН'!$G$5-'СЕТ СН'!$G$21</f>
        <v>4146.3036739999998</v>
      </c>
      <c r="D59" s="36">
        <f>SUMIFS(СВЦЭМ!$D$39:$D$782,СВЦЭМ!$A$39:$A$782,$A59,СВЦЭМ!$B$39:$B$782,D$47)+'СЕТ СН'!$G$11+СВЦЭМ!$D$10+'СЕТ СН'!$G$5-'СЕТ СН'!$G$21</f>
        <v>4175.0265307200007</v>
      </c>
      <c r="E59" s="36">
        <f>SUMIFS(СВЦЭМ!$D$39:$D$782,СВЦЭМ!$A$39:$A$782,$A59,СВЦЭМ!$B$39:$B$782,E$47)+'СЕТ СН'!$G$11+СВЦЭМ!$D$10+'СЕТ СН'!$G$5-'СЕТ СН'!$G$21</f>
        <v>4173.7041758100004</v>
      </c>
      <c r="F59" s="36">
        <f>SUMIFS(СВЦЭМ!$D$39:$D$782,СВЦЭМ!$A$39:$A$782,$A59,СВЦЭМ!$B$39:$B$782,F$47)+'СЕТ СН'!$G$11+СВЦЭМ!$D$10+'СЕТ СН'!$G$5-'СЕТ СН'!$G$21</f>
        <v>4168.3446431100001</v>
      </c>
      <c r="G59" s="36">
        <f>SUMIFS(СВЦЭМ!$D$39:$D$782,СВЦЭМ!$A$39:$A$782,$A59,СВЦЭМ!$B$39:$B$782,G$47)+'СЕТ СН'!$G$11+СВЦЭМ!$D$10+'СЕТ СН'!$G$5-'СЕТ СН'!$G$21</f>
        <v>4158.75821524</v>
      </c>
      <c r="H59" s="36">
        <f>SUMIFS(СВЦЭМ!$D$39:$D$782,СВЦЭМ!$A$39:$A$782,$A59,СВЦЭМ!$B$39:$B$782,H$47)+'СЕТ СН'!$G$11+СВЦЭМ!$D$10+'СЕТ СН'!$G$5-'СЕТ СН'!$G$21</f>
        <v>4133.3192940700001</v>
      </c>
      <c r="I59" s="36">
        <f>SUMIFS(СВЦЭМ!$D$39:$D$782,СВЦЭМ!$A$39:$A$782,$A59,СВЦЭМ!$B$39:$B$782,I$47)+'СЕТ СН'!$G$11+СВЦЭМ!$D$10+'СЕТ СН'!$G$5-'СЕТ СН'!$G$21</f>
        <v>4144.8405932100004</v>
      </c>
      <c r="J59" s="36">
        <f>SUMIFS(СВЦЭМ!$D$39:$D$782,СВЦЭМ!$A$39:$A$782,$A59,СВЦЭМ!$B$39:$B$782,J$47)+'СЕТ СН'!$G$11+СВЦЭМ!$D$10+'СЕТ СН'!$G$5-'СЕТ СН'!$G$21</f>
        <v>4110.9862407500004</v>
      </c>
      <c r="K59" s="36">
        <f>SUMIFS(СВЦЭМ!$D$39:$D$782,СВЦЭМ!$A$39:$A$782,$A59,СВЦЭМ!$B$39:$B$782,K$47)+'СЕТ СН'!$G$11+СВЦЭМ!$D$10+'СЕТ СН'!$G$5-'СЕТ СН'!$G$21</f>
        <v>4082.22314366</v>
      </c>
      <c r="L59" s="36">
        <f>SUMIFS(СВЦЭМ!$D$39:$D$782,СВЦЭМ!$A$39:$A$782,$A59,СВЦЭМ!$B$39:$B$782,L$47)+'СЕТ СН'!$G$11+СВЦЭМ!$D$10+'СЕТ СН'!$G$5-'СЕТ СН'!$G$21</f>
        <v>4082.7310574000003</v>
      </c>
      <c r="M59" s="36">
        <f>SUMIFS(СВЦЭМ!$D$39:$D$782,СВЦЭМ!$A$39:$A$782,$A59,СВЦЭМ!$B$39:$B$782,M$47)+'СЕТ СН'!$G$11+СВЦЭМ!$D$10+'СЕТ СН'!$G$5-'СЕТ СН'!$G$21</f>
        <v>4091.8706259500004</v>
      </c>
      <c r="N59" s="36">
        <f>SUMIFS(СВЦЭМ!$D$39:$D$782,СВЦЭМ!$A$39:$A$782,$A59,СВЦЭМ!$B$39:$B$782,N$47)+'СЕТ СН'!$G$11+СВЦЭМ!$D$10+'СЕТ СН'!$G$5-'СЕТ СН'!$G$21</f>
        <v>4116.48261843</v>
      </c>
      <c r="O59" s="36">
        <f>SUMIFS(СВЦЭМ!$D$39:$D$782,СВЦЭМ!$A$39:$A$782,$A59,СВЦЭМ!$B$39:$B$782,O$47)+'СЕТ СН'!$G$11+СВЦЭМ!$D$10+'СЕТ СН'!$G$5-'СЕТ СН'!$G$21</f>
        <v>4138.3107660900005</v>
      </c>
      <c r="P59" s="36">
        <f>SUMIFS(СВЦЭМ!$D$39:$D$782,СВЦЭМ!$A$39:$A$782,$A59,СВЦЭМ!$B$39:$B$782,P$47)+'СЕТ СН'!$G$11+СВЦЭМ!$D$10+'СЕТ СН'!$G$5-'СЕТ СН'!$G$21</f>
        <v>4150.3281175100001</v>
      </c>
      <c r="Q59" s="36">
        <f>SUMIFS(СВЦЭМ!$D$39:$D$782,СВЦЭМ!$A$39:$A$782,$A59,СВЦЭМ!$B$39:$B$782,Q$47)+'СЕТ СН'!$G$11+СВЦЭМ!$D$10+'СЕТ СН'!$G$5-'СЕТ СН'!$G$21</f>
        <v>4135.6429956100001</v>
      </c>
      <c r="R59" s="36">
        <f>SUMIFS(СВЦЭМ!$D$39:$D$782,СВЦЭМ!$A$39:$A$782,$A59,СВЦЭМ!$B$39:$B$782,R$47)+'СЕТ СН'!$G$11+СВЦЭМ!$D$10+'СЕТ СН'!$G$5-'СЕТ СН'!$G$21</f>
        <v>4106.1832283000003</v>
      </c>
      <c r="S59" s="36">
        <f>SUMIFS(СВЦЭМ!$D$39:$D$782,СВЦЭМ!$A$39:$A$782,$A59,СВЦЭМ!$B$39:$B$782,S$47)+'СЕТ СН'!$G$11+СВЦЭМ!$D$10+'СЕТ СН'!$G$5-'СЕТ СН'!$G$21</f>
        <v>4051.6637776300004</v>
      </c>
      <c r="T59" s="36">
        <f>SUMIFS(СВЦЭМ!$D$39:$D$782,СВЦЭМ!$A$39:$A$782,$A59,СВЦЭМ!$B$39:$B$782,T$47)+'СЕТ СН'!$G$11+СВЦЭМ!$D$10+'СЕТ СН'!$G$5-'СЕТ СН'!$G$21</f>
        <v>4053.1166267500003</v>
      </c>
      <c r="U59" s="36">
        <f>SUMIFS(СВЦЭМ!$D$39:$D$782,СВЦЭМ!$A$39:$A$782,$A59,СВЦЭМ!$B$39:$B$782,U$47)+'СЕТ СН'!$G$11+СВЦЭМ!$D$10+'СЕТ СН'!$G$5-'СЕТ СН'!$G$21</f>
        <v>4076.4168974100003</v>
      </c>
      <c r="V59" s="36">
        <f>SUMIFS(СВЦЭМ!$D$39:$D$782,СВЦЭМ!$A$39:$A$782,$A59,СВЦЭМ!$B$39:$B$782,V$47)+'СЕТ СН'!$G$11+СВЦЭМ!$D$10+'СЕТ СН'!$G$5-'СЕТ СН'!$G$21</f>
        <v>4079.4679918100001</v>
      </c>
      <c r="W59" s="36">
        <f>SUMIFS(СВЦЭМ!$D$39:$D$782,СВЦЭМ!$A$39:$A$782,$A59,СВЦЭМ!$B$39:$B$782,W$47)+'СЕТ СН'!$G$11+СВЦЭМ!$D$10+'СЕТ СН'!$G$5-'СЕТ СН'!$G$21</f>
        <v>4105.4359195100005</v>
      </c>
      <c r="X59" s="36">
        <f>SUMIFS(СВЦЭМ!$D$39:$D$782,СВЦЭМ!$A$39:$A$782,$A59,СВЦЭМ!$B$39:$B$782,X$47)+'СЕТ СН'!$G$11+СВЦЭМ!$D$10+'СЕТ СН'!$G$5-'СЕТ СН'!$G$21</f>
        <v>4114.2636461399998</v>
      </c>
      <c r="Y59" s="36">
        <f>SUMIFS(СВЦЭМ!$D$39:$D$782,СВЦЭМ!$A$39:$A$782,$A59,СВЦЭМ!$B$39:$B$782,Y$47)+'СЕТ СН'!$G$11+СВЦЭМ!$D$10+'СЕТ СН'!$G$5-'СЕТ СН'!$G$21</f>
        <v>4130.0624662299997</v>
      </c>
    </row>
    <row r="60" spans="1:25" ht="15.75" x14ac:dyDescent="0.2">
      <c r="A60" s="35">
        <f t="shared" si="1"/>
        <v>44543</v>
      </c>
      <c r="B60" s="36">
        <f>SUMIFS(СВЦЭМ!$D$39:$D$782,СВЦЭМ!$A$39:$A$782,$A60,СВЦЭМ!$B$39:$B$782,B$47)+'СЕТ СН'!$G$11+СВЦЭМ!$D$10+'СЕТ СН'!$G$5-'СЕТ СН'!$G$21</f>
        <v>4145.1770779899998</v>
      </c>
      <c r="C60" s="36">
        <f>SUMIFS(СВЦЭМ!$D$39:$D$782,СВЦЭМ!$A$39:$A$782,$A60,СВЦЭМ!$B$39:$B$782,C$47)+'СЕТ СН'!$G$11+СВЦЭМ!$D$10+'СЕТ СН'!$G$5-'СЕТ СН'!$G$21</f>
        <v>4131.8514408499996</v>
      </c>
      <c r="D60" s="36">
        <f>SUMIFS(СВЦЭМ!$D$39:$D$782,СВЦЭМ!$A$39:$A$782,$A60,СВЦЭМ!$B$39:$B$782,D$47)+'СЕТ СН'!$G$11+СВЦЭМ!$D$10+'СЕТ СН'!$G$5-'СЕТ СН'!$G$21</f>
        <v>4135.3165379399998</v>
      </c>
      <c r="E60" s="36">
        <f>SUMIFS(СВЦЭМ!$D$39:$D$782,СВЦЭМ!$A$39:$A$782,$A60,СВЦЭМ!$B$39:$B$782,E$47)+'СЕТ СН'!$G$11+СВЦЭМ!$D$10+'СЕТ СН'!$G$5-'СЕТ СН'!$G$21</f>
        <v>4140.0395863000003</v>
      </c>
      <c r="F60" s="36">
        <f>SUMIFS(СВЦЭМ!$D$39:$D$782,СВЦЭМ!$A$39:$A$782,$A60,СВЦЭМ!$B$39:$B$782,F$47)+'СЕТ СН'!$G$11+СВЦЭМ!$D$10+'СЕТ СН'!$G$5-'СЕТ СН'!$G$21</f>
        <v>4130.5563942600002</v>
      </c>
      <c r="G60" s="36">
        <f>SUMIFS(СВЦЭМ!$D$39:$D$782,СВЦЭМ!$A$39:$A$782,$A60,СВЦЭМ!$B$39:$B$782,G$47)+'СЕТ СН'!$G$11+СВЦЭМ!$D$10+'СЕТ СН'!$G$5-'СЕТ СН'!$G$21</f>
        <v>4109.7609744399997</v>
      </c>
      <c r="H60" s="36">
        <f>SUMIFS(СВЦЭМ!$D$39:$D$782,СВЦЭМ!$A$39:$A$782,$A60,СВЦЭМ!$B$39:$B$782,H$47)+'СЕТ СН'!$G$11+СВЦЭМ!$D$10+'СЕТ СН'!$G$5-'СЕТ СН'!$G$21</f>
        <v>4072.61926812</v>
      </c>
      <c r="I60" s="36">
        <f>SUMIFS(СВЦЭМ!$D$39:$D$782,СВЦЭМ!$A$39:$A$782,$A60,СВЦЭМ!$B$39:$B$782,I$47)+'СЕТ СН'!$G$11+СВЦЭМ!$D$10+'СЕТ СН'!$G$5-'СЕТ СН'!$G$21</f>
        <v>4069.1420823200001</v>
      </c>
      <c r="J60" s="36">
        <f>SUMIFS(СВЦЭМ!$D$39:$D$782,СВЦЭМ!$A$39:$A$782,$A60,СВЦЭМ!$B$39:$B$782,J$47)+'СЕТ СН'!$G$11+СВЦЭМ!$D$10+'СЕТ СН'!$G$5-'СЕТ СН'!$G$21</f>
        <v>4071.2179413600002</v>
      </c>
      <c r="K60" s="36">
        <f>SUMIFS(СВЦЭМ!$D$39:$D$782,СВЦЭМ!$A$39:$A$782,$A60,СВЦЭМ!$B$39:$B$782,K$47)+'СЕТ СН'!$G$11+СВЦЭМ!$D$10+'СЕТ СН'!$G$5-'СЕТ СН'!$G$21</f>
        <v>4081.5900855899999</v>
      </c>
      <c r="L60" s="36">
        <f>SUMIFS(СВЦЭМ!$D$39:$D$782,СВЦЭМ!$A$39:$A$782,$A60,СВЦЭМ!$B$39:$B$782,L$47)+'СЕТ СН'!$G$11+СВЦЭМ!$D$10+'СЕТ СН'!$G$5-'СЕТ СН'!$G$21</f>
        <v>4094.99325232</v>
      </c>
      <c r="M60" s="36">
        <f>SUMIFS(СВЦЭМ!$D$39:$D$782,СВЦЭМ!$A$39:$A$782,$A60,СВЦЭМ!$B$39:$B$782,M$47)+'СЕТ СН'!$G$11+СВЦЭМ!$D$10+'СЕТ СН'!$G$5-'СЕТ СН'!$G$21</f>
        <v>4106.0891187400002</v>
      </c>
      <c r="N60" s="36">
        <f>SUMIFS(СВЦЭМ!$D$39:$D$782,СВЦЭМ!$A$39:$A$782,$A60,СВЦЭМ!$B$39:$B$782,N$47)+'СЕТ СН'!$G$11+СВЦЭМ!$D$10+'СЕТ СН'!$G$5-'СЕТ СН'!$G$21</f>
        <v>4121.86936823</v>
      </c>
      <c r="O60" s="36">
        <f>SUMIFS(СВЦЭМ!$D$39:$D$782,СВЦЭМ!$A$39:$A$782,$A60,СВЦЭМ!$B$39:$B$782,O$47)+'СЕТ СН'!$G$11+СВЦЭМ!$D$10+'СЕТ СН'!$G$5-'СЕТ СН'!$G$21</f>
        <v>4123.6218003100003</v>
      </c>
      <c r="P60" s="36">
        <f>SUMIFS(СВЦЭМ!$D$39:$D$782,СВЦЭМ!$A$39:$A$782,$A60,СВЦЭМ!$B$39:$B$782,P$47)+'СЕТ СН'!$G$11+СВЦЭМ!$D$10+'СЕТ СН'!$G$5-'СЕТ СН'!$G$21</f>
        <v>4139.4569615999999</v>
      </c>
      <c r="Q60" s="36">
        <f>SUMIFS(СВЦЭМ!$D$39:$D$782,СВЦЭМ!$A$39:$A$782,$A60,СВЦЭМ!$B$39:$B$782,Q$47)+'СЕТ СН'!$G$11+СВЦЭМ!$D$10+'СЕТ СН'!$G$5-'СЕТ СН'!$G$21</f>
        <v>4140.6732416300001</v>
      </c>
      <c r="R60" s="36">
        <f>SUMIFS(СВЦЭМ!$D$39:$D$782,СВЦЭМ!$A$39:$A$782,$A60,СВЦЭМ!$B$39:$B$782,R$47)+'СЕТ СН'!$G$11+СВЦЭМ!$D$10+'СЕТ СН'!$G$5-'СЕТ СН'!$G$21</f>
        <v>4122.9276386900001</v>
      </c>
      <c r="S60" s="36">
        <f>SUMIFS(СВЦЭМ!$D$39:$D$782,СВЦЭМ!$A$39:$A$782,$A60,СВЦЭМ!$B$39:$B$782,S$47)+'СЕТ СН'!$G$11+СВЦЭМ!$D$10+'СЕТ СН'!$G$5-'СЕТ СН'!$G$21</f>
        <v>4084.8283373900003</v>
      </c>
      <c r="T60" s="36">
        <f>SUMIFS(СВЦЭМ!$D$39:$D$782,СВЦЭМ!$A$39:$A$782,$A60,СВЦЭМ!$B$39:$B$782,T$47)+'СЕТ СН'!$G$11+СВЦЭМ!$D$10+'СЕТ СН'!$G$5-'СЕТ СН'!$G$21</f>
        <v>4075.60072425</v>
      </c>
      <c r="U60" s="36">
        <f>SUMIFS(СВЦЭМ!$D$39:$D$782,СВЦЭМ!$A$39:$A$782,$A60,СВЦЭМ!$B$39:$B$782,U$47)+'СЕТ СН'!$G$11+СВЦЭМ!$D$10+'СЕТ СН'!$G$5-'СЕТ СН'!$G$21</f>
        <v>4064.43469921</v>
      </c>
      <c r="V60" s="36">
        <f>SUMIFS(СВЦЭМ!$D$39:$D$782,СВЦЭМ!$A$39:$A$782,$A60,СВЦЭМ!$B$39:$B$782,V$47)+'СЕТ СН'!$G$11+СВЦЭМ!$D$10+'СЕТ СН'!$G$5-'СЕТ СН'!$G$21</f>
        <v>4088.0666031800001</v>
      </c>
      <c r="W60" s="36">
        <f>SUMIFS(СВЦЭМ!$D$39:$D$782,СВЦЭМ!$A$39:$A$782,$A60,СВЦЭМ!$B$39:$B$782,W$47)+'СЕТ СН'!$G$11+СВЦЭМ!$D$10+'СЕТ СН'!$G$5-'СЕТ СН'!$G$21</f>
        <v>4112.7039283499998</v>
      </c>
      <c r="X60" s="36">
        <f>SUMIFS(СВЦЭМ!$D$39:$D$782,СВЦЭМ!$A$39:$A$782,$A60,СВЦЭМ!$B$39:$B$782,X$47)+'СЕТ СН'!$G$11+СВЦЭМ!$D$10+'СЕТ СН'!$G$5-'СЕТ СН'!$G$21</f>
        <v>4126.2927006299997</v>
      </c>
      <c r="Y60" s="36">
        <f>SUMIFS(СВЦЭМ!$D$39:$D$782,СВЦЭМ!$A$39:$A$782,$A60,СВЦЭМ!$B$39:$B$782,Y$47)+'СЕТ СН'!$G$11+СВЦЭМ!$D$10+'СЕТ СН'!$G$5-'СЕТ СН'!$G$21</f>
        <v>4139.5720883399999</v>
      </c>
    </row>
    <row r="61" spans="1:25" ht="15.75" x14ac:dyDescent="0.2">
      <c r="A61" s="35">
        <f t="shared" si="1"/>
        <v>44544</v>
      </c>
      <c r="B61" s="36">
        <f>SUMIFS(СВЦЭМ!$D$39:$D$782,СВЦЭМ!$A$39:$A$782,$A61,СВЦЭМ!$B$39:$B$782,B$47)+'СЕТ СН'!$G$11+СВЦЭМ!$D$10+'СЕТ СН'!$G$5-'СЕТ СН'!$G$21</f>
        <v>4132.2181082400002</v>
      </c>
      <c r="C61" s="36">
        <f>SUMIFS(СВЦЭМ!$D$39:$D$782,СВЦЭМ!$A$39:$A$782,$A61,СВЦЭМ!$B$39:$B$782,C$47)+'СЕТ СН'!$G$11+СВЦЭМ!$D$10+'СЕТ СН'!$G$5-'СЕТ СН'!$G$21</f>
        <v>4136.6415777399998</v>
      </c>
      <c r="D61" s="36">
        <f>SUMIFS(СВЦЭМ!$D$39:$D$782,СВЦЭМ!$A$39:$A$782,$A61,СВЦЭМ!$B$39:$B$782,D$47)+'СЕТ СН'!$G$11+СВЦЭМ!$D$10+'СЕТ СН'!$G$5-'СЕТ СН'!$G$21</f>
        <v>4159.8123353299998</v>
      </c>
      <c r="E61" s="36">
        <f>SUMIFS(СВЦЭМ!$D$39:$D$782,СВЦЭМ!$A$39:$A$782,$A61,СВЦЭМ!$B$39:$B$782,E$47)+'СЕТ СН'!$G$11+СВЦЭМ!$D$10+'СЕТ СН'!$G$5-'СЕТ СН'!$G$21</f>
        <v>4161.3878202899996</v>
      </c>
      <c r="F61" s="36">
        <f>SUMIFS(СВЦЭМ!$D$39:$D$782,СВЦЭМ!$A$39:$A$782,$A61,СВЦЭМ!$B$39:$B$782,F$47)+'СЕТ СН'!$G$11+СВЦЭМ!$D$10+'СЕТ СН'!$G$5-'СЕТ СН'!$G$21</f>
        <v>4152.6004773700006</v>
      </c>
      <c r="G61" s="36">
        <f>SUMIFS(СВЦЭМ!$D$39:$D$782,СВЦЭМ!$A$39:$A$782,$A61,СВЦЭМ!$B$39:$B$782,G$47)+'СЕТ СН'!$G$11+СВЦЭМ!$D$10+'СЕТ СН'!$G$5-'СЕТ СН'!$G$21</f>
        <v>4103.1368378699999</v>
      </c>
      <c r="H61" s="36">
        <f>SUMIFS(СВЦЭМ!$D$39:$D$782,СВЦЭМ!$A$39:$A$782,$A61,СВЦЭМ!$B$39:$B$782,H$47)+'СЕТ СН'!$G$11+СВЦЭМ!$D$10+'СЕТ СН'!$G$5-'СЕТ СН'!$G$21</f>
        <v>4043.2228287600001</v>
      </c>
      <c r="I61" s="36">
        <f>SUMIFS(СВЦЭМ!$D$39:$D$782,СВЦЭМ!$A$39:$A$782,$A61,СВЦЭМ!$B$39:$B$782,I$47)+'СЕТ СН'!$G$11+СВЦЭМ!$D$10+'СЕТ СН'!$G$5-'СЕТ СН'!$G$21</f>
        <v>4055.8624750700001</v>
      </c>
      <c r="J61" s="36">
        <f>SUMIFS(СВЦЭМ!$D$39:$D$782,СВЦЭМ!$A$39:$A$782,$A61,СВЦЭМ!$B$39:$B$782,J$47)+'СЕТ СН'!$G$11+СВЦЭМ!$D$10+'СЕТ СН'!$G$5-'СЕТ СН'!$G$21</f>
        <v>4062.09752329</v>
      </c>
      <c r="K61" s="36">
        <f>SUMIFS(СВЦЭМ!$D$39:$D$782,СВЦЭМ!$A$39:$A$782,$A61,СВЦЭМ!$B$39:$B$782,K$47)+'СЕТ СН'!$G$11+СВЦЭМ!$D$10+'СЕТ СН'!$G$5-'СЕТ СН'!$G$21</f>
        <v>4061.7858704300002</v>
      </c>
      <c r="L61" s="36">
        <f>SUMIFS(СВЦЭМ!$D$39:$D$782,СВЦЭМ!$A$39:$A$782,$A61,СВЦЭМ!$B$39:$B$782,L$47)+'СЕТ СН'!$G$11+СВЦЭМ!$D$10+'СЕТ СН'!$G$5-'СЕТ СН'!$G$21</f>
        <v>4071.4089449800003</v>
      </c>
      <c r="M61" s="36">
        <f>SUMIFS(СВЦЭМ!$D$39:$D$782,СВЦЭМ!$A$39:$A$782,$A61,СВЦЭМ!$B$39:$B$782,M$47)+'СЕТ СН'!$G$11+СВЦЭМ!$D$10+'СЕТ СН'!$G$5-'СЕТ СН'!$G$21</f>
        <v>4075.5682204300001</v>
      </c>
      <c r="N61" s="36">
        <f>SUMIFS(СВЦЭМ!$D$39:$D$782,СВЦЭМ!$A$39:$A$782,$A61,СВЦЭМ!$B$39:$B$782,N$47)+'СЕТ СН'!$G$11+СВЦЭМ!$D$10+'СЕТ СН'!$G$5-'СЕТ СН'!$G$21</f>
        <v>4094.4745372699999</v>
      </c>
      <c r="O61" s="36">
        <f>SUMIFS(СВЦЭМ!$D$39:$D$782,СВЦЭМ!$A$39:$A$782,$A61,СВЦЭМ!$B$39:$B$782,O$47)+'СЕТ СН'!$G$11+СВЦЭМ!$D$10+'СЕТ СН'!$G$5-'СЕТ СН'!$G$21</f>
        <v>4107.0696902500003</v>
      </c>
      <c r="P61" s="36">
        <f>SUMIFS(СВЦЭМ!$D$39:$D$782,СВЦЭМ!$A$39:$A$782,$A61,СВЦЭМ!$B$39:$B$782,P$47)+'СЕТ СН'!$G$11+СВЦЭМ!$D$10+'СЕТ СН'!$G$5-'СЕТ СН'!$G$21</f>
        <v>4102.2120516699997</v>
      </c>
      <c r="Q61" s="36">
        <f>SUMIFS(СВЦЭМ!$D$39:$D$782,СВЦЭМ!$A$39:$A$782,$A61,СВЦЭМ!$B$39:$B$782,Q$47)+'СЕТ СН'!$G$11+СВЦЭМ!$D$10+'СЕТ СН'!$G$5-'СЕТ СН'!$G$21</f>
        <v>4109.9885843800002</v>
      </c>
      <c r="R61" s="36">
        <f>SUMIFS(СВЦЭМ!$D$39:$D$782,СВЦЭМ!$A$39:$A$782,$A61,СВЦЭМ!$B$39:$B$782,R$47)+'СЕТ СН'!$G$11+СВЦЭМ!$D$10+'СЕТ СН'!$G$5-'СЕТ СН'!$G$21</f>
        <v>4093.63257144</v>
      </c>
      <c r="S61" s="36">
        <f>SUMIFS(СВЦЭМ!$D$39:$D$782,СВЦЭМ!$A$39:$A$782,$A61,СВЦЭМ!$B$39:$B$782,S$47)+'СЕТ СН'!$G$11+СВЦЭМ!$D$10+'СЕТ СН'!$G$5-'СЕТ СН'!$G$21</f>
        <v>4070.5539662000001</v>
      </c>
      <c r="T61" s="36">
        <f>SUMIFS(СВЦЭМ!$D$39:$D$782,СВЦЭМ!$A$39:$A$782,$A61,СВЦЭМ!$B$39:$B$782,T$47)+'СЕТ СН'!$G$11+СВЦЭМ!$D$10+'СЕТ СН'!$G$5-'СЕТ СН'!$G$21</f>
        <v>4065.7912538600003</v>
      </c>
      <c r="U61" s="36">
        <f>SUMIFS(СВЦЭМ!$D$39:$D$782,СВЦЭМ!$A$39:$A$782,$A61,СВЦЭМ!$B$39:$B$782,U$47)+'СЕТ СН'!$G$11+СВЦЭМ!$D$10+'СЕТ СН'!$G$5-'СЕТ СН'!$G$21</f>
        <v>4079.29214688</v>
      </c>
      <c r="V61" s="36">
        <f>SUMIFS(СВЦЭМ!$D$39:$D$782,СВЦЭМ!$A$39:$A$782,$A61,СВЦЭМ!$B$39:$B$782,V$47)+'СЕТ СН'!$G$11+СВЦЭМ!$D$10+'СЕТ СН'!$G$5-'СЕТ СН'!$G$21</f>
        <v>4089.0621408400002</v>
      </c>
      <c r="W61" s="36">
        <f>SUMIFS(СВЦЭМ!$D$39:$D$782,СВЦЭМ!$A$39:$A$782,$A61,СВЦЭМ!$B$39:$B$782,W$47)+'СЕТ СН'!$G$11+СВЦЭМ!$D$10+'СЕТ СН'!$G$5-'СЕТ СН'!$G$21</f>
        <v>4131.7727123900004</v>
      </c>
      <c r="X61" s="36">
        <f>SUMIFS(СВЦЭМ!$D$39:$D$782,СВЦЭМ!$A$39:$A$782,$A61,СВЦЭМ!$B$39:$B$782,X$47)+'СЕТ СН'!$G$11+СВЦЭМ!$D$10+'СЕТ СН'!$G$5-'СЕТ СН'!$G$21</f>
        <v>4125.5004578099997</v>
      </c>
      <c r="Y61" s="36">
        <f>SUMIFS(СВЦЭМ!$D$39:$D$782,СВЦЭМ!$A$39:$A$782,$A61,СВЦЭМ!$B$39:$B$782,Y$47)+'СЕТ СН'!$G$11+СВЦЭМ!$D$10+'СЕТ СН'!$G$5-'СЕТ СН'!$G$21</f>
        <v>4120.6994973700002</v>
      </c>
    </row>
    <row r="62" spans="1:25" ht="15.75" x14ac:dyDescent="0.2">
      <c r="A62" s="35">
        <f t="shared" si="1"/>
        <v>44545</v>
      </c>
      <c r="B62" s="36">
        <f>SUMIFS(СВЦЭМ!$D$39:$D$782,СВЦЭМ!$A$39:$A$782,$A62,СВЦЭМ!$B$39:$B$782,B$47)+'СЕТ СН'!$G$11+СВЦЭМ!$D$10+'СЕТ СН'!$G$5-'СЕТ СН'!$G$21</f>
        <v>4036.19769748</v>
      </c>
      <c r="C62" s="36">
        <f>SUMIFS(СВЦЭМ!$D$39:$D$782,СВЦЭМ!$A$39:$A$782,$A62,СВЦЭМ!$B$39:$B$782,C$47)+'СЕТ СН'!$G$11+СВЦЭМ!$D$10+'СЕТ СН'!$G$5-'СЕТ СН'!$G$21</f>
        <v>4048.7407027400004</v>
      </c>
      <c r="D62" s="36">
        <f>SUMIFS(СВЦЭМ!$D$39:$D$782,СВЦЭМ!$A$39:$A$782,$A62,СВЦЭМ!$B$39:$B$782,D$47)+'СЕТ СН'!$G$11+СВЦЭМ!$D$10+'СЕТ СН'!$G$5-'СЕТ СН'!$G$21</f>
        <v>4062.7971439399998</v>
      </c>
      <c r="E62" s="36">
        <f>SUMIFS(СВЦЭМ!$D$39:$D$782,СВЦЭМ!$A$39:$A$782,$A62,СВЦЭМ!$B$39:$B$782,E$47)+'СЕТ СН'!$G$11+СВЦЭМ!$D$10+'СЕТ СН'!$G$5-'СЕТ СН'!$G$21</f>
        <v>4050.02380511</v>
      </c>
      <c r="F62" s="36">
        <f>SUMIFS(СВЦЭМ!$D$39:$D$782,СВЦЭМ!$A$39:$A$782,$A62,СВЦЭМ!$B$39:$B$782,F$47)+'СЕТ СН'!$G$11+СВЦЭМ!$D$10+'СЕТ СН'!$G$5-'СЕТ СН'!$G$21</f>
        <v>4054.3643560999999</v>
      </c>
      <c r="G62" s="36">
        <f>SUMIFS(СВЦЭМ!$D$39:$D$782,СВЦЭМ!$A$39:$A$782,$A62,СВЦЭМ!$B$39:$B$782,G$47)+'СЕТ СН'!$G$11+СВЦЭМ!$D$10+'СЕТ СН'!$G$5-'СЕТ СН'!$G$21</f>
        <v>4032.77807433</v>
      </c>
      <c r="H62" s="36">
        <f>SUMIFS(СВЦЭМ!$D$39:$D$782,СВЦЭМ!$A$39:$A$782,$A62,СВЦЭМ!$B$39:$B$782,H$47)+'СЕТ СН'!$G$11+СВЦЭМ!$D$10+'СЕТ СН'!$G$5-'СЕТ СН'!$G$21</f>
        <v>4076.5897537000001</v>
      </c>
      <c r="I62" s="36">
        <f>SUMIFS(СВЦЭМ!$D$39:$D$782,СВЦЭМ!$A$39:$A$782,$A62,СВЦЭМ!$B$39:$B$782,I$47)+'СЕТ СН'!$G$11+СВЦЭМ!$D$10+'СЕТ СН'!$G$5-'СЕТ СН'!$G$21</f>
        <v>4145.8855277599996</v>
      </c>
      <c r="J62" s="36">
        <f>SUMIFS(СВЦЭМ!$D$39:$D$782,СВЦЭМ!$A$39:$A$782,$A62,СВЦЭМ!$B$39:$B$782,J$47)+'СЕТ СН'!$G$11+СВЦЭМ!$D$10+'СЕТ СН'!$G$5-'СЕТ СН'!$G$21</f>
        <v>4127.4924698900004</v>
      </c>
      <c r="K62" s="36">
        <f>SUMIFS(СВЦЭМ!$D$39:$D$782,СВЦЭМ!$A$39:$A$782,$A62,СВЦЭМ!$B$39:$B$782,K$47)+'СЕТ СН'!$G$11+СВЦЭМ!$D$10+'СЕТ СН'!$G$5-'СЕТ СН'!$G$21</f>
        <v>4110.4869795900004</v>
      </c>
      <c r="L62" s="36">
        <f>SUMIFS(СВЦЭМ!$D$39:$D$782,СВЦЭМ!$A$39:$A$782,$A62,СВЦЭМ!$B$39:$B$782,L$47)+'СЕТ СН'!$G$11+СВЦЭМ!$D$10+'СЕТ СН'!$G$5-'СЕТ СН'!$G$21</f>
        <v>4114.5421889099998</v>
      </c>
      <c r="M62" s="36">
        <f>SUMIFS(СВЦЭМ!$D$39:$D$782,СВЦЭМ!$A$39:$A$782,$A62,СВЦЭМ!$B$39:$B$782,M$47)+'СЕТ СН'!$G$11+СВЦЭМ!$D$10+'СЕТ СН'!$G$5-'СЕТ СН'!$G$21</f>
        <v>4100.4130876700001</v>
      </c>
      <c r="N62" s="36">
        <f>SUMIFS(СВЦЭМ!$D$39:$D$782,СВЦЭМ!$A$39:$A$782,$A62,СВЦЭМ!$B$39:$B$782,N$47)+'СЕТ СН'!$G$11+СВЦЭМ!$D$10+'СЕТ СН'!$G$5-'СЕТ СН'!$G$21</f>
        <v>4128.5034415500004</v>
      </c>
      <c r="O62" s="36">
        <f>SUMIFS(СВЦЭМ!$D$39:$D$782,СВЦЭМ!$A$39:$A$782,$A62,СВЦЭМ!$B$39:$B$782,O$47)+'СЕТ СН'!$G$11+СВЦЭМ!$D$10+'СЕТ СН'!$G$5-'СЕТ СН'!$G$21</f>
        <v>4208.8635812700004</v>
      </c>
      <c r="P62" s="36">
        <f>SUMIFS(СВЦЭМ!$D$39:$D$782,СВЦЭМ!$A$39:$A$782,$A62,СВЦЭМ!$B$39:$B$782,P$47)+'СЕТ СН'!$G$11+СВЦЭМ!$D$10+'СЕТ СН'!$G$5-'СЕТ СН'!$G$21</f>
        <v>4207.6537562100002</v>
      </c>
      <c r="Q62" s="36">
        <f>SUMIFS(СВЦЭМ!$D$39:$D$782,СВЦЭМ!$A$39:$A$782,$A62,СВЦЭМ!$B$39:$B$782,Q$47)+'СЕТ СН'!$G$11+СВЦЭМ!$D$10+'СЕТ СН'!$G$5-'СЕТ СН'!$G$21</f>
        <v>4205.9773757100002</v>
      </c>
      <c r="R62" s="36">
        <f>SUMIFS(СВЦЭМ!$D$39:$D$782,СВЦЭМ!$A$39:$A$782,$A62,СВЦЭМ!$B$39:$B$782,R$47)+'СЕТ СН'!$G$11+СВЦЭМ!$D$10+'СЕТ СН'!$G$5-'СЕТ СН'!$G$21</f>
        <v>4115.7763846400003</v>
      </c>
      <c r="S62" s="36">
        <f>SUMIFS(СВЦЭМ!$D$39:$D$782,СВЦЭМ!$A$39:$A$782,$A62,СВЦЭМ!$B$39:$B$782,S$47)+'СЕТ СН'!$G$11+СВЦЭМ!$D$10+'СЕТ СН'!$G$5-'СЕТ СН'!$G$21</f>
        <v>4081.2286574899999</v>
      </c>
      <c r="T62" s="36">
        <f>SUMIFS(СВЦЭМ!$D$39:$D$782,СВЦЭМ!$A$39:$A$782,$A62,СВЦЭМ!$B$39:$B$782,T$47)+'СЕТ СН'!$G$11+СВЦЭМ!$D$10+'СЕТ СН'!$G$5-'СЕТ СН'!$G$21</f>
        <v>4106.45454479</v>
      </c>
      <c r="U62" s="36">
        <f>SUMIFS(СВЦЭМ!$D$39:$D$782,СВЦЭМ!$A$39:$A$782,$A62,СВЦЭМ!$B$39:$B$782,U$47)+'СЕТ СН'!$G$11+СВЦЭМ!$D$10+'СЕТ СН'!$G$5-'СЕТ СН'!$G$21</f>
        <v>4103.3531564300001</v>
      </c>
      <c r="V62" s="36">
        <f>SUMIFS(СВЦЭМ!$D$39:$D$782,СВЦЭМ!$A$39:$A$782,$A62,СВЦЭМ!$B$39:$B$782,V$47)+'СЕТ СН'!$G$11+СВЦЭМ!$D$10+'СЕТ СН'!$G$5-'СЕТ СН'!$G$21</f>
        <v>4110.9798726500003</v>
      </c>
      <c r="W62" s="36">
        <f>SUMIFS(СВЦЭМ!$D$39:$D$782,СВЦЭМ!$A$39:$A$782,$A62,СВЦЭМ!$B$39:$B$782,W$47)+'СЕТ СН'!$G$11+СВЦЭМ!$D$10+'СЕТ СН'!$G$5-'СЕТ СН'!$G$21</f>
        <v>4113.3073041799998</v>
      </c>
      <c r="X62" s="36">
        <f>SUMIFS(СВЦЭМ!$D$39:$D$782,СВЦЭМ!$A$39:$A$782,$A62,СВЦЭМ!$B$39:$B$782,X$47)+'СЕТ СН'!$G$11+СВЦЭМ!$D$10+'СЕТ СН'!$G$5-'СЕТ СН'!$G$21</f>
        <v>4167.8630832700001</v>
      </c>
      <c r="Y62" s="36">
        <f>SUMIFS(СВЦЭМ!$D$39:$D$782,СВЦЭМ!$A$39:$A$782,$A62,СВЦЭМ!$B$39:$B$782,Y$47)+'СЕТ СН'!$G$11+СВЦЭМ!$D$10+'СЕТ СН'!$G$5-'СЕТ СН'!$G$21</f>
        <v>4150.8077024699996</v>
      </c>
    </row>
    <row r="63" spans="1:25" ht="15.75" x14ac:dyDescent="0.2">
      <c r="A63" s="35">
        <f t="shared" si="1"/>
        <v>44546</v>
      </c>
      <c r="B63" s="36">
        <f>SUMIFS(СВЦЭМ!$D$39:$D$782,СВЦЭМ!$A$39:$A$782,$A63,СВЦЭМ!$B$39:$B$782,B$47)+'СЕТ СН'!$G$11+СВЦЭМ!$D$10+'СЕТ СН'!$G$5-'СЕТ СН'!$G$21</f>
        <v>4152.3166768199999</v>
      </c>
      <c r="C63" s="36">
        <f>SUMIFS(СВЦЭМ!$D$39:$D$782,СВЦЭМ!$A$39:$A$782,$A63,СВЦЭМ!$B$39:$B$782,C$47)+'СЕТ СН'!$G$11+СВЦЭМ!$D$10+'СЕТ СН'!$G$5-'СЕТ СН'!$G$21</f>
        <v>4148.0353598000002</v>
      </c>
      <c r="D63" s="36">
        <f>SUMIFS(СВЦЭМ!$D$39:$D$782,СВЦЭМ!$A$39:$A$782,$A63,СВЦЭМ!$B$39:$B$782,D$47)+'СЕТ СН'!$G$11+СВЦЭМ!$D$10+'СЕТ СН'!$G$5-'СЕТ СН'!$G$21</f>
        <v>4129.5122315600001</v>
      </c>
      <c r="E63" s="36">
        <f>SUMIFS(СВЦЭМ!$D$39:$D$782,СВЦЭМ!$A$39:$A$782,$A63,СВЦЭМ!$B$39:$B$782,E$47)+'СЕТ СН'!$G$11+СВЦЭМ!$D$10+'СЕТ СН'!$G$5-'СЕТ СН'!$G$21</f>
        <v>4125.0299965200002</v>
      </c>
      <c r="F63" s="36">
        <f>SUMIFS(СВЦЭМ!$D$39:$D$782,СВЦЭМ!$A$39:$A$782,$A63,СВЦЭМ!$B$39:$B$782,F$47)+'СЕТ СН'!$G$11+СВЦЭМ!$D$10+'СЕТ СН'!$G$5-'СЕТ СН'!$G$21</f>
        <v>4125.0903604599998</v>
      </c>
      <c r="G63" s="36">
        <f>SUMIFS(СВЦЭМ!$D$39:$D$782,СВЦЭМ!$A$39:$A$782,$A63,СВЦЭМ!$B$39:$B$782,G$47)+'СЕТ СН'!$G$11+СВЦЭМ!$D$10+'СЕТ СН'!$G$5-'СЕТ СН'!$G$21</f>
        <v>4086.9702794100003</v>
      </c>
      <c r="H63" s="36">
        <f>SUMIFS(СВЦЭМ!$D$39:$D$782,СВЦЭМ!$A$39:$A$782,$A63,СВЦЭМ!$B$39:$B$782,H$47)+'СЕТ СН'!$G$11+СВЦЭМ!$D$10+'СЕТ СН'!$G$5-'СЕТ СН'!$G$21</f>
        <v>4068.3149670500002</v>
      </c>
      <c r="I63" s="36">
        <f>SUMIFS(СВЦЭМ!$D$39:$D$782,СВЦЭМ!$A$39:$A$782,$A63,СВЦЭМ!$B$39:$B$782,I$47)+'СЕТ СН'!$G$11+СВЦЭМ!$D$10+'СЕТ СН'!$G$5-'СЕТ СН'!$G$21</f>
        <v>4097.6464677200001</v>
      </c>
      <c r="J63" s="36">
        <f>SUMIFS(СВЦЭМ!$D$39:$D$782,СВЦЭМ!$A$39:$A$782,$A63,СВЦЭМ!$B$39:$B$782,J$47)+'СЕТ СН'!$G$11+СВЦЭМ!$D$10+'СЕТ СН'!$G$5-'СЕТ СН'!$G$21</f>
        <v>4105.3526044400005</v>
      </c>
      <c r="K63" s="36">
        <f>SUMIFS(СВЦЭМ!$D$39:$D$782,СВЦЭМ!$A$39:$A$782,$A63,СВЦЭМ!$B$39:$B$782,K$47)+'СЕТ СН'!$G$11+СВЦЭМ!$D$10+'СЕТ СН'!$G$5-'СЕТ СН'!$G$21</f>
        <v>4125.4999056400002</v>
      </c>
      <c r="L63" s="36">
        <f>SUMIFS(СВЦЭМ!$D$39:$D$782,СВЦЭМ!$A$39:$A$782,$A63,СВЦЭМ!$B$39:$B$782,L$47)+'СЕТ СН'!$G$11+СВЦЭМ!$D$10+'СЕТ СН'!$G$5-'СЕТ СН'!$G$21</f>
        <v>4140.8289597900002</v>
      </c>
      <c r="M63" s="36">
        <f>SUMIFS(СВЦЭМ!$D$39:$D$782,СВЦЭМ!$A$39:$A$782,$A63,СВЦЭМ!$B$39:$B$782,M$47)+'СЕТ СН'!$G$11+СВЦЭМ!$D$10+'СЕТ СН'!$G$5-'СЕТ СН'!$G$21</f>
        <v>4138.8934526900002</v>
      </c>
      <c r="N63" s="36">
        <f>SUMIFS(СВЦЭМ!$D$39:$D$782,СВЦЭМ!$A$39:$A$782,$A63,СВЦЭМ!$B$39:$B$782,N$47)+'СЕТ СН'!$G$11+СВЦЭМ!$D$10+'СЕТ СН'!$G$5-'СЕТ СН'!$G$21</f>
        <v>4139.0541549500003</v>
      </c>
      <c r="O63" s="36">
        <f>SUMIFS(СВЦЭМ!$D$39:$D$782,СВЦЭМ!$A$39:$A$782,$A63,СВЦЭМ!$B$39:$B$782,O$47)+'СЕТ СН'!$G$11+СВЦЭМ!$D$10+'СЕТ СН'!$G$5-'СЕТ СН'!$G$21</f>
        <v>4157.4015275100001</v>
      </c>
      <c r="P63" s="36">
        <f>SUMIFS(СВЦЭМ!$D$39:$D$782,СВЦЭМ!$A$39:$A$782,$A63,СВЦЭМ!$B$39:$B$782,P$47)+'СЕТ СН'!$G$11+СВЦЭМ!$D$10+'СЕТ СН'!$G$5-'СЕТ СН'!$G$21</f>
        <v>4181.0075161100003</v>
      </c>
      <c r="Q63" s="36">
        <f>SUMIFS(СВЦЭМ!$D$39:$D$782,СВЦЭМ!$A$39:$A$782,$A63,СВЦЭМ!$B$39:$B$782,Q$47)+'СЕТ СН'!$G$11+СВЦЭМ!$D$10+'СЕТ СН'!$G$5-'СЕТ СН'!$G$21</f>
        <v>4182.5645052700002</v>
      </c>
      <c r="R63" s="36">
        <f>SUMIFS(СВЦЭМ!$D$39:$D$782,СВЦЭМ!$A$39:$A$782,$A63,СВЦЭМ!$B$39:$B$782,R$47)+'СЕТ СН'!$G$11+СВЦЭМ!$D$10+'СЕТ СН'!$G$5-'СЕТ СН'!$G$21</f>
        <v>4183.4812987300002</v>
      </c>
      <c r="S63" s="36">
        <f>SUMIFS(СВЦЭМ!$D$39:$D$782,СВЦЭМ!$A$39:$A$782,$A63,СВЦЭМ!$B$39:$B$782,S$47)+'СЕТ СН'!$G$11+СВЦЭМ!$D$10+'СЕТ СН'!$G$5-'СЕТ СН'!$G$21</f>
        <v>4133.9367429100002</v>
      </c>
      <c r="T63" s="36">
        <f>SUMIFS(СВЦЭМ!$D$39:$D$782,СВЦЭМ!$A$39:$A$782,$A63,СВЦЭМ!$B$39:$B$782,T$47)+'СЕТ СН'!$G$11+СВЦЭМ!$D$10+'СЕТ СН'!$G$5-'СЕТ СН'!$G$21</f>
        <v>4149.7537492299998</v>
      </c>
      <c r="U63" s="36">
        <f>SUMIFS(СВЦЭМ!$D$39:$D$782,СВЦЭМ!$A$39:$A$782,$A63,СВЦЭМ!$B$39:$B$782,U$47)+'СЕТ СН'!$G$11+СВЦЭМ!$D$10+'СЕТ СН'!$G$5-'СЕТ СН'!$G$21</f>
        <v>4130.5086519300003</v>
      </c>
      <c r="V63" s="36">
        <f>SUMIFS(СВЦЭМ!$D$39:$D$782,СВЦЭМ!$A$39:$A$782,$A63,СВЦЭМ!$B$39:$B$782,V$47)+'СЕТ СН'!$G$11+СВЦЭМ!$D$10+'СЕТ СН'!$G$5-'СЕТ СН'!$G$21</f>
        <v>4122.0473568500001</v>
      </c>
      <c r="W63" s="36">
        <f>SUMIFS(СВЦЭМ!$D$39:$D$782,СВЦЭМ!$A$39:$A$782,$A63,СВЦЭМ!$B$39:$B$782,W$47)+'СЕТ СН'!$G$11+СВЦЭМ!$D$10+'СЕТ СН'!$G$5-'СЕТ СН'!$G$21</f>
        <v>4119.6405034500003</v>
      </c>
      <c r="X63" s="36">
        <f>SUMIFS(СВЦЭМ!$D$39:$D$782,СВЦЭМ!$A$39:$A$782,$A63,СВЦЭМ!$B$39:$B$782,X$47)+'СЕТ СН'!$G$11+СВЦЭМ!$D$10+'СЕТ СН'!$G$5-'СЕТ СН'!$G$21</f>
        <v>4168.5614134500001</v>
      </c>
      <c r="Y63" s="36">
        <f>SUMIFS(СВЦЭМ!$D$39:$D$782,СВЦЭМ!$A$39:$A$782,$A63,СВЦЭМ!$B$39:$B$782,Y$47)+'СЕТ СН'!$G$11+СВЦЭМ!$D$10+'СЕТ СН'!$G$5-'СЕТ СН'!$G$21</f>
        <v>4172.1129283500004</v>
      </c>
    </row>
    <row r="64" spans="1:25" ht="15.75" x14ac:dyDescent="0.2">
      <c r="A64" s="35">
        <f t="shared" si="1"/>
        <v>44547</v>
      </c>
      <c r="B64" s="36">
        <f>SUMIFS(СВЦЭМ!$D$39:$D$782,СВЦЭМ!$A$39:$A$782,$A64,СВЦЭМ!$B$39:$B$782,B$47)+'СЕТ СН'!$G$11+СВЦЭМ!$D$10+'СЕТ СН'!$G$5-'СЕТ СН'!$G$21</f>
        <v>4149.8298803799998</v>
      </c>
      <c r="C64" s="36">
        <f>SUMIFS(СВЦЭМ!$D$39:$D$782,СВЦЭМ!$A$39:$A$782,$A64,СВЦЭМ!$B$39:$B$782,C$47)+'СЕТ СН'!$G$11+СВЦЭМ!$D$10+'СЕТ СН'!$G$5-'СЕТ СН'!$G$21</f>
        <v>4148.94115229</v>
      </c>
      <c r="D64" s="36">
        <f>SUMIFS(СВЦЭМ!$D$39:$D$782,СВЦЭМ!$A$39:$A$782,$A64,СВЦЭМ!$B$39:$B$782,D$47)+'СЕТ СН'!$G$11+СВЦЭМ!$D$10+'СЕТ СН'!$G$5-'СЕТ СН'!$G$21</f>
        <v>4132.7210421700001</v>
      </c>
      <c r="E64" s="36">
        <f>SUMIFS(СВЦЭМ!$D$39:$D$782,СВЦЭМ!$A$39:$A$782,$A64,СВЦЭМ!$B$39:$B$782,E$47)+'СЕТ СН'!$G$11+СВЦЭМ!$D$10+'СЕТ СН'!$G$5-'СЕТ СН'!$G$21</f>
        <v>4127.1137964500003</v>
      </c>
      <c r="F64" s="36">
        <f>SUMIFS(СВЦЭМ!$D$39:$D$782,СВЦЭМ!$A$39:$A$782,$A64,СВЦЭМ!$B$39:$B$782,F$47)+'СЕТ СН'!$G$11+СВЦЭМ!$D$10+'СЕТ СН'!$G$5-'СЕТ СН'!$G$21</f>
        <v>4128.8606220299998</v>
      </c>
      <c r="G64" s="36">
        <f>SUMIFS(СВЦЭМ!$D$39:$D$782,СВЦЭМ!$A$39:$A$782,$A64,СВЦЭМ!$B$39:$B$782,G$47)+'СЕТ СН'!$G$11+СВЦЭМ!$D$10+'СЕТ СН'!$G$5-'СЕТ СН'!$G$21</f>
        <v>4103.29726906</v>
      </c>
      <c r="H64" s="36">
        <f>SUMIFS(СВЦЭМ!$D$39:$D$782,СВЦЭМ!$A$39:$A$782,$A64,СВЦЭМ!$B$39:$B$782,H$47)+'СЕТ СН'!$G$11+СВЦЭМ!$D$10+'СЕТ СН'!$G$5-'СЕТ СН'!$G$21</f>
        <v>4075.6268865400002</v>
      </c>
      <c r="I64" s="36">
        <f>SUMIFS(СВЦЭМ!$D$39:$D$782,СВЦЭМ!$A$39:$A$782,$A64,СВЦЭМ!$B$39:$B$782,I$47)+'СЕТ СН'!$G$11+СВЦЭМ!$D$10+'СЕТ СН'!$G$5-'СЕТ СН'!$G$21</f>
        <v>4075.4862908599998</v>
      </c>
      <c r="J64" s="36">
        <f>SUMIFS(СВЦЭМ!$D$39:$D$782,СВЦЭМ!$A$39:$A$782,$A64,СВЦЭМ!$B$39:$B$782,J$47)+'СЕТ СН'!$G$11+СВЦЭМ!$D$10+'СЕТ СН'!$G$5-'СЕТ СН'!$G$21</f>
        <v>4121.4967046199999</v>
      </c>
      <c r="K64" s="36">
        <f>SUMIFS(СВЦЭМ!$D$39:$D$782,СВЦЭМ!$A$39:$A$782,$A64,СВЦЭМ!$B$39:$B$782,K$47)+'СЕТ СН'!$G$11+СВЦЭМ!$D$10+'СЕТ СН'!$G$5-'СЕТ СН'!$G$21</f>
        <v>4136.1168876199999</v>
      </c>
      <c r="L64" s="36">
        <f>SUMIFS(СВЦЭМ!$D$39:$D$782,СВЦЭМ!$A$39:$A$782,$A64,СВЦЭМ!$B$39:$B$782,L$47)+'СЕТ СН'!$G$11+СВЦЭМ!$D$10+'СЕТ СН'!$G$5-'СЕТ СН'!$G$21</f>
        <v>4130.4222228799999</v>
      </c>
      <c r="M64" s="36">
        <f>SUMIFS(СВЦЭМ!$D$39:$D$782,СВЦЭМ!$A$39:$A$782,$A64,СВЦЭМ!$B$39:$B$782,M$47)+'СЕТ СН'!$G$11+СВЦЭМ!$D$10+'СЕТ СН'!$G$5-'СЕТ СН'!$G$21</f>
        <v>4119.7400019500001</v>
      </c>
      <c r="N64" s="36">
        <f>SUMIFS(СВЦЭМ!$D$39:$D$782,СВЦЭМ!$A$39:$A$782,$A64,СВЦЭМ!$B$39:$B$782,N$47)+'СЕТ СН'!$G$11+СВЦЭМ!$D$10+'СЕТ СН'!$G$5-'СЕТ СН'!$G$21</f>
        <v>4123.0339103400001</v>
      </c>
      <c r="O64" s="36">
        <f>SUMIFS(СВЦЭМ!$D$39:$D$782,СВЦЭМ!$A$39:$A$782,$A64,СВЦЭМ!$B$39:$B$782,O$47)+'СЕТ СН'!$G$11+СВЦЭМ!$D$10+'СЕТ СН'!$G$5-'СЕТ СН'!$G$21</f>
        <v>4125.2819437100006</v>
      </c>
      <c r="P64" s="36">
        <f>SUMIFS(СВЦЭМ!$D$39:$D$782,СВЦЭМ!$A$39:$A$782,$A64,СВЦЭМ!$B$39:$B$782,P$47)+'СЕТ СН'!$G$11+СВЦЭМ!$D$10+'СЕТ СН'!$G$5-'СЕТ СН'!$G$21</f>
        <v>4164.3204070100001</v>
      </c>
      <c r="Q64" s="36">
        <f>SUMIFS(СВЦЭМ!$D$39:$D$782,СВЦЭМ!$A$39:$A$782,$A64,СВЦЭМ!$B$39:$B$782,Q$47)+'СЕТ СН'!$G$11+СВЦЭМ!$D$10+'СЕТ СН'!$G$5-'СЕТ СН'!$G$21</f>
        <v>4155.2809782300001</v>
      </c>
      <c r="R64" s="36">
        <f>SUMIFS(СВЦЭМ!$D$39:$D$782,СВЦЭМ!$A$39:$A$782,$A64,СВЦЭМ!$B$39:$B$782,R$47)+'СЕТ СН'!$G$11+СВЦЭМ!$D$10+'СЕТ СН'!$G$5-'СЕТ СН'!$G$21</f>
        <v>4149.6821353599998</v>
      </c>
      <c r="S64" s="36">
        <f>SUMIFS(СВЦЭМ!$D$39:$D$782,СВЦЭМ!$A$39:$A$782,$A64,СВЦЭМ!$B$39:$B$782,S$47)+'СЕТ СН'!$G$11+СВЦЭМ!$D$10+'СЕТ СН'!$G$5-'СЕТ СН'!$G$21</f>
        <v>4112.0526837699999</v>
      </c>
      <c r="T64" s="36">
        <f>SUMIFS(СВЦЭМ!$D$39:$D$782,СВЦЭМ!$A$39:$A$782,$A64,СВЦЭМ!$B$39:$B$782,T$47)+'СЕТ СН'!$G$11+СВЦЭМ!$D$10+'СЕТ СН'!$G$5-'СЕТ СН'!$G$21</f>
        <v>4133.3852821600003</v>
      </c>
      <c r="U64" s="36">
        <f>SUMIFS(СВЦЭМ!$D$39:$D$782,СВЦЭМ!$A$39:$A$782,$A64,СВЦЭМ!$B$39:$B$782,U$47)+'СЕТ СН'!$G$11+СВЦЭМ!$D$10+'СЕТ СН'!$G$5-'СЕТ СН'!$G$21</f>
        <v>4128.5511657000006</v>
      </c>
      <c r="V64" s="36">
        <f>SUMIFS(СВЦЭМ!$D$39:$D$782,СВЦЭМ!$A$39:$A$782,$A64,СВЦЭМ!$B$39:$B$782,V$47)+'СЕТ СН'!$G$11+СВЦЭМ!$D$10+'СЕТ СН'!$G$5-'СЕТ СН'!$G$21</f>
        <v>4104.1670224999998</v>
      </c>
      <c r="W64" s="36">
        <f>SUMIFS(СВЦЭМ!$D$39:$D$782,СВЦЭМ!$A$39:$A$782,$A64,СВЦЭМ!$B$39:$B$782,W$47)+'СЕТ СН'!$G$11+СВЦЭМ!$D$10+'СЕТ СН'!$G$5-'СЕТ СН'!$G$21</f>
        <v>4125.7995926000003</v>
      </c>
      <c r="X64" s="36">
        <f>SUMIFS(СВЦЭМ!$D$39:$D$782,СВЦЭМ!$A$39:$A$782,$A64,СВЦЭМ!$B$39:$B$782,X$47)+'СЕТ СН'!$G$11+СВЦЭМ!$D$10+'СЕТ СН'!$G$5-'СЕТ СН'!$G$21</f>
        <v>4146.3917608199999</v>
      </c>
      <c r="Y64" s="36">
        <f>SUMIFS(СВЦЭМ!$D$39:$D$782,СВЦЭМ!$A$39:$A$782,$A64,СВЦЭМ!$B$39:$B$782,Y$47)+'СЕТ СН'!$G$11+СВЦЭМ!$D$10+'СЕТ СН'!$G$5-'СЕТ СН'!$G$21</f>
        <v>4136.80029061</v>
      </c>
    </row>
    <row r="65" spans="1:26" ht="15.75" x14ac:dyDescent="0.2">
      <c r="A65" s="35">
        <f t="shared" si="1"/>
        <v>44548</v>
      </c>
      <c r="B65" s="36">
        <f>SUMIFS(СВЦЭМ!$D$39:$D$782,СВЦЭМ!$A$39:$A$782,$A65,СВЦЭМ!$B$39:$B$782,B$47)+'СЕТ СН'!$G$11+СВЦЭМ!$D$10+'СЕТ СН'!$G$5-'СЕТ СН'!$G$21</f>
        <v>4143.7219120199998</v>
      </c>
      <c r="C65" s="36">
        <f>SUMIFS(СВЦЭМ!$D$39:$D$782,СВЦЭМ!$A$39:$A$782,$A65,СВЦЭМ!$B$39:$B$782,C$47)+'СЕТ СН'!$G$11+СВЦЭМ!$D$10+'СЕТ СН'!$G$5-'СЕТ СН'!$G$21</f>
        <v>4176.5446788999998</v>
      </c>
      <c r="D65" s="36">
        <f>SUMIFS(СВЦЭМ!$D$39:$D$782,СВЦЭМ!$A$39:$A$782,$A65,СВЦЭМ!$B$39:$B$782,D$47)+'СЕТ СН'!$G$11+СВЦЭМ!$D$10+'СЕТ СН'!$G$5-'СЕТ СН'!$G$21</f>
        <v>4196.0484828299996</v>
      </c>
      <c r="E65" s="36">
        <f>SUMIFS(СВЦЭМ!$D$39:$D$782,СВЦЭМ!$A$39:$A$782,$A65,СВЦЭМ!$B$39:$B$782,E$47)+'СЕТ СН'!$G$11+СВЦЭМ!$D$10+'СЕТ СН'!$G$5-'СЕТ СН'!$G$21</f>
        <v>4195.3538186200003</v>
      </c>
      <c r="F65" s="36">
        <f>SUMIFS(СВЦЭМ!$D$39:$D$782,СВЦЭМ!$A$39:$A$782,$A65,СВЦЭМ!$B$39:$B$782,F$47)+'СЕТ СН'!$G$11+СВЦЭМ!$D$10+'СЕТ СН'!$G$5-'СЕТ СН'!$G$21</f>
        <v>4191.4398217300004</v>
      </c>
      <c r="G65" s="36">
        <f>SUMIFS(СВЦЭМ!$D$39:$D$782,СВЦЭМ!$A$39:$A$782,$A65,СВЦЭМ!$B$39:$B$782,G$47)+'СЕТ СН'!$G$11+СВЦЭМ!$D$10+'СЕТ СН'!$G$5-'СЕТ СН'!$G$21</f>
        <v>4144.9215111100002</v>
      </c>
      <c r="H65" s="36">
        <f>SUMIFS(СВЦЭМ!$D$39:$D$782,СВЦЭМ!$A$39:$A$782,$A65,СВЦЭМ!$B$39:$B$782,H$47)+'СЕТ СН'!$G$11+СВЦЭМ!$D$10+'СЕТ СН'!$G$5-'СЕТ СН'!$G$21</f>
        <v>4102.6124681000001</v>
      </c>
      <c r="I65" s="36">
        <f>SUMIFS(СВЦЭМ!$D$39:$D$782,СВЦЭМ!$A$39:$A$782,$A65,СВЦЭМ!$B$39:$B$782,I$47)+'СЕТ СН'!$G$11+СВЦЭМ!$D$10+'СЕТ СН'!$G$5-'СЕТ СН'!$G$21</f>
        <v>4085.8131904800002</v>
      </c>
      <c r="J65" s="36">
        <f>SUMIFS(СВЦЭМ!$D$39:$D$782,СВЦЭМ!$A$39:$A$782,$A65,СВЦЭМ!$B$39:$B$782,J$47)+'СЕТ СН'!$G$11+СВЦЭМ!$D$10+'СЕТ СН'!$G$5-'СЕТ СН'!$G$21</f>
        <v>4057.6774581099999</v>
      </c>
      <c r="K65" s="36">
        <f>SUMIFS(СВЦЭМ!$D$39:$D$782,СВЦЭМ!$A$39:$A$782,$A65,СВЦЭМ!$B$39:$B$782,K$47)+'СЕТ СН'!$G$11+СВЦЭМ!$D$10+'СЕТ СН'!$G$5-'СЕТ СН'!$G$21</f>
        <v>4094.13718939</v>
      </c>
      <c r="L65" s="36">
        <f>SUMIFS(СВЦЭМ!$D$39:$D$782,СВЦЭМ!$A$39:$A$782,$A65,СВЦЭМ!$B$39:$B$782,L$47)+'СЕТ СН'!$G$11+СВЦЭМ!$D$10+'СЕТ СН'!$G$5-'СЕТ СН'!$G$21</f>
        <v>4096.65519184</v>
      </c>
      <c r="M65" s="36">
        <f>SUMIFS(СВЦЭМ!$D$39:$D$782,СВЦЭМ!$A$39:$A$782,$A65,СВЦЭМ!$B$39:$B$782,M$47)+'СЕТ СН'!$G$11+СВЦЭМ!$D$10+'СЕТ СН'!$G$5-'СЕТ СН'!$G$21</f>
        <v>4081.2402355900003</v>
      </c>
      <c r="N65" s="36">
        <f>SUMIFS(СВЦЭМ!$D$39:$D$782,СВЦЭМ!$A$39:$A$782,$A65,СВЦЭМ!$B$39:$B$782,N$47)+'СЕТ СН'!$G$11+СВЦЭМ!$D$10+'СЕТ СН'!$G$5-'СЕТ СН'!$G$21</f>
        <v>4080.67947271</v>
      </c>
      <c r="O65" s="36">
        <f>SUMIFS(СВЦЭМ!$D$39:$D$782,СВЦЭМ!$A$39:$A$782,$A65,СВЦЭМ!$B$39:$B$782,O$47)+'СЕТ СН'!$G$11+СВЦЭМ!$D$10+'СЕТ СН'!$G$5-'СЕТ СН'!$G$21</f>
        <v>4098.6001011099997</v>
      </c>
      <c r="P65" s="36">
        <f>SUMIFS(СВЦЭМ!$D$39:$D$782,СВЦЭМ!$A$39:$A$782,$A65,СВЦЭМ!$B$39:$B$782,P$47)+'СЕТ СН'!$G$11+СВЦЭМ!$D$10+'СЕТ СН'!$G$5-'СЕТ СН'!$G$21</f>
        <v>4134.35613646</v>
      </c>
      <c r="Q65" s="36">
        <f>SUMIFS(СВЦЭМ!$D$39:$D$782,СВЦЭМ!$A$39:$A$782,$A65,СВЦЭМ!$B$39:$B$782,Q$47)+'СЕТ СН'!$G$11+СВЦЭМ!$D$10+'СЕТ СН'!$G$5-'СЕТ СН'!$G$21</f>
        <v>4141.1126865200004</v>
      </c>
      <c r="R65" s="36">
        <f>SUMIFS(СВЦЭМ!$D$39:$D$782,СВЦЭМ!$A$39:$A$782,$A65,СВЦЭМ!$B$39:$B$782,R$47)+'СЕТ СН'!$G$11+СВЦЭМ!$D$10+'СЕТ СН'!$G$5-'СЕТ СН'!$G$21</f>
        <v>4127.5621116399998</v>
      </c>
      <c r="S65" s="36">
        <f>SUMIFS(СВЦЭМ!$D$39:$D$782,СВЦЭМ!$A$39:$A$782,$A65,СВЦЭМ!$B$39:$B$782,S$47)+'СЕТ СН'!$G$11+СВЦЭМ!$D$10+'СЕТ СН'!$G$5-'СЕТ СН'!$G$21</f>
        <v>4094.55898226</v>
      </c>
      <c r="T65" s="36">
        <f>SUMIFS(СВЦЭМ!$D$39:$D$782,СВЦЭМ!$A$39:$A$782,$A65,СВЦЭМ!$B$39:$B$782,T$47)+'СЕТ СН'!$G$11+СВЦЭМ!$D$10+'СЕТ СН'!$G$5-'СЕТ СН'!$G$21</f>
        <v>4086.7440180200001</v>
      </c>
      <c r="U65" s="36">
        <f>SUMIFS(СВЦЭМ!$D$39:$D$782,СВЦЭМ!$A$39:$A$782,$A65,СВЦЭМ!$B$39:$B$782,U$47)+'СЕТ СН'!$G$11+СВЦЭМ!$D$10+'СЕТ СН'!$G$5-'СЕТ СН'!$G$21</f>
        <v>4087.5268314499999</v>
      </c>
      <c r="V65" s="36">
        <f>SUMIFS(СВЦЭМ!$D$39:$D$782,СВЦЭМ!$A$39:$A$782,$A65,СВЦЭМ!$B$39:$B$782,V$47)+'СЕТ СН'!$G$11+СВЦЭМ!$D$10+'СЕТ СН'!$G$5-'СЕТ СН'!$G$21</f>
        <v>4088.2400712799999</v>
      </c>
      <c r="W65" s="36">
        <f>SUMIFS(СВЦЭМ!$D$39:$D$782,СВЦЭМ!$A$39:$A$782,$A65,СВЦЭМ!$B$39:$B$782,W$47)+'СЕТ СН'!$G$11+СВЦЭМ!$D$10+'СЕТ СН'!$G$5-'СЕТ СН'!$G$21</f>
        <v>4109.8195817800006</v>
      </c>
      <c r="X65" s="36">
        <f>SUMIFS(СВЦЭМ!$D$39:$D$782,СВЦЭМ!$A$39:$A$782,$A65,СВЦЭМ!$B$39:$B$782,X$47)+'СЕТ СН'!$G$11+СВЦЭМ!$D$10+'СЕТ СН'!$G$5-'СЕТ СН'!$G$21</f>
        <v>4131.1981908600001</v>
      </c>
      <c r="Y65" s="36">
        <f>SUMIFS(СВЦЭМ!$D$39:$D$782,СВЦЭМ!$A$39:$A$782,$A65,СВЦЭМ!$B$39:$B$782,Y$47)+'СЕТ СН'!$G$11+СВЦЭМ!$D$10+'СЕТ СН'!$G$5-'СЕТ СН'!$G$21</f>
        <v>4152.0617339399996</v>
      </c>
    </row>
    <row r="66" spans="1:26" ht="15.75" x14ac:dyDescent="0.2">
      <c r="A66" s="35">
        <f t="shared" si="1"/>
        <v>44549</v>
      </c>
      <c r="B66" s="36">
        <f>SUMIFS(СВЦЭМ!$D$39:$D$782,СВЦЭМ!$A$39:$A$782,$A66,СВЦЭМ!$B$39:$B$782,B$47)+'СЕТ СН'!$G$11+СВЦЭМ!$D$10+'СЕТ СН'!$G$5-'СЕТ СН'!$G$21</f>
        <v>4105.0089871999999</v>
      </c>
      <c r="C66" s="36">
        <f>SUMIFS(СВЦЭМ!$D$39:$D$782,СВЦЭМ!$A$39:$A$782,$A66,СВЦЭМ!$B$39:$B$782,C$47)+'СЕТ СН'!$G$11+СВЦЭМ!$D$10+'СЕТ СН'!$G$5-'СЕТ СН'!$G$21</f>
        <v>4111.6740494300002</v>
      </c>
      <c r="D66" s="36">
        <f>SUMIFS(СВЦЭМ!$D$39:$D$782,СВЦЭМ!$A$39:$A$782,$A66,СВЦЭМ!$B$39:$B$782,D$47)+'СЕТ СН'!$G$11+СВЦЭМ!$D$10+'СЕТ СН'!$G$5-'СЕТ СН'!$G$21</f>
        <v>4150.4607876500004</v>
      </c>
      <c r="E66" s="36">
        <f>SUMIFS(СВЦЭМ!$D$39:$D$782,СВЦЭМ!$A$39:$A$782,$A66,СВЦЭМ!$B$39:$B$782,E$47)+'СЕТ СН'!$G$11+СВЦЭМ!$D$10+'СЕТ СН'!$G$5-'СЕТ СН'!$G$21</f>
        <v>4159.7297382799998</v>
      </c>
      <c r="F66" s="36">
        <f>SUMIFS(СВЦЭМ!$D$39:$D$782,СВЦЭМ!$A$39:$A$782,$A66,СВЦЭМ!$B$39:$B$782,F$47)+'СЕТ СН'!$G$11+СВЦЭМ!$D$10+'СЕТ СН'!$G$5-'СЕТ СН'!$G$21</f>
        <v>4146.7212330700004</v>
      </c>
      <c r="G66" s="36">
        <f>SUMIFS(СВЦЭМ!$D$39:$D$782,СВЦЭМ!$A$39:$A$782,$A66,СВЦЭМ!$B$39:$B$782,G$47)+'СЕТ СН'!$G$11+СВЦЭМ!$D$10+'СЕТ СН'!$G$5-'СЕТ СН'!$G$21</f>
        <v>4136.7314445600005</v>
      </c>
      <c r="H66" s="36">
        <f>SUMIFS(СВЦЭМ!$D$39:$D$782,СВЦЭМ!$A$39:$A$782,$A66,СВЦЭМ!$B$39:$B$782,H$47)+'СЕТ СН'!$G$11+СВЦЭМ!$D$10+'СЕТ СН'!$G$5-'СЕТ СН'!$G$21</f>
        <v>4111.9084110200001</v>
      </c>
      <c r="I66" s="36">
        <f>SUMIFS(СВЦЭМ!$D$39:$D$782,СВЦЭМ!$A$39:$A$782,$A66,СВЦЭМ!$B$39:$B$782,I$47)+'СЕТ СН'!$G$11+СВЦЭМ!$D$10+'СЕТ СН'!$G$5-'СЕТ СН'!$G$21</f>
        <v>4104.3176830499997</v>
      </c>
      <c r="J66" s="36">
        <f>SUMIFS(СВЦЭМ!$D$39:$D$782,СВЦЭМ!$A$39:$A$782,$A66,СВЦЭМ!$B$39:$B$782,J$47)+'СЕТ СН'!$G$11+СВЦЭМ!$D$10+'СЕТ СН'!$G$5-'СЕТ СН'!$G$21</f>
        <v>4087.9449827500002</v>
      </c>
      <c r="K66" s="36">
        <f>SUMIFS(СВЦЭМ!$D$39:$D$782,СВЦЭМ!$A$39:$A$782,$A66,СВЦЭМ!$B$39:$B$782,K$47)+'СЕТ СН'!$G$11+СВЦЭМ!$D$10+'СЕТ СН'!$G$5-'СЕТ СН'!$G$21</f>
        <v>4078.7378941900001</v>
      </c>
      <c r="L66" s="36">
        <f>SUMIFS(СВЦЭМ!$D$39:$D$782,СВЦЭМ!$A$39:$A$782,$A66,СВЦЭМ!$B$39:$B$782,L$47)+'СЕТ СН'!$G$11+СВЦЭМ!$D$10+'СЕТ СН'!$G$5-'СЕТ СН'!$G$21</f>
        <v>4085.1234335099998</v>
      </c>
      <c r="M66" s="36">
        <f>SUMIFS(СВЦЭМ!$D$39:$D$782,СВЦЭМ!$A$39:$A$782,$A66,СВЦЭМ!$B$39:$B$782,M$47)+'СЕТ СН'!$G$11+СВЦЭМ!$D$10+'СЕТ СН'!$G$5-'СЕТ СН'!$G$21</f>
        <v>4076.3328104299999</v>
      </c>
      <c r="N66" s="36">
        <f>SUMIFS(СВЦЭМ!$D$39:$D$782,СВЦЭМ!$A$39:$A$782,$A66,СВЦЭМ!$B$39:$B$782,N$47)+'СЕТ СН'!$G$11+СВЦЭМ!$D$10+'СЕТ СН'!$G$5-'СЕТ СН'!$G$21</f>
        <v>4073.2059181300001</v>
      </c>
      <c r="O66" s="36">
        <f>SUMIFS(СВЦЭМ!$D$39:$D$782,СВЦЭМ!$A$39:$A$782,$A66,СВЦЭМ!$B$39:$B$782,O$47)+'СЕТ СН'!$G$11+СВЦЭМ!$D$10+'СЕТ СН'!$G$5-'СЕТ СН'!$G$21</f>
        <v>4094.22390584</v>
      </c>
      <c r="P66" s="36">
        <f>SUMIFS(СВЦЭМ!$D$39:$D$782,СВЦЭМ!$A$39:$A$782,$A66,СВЦЭМ!$B$39:$B$782,P$47)+'СЕТ СН'!$G$11+СВЦЭМ!$D$10+'СЕТ СН'!$G$5-'СЕТ СН'!$G$21</f>
        <v>4114.46791063</v>
      </c>
      <c r="Q66" s="36">
        <f>SUMIFS(СВЦЭМ!$D$39:$D$782,СВЦЭМ!$A$39:$A$782,$A66,СВЦЭМ!$B$39:$B$782,Q$47)+'СЕТ СН'!$G$11+СВЦЭМ!$D$10+'СЕТ СН'!$G$5-'СЕТ СН'!$G$21</f>
        <v>4113.37398725</v>
      </c>
      <c r="R66" s="36">
        <f>SUMIFS(СВЦЭМ!$D$39:$D$782,СВЦЭМ!$A$39:$A$782,$A66,СВЦЭМ!$B$39:$B$782,R$47)+'СЕТ СН'!$G$11+СВЦЭМ!$D$10+'СЕТ СН'!$G$5-'СЕТ СН'!$G$21</f>
        <v>4093.5568023800001</v>
      </c>
      <c r="S66" s="36">
        <f>SUMIFS(СВЦЭМ!$D$39:$D$782,СВЦЭМ!$A$39:$A$782,$A66,СВЦЭМ!$B$39:$B$782,S$47)+'СЕТ СН'!$G$11+СВЦЭМ!$D$10+'СЕТ СН'!$G$5-'СЕТ СН'!$G$21</f>
        <v>4071.3207300700001</v>
      </c>
      <c r="T66" s="36">
        <f>SUMIFS(СВЦЭМ!$D$39:$D$782,СВЦЭМ!$A$39:$A$782,$A66,СВЦЭМ!$B$39:$B$782,T$47)+'СЕТ СН'!$G$11+СВЦЭМ!$D$10+'СЕТ СН'!$G$5-'СЕТ СН'!$G$21</f>
        <v>4071.9009241200001</v>
      </c>
      <c r="U66" s="36">
        <f>SUMIFS(СВЦЭМ!$D$39:$D$782,СВЦЭМ!$A$39:$A$782,$A66,СВЦЭМ!$B$39:$B$782,U$47)+'СЕТ СН'!$G$11+СВЦЭМ!$D$10+'СЕТ СН'!$G$5-'СЕТ СН'!$G$21</f>
        <v>4072.9037380500004</v>
      </c>
      <c r="V66" s="36">
        <f>SUMIFS(СВЦЭМ!$D$39:$D$782,СВЦЭМ!$A$39:$A$782,$A66,СВЦЭМ!$B$39:$B$782,V$47)+'СЕТ СН'!$G$11+СВЦЭМ!$D$10+'СЕТ СН'!$G$5-'СЕТ СН'!$G$21</f>
        <v>4079.2941075099998</v>
      </c>
      <c r="W66" s="36">
        <f>SUMIFS(СВЦЭМ!$D$39:$D$782,СВЦЭМ!$A$39:$A$782,$A66,СВЦЭМ!$B$39:$B$782,W$47)+'СЕТ СН'!$G$11+СВЦЭМ!$D$10+'СЕТ СН'!$G$5-'СЕТ СН'!$G$21</f>
        <v>4101.51742251</v>
      </c>
      <c r="X66" s="36">
        <f>SUMIFS(СВЦЭМ!$D$39:$D$782,СВЦЭМ!$A$39:$A$782,$A66,СВЦЭМ!$B$39:$B$782,X$47)+'СЕТ СН'!$G$11+СВЦЭМ!$D$10+'СЕТ СН'!$G$5-'СЕТ СН'!$G$21</f>
        <v>4126.2987567600003</v>
      </c>
      <c r="Y66" s="36">
        <f>SUMIFS(СВЦЭМ!$D$39:$D$782,СВЦЭМ!$A$39:$A$782,$A66,СВЦЭМ!$B$39:$B$782,Y$47)+'СЕТ СН'!$G$11+СВЦЭМ!$D$10+'СЕТ СН'!$G$5-'СЕТ СН'!$G$21</f>
        <v>4144.8828036200002</v>
      </c>
    </row>
    <row r="67" spans="1:26" ht="15.75" x14ac:dyDescent="0.2">
      <c r="A67" s="35">
        <f t="shared" si="1"/>
        <v>44550</v>
      </c>
      <c r="B67" s="36">
        <f>SUMIFS(СВЦЭМ!$D$39:$D$782,СВЦЭМ!$A$39:$A$782,$A67,СВЦЭМ!$B$39:$B$782,B$47)+'СЕТ СН'!$G$11+СВЦЭМ!$D$10+'СЕТ СН'!$G$5-'СЕТ СН'!$G$21</f>
        <v>4153.8781017500005</v>
      </c>
      <c r="C67" s="36">
        <f>SUMIFS(СВЦЭМ!$D$39:$D$782,СВЦЭМ!$A$39:$A$782,$A67,СВЦЭМ!$B$39:$B$782,C$47)+'СЕТ СН'!$G$11+СВЦЭМ!$D$10+'СЕТ СН'!$G$5-'СЕТ СН'!$G$21</f>
        <v>4153.3029838700004</v>
      </c>
      <c r="D67" s="36">
        <f>SUMIFS(СВЦЭМ!$D$39:$D$782,СВЦЭМ!$A$39:$A$782,$A67,СВЦЭМ!$B$39:$B$782,D$47)+'СЕТ СН'!$G$11+СВЦЭМ!$D$10+'СЕТ СН'!$G$5-'СЕТ СН'!$G$21</f>
        <v>4159.8846092100002</v>
      </c>
      <c r="E67" s="36">
        <f>SUMIFS(СВЦЭМ!$D$39:$D$782,СВЦЭМ!$A$39:$A$782,$A67,СВЦЭМ!$B$39:$B$782,E$47)+'СЕТ СН'!$G$11+СВЦЭМ!$D$10+'СЕТ СН'!$G$5-'СЕТ СН'!$G$21</f>
        <v>4165.9125172000004</v>
      </c>
      <c r="F67" s="36">
        <f>SUMIFS(СВЦЭМ!$D$39:$D$782,СВЦЭМ!$A$39:$A$782,$A67,СВЦЭМ!$B$39:$B$782,F$47)+'СЕТ СН'!$G$11+СВЦЭМ!$D$10+'СЕТ СН'!$G$5-'СЕТ СН'!$G$21</f>
        <v>4156.8723974799996</v>
      </c>
      <c r="G67" s="36">
        <f>SUMIFS(СВЦЭМ!$D$39:$D$782,СВЦЭМ!$A$39:$A$782,$A67,СВЦЭМ!$B$39:$B$782,G$47)+'СЕТ СН'!$G$11+СВЦЭМ!$D$10+'СЕТ СН'!$G$5-'СЕТ СН'!$G$21</f>
        <v>4133.6500753600003</v>
      </c>
      <c r="H67" s="36">
        <f>SUMIFS(СВЦЭМ!$D$39:$D$782,СВЦЭМ!$A$39:$A$782,$A67,СВЦЭМ!$B$39:$B$782,H$47)+'СЕТ СН'!$G$11+СВЦЭМ!$D$10+'СЕТ СН'!$G$5-'СЕТ СН'!$G$21</f>
        <v>4082.9987089000001</v>
      </c>
      <c r="I67" s="36">
        <f>SUMIFS(СВЦЭМ!$D$39:$D$782,СВЦЭМ!$A$39:$A$782,$A67,СВЦЭМ!$B$39:$B$782,I$47)+'СЕТ СН'!$G$11+СВЦЭМ!$D$10+'СЕТ СН'!$G$5-'СЕТ СН'!$G$21</f>
        <v>4089.2445580600001</v>
      </c>
      <c r="J67" s="36">
        <f>SUMIFS(СВЦЭМ!$D$39:$D$782,СВЦЭМ!$A$39:$A$782,$A67,СВЦЭМ!$B$39:$B$782,J$47)+'СЕТ СН'!$G$11+СВЦЭМ!$D$10+'СЕТ СН'!$G$5-'СЕТ СН'!$G$21</f>
        <v>4103.7782230499997</v>
      </c>
      <c r="K67" s="36">
        <f>SUMIFS(СВЦЭМ!$D$39:$D$782,СВЦЭМ!$A$39:$A$782,$A67,СВЦЭМ!$B$39:$B$782,K$47)+'СЕТ СН'!$G$11+СВЦЭМ!$D$10+'СЕТ СН'!$G$5-'СЕТ СН'!$G$21</f>
        <v>4106.9248901299998</v>
      </c>
      <c r="L67" s="36">
        <f>SUMIFS(СВЦЭМ!$D$39:$D$782,СВЦЭМ!$A$39:$A$782,$A67,СВЦЭМ!$B$39:$B$782,L$47)+'СЕТ СН'!$G$11+СВЦЭМ!$D$10+'СЕТ СН'!$G$5-'СЕТ СН'!$G$21</f>
        <v>4117.52035738</v>
      </c>
      <c r="M67" s="36">
        <f>SUMIFS(СВЦЭМ!$D$39:$D$782,СВЦЭМ!$A$39:$A$782,$A67,СВЦЭМ!$B$39:$B$782,M$47)+'СЕТ СН'!$G$11+СВЦЭМ!$D$10+'СЕТ СН'!$G$5-'СЕТ СН'!$G$21</f>
        <v>4117.6540361000007</v>
      </c>
      <c r="N67" s="36">
        <f>SUMIFS(СВЦЭМ!$D$39:$D$782,СВЦЭМ!$A$39:$A$782,$A67,СВЦЭМ!$B$39:$B$782,N$47)+'СЕТ СН'!$G$11+СВЦЭМ!$D$10+'СЕТ СН'!$G$5-'СЕТ СН'!$G$21</f>
        <v>4112.9947478900003</v>
      </c>
      <c r="O67" s="36">
        <f>SUMIFS(СВЦЭМ!$D$39:$D$782,СВЦЭМ!$A$39:$A$782,$A67,СВЦЭМ!$B$39:$B$782,O$47)+'СЕТ СН'!$G$11+СВЦЭМ!$D$10+'СЕТ СН'!$G$5-'СЕТ СН'!$G$21</f>
        <v>4122.3350040400001</v>
      </c>
      <c r="P67" s="36">
        <f>SUMIFS(СВЦЭМ!$D$39:$D$782,СВЦЭМ!$A$39:$A$782,$A67,СВЦЭМ!$B$39:$B$782,P$47)+'СЕТ СН'!$G$11+СВЦЭМ!$D$10+'СЕТ СН'!$G$5-'СЕТ СН'!$G$21</f>
        <v>4123.2579954000003</v>
      </c>
      <c r="Q67" s="36">
        <f>SUMIFS(СВЦЭМ!$D$39:$D$782,СВЦЭМ!$A$39:$A$782,$A67,СВЦЭМ!$B$39:$B$782,Q$47)+'СЕТ СН'!$G$11+СВЦЭМ!$D$10+'СЕТ СН'!$G$5-'СЕТ СН'!$G$21</f>
        <v>4109.1443845900003</v>
      </c>
      <c r="R67" s="36">
        <f>SUMIFS(СВЦЭМ!$D$39:$D$782,СВЦЭМ!$A$39:$A$782,$A67,СВЦЭМ!$B$39:$B$782,R$47)+'СЕТ СН'!$G$11+СВЦЭМ!$D$10+'СЕТ СН'!$G$5-'СЕТ СН'!$G$21</f>
        <v>4089.67718732</v>
      </c>
      <c r="S67" s="36">
        <f>SUMIFS(СВЦЭМ!$D$39:$D$782,СВЦЭМ!$A$39:$A$782,$A67,СВЦЭМ!$B$39:$B$782,S$47)+'СЕТ СН'!$G$11+СВЦЭМ!$D$10+'СЕТ СН'!$G$5-'СЕТ СН'!$G$21</f>
        <v>4106.4732834300003</v>
      </c>
      <c r="T67" s="36">
        <f>SUMIFS(СВЦЭМ!$D$39:$D$782,СВЦЭМ!$A$39:$A$782,$A67,СВЦЭМ!$B$39:$B$782,T$47)+'СЕТ СН'!$G$11+СВЦЭМ!$D$10+'СЕТ СН'!$G$5-'СЕТ СН'!$G$21</f>
        <v>4108.8549435300001</v>
      </c>
      <c r="U67" s="36">
        <f>SUMIFS(СВЦЭМ!$D$39:$D$782,СВЦЭМ!$A$39:$A$782,$A67,СВЦЭМ!$B$39:$B$782,U$47)+'СЕТ СН'!$G$11+СВЦЭМ!$D$10+'СЕТ СН'!$G$5-'СЕТ СН'!$G$21</f>
        <v>4113.2522687600003</v>
      </c>
      <c r="V67" s="36">
        <f>SUMIFS(СВЦЭМ!$D$39:$D$782,СВЦЭМ!$A$39:$A$782,$A67,СВЦЭМ!$B$39:$B$782,V$47)+'СЕТ СН'!$G$11+СВЦЭМ!$D$10+'СЕТ СН'!$G$5-'СЕТ СН'!$G$21</f>
        <v>4116.0299929100001</v>
      </c>
      <c r="W67" s="36">
        <f>SUMIFS(СВЦЭМ!$D$39:$D$782,СВЦЭМ!$A$39:$A$782,$A67,СВЦЭМ!$B$39:$B$782,W$47)+'СЕТ СН'!$G$11+СВЦЭМ!$D$10+'СЕТ СН'!$G$5-'СЕТ СН'!$G$21</f>
        <v>4127.4951927100001</v>
      </c>
      <c r="X67" s="36">
        <f>SUMIFS(СВЦЭМ!$D$39:$D$782,СВЦЭМ!$A$39:$A$782,$A67,СВЦЭМ!$B$39:$B$782,X$47)+'СЕТ СН'!$G$11+СВЦЭМ!$D$10+'СЕТ СН'!$G$5-'СЕТ СН'!$G$21</f>
        <v>4193.9896156599998</v>
      </c>
      <c r="Y67" s="36">
        <f>SUMIFS(СВЦЭМ!$D$39:$D$782,СВЦЭМ!$A$39:$A$782,$A67,СВЦЭМ!$B$39:$B$782,Y$47)+'СЕТ СН'!$G$11+СВЦЭМ!$D$10+'СЕТ СН'!$G$5-'СЕТ СН'!$G$21</f>
        <v>4186.4146815599997</v>
      </c>
    </row>
    <row r="68" spans="1:26" ht="15.75" x14ac:dyDescent="0.2">
      <c r="A68" s="35">
        <f t="shared" si="1"/>
        <v>44551</v>
      </c>
      <c r="B68" s="36">
        <f>SUMIFS(СВЦЭМ!$D$39:$D$782,СВЦЭМ!$A$39:$A$782,$A68,СВЦЭМ!$B$39:$B$782,B$47)+'СЕТ СН'!$G$11+СВЦЭМ!$D$10+'СЕТ СН'!$G$5-'СЕТ СН'!$G$21</f>
        <v>4167.4139217900001</v>
      </c>
      <c r="C68" s="36">
        <f>SUMIFS(СВЦЭМ!$D$39:$D$782,СВЦЭМ!$A$39:$A$782,$A68,СВЦЭМ!$B$39:$B$782,C$47)+'СЕТ СН'!$G$11+СВЦЭМ!$D$10+'СЕТ СН'!$G$5-'СЕТ СН'!$G$21</f>
        <v>4156.2248450999996</v>
      </c>
      <c r="D68" s="36">
        <f>SUMIFS(СВЦЭМ!$D$39:$D$782,СВЦЭМ!$A$39:$A$782,$A68,СВЦЭМ!$B$39:$B$782,D$47)+'СЕТ СН'!$G$11+СВЦЭМ!$D$10+'СЕТ СН'!$G$5-'СЕТ СН'!$G$21</f>
        <v>4150.15261603</v>
      </c>
      <c r="E68" s="36">
        <f>SUMIFS(СВЦЭМ!$D$39:$D$782,СВЦЭМ!$A$39:$A$782,$A68,СВЦЭМ!$B$39:$B$782,E$47)+'СЕТ СН'!$G$11+СВЦЭМ!$D$10+'СЕТ СН'!$G$5-'СЕТ СН'!$G$21</f>
        <v>4098.20333837</v>
      </c>
      <c r="F68" s="36">
        <f>SUMIFS(СВЦЭМ!$D$39:$D$782,СВЦЭМ!$A$39:$A$782,$A68,СВЦЭМ!$B$39:$B$782,F$47)+'СЕТ СН'!$G$11+СВЦЭМ!$D$10+'СЕТ СН'!$G$5-'СЕТ СН'!$G$21</f>
        <v>4103.2470018100003</v>
      </c>
      <c r="G68" s="36">
        <f>SUMIFS(СВЦЭМ!$D$39:$D$782,СВЦЭМ!$A$39:$A$782,$A68,СВЦЭМ!$B$39:$B$782,G$47)+'СЕТ СН'!$G$11+СВЦЭМ!$D$10+'СЕТ СН'!$G$5-'СЕТ СН'!$G$21</f>
        <v>4073.8899501800001</v>
      </c>
      <c r="H68" s="36">
        <f>SUMIFS(СВЦЭМ!$D$39:$D$782,СВЦЭМ!$A$39:$A$782,$A68,СВЦЭМ!$B$39:$B$782,H$47)+'СЕТ СН'!$G$11+СВЦЭМ!$D$10+'СЕТ СН'!$G$5-'СЕТ СН'!$G$21</f>
        <v>4036.9443456200001</v>
      </c>
      <c r="I68" s="36">
        <f>SUMIFS(СВЦЭМ!$D$39:$D$782,СВЦЭМ!$A$39:$A$782,$A68,СВЦЭМ!$B$39:$B$782,I$47)+'СЕТ СН'!$G$11+СВЦЭМ!$D$10+'СЕТ СН'!$G$5-'СЕТ СН'!$G$21</f>
        <v>4078.3902296300002</v>
      </c>
      <c r="J68" s="36">
        <f>SUMIFS(СВЦЭМ!$D$39:$D$782,СВЦЭМ!$A$39:$A$782,$A68,СВЦЭМ!$B$39:$B$782,J$47)+'СЕТ СН'!$G$11+СВЦЭМ!$D$10+'СЕТ СН'!$G$5-'СЕТ СН'!$G$21</f>
        <v>4084.41955246</v>
      </c>
      <c r="K68" s="36">
        <f>SUMIFS(СВЦЭМ!$D$39:$D$782,СВЦЭМ!$A$39:$A$782,$A68,СВЦЭМ!$B$39:$B$782,K$47)+'СЕТ СН'!$G$11+СВЦЭМ!$D$10+'СЕТ СН'!$G$5-'СЕТ СН'!$G$21</f>
        <v>4043.43209445</v>
      </c>
      <c r="L68" s="36">
        <f>SUMIFS(СВЦЭМ!$D$39:$D$782,СВЦЭМ!$A$39:$A$782,$A68,СВЦЭМ!$B$39:$B$782,L$47)+'СЕТ СН'!$G$11+СВЦЭМ!$D$10+'СЕТ СН'!$G$5-'СЕТ СН'!$G$21</f>
        <v>4052.3479613</v>
      </c>
      <c r="M68" s="36">
        <f>SUMIFS(СВЦЭМ!$D$39:$D$782,СВЦЭМ!$A$39:$A$782,$A68,СВЦЭМ!$B$39:$B$782,M$47)+'СЕТ СН'!$G$11+СВЦЭМ!$D$10+'СЕТ СН'!$G$5-'СЕТ СН'!$G$21</f>
        <v>4109.9061183699996</v>
      </c>
      <c r="N68" s="36">
        <f>SUMIFS(СВЦЭМ!$D$39:$D$782,СВЦЭМ!$A$39:$A$782,$A68,СВЦЭМ!$B$39:$B$782,N$47)+'СЕТ СН'!$G$11+СВЦЭМ!$D$10+'СЕТ СН'!$G$5-'СЕТ СН'!$G$21</f>
        <v>4119.5588839000002</v>
      </c>
      <c r="O68" s="36">
        <f>SUMIFS(СВЦЭМ!$D$39:$D$782,СВЦЭМ!$A$39:$A$782,$A68,СВЦЭМ!$B$39:$B$782,O$47)+'СЕТ СН'!$G$11+СВЦЭМ!$D$10+'СЕТ СН'!$G$5-'СЕТ СН'!$G$21</f>
        <v>4128.6088980300001</v>
      </c>
      <c r="P68" s="36">
        <f>SUMIFS(СВЦЭМ!$D$39:$D$782,СВЦЭМ!$A$39:$A$782,$A68,СВЦЭМ!$B$39:$B$782,P$47)+'СЕТ СН'!$G$11+СВЦЭМ!$D$10+'СЕТ СН'!$G$5-'СЕТ СН'!$G$21</f>
        <v>4123.0115181000001</v>
      </c>
      <c r="Q68" s="36">
        <f>SUMIFS(СВЦЭМ!$D$39:$D$782,СВЦЭМ!$A$39:$A$782,$A68,СВЦЭМ!$B$39:$B$782,Q$47)+'СЕТ СН'!$G$11+СВЦЭМ!$D$10+'СЕТ СН'!$G$5-'СЕТ СН'!$G$21</f>
        <v>4114.7456122399999</v>
      </c>
      <c r="R68" s="36">
        <f>SUMIFS(СВЦЭМ!$D$39:$D$782,СВЦЭМ!$A$39:$A$782,$A68,СВЦЭМ!$B$39:$B$782,R$47)+'СЕТ СН'!$G$11+СВЦЭМ!$D$10+'СЕТ СН'!$G$5-'СЕТ СН'!$G$21</f>
        <v>4108.4663561100006</v>
      </c>
      <c r="S68" s="36">
        <f>SUMIFS(СВЦЭМ!$D$39:$D$782,СВЦЭМ!$A$39:$A$782,$A68,СВЦЭМ!$B$39:$B$782,S$47)+'СЕТ СН'!$G$11+СВЦЭМ!$D$10+'СЕТ СН'!$G$5-'СЕТ СН'!$G$21</f>
        <v>4055.51418216</v>
      </c>
      <c r="T68" s="36">
        <f>SUMIFS(СВЦЭМ!$D$39:$D$782,СВЦЭМ!$A$39:$A$782,$A68,СВЦЭМ!$B$39:$B$782,T$47)+'СЕТ СН'!$G$11+СВЦЭМ!$D$10+'СЕТ СН'!$G$5-'СЕТ СН'!$G$21</f>
        <v>4083.2952394499998</v>
      </c>
      <c r="U68" s="36">
        <f>SUMIFS(СВЦЭМ!$D$39:$D$782,СВЦЭМ!$A$39:$A$782,$A68,СВЦЭМ!$B$39:$B$782,U$47)+'СЕТ СН'!$G$11+СВЦЭМ!$D$10+'СЕТ СН'!$G$5-'СЕТ СН'!$G$21</f>
        <v>4107.5249954400006</v>
      </c>
      <c r="V68" s="36">
        <f>SUMIFS(СВЦЭМ!$D$39:$D$782,СВЦЭМ!$A$39:$A$782,$A68,СВЦЭМ!$B$39:$B$782,V$47)+'СЕТ СН'!$G$11+СВЦЭМ!$D$10+'СЕТ СН'!$G$5-'СЕТ СН'!$G$21</f>
        <v>4098.9790001000001</v>
      </c>
      <c r="W68" s="36">
        <f>SUMIFS(СВЦЭМ!$D$39:$D$782,СВЦЭМ!$A$39:$A$782,$A68,СВЦЭМ!$B$39:$B$782,W$47)+'СЕТ СН'!$G$11+СВЦЭМ!$D$10+'СЕТ СН'!$G$5-'СЕТ СН'!$G$21</f>
        <v>4119.6979202100001</v>
      </c>
      <c r="X68" s="36">
        <f>SUMIFS(СВЦЭМ!$D$39:$D$782,СВЦЭМ!$A$39:$A$782,$A68,СВЦЭМ!$B$39:$B$782,X$47)+'СЕТ СН'!$G$11+СВЦЭМ!$D$10+'СЕТ СН'!$G$5-'СЕТ СН'!$G$21</f>
        <v>4136.0900118200007</v>
      </c>
      <c r="Y68" s="36">
        <f>SUMIFS(СВЦЭМ!$D$39:$D$782,СВЦЭМ!$A$39:$A$782,$A68,СВЦЭМ!$B$39:$B$782,Y$47)+'СЕТ СН'!$G$11+СВЦЭМ!$D$10+'СЕТ СН'!$G$5-'СЕТ СН'!$G$21</f>
        <v>4186.14855773</v>
      </c>
    </row>
    <row r="69" spans="1:26" ht="15.75" x14ac:dyDescent="0.2">
      <c r="A69" s="35">
        <f t="shared" si="1"/>
        <v>44552</v>
      </c>
      <c r="B69" s="36">
        <f>SUMIFS(СВЦЭМ!$D$39:$D$782,СВЦЭМ!$A$39:$A$782,$A69,СВЦЭМ!$B$39:$B$782,B$47)+'СЕТ СН'!$G$11+СВЦЭМ!$D$10+'СЕТ СН'!$G$5-'СЕТ СН'!$G$21</f>
        <v>4160.7699653600002</v>
      </c>
      <c r="C69" s="36">
        <f>SUMIFS(СВЦЭМ!$D$39:$D$782,СВЦЭМ!$A$39:$A$782,$A69,СВЦЭМ!$B$39:$B$782,C$47)+'СЕТ СН'!$G$11+СВЦЭМ!$D$10+'СЕТ СН'!$G$5-'СЕТ СН'!$G$21</f>
        <v>4142.2187639200001</v>
      </c>
      <c r="D69" s="36">
        <f>SUMIFS(СВЦЭМ!$D$39:$D$782,СВЦЭМ!$A$39:$A$782,$A69,СВЦЭМ!$B$39:$B$782,D$47)+'СЕТ СН'!$G$11+СВЦЭМ!$D$10+'СЕТ СН'!$G$5-'СЕТ СН'!$G$21</f>
        <v>4091.1124379800003</v>
      </c>
      <c r="E69" s="36">
        <f>SUMIFS(СВЦЭМ!$D$39:$D$782,СВЦЭМ!$A$39:$A$782,$A69,СВЦЭМ!$B$39:$B$782,E$47)+'СЕТ СН'!$G$11+СВЦЭМ!$D$10+'СЕТ СН'!$G$5-'СЕТ СН'!$G$21</f>
        <v>4084.2691464600002</v>
      </c>
      <c r="F69" s="36">
        <f>SUMIFS(СВЦЭМ!$D$39:$D$782,СВЦЭМ!$A$39:$A$782,$A69,СВЦЭМ!$B$39:$B$782,F$47)+'СЕТ СН'!$G$11+СВЦЭМ!$D$10+'СЕТ СН'!$G$5-'СЕТ СН'!$G$21</f>
        <v>4062.0350979300001</v>
      </c>
      <c r="G69" s="36">
        <f>SUMIFS(СВЦЭМ!$D$39:$D$782,СВЦЭМ!$A$39:$A$782,$A69,СВЦЭМ!$B$39:$B$782,G$47)+'СЕТ СН'!$G$11+СВЦЭМ!$D$10+'СЕТ СН'!$G$5-'СЕТ СН'!$G$21</f>
        <v>4016.6382164900001</v>
      </c>
      <c r="H69" s="36">
        <f>SUMIFS(СВЦЭМ!$D$39:$D$782,СВЦЭМ!$A$39:$A$782,$A69,СВЦЭМ!$B$39:$B$782,H$47)+'СЕТ СН'!$G$11+СВЦЭМ!$D$10+'СЕТ СН'!$G$5-'СЕТ СН'!$G$21</f>
        <v>4029.3666431299998</v>
      </c>
      <c r="I69" s="36">
        <f>SUMIFS(СВЦЭМ!$D$39:$D$782,СВЦЭМ!$A$39:$A$782,$A69,СВЦЭМ!$B$39:$B$782,I$47)+'СЕТ СН'!$G$11+СВЦЭМ!$D$10+'СЕТ СН'!$G$5-'СЕТ СН'!$G$21</f>
        <v>4033.8618026100003</v>
      </c>
      <c r="J69" s="36">
        <f>SUMIFS(СВЦЭМ!$D$39:$D$782,СВЦЭМ!$A$39:$A$782,$A69,СВЦЭМ!$B$39:$B$782,J$47)+'СЕТ СН'!$G$11+СВЦЭМ!$D$10+'СЕТ СН'!$G$5-'СЕТ СН'!$G$21</f>
        <v>4068.5877516700002</v>
      </c>
      <c r="K69" s="36">
        <f>SUMIFS(СВЦЭМ!$D$39:$D$782,СВЦЭМ!$A$39:$A$782,$A69,СВЦЭМ!$B$39:$B$782,K$47)+'СЕТ СН'!$G$11+СВЦЭМ!$D$10+'СЕТ СН'!$G$5-'СЕТ СН'!$G$21</f>
        <v>4090.2409223900004</v>
      </c>
      <c r="L69" s="36">
        <f>SUMIFS(СВЦЭМ!$D$39:$D$782,СВЦЭМ!$A$39:$A$782,$A69,СВЦЭМ!$B$39:$B$782,L$47)+'СЕТ СН'!$G$11+СВЦЭМ!$D$10+'СЕТ СН'!$G$5-'СЕТ СН'!$G$21</f>
        <v>4100.1776306499996</v>
      </c>
      <c r="M69" s="36">
        <f>SUMIFS(СВЦЭМ!$D$39:$D$782,СВЦЭМ!$A$39:$A$782,$A69,СВЦЭМ!$B$39:$B$782,M$47)+'СЕТ СН'!$G$11+СВЦЭМ!$D$10+'СЕТ СН'!$G$5-'СЕТ СН'!$G$21</f>
        <v>4156.44350519</v>
      </c>
      <c r="N69" s="36">
        <f>SUMIFS(СВЦЭМ!$D$39:$D$782,СВЦЭМ!$A$39:$A$782,$A69,СВЦЭМ!$B$39:$B$782,N$47)+'СЕТ СН'!$G$11+СВЦЭМ!$D$10+'СЕТ СН'!$G$5-'СЕТ СН'!$G$21</f>
        <v>4164.238413</v>
      </c>
      <c r="O69" s="36">
        <f>SUMIFS(СВЦЭМ!$D$39:$D$782,СВЦЭМ!$A$39:$A$782,$A69,СВЦЭМ!$B$39:$B$782,O$47)+'СЕТ СН'!$G$11+СВЦЭМ!$D$10+'СЕТ СН'!$G$5-'СЕТ СН'!$G$21</f>
        <v>4167.0762741100007</v>
      </c>
      <c r="P69" s="36">
        <f>SUMIFS(СВЦЭМ!$D$39:$D$782,СВЦЭМ!$A$39:$A$782,$A69,СВЦЭМ!$B$39:$B$782,P$47)+'СЕТ СН'!$G$11+СВЦЭМ!$D$10+'СЕТ СН'!$G$5-'СЕТ СН'!$G$21</f>
        <v>4159.9587371500002</v>
      </c>
      <c r="Q69" s="36">
        <f>SUMIFS(СВЦЭМ!$D$39:$D$782,СВЦЭМ!$A$39:$A$782,$A69,СВЦЭМ!$B$39:$B$782,Q$47)+'СЕТ СН'!$G$11+СВЦЭМ!$D$10+'СЕТ СН'!$G$5-'СЕТ СН'!$G$21</f>
        <v>4151.43597056</v>
      </c>
      <c r="R69" s="36">
        <f>SUMIFS(СВЦЭМ!$D$39:$D$782,СВЦЭМ!$A$39:$A$782,$A69,СВЦЭМ!$B$39:$B$782,R$47)+'СЕТ СН'!$G$11+СВЦЭМ!$D$10+'СЕТ СН'!$G$5-'СЕТ СН'!$G$21</f>
        <v>4151.31292674</v>
      </c>
      <c r="S69" s="36">
        <f>SUMIFS(СВЦЭМ!$D$39:$D$782,СВЦЭМ!$A$39:$A$782,$A69,СВЦЭМ!$B$39:$B$782,S$47)+'СЕТ СН'!$G$11+СВЦЭМ!$D$10+'СЕТ СН'!$G$5-'СЕТ СН'!$G$21</f>
        <v>4089.3505450100001</v>
      </c>
      <c r="T69" s="36">
        <f>SUMIFS(СВЦЭМ!$D$39:$D$782,СВЦЭМ!$A$39:$A$782,$A69,СВЦЭМ!$B$39:$B$782,T$47)+'СЕТ СН'!$G$11+СВЦЭМ!$D$10+'СЕТ СН'!$G$5-'СЕТ СН'!$G$21</f>
        <v>4067.7462145</v>
      </c>
      <c r="U69" s="36">
        <f>SUMIFS(СВЦЭМ!$D$39:$D$782,СВЦЭМ!$A$39:$A$782,$A69,СВЦЭМ!$B$39:$B$782,U$47)+'СЕТ СН'!$G$11+СВЦЭМ!$D$10+'СЕТ СН'!$G$5-'СЕТ СН'!$G$21</f>
        <v>4075.80477053</v>
      </c>
      <c r="V69" s="36">
        <f>SUMIFS(СВЦЭМ!$D$39:$D$782,СВЦЭМ!$A$39:$A$782,$A69,СВЦЭМ!$B$39:$B$782,V$47)+'СЕТ СН'!$G$11+СВЦЭМ!$D$10+'СЕТ СН'!$G$5-'СЕТ СН'!$G$21</f>
        <v>4128.7591121700007</v>
      </c>
      <c r="W69" s="36">
        <f>SUMIFS(СВЦЭМ!$D$39:$D$782,СВЦЭМ!$A$39:$A$782,$A69,СВЦЭМ!$B$39:$B$782,W$47)+'СЕТ СН'!$G$11+СВЦЭМ!$D$10+'СЕТ СН'!$G$5-'СЕТ СН'!$G$21</f>
        <v>4147.5751967100005</v>
      </c>
      <c r="X69" s="36">
        <f>SUMIFS(СВЦЭМ!$D$39:$D$782,СВЦЭМ!$A$39:$A$782,$A69,СВЦЭМ!$B$39:$B$782,X$47)+'СЕТ СН'!$G$11+СВЦЭМ!$D$10+'СЕТ СН'!$G$5-'СЕТ СН'!$G$21</f>
        <v>4136.41085888</v>
      </c>
      <c r="Y69" s="36">
        <f>SUMIFS(СВЦЭМ!$D$39:$D$782,СВЦЭМ!$A$39:$A$782,$A69,СВЦЭМ!$B$39:$B$782,Y$47)+'СЕТ СН'!$G$11+СВЦЭМ!$D$10+'СЕТ СН'!$G$5-'СЕТ СН'!$G$21</f>
        <v>4190.0614401900002</v>
      </c>
    </row>
    <row r="70" spans="1:26" ht="15.75" x14ac:dyDescent="0.2">
      <c r="A70" s="35">
        <f t="shared" si="1"/>
        <v>44553</v>
      </c>
      <c r="B70" s="36">
        <f>SUMIFS(СВЦЭМ!$D$39:$D$782,СВЦЭМ!$A$39:$A$782,$A70,СВЦЭМ!$B$39:$B$782,B$47)+'СЕТ СН'!$G$11+СВЦЭМ!$D$10+'СЕТ СН'!$G$5-'СЕТ СН'!$G$21</f>
        <v>4133.1809025500006</v>
      </c>
      <c r="C70" s="36">
        <f>SUMIFS(СВЦЭМ!$D$39:$D$782,СВЦЭМ!$A$39:$A$782,$A70,СВЦЭМ!$B$39:$B$782,C$47)+'СЕТ СН'!$G$11+СВЦЭМ!$D$10+'СЕТ СН'!$G$5-'СЕТ СН'!$G$21</f>
        <v>4137.1672480300003</v>
      </c>
      <c r="D70" s="36">
        <f>SUMIFS(СВЦЭМ!$D$39:$D$782,СВЦЭМ!$A$39:$A$782,$A70,СВЦЭМ!$B$39:$B$782,D$47)+'СЕТ СН'!$G$11+СВЦЭМ!$D$10+'СЕТ СН'!$G$5-'СЕТ СН'!$G$21</f>
        <v>4164.4814662899998</v>
      </c>
      <c r="E70" s="36">
        <f>SUMIFS(СВЦЭМ!$D$39:$D$782,СВЦЭМ!$A$39:$A$782,$A70,СВЦЭМ!$B$39:$B$782,E$47)+'СЕТ СН'!$G$11+СВЦЭМ!$D$10+'СЕТ СН'!$G$5-'СЕТ СН'!$G$21</f>
        <v>4159.3512621299997</v>
      </c>
      <c r="F70" s="36">
        <f>SUMIFS(СВЦЭМ!$D$39:$D$782,СВЦЭМ!$A$39:$A$782,$A70,СВЦЭМ!$B$39:$B$782,F$47)+'СЕТ СН'!$G$11+СВЦЭМ!$D$10+'СЕТ СН'!$G$5-'СЕТ СН'!$G$21</f>
        <v>4139.1908309600003</v>
      </c>
      <c r="G70" s="36">
        <f>SUMIFS(СВЦЭМ!$D$39:$D$782,СВЦЭМ!$A$39:$A$782,$A70,СВЦЭМ!$B$39:$B$782,G$47)+'СЕТ СН'!$G$11+СВЦЭМ!$D$10+'СЕТ СН'!$G$5-'СЕТ СН'!$G$21</f>
        <v>4107.1867579700001</v>
      </c>
      <c r="H70" s="36">
        <f>SUMIFS(СВЦЭМ!$D$39:$D$782,СВЦЭМ!$A$39:$A$782,$A70,СВЦЭМ!$B$39:$B$782,H$47)+'СЕТ СН'!$G$11+СВЦЭМ!$D$10+'СЕТ СН'!$G$5-'СЕТ СН'!$G$21</f>
        <v>4076.31611965</v>
      </c>
      <c r="I70" s="36">
        <f>SUMIFS(СВЦЭМ!$D$39:$D$782,СВЦЭМ!$A$39:$A$782,$A70,СВЦЭМ!$B$39:$B$782,I$47)+'СЕТ СН'!$G$11+СВЦЭМ!$D$10+'СЕТ СН'!$G$5-'СЕТ СН'!$G$21</f>
        <v>4109.3336555599999</v>
      </c>
      <c r="J70" s="36">
        <f>SUMIFS(СВЦЭМ!$D$39:$D$782,СВЦЭМ!$A$39:$A$782,$A70,СВЦЭМ!$B$39:$B$782,J$47)+'СЕТ СН'!$G$11+СВЦЭМ!$D$10+'СЕТ СН'!$G$5-'СЕТ СН'!$G$21</f>
        <v>4077.3194708000001</v>
      </c>
      <c r="K70" s="36">
        <f>SUMIFS(СВЦЭМ!$D$39:$D$782,СВЦЭМ!$A$39:$A$782,$A70,СВЦЭМ!$B$39:$B$782,K$47)+'СЕТ СН'!$G$11+СВЦЭМ!$D$10+'СЕТ СН'!$G$5-'СЕТ СН'!$G$21</f>
        <v>4089.2505114200003</v>
      </c>
      <c r="L70" s="36">
        <f>SUMIFS(СВЦЭМ!$D$39:$D$782,СВЦЭМ!$A$39:$A$782,$A70,СВЦЭМ!$B$39:$B$782,L$47)+'СЕТ СН'!$G$11+СВЦЭМ!$D$10+'СЕТ СН'!$G$5-'СЕТ СН'!$G$21</f>
        <v>4101.1144530199999</v>
      </c>
      <c r="M70" s="36">
        <f>SUMIFS(СВЦЭМ!$D$39:$D$782,СВЦЭМ!$A$39:$A$782,$A70,СВЦЭМ!$B$39:$B$782,M$47)+'СЕТ СН'!$G$11+СВЦЭМ!$D$10+'СЕТ СН'!$G$5-'СЕТ СН'!$G$21</f>
        <v>4118.4464704299999</v>
      </c>
      <c r="N70" s="36">
        <f>SUMIFS(СВЦЭМ!$D$39:$D$782,СВЦЭМ!$A$39:$A$782,$A70,СВЦЭМ!$B$39:$B$782,N$47)+'СЕТ СН'!$G$11+СВЦЭМ!$D$10+'СЕТ СН'!$G$5-'СЕТ СН'!$G$21</f>
        <v>4123.1842836899996</v>
      </c>
      <c r="O70" s="36">
        <f>SUMIFS(СВЦЭМ!$D$39:$D$782,СВЦЭМ!$A$39:$A$782,$A70,СВЦЭМ!$B$39:$B$782,O$47)+'СЕТ СН'!$G$11+СВЦЭМ!$D$10+'СЕТ СН'!$G$5-'СЕТ СН'!$G$21</f>
        <v>4130.5994803100002</v>
      </c>
      <c r="P70" s="36">
        <f>SUMIFS(СВЦЭМ!$D$39:$D$782,СВЦЭМ!$A$39:$A$782,$A70,СВЦЭМ!$B$39:$B$782,P$47)+'СЕТ СН'!$G$11+СВЦЭМ!$D$10+'СЕТ СН'!$G$5-'СЕТ СН'!$G$21</f>
        <v>4127.4511945200002</v>
      </c>
      <c r="Q70" s="36">
        <f>SUMIFS(СВЦЭМ!$D$39:$D$782,СВЦЭМ!$A$39:$A$782,$A70,СВЦЭМ!$B$39:$B$782,Q$47)+'СЕТ СН'!$G$11+СВЦЭМ!$D$10+'СЕТ СН'!$G$5-'СЕТ СН'!$G$21</f>
        <v>4134.1137816700002</v>
      </c>
      <c r="R70" s="36">
        <f>SUMIFS(СВЦЭМ!$D$39:$D$782,СВЦЭМ!$A$39:$A$782,$A70,СВЦЭМ!$B$39:$B$782,R$47)+'СЕТ СН'!$G$11+СВЦЭМ!$D$10+'СЕТ СН'!$G$5-'СЕТ СН'!$G$21</f>
        <v>4129.8812116899999</v>
      </c>
      <c r="S70" s="36">
        <f>SUMIFS(СВЦЭМ!$D$39:$D$782,СВЦЭМ!$A$39:$A$782,$A70,СВЦЭМ!$B$39:$B$782,S$47)+'СЕТ СН'!$G$11+СВЦЭМ!$D$10+'СЕТ СН'!$G$5-'СЕТ СН'!$G$21</f>
        <v>4087.5445732600001</v>
      </c>
      <c r="T70" s="36">
        <f>SUMIFS(СВЦЭМ!$D$39:$D$782,СВЦЭМ!$A$39:$A$782,$A70,СВЦЭМ!$B$39:$B$782,T$47)+'СЕТ СН'!$G$11+СВЦЭМ!$D$10+'СЕТ СН'!$G$5-'СЕТ СН'!$G$21</f>
        <v>4071.18935358</v>
      </c>
      <c r="U70" s="36">
        <f>SUMIFS(СВЦЭМ!$D$39:$D$782,СВЦЭМ!$A$39:$A$782,$A70,СВЦЭМ!$B$39:$B$782,U$47)+'СЕТ СН'!$G$11+СВЦЭМ!$D$10+'СЕТ СН'!$G$5-'СЕТ СН'!$G$21</f>
        <v>4068.2652969600003</v>
      </c>
      <c r="V70" s="36">
        <f>SUMIFS(СВЦЭМ!$D$39:$D$782,СВЦЭМ!$A$39:$A$782,$A70,СВЦЭМ!$B$39:$B$782,V$47)+'СЕТ СН'!$G$11+СВЦЭМ!$D$10+'СЕТ СН'!$G$5-'СЕТ СН'!$G$21</f>
        <v>4088.5376937299998</v>
      </c>
      <c r="W70" s="36">
        <f>SUMIFS(СВЦЭМ!$D$39:$D$782,СВЦЭМ!$A$39:$A$782,$A70,СВЦЭМ!$B$39:$B$782,W$47)+'СЕТ СН'!$G$11+СВЦЭМ!$D$10+'СЕТ СН'!$G$5-'СЕТ СН'!$G$21</f>
        <v>4109.0149954799999</v>
      </c>
      <c r="X70" s="36">
        <f>SUMIFS(СВЦЭМ!$D$39:$D$782,СВЦЭМ!$A$39:$A$782,$A70,СВЦЭМ!$B$39:$B$782,X$47)+'СЕТ СН'!$G$11+СВЦЭМ!$D$10+'СЕТ СН'!$G$5-'СЕТ СН'!$G$21</f>
        <v>4104.2663045600002</v>
      </c>
      <c r="Y70" s="36">
        <f>SUMIFS(СВЦЭМ!$D$39:$D$782,СВЦЭМ!$A$39:$A$782,$A70,СВЦЭМ!$B$39:$B$782,Y$47)+'СЕТ СН'!$G$11+СВЦЭМ!$D$10+'СЕТ СН'!$G$5-'СЕТ СН'!$G$21</f>
        <v>4165.7650836499997</v>
      </c>
    </row>
    <row r="71" spans="1:26" ht="15.75" x14ac:dyDescent="0.2">
      <c r="A71" s="35">
        <f t="shared" si="1"/>
        <v>44554</v>
      </c>
      <c r="B71" s="36">
        <f>SUMIFS(СВЦЭМ!$D$39:$D$782,СВЦЭМ!$A$39:$A$782,$A71,СВЦЭМ!$B$39:$B$782,B$47)+'СЕТ СН'!$G$11+СВЦЭМ!$D$10+'СЕТ СН'!$G$5-'СЕТ СН'!$G$21</f>
        <v>4191.4290985999996</v>
      </c>
      <c r="C71" s="36">
        <f>SUMIFS(СВЦЭМ!$D$39:$D$782,СВЦЭМ!$A$39:$A$782,$A71,СВЦЭМ!$B$39:$B$782,C$47)+'СЕТ СН'!$G$11+СВЦЭМ!$D$10+'СЕТ СН'!$G$5-'СЕТ СН'!$G$21</f>
        <v>4200.1950807100002</v>
      </c>
      <c r="D71" s="36">
        <f>SUMIFS(СВЦЭМ!$D$39:$D$782,СВЦЭМ!$A$39:$A$782,$A71,СВЦЭМ!$B$39:$B$782,D$47)+'СЕТ СН'!$G$11+СВЦЭМ!$D$10+'СЕТ СН'!$G$5-'СЕТ СН'!$G$21</f>
        <v>4204.5666398200001</v>
      </c>
      <c r="E71" s="36">
        <f>SUMIFS(СВЦЭМ!$D$39:$D$782,СВЦЭМ!$A$39:$A$782,$A71,СВЦЭМ!$B$39:$B$782,E$47)+'СЕТ СН'!$G$11+СВЦЭМ!$D$10+'СЕТ СН'!$G$5-'СЕТ СН'!$G$21</f>
        <v>4203.6854335799999</v>
      </c>
      <c r="F71" s="36">
        <f>SUMIFS(СВЦЭМ!$D$39:$D$782,СВЦЭМ!$A$39:$A$782,$A71,СВЦЭМ!$B$39:$B$782,F$47)+'СЕТ СН'!$G$11+СВЦЭМ!$D$10+'СЕТ СН'!$G$5-'СЕТ СН'!$G$21</f>
        <v>4177.8419889400002</v>
      </c>
      <c r="G71" s="36">
        <f>SUMIFS(СВЦЭМ!$D$39:$D$782,СВЦЭМ!$A$39:$A$782,$A71,СВЦЭМ!$B$39:$B$782,G$47)+'СЕТ СН'!$G$11+СВЦЭМ!$D$10+'СЕТ СН'!$G$5-'СЕТ СН'!$G$21</f>
        <v>4130.1972799599998</v>
      </c>
      <c r="H71" s="36">
        <f>SUMIFS(СВЦЭМ!$D$39:$D$782,СВЦЭМ!$A$39:$A$782,$A71,СВЦЭМ!$B$39:$B$782,H$47)+'СЕТ СН'!$G$11+СВЦЭМ!$D$10+'СЕТ СН'!$G$5-'СЕТ СН'!$G$21</f>
        <v>4130.9739918699997</v>
      </c>
      <c r="I71" s="36">
        <f>SUMIFS(СВЦЭМ!$D$39:$D$782,СВЦЭМ!$A$39:$A$782,$A71,СВЦЭМ!$B$39:$B$782,I$47)+'СЕТ СН'!$G$11+СВЦЭМ!$D$10+'СЕТ СН'!$G$5-'СЕТ СН'!$G$21</f>
        <v>4128.4382835100005</v>
      </c>
      <c r="J71" s="36">
        <f>SUMIFS(СВЦЭМ!$D$39:$D$782,СВЦЭМ!$A$39:$A$782,$A71,СВЦЭМ!$B$39:$B$782,J$47)+'СЕТ СН'!$G$11+СВЦЭМ!$D$10+'СЕТ СН'!$G$5-'СЕТ СН'!$G$21</f>
        <v>4143.0881444200004</v>
      </c>
      <c r="K71" s="36">
        <f>SUMIFS(СВЦЭМ!$D$39:$D$782,СВЦЭМ!$A$39:$A$782,$A71,СВЦЭМ!$B$39:$B$782,K$47)+'СЕТ СН'!$G$11+СВЦЭМ!$D$10+'СЕТ СН'!$G$5-'СЕТ СН'!$G$21</f>
        <v>4135.4868548900004</v>
      </c>
      <c r="L71" s="36">
        <f>SUMIFS(СВЦЭМ!$D$39:$D$782,СВЦЭМ!$A$39:$A$782,$A71,СВЦЭМ!$B$39:$B$782,L$47)+'СЕТ СН'!$G$11+СВЦЭМ!$D$10+'СЕТ СН'!$G$5-'СЕТ СН'!$G$21</f>
        <v>4130.2952877400003</v>
      </c>
      <c r="M71" s="36">
        <f>SUMIFS(СВЦЭМ!$D$39:$D$782,СВЦЭМ!$A$39:$A$782,$A71,СВЦЭМ!$B$39:$B$782,M$47)+'СЕТ СН'!$G$11+СВЦЭМ!$D$10+'СЕТ СН'!$G$5-'СЕТ СН'!$G$21</f>
        <v>4136.2307472100001</v>
      </c>
      <c r="N71" s="36">
        <f>SUMIFS(СВЦЭМ!$D$39:$D$782,СВЦЭМ!$A$39:$A$782,$A71,СВЦЭМ!$B$39:$B$782,N$47)+'СЕТ СН'!$G$11+СВЦЭМ!$D$10+'СЕТ СН'!$G$5-'СЕТ СН'!$G$21</f>
        <v>4150.6752547699998</v>
      </c>
      <c r="O71" s="36">
        <f>SUMIFS(СВЦЭМ!$D$39:$D$782,СВЦЭМ!$A$39:$A$782,$A71,СВЦЭМ!$B$39:$B$782,O$47)+'СЕТ СН'!$G$11+СВЦЭМ!$D$10+'СЕТ СН'!$G$5-'СЕТ СН'!$G$21</f>
        <v>4170.3462608899999</v>
      </c>
      <c r="P71" s="36">
        <f>SUMIFS(СВЦЭМ!$D$39:$D$782,СВЦЭМ!$A$39:$A$782,$A71,СВЦЭМ!$B$39:$B$782,P$47)+'СЕТ СН'!$G$11+СВЦЭМ!$D$10+'СЕТ СН'!$G$5-'СЕТ СН'!$G$21</f>
        <v>4172.3976635300005</v>
      </c>
      <c r="Q71" s="36">
        <f>SUMIFS(СВЦЭМ!$D$39:$D$782,СВЦЭМ!$A$39:$A$782,$A71,СВЦЭМ!$B$39:$B$782,Q$47)+'СЕТ СН'!$G$11+СВЦЭМ!$D$10+'СЕТ СН'!$G$5-'СЕТ СН'!$G$21</f>
        <v>4190.5187477099998</v>
      </c>
      <c r="R71" s="36">
        <f>SUMIFS(СВЦЭМ!$D$39:$D$782,СВЦЭМ!$A$39:$A$782,$A71,СВЦЭМ!$B$39:$B$782,R$47)+'СЕТ СН'!$G$11+СВЦЭМ!$D$10+'СЕТ СН'!$G$5-'СЕТ СН'!$G$21</f>
        <v>4184.4459050200003</v>
      </c>
      <c r="S71" s="36">
        <f>SUMIFS(СВЦЭМ!$D$39:$D$782,СВЦЭМ!$A$39:$A$782,$A71,СВЦЭМ!$B$39:$B$782,S$47)+'СЕТ СН'!$G$11+СВЦЭМ!$D$10+'СЕТ СН'!$G$5-'СЕТ СН'!$G$21</f>
        <v>4139.7243476100002</v>
      </c>
      <c r="T71" s="36">
        <f>SUMIFS(СВЦЭМ!$D$39:$D$782,СВЦЭМ!$A$39:$A$782,$A71,СВЦЭМ!$B$39:$B$782,T$47)+'СЕТ СН'!$G$11+СВЦЭМ!$D$10+'СЕТ СН'!$G$5-'СЕТ СН'!$G$21</f>
        <v>4119.5920310700003</v>
      </c>
      <c r="U71" s="36">
        <f>SUMIFS(СВЦЭМ!$D$39:$D$782,СВЦЭМ!$A$39:$A$782,$A71,СВЦЭМ!$B$39:$B$782,U$47)+'СЕТ СН'!$G$11+СВЦЭМ!$D$10+'СЕТ СН'!$G$5-'СЕТ СН'!$G$21</f>
        <v>4137.5346279900004</v>
      </c>
      <c r="V71" s="36">
        <f>SUMIFS(СВЦЭМ!$D$39:$D$782,СВЦЭМ!$A$39:$A$782,$A71,СВЦЭМ!$B$39:$B$782,V$47)+'СЕТ СН'!$G$11+СВЦЭМ!$D$10+'СЕТ СН'!$G$5-'СЕТ СН'!$G$21</f>
        <v>4145.5285813299997</v>
      </c>
      <c r="W71" s="36">
        <f>SUMIFS(СВЦЭМ!$D$39:$D$782,СВЦЭМ!$A$39:$A$782,$A71,СВЦЭМ!$B$39:$B$782,W$47)+'СЕТ СН'!$G$11+СВЦЭМ!$D$10+'СЕТ СН'!$G$5-'СЕТ СН'!$G$21</f>
        <v>4162.88454146</v>
      </c>
      <c r="X71" s="36">
        <f>SUMIFS(СВЦЭМ!$D$39:$D$782,СВЦЭМ!$A$39:$A$782,$A71,СВЦЭМ!$B$39:$B$782,X$47)+'СЕТ СН'!$G$11+СВЦЭМ!$D$10+'СЕТ СН'!$G$5-'СЕТ СН'!$G$21</f>
        <v>4184.2062075399999</v>
      </c>
      <c r="Y71" s="36">
        <f>SUMIFS(СВЦЭМ!$D$39:$D$782,СВЦЭМ!$A$39:$A$782,$A71,СВЦЭМ!$B$39:$B$782,Y$47)+'СЕТ СН'!$G$11+СВЦЭМ!$D$10+'СЕТ СН'!$G$5-'СЕТ СН'!$G$21</f>
        <v>4226.0815477699998</v>
      </c>
    </row>
    <row r="72" spans="1:26" ht="15.75" x14ac:dyDescent="0.2">
      <c r="A72" s="35">
        <f t="shared" si="1"/>
        <v>44555</v>
      </c>
      <c r="B72" s="36">
        <f>SUMIFS(СВЦЭМ!$D$39:$D$782,СВЦЭМ!$A$39:$A$782,$A72,СВЦЭМ!$B$39:$B$782,B$47)+'СЕТ СН'!$G$11+СВЦЭМ!$D$10+'СЕТ СН'!$G$5-'СЕТ СН'!$G$21</f>
        <v>4150.4733599800002</v>
      </c>
      <c r="C72" s="36">
        <f>SUMIFS(СВЦЭМ!$D$39:$D$782,СВЦЭМ!$A$39:$A$782,$A72,СВЦЭМ!$B$39:$B$782,C$47)+'СЕТ СН'!$G$11+СВЦЭМ!$D$10+'СЕТ СН'!$G$5-'СЕТ СН'!$G$21</f>
        <v>4158.2310601700001</v>
      </c>
      <c r="D72" s="36">
        <f>SUMIFS(СВЦЭМ!$D$39:$D$782,СВЦЭМ!$A$39:$A$782,$A72,СВЦЭМ!$B$39:$B$782,D$47)+'СЕТ СН'!$G$11+СВЦЭМ!$D$10+'СЕТ СН'!$G$5-'СЕТ СН'!$G$21</f>
        <v>4175.8883916900004</v>
      </c>
      <c r="E72" s="36">
        <f>SUMIFS(СВЦЭМ!$D$39:$D$782,СВЦЭМ!$A$39:$A$782,$A72,СВЦЭМ!$B$39:$B$782,E$47)+'СЕТ СН'!$G$11+СВЦЭМ!$D$10+'СЕТ СН'!$G$5-'СЕТ СН'!$G$21</f>
        <v>4175.4477178100005</v>
      </c>
      <c r="F72" s="36">
        <f>SUMIFS(СВЦЭМ!$D$39:$D$782,СВЦЭМ!$A$39:$A$782,$A72,СВЦЭМ!$B$39:$B$782,F$47)+'СЕТ СН'!$G$11+СВЦЭМ!$D$10+'СЕТ СН'!$G$5-'СЕТ СН'!$G$21</f>
        <v>4166.3931585</v>
      </c>
      <c r="G72" s="36">
        <f>SUMIFS(СВЦЭМ!$D$39:$D$782,СВЦЭМ!$A$39:$A$782,$A72,СВЦЭМ!$B$39:$B$782,G$47)+'СЕТ СН'!$G$11+СВЦЭМ!$D$10+'СЕТ СН'!$G$5-'СЕТ СН'!$G$21</f>
        <v>4145.1539663599997</v>
      </c>
      <c r="H72" s="36">
        <f>SUMIFS(СВЦЭМ!$D$39:$D$782,СВЦЭМ!$A$39:$A$782,$A72,СВЦЭМ!$B$39:$B$782,H$47)+'СЕТ СН'!$G$11+СВЦЭМ!$D$10+'СЕТ СН'!$G$5-'СЕТ СН'!$G$21</f>
        <v>4128.77469354</v>
      </c>
      <c r="I72" s="36">
        <f>SUMIFS(СВЦЭМ!$D$39:$D$782,СВЦЭМ!$A$39:$A$782,$A72,СВЦЭМ!$B$39:$B$782,I$47)+'СЕТ СН'!$G$11+СВЦЭМ!$D$10+'СЕТ СН'!$G$5-'СЕТ СН'!$G$21</f>
        <v>4147.0875218900001</v>
      </c>
      <c r="J72" s="36">
        <f>SUMIFS(СВЦЭМ!$D$39:$D$782,СВЦЭМ!$A$39:$A$782,$A72,СВЦЭМ!$B$39:$B$782,J$47)+'СЕТ СН'!$G$11+СВЦЭМ!$D$10+'СЕТ СН'!$G$5-'СЕТ СН'!$G$21</f>
        <v>4112.8999159300001</v>
      </c>
      <c r="K72" s="36">
        <f>SUMIFS(СВЦЭМ!$D$39:$D$782,СВЦЭМ!$A$39:$A$782,$A72,СВЦЭМ!$B$39:$B$782,K$47)+'СЕТ СН'!$G$11+СВЦЭМ!$D$10+'СЕТ СН'!$G$5-'СЕТ СН'!$G$21</f>
        <v>4093.9942695200002</v>
      </c>
      <c r="L72" s="36">
        <f>SUMIFS(СВЦЭМ!$D$39:$D$782,СВЦЭМ!$A$39:$A$782,$A72,СВЦЭМ!$B$39:$B$782,L$47)+'СЕТ СН'!$G$11+СВЦЭМ!$D$10+'СЕТ СН'!$G$5-'СЕТ СН'!$G$21</f>
        <v>4090.70874172</v>
      </c>
      <c r="M72" s="36">
        <f>SUMIFS(СВЦЭМ!$D$39:$D$782,СВЦЭМ!$A$39:$A$782,$A72,СВЦЭМ!$B$39:$B$782,M$47)+'СЕТ СН'!$G$11+СВЦЭМ!$D$10+'СЕТ СН'!$G$5-'СЕТ СН'!$G$21</f>
        <v>4092.9535142700001</v>
      </c>
      <c r="N72" s="36">
        <f>SUMIFS(СВЦЭМ!$D$39:$D$782,СВЦЭМ!$A$39:$A$782,$A72,СВЦЭМ!$B$39:$B$782,N$47)+'СЕТ СН'!$G$11+СВЦЭМ!$D$10+'СЕТ СН'!$G$5-'СЕТ СН'!$G$21</f>
        <v>4095.6832181</v>
      </c>
      <c r="O72" s="36">
        <f>SUMIFS(СВЦЭМ!$D$39:$D$782,СВЦЭМ!$A$39:$A$782,$A72,СВЦЭМ!$B$39:$B$782,O$47)+'СЕТ СН'!$G$11+СВЦЭМ!$D$10+'СЕТ СН'!$G$5-'СЕТ СН'!$G$21</f>
        <v>4101.2491479500004</v>
      </c>
      <c r="P72" s="36">
        <f>SUMIFS(СВЦЭМ!$D$39:$D$782,СВЦЭМ!$A$39:$A$782,$A72,СВЦЭМ!$B$39:$B$782,P$47)+'СЕТ СН'!$G$11+СВЦЭМ!$D$10+'СЕТ СН'!$G$5-'СЕТ СН'!$G$21</f>
        <v>4120.32232724</v>
      </c>
      <c r="Q72" s="36">
        <f>SUMIFS(СВЦЭМ!$D$39:$D$782,СВЦЭМ!$A$39:$A$782,$A72,СВЦЭМ!$B$39:$B$782,Q$47)+'СЕТ СН'!$G$11+СВЦЭМ!$D$10+'СЕТ СН'!$G$5-'СЕТ СН'!$G$21</f>
        <v>4127.8364725299998</v>
      </c>
      <c r="R72" s="36">
        <f>SUMIFS(СВЦЭМ!$D$39:$D$782,СВЦЭМ!$A$39:$A$782,$A72,СВЦЭМ!$B$39:$B$782,R$47)+'СЕТ СН'!$G$11+СВЦЭМ!$D$10+'СЕТ СН'!$G$5-'СЕТ СН'!$G$21</f>
        <v>4115.0671741300002</v>
      </c>
      <c r="S72" s="36">
        <f>SUMIFS(СВЦЭМ!$D$39:$D$782,СВЦЭМ!$A$39:$A$782,$A72,СВЦЭМ!$B$39:$B$782,S$47)+'СЕТ СН'!$G$11+СВЦЭМ!$D$10+'СЕТ СН'!$G$5-'СЕТ СН'!$G$21</f>
        <v>4094.7919698800001</v>
      </c>
      <c r="T72" s="36">
        <f>SUMIFS(СВЦЭМ!$D$39:$D$782,СВЦЭМ!$A$39:$A$782,$A72,СВЦЭМ!$B$39:$B$782,T$47)+'СЕТ СН'!$G$11+СВЦЭМ!$D$10+'СЕТ СН'!$G$5-'СЕТ СН'!$G$21</f>
        <v>4088.8362648399998</v>
      </c>
      <c r="U72" s="36">
        <f>SUMIFS(СВЦЭМ!$D$39:$D$782,СВЦЭМ!$A$39:$A$782,$A72,СВЦЭМ!$B$39:$B$782,U$47)+'СЕТ СН'!$G$11+СВЦЭМ!$D$10+'СЕТ СН'!$G$5-'СЕТ СН'!$G$21</f>
        <v>4103.1044430299999</v>
      </c>
      <c r="V72" s="36">
        <f>SUMIFS(СВЦЭМ!$D$39:$D$782,СВЦЭМ!$A$39:$A$782,$A72,СВЦЭМ!$B$39:$B$782,V$47)+'СЕТ СН'!$G$11+СВЦЭМ!$D$10+'СЕТ СН'!$G$5-'СЕТ СН'!$G$21</f>
        <v>4098.6291554899999</v>
      </c>
      <c r="W72" s="36">
        <f>SUMIFS(СВЦЭМ!$D$39:$D$782,СВЦЭМ!$A$39:$A$782,$A72,СВЦЭМ!$B$39:$B$782,W$47)+'СЕТ СН'!$G$11+СВЦЭМ!$D$10+'СЕТ СН'!$G$5-'СЕТ СН'!$G$21</f>
        <v>4129.1445419700003</v>
      </c>
      <c r="X72" s="36">
        <f>SUMIFS(СВЦЭМ!$D$39:$D$782,СВЦЭМ!$A$39:$A$782,$A72,СВЦЭМ!$B$39:$B$782,X$47)+'СЕТ СН'!$G$11+СВЦЭМ!$D$10+'СЕТ СН'!$G$5-'СЕТ СН'!$G$21</f>
        <v>4127.4846704499996</v>
      </c>
      <c r="Y72" s="36">
        <f>SUMIFS(СВЦЭМ!$D$39:$D$782,СВЦЭМ!$A$39:$A$782,$A72,СВЦЭМ!$B$39:$B$782,Y$47)+'СЕТ СН'!$G$11+СВЦЭМ!$D$10+'СЕТ СН'!$G$5-'СЕТ СН'!$G$21</f>
        <v>4136.2347208900001</v>
      </c>
    </row>
    <row r="73" spans="1:26" ht="15.75" x14ac:dyDescent="0.2">
      <c r="A73" s="35">
        <f t="shared" si="1"/>
        <v>44556</v>
      </c>
      <c r="B73" s="36">
        <f>SUMIFS(СВЦЭМ!$D$39:$D$782,СВЦЭМ!$A$39:$A$782,$A73,СВЦЭМ!$B$39:$B$782,B$47)+'СЕТ СН'!$G$11+СВЦЭМ!$D$10+'СЕТ СН'!$G$5-'СЕТ СН'!$G$21</f>
        <v>4030.6508292899998</v>
      </c>
      <c r="C73" s="36">
        <f>SUMIFS(СВЦЭМ!$D$39:$D$782,СВЦЭМ!$A$39:$A$782,$A73,СВЦЭМ!$B$39:$B$782,C$47)+'СЕТ СН'!$G$11+СВЦЭМ!$D$10+'СЕТ СН'!$G$5-'СЕТ СН'!$G$21</f>
        <v>4018.3203104300001</v>
      </c>
      <c r="D73" s="36">
        <f>SUMIFS(СВЦЭМ!$D$39:$D$782,СВЦЭМ!$A$39:$A$782,$A73,СВЦЭМ!$B$39:$B$782,D$47)+'СЕТ СН'!$G$11+СВЦЭМ!$D$10+'СЕТ СН'!$G$5-'СЕТ СН'!$G$21</f>
        <v>4012.8596933099998</v>
      </c>
      <c r="E73" s="36">
        <f>SUMIFS(СВЦЭМ!$D$39:$D$782,СВЦЭМ!$A$39:$A$782,$A73,СВЦЭМ!$B$39:$B$782,E$47)+'СЕТ СН'!$G$11+СВЦЭМ!$D$10+'СЕТ СН'!$G$5-'СЕТ СН'!$G$21</f>
        <v>4012.1667200700003</v>
      </c>
      <c r="F73" s="36">
        <f>SUMIFS(СВЦЭМ!$D$39:$D$782,СВЦЭМ!$A$39:$A$782,$A73,СВЦЭМ!$B$39:$B$782,F$47)+'СЕТ СН'!$G$11+СВЦЭМ!$D$10+'СЕТ СН'!$G$5-'СЕТ СН'!$G$21</f>
        <v>4009.7272929800001</v>
      </c>
      <c r="G73" s="36">
        <f>SUMIFS(СВЦЭМ!$D$39:$D$782,СВЦЭМ!$A$39:$A$782,$A73,СВЦЭМ!$B$39:$B$782,G$47)+'СЕТ СН'!$G$11+СВЦЭМ!$D$10+'СЕТ СН'!$G$5-'СЕТ СН'!$G$21</f>
        <v>4004.6845826600002</v>
      </c>
      <c r="H73" s="36">
        <f>SUMIFS(СВЦЭМ!$D$39:$D$782,СВЦЭМ!$A$39:$A$782,$A73,СВЦЭМ!$B$39:$B$782,H$47)+'СЕТ СН'!$G$11+СВЦЭМ!$D$10+'СЕТ СН'!$G$5-'СЕТ СН'!$G$21</f>
        <v>4026.8319043199999</v>
      </c>
      <c r="I73" s="36">
        <f>SUMIFS(СВЦЭМ!$D$39:$D$782,СВЦЭМ!$A$39:$A$782,$A73,СВЦЭМ!$B$39:$B$782,I$47)+'СЕТ СН'!$G$11+СВЦЭМ!$D$10+'СЕТ СН'!$G$5-'СЕТ СН'!$G$21</f>
        <v>4114.1181386500002</v>
      </c>
      <c r="J73" s="36">
        <f>SUMIFS(СВЦЭМ!$D$39:$D$782,СВЦЭМ!$A$39:$A$782,$A73,СВЦЭМ!$B$39:$B$782,J$47)+'СЕТ СН'!$G$11+СВЦЭМ!$D$10+'СЕТ СН'!$G$5-'СЕТ СН'!$G$21</f>
        <v>4110.3592802100002</v>
      </c>
      <c r="K73" s="36">
        <f>SUMIFS(СВЦЭМ!$D$39:$D$782,СВЦЭМ!$A$39:$A$782,$A73,СВЦЭМ!$B$39:$B$782,K$47)+'СЕТ СН'!$G$11+СВЦЭМ!$D$10+'СЕТ СН'!$G$5-'СЕТ СН'!$G$21</f>
        <v>4060.6039712000002</v>
      </c>
      <c r="L73" s="36">
        <f>SUMIFS(СВЦЭМ!$D$39:$D$782,СВЦЭМ!$A$39:$A$782,$A73,СВЦЭМ!$B$39:$B$782,L$47)+'СЕТ СН'!$G$11+СВЦЭМ!$D$10+'СЕТ СН'!$G$5-'СЕТ СН'!$G$21</f>
        <v>4055.2222160900001</v>
      </c>
      <c r="M73" s="36">
        <f>SUMIFS(СВЦЭМ!$D$39:$D$782,СВЦЭМ!$A$39:$A$782,$A73,СВЦЭМ!$B$39:$B$782,M$47)+'СЕТ СН'!$G$11+СВЦЭМ!$D$10+'СЕТ СН'!$G$5-'СЕТ СН'!$G$21</f>
        <v>4063.7192654199998</v>
      </c>
      <c r="N73" s="36">
        <f>SUMIFS(СВЦЭМ!$D$39:$D$782,СВЦЭМ!$A$39:$A$782,$A73,СВЦЭМ!$B$39:$B$782,N$47)+'СЕТ СН'!$G$11+СВЦЭМ!$D$10+'СЕТ СН'!$G$5-'СЕТ СН'!$G$21</f>
        <v>4069.2956827500002</v>
      </c>
      <c r="O73" s="36">
        <f>SUMIFS(СВЦЭМ!$D$39:$D$782,СВЦЭМ!$A$39:$A$782,$A73,СВЦЭМ!$B$39:$B$782,O$47)+'СЕТ СН'!$G$11+СВЦЭМ!$D$10+'СЕТ СН'!$G$5-'СЕТ СН'!$G$21</f>
        <v>4108.7136206200003</v>
      </c>
      <c r="P73" s="36">
        <f>SUMIFS(СВЦЭМ!$D$39:$D$782,СВЦЭМ!$A$39:$A$782,$A73,СВЦЭМ!$B$39:$B$782,P$47)+'СЕТ СН'!$G$11+СВЦЭМ!$D$10+'СЕТ СН'!$G$5-'СЕТ СН'!$G$21</f>
        <v>4116.0728110300006</v>
      </c>
      <c r="Q73" s="36">
        <f>SUMIFS(СВЦЭМ!$D$39:$D$782,СВЦЭМ!$A$39:$A$782,$A73,СВЦЭМ!$B$39:$B$782,Q$47)+'СЕТ СН'!$G$11+СВЦЭМ!$D$10+'СЕТ СН'!$G$5-'СЕТ СН'!$G$21</f>
        <v>4116.6334747399997</v>
      </c>
      <c r="R73" s="36">
        <f>SUMIFS(СВЦЭМ!$D$39:$D$782,СВЦЭМ!$A$39:$A$782,$A73,СВЦЭМ!$B$39:$B$782,R$47)+'СЕТ СН'!$G$11+СВЦЭМ!$D$10+'СЕТ СН'!$G$5-'СЕТ СН'!$G$21</f>
        <v>4103.63251674</v>
      </c>
      <c r="S73" s="36">
        <f>SUMIFS(СВЦЭМ!$D$39:$D$782,СВЦЭМ!$A$39:$A$782,$A73,СВЦЭМ!$B$39:$B$782,S$47)+'СЕТ СН'!$G$11+СВЦЭМ!$D$10+'СЕТ СН'!$G$5-'СЕТ СН'!$G$21</f>
        <v>4053.7764116799999</v>
      </c>
      <c r="T73" s="36">
        <f>SUMIFS(СВЦЭМ!$D$39:$D$782,СВЦЭМ!$A$39:$A$782,$A73,СВЦЭМ!$B$39:$B$782,T$47)+'СЕТ СН'!$G$11+СВЦЭМ!$D$10+'СЕТ СН'!$G$5-'СЕТ СН'!$G$21</f>
        <v>4050.0748641300002</v>
      </c>
      <c r="U73" s="36">
        <f>SUMIFS(СВЦЭМ!$D$39:$D$782,СВЦЭМ!$A$39:$A$782,$A73,СВЦЭМ!$B$39:$B$782,U$47)+'СЕТ СН'!$G$11+СВЦЭМ!$D$10+'СЕТ СН'!$G$5-'СЕТ СН'!$G$21</f>
        <v>4078.2369459500001</v>
      </c>
      <c r="V73" s="36">
        <f>SUMIFS(СВЦЭМ!$D$39:$D$782,СВЦЭМ!$A$39:$A$782,$A73,СВЦЭМ!$B$39:$B$782,V$47)+'СЕТ СН'!$G$11+СВЦЭМ!$D$10+'СЕТ СН'!$G$5-'СЕТ СН'!$G$21</f>
        <v>4093.94511491</v>
      </c>
      <c r="W73" s="36">
        <f>SUMIFS(СВЦЭМ!$D$39:$D$782,СВЦЭМ!$A$39:$A$782,$A73,СВЦЭМ!$B$39:$B$782,W$47)+'СЕТ СН'!$G$11+СВЦЭМ!$D$10+'СЕТ СН'!$G$5-'СЕТ СН'!$G$21</f>
        <v>4077.3169910000001</v>
      </c>
      <c r="X73" s="36">
        <f>SUMIFS(СВЦЭМ!$D$39:$D$782,СВЦЭМ!$A$39:$A$782,$A73,СВЦЭМ!$B$39:$B$782,X$47)+'СЕТ СН'!$G$11+СВЦЭМ!$D$10+'СЕТ СН'!$G$5-'СЕТ СН'!$G$21</f>
        <v>4094.7086851700001</v>
      </c>
      <c r="Y73" s="36">
        <f>SUMIFS(СВЦЭМ!$D$39:$D$782,СВЦЭМ!$A$39:$A$782,$A73,СВЦЭМ!$B$39:$B$782,Y$47)+'СЕТ СН'!$G$11+СВЦЭМ!$D$10+'СЕТ СН'!$G$5-'СЕТ СН'!$G$21</f>
        <v>4096.7395752700004</v>
      </c>
    </row>
    <row r="74" spans="1:26" ht="15.75" x14ac:dyDescent="0.2">
      <c r="A74" s="35">
        <f t="shared" si="1"/>
        <v>44557</v>
      </c>
      <c r="B74" s="36">
        <f>SUMIFS(СВЦЭМ!$D$39:$D$782,СВЦЭМ!$A$39:$A$782,$A74,СВЦЭМ!$B$39:$B$782,B$47)+'СЕТ СН'!$G$11+СВЦЭМ!$D$10+'СЕТ СН'!$G$5-'СЕТ СН'!$G$21</f>
        <v>4121.2553336700003</v>
      </c>
      <c r="C74" s="36">
        <f>SUMIFS(СВЦЭМ!$D$39:$D$782,СВЦЭМ!$A$39:$A$782,$A74,СВЦЭМ!$B$39:$B$782,C$47)+'СЕТ СН'!$G$11+СВЦЭМ!$D$10+'СЕТ СН'!$G$5-'СЕТ СН'!$G$21</f>
        <v>4114.1000998600002</v>
      </c>
      <c r="D74" s="36">
        <f>SUMIFS(СВЦЭМ!$D$39:$D$782,СВЦЭМ!$A$39:$A$782,$A74,СВЦЭМ!$B$39:$B$782,D$47)+'СЕТ СН'!$G$11+СВЦЭМ!$D$10+'СЕТ СН'!$G$5-'СЕТ СН'!$G$21</f>
        <v>4071.12562213</v>
      </c>
      <c r="E74" s="36">
        <f>SUMIFS(СВЦЭМ!$D$39:$D$782,СВЦЭМ!$A$39:$A$782,$A74,СВЦЭМ!$B$39:$B$782,E$47)+'СЕТ СН'!$G$11+СВЦЭМ!$D$10+'СЕТ СН'!$G$5-'СЕТ СН'!$G$21</f>
        <v>4067.3968120099998</v>
      </c>
      <c r="F74" s="36">
        <f>SUMIFS(СВЦЭМ!$D$39:$D$782,СВЦЭМ!$A$39:$A$782,$A74,СВЦЭМ!$B$39:$B$782,F$47)+'СЕТ СН'!$G$11+СВЦЭМ!$D$10+'СЕТ СН'!$G$5-'СЕТ СН'!$G$21</f>
        <v>4071.1393766400001</v>
      </c>
      <c r="G74" s="36">
        <f>SUMIFS(СВЦЭМ!$D$39:$D$782,СВЦЭМ!$A$39:$A$782,$A74,СВЦЭМ!$B$39:$B$782,G$47)+'СЕТ СН'!$G$11+СВЦЭМ!$D$10+'СЕТ СН'!$G$5-'СЕТ СН'!$G$21</f>
        <v>4057.5520118300001</v>
      </c>
      <c r="H74" s="36">
        <f>SUMIFS(СВЦЭМ!$D$39:$D$782,СВЦЭМ!$A$39:$A$782,$A74,СВЦЭМ!$B$39:$B$782,H$47)+'СЕТ СН'!$G$11+СВЦЭМ!$D$10+'СЕТ СН'!$G$5-'СЕТ СН'!$G$21</f>
        <v>4064.2301176199999</v>
      </c>
      <c r="I74" s="36">
        <f>SUMIFS(СВЦЭМ!$D$39:$D$782,СВЦЭМ!$A$39:$A$782,$A74,СВЦЭМ!$B$39:$B$782,I$47)+'СЕТ СН'!$G$11+СВЦЭМ!$D$10+'СЕТ СН'!$G$5-'СЕТ СН'!$G$21</f>
        <v>4057.4873463900003</v>
      </c>
      <c r="J74" s="36">
        <f>SUMIFS(СВЦЭМ!$D$39:$D$782,СВЦЭМ!$A$39:$A$782,$A74,СВЦЭМ!$B$39:$B$782,J$47)+'СЕТ СН'!$G$11+СВЦЭМ!$D$10+'СЕТ СН'!$G$5-'СЕТ СН'!$G$21</f>
        <v>4076.9310904100003</v>
      </c>
      <c r="K74" s="36">
        <f>SUMIFS(СВЦЭМ!$D$39:$D$782,СВЦЭМ!$A$39:$A$782,$A74,СВЦЭМ!$B$39:$B$782,K$47)+'СЕТ СН'!$G$11+СВЦЭМ!$D$10+'СЕТ СН'!$G$5-'СЕТ СН'!$G$21</f>
        <v>3998.0795428299998</v>
      </c>
      <c r="L74" s="36">
        <f>SUMIFS(СВЦЭМ!$D$39:$D$782,СВЦЭМ!$A$39:$A$782,$A74,СВЦЭМ!$B$39:$B$782,L$47)+'СЕТ СН'!$G$11+СВЦЭМ!$D$10+'СЕТ СН'!$G$5-'СЕТ СН'!$G$21</f>
        <v>4014.36581329</v>
      </c>
      <c r="M74" s="36">
        <f>SUMIFS(СВЦЭМ!$D$39:$D$782,СВЦЭМ!$A$39:$A$782,$A74,СВЦЭМ!$B$39:$B$782,M$47)+'СЕТ СН'!$G$11+СВЦЭМ!$D$10+'СЕТ СН'!$G$5-'СЕТ СН'!$G$21</f>
        <v>4006.2791865500003</v>
      </c>
      <c r="N74" s="36">
        <f>SUMIFS(СВЦЭМ!$D$39:$D$782,СВЦЭМ!$A$39:$A$782,$A74,СВЦЭМ!$B$39:$B$782,N$47)+'СЕТ СН'!$G$11+СВЦЭМ!$D$10+'СЕТ СН'!$G$5-'СЕТ СН'!$G$21</f>
        <v>4083.1005046500004</v>
      </c>
      <c r="O74" s="36">
        <f>SUMIFS(СВЦЭМ!$D$39:$D$782,СВЦЭМ!$A$39:$A$782,$A74,СВЦЭМ!$B$39:$B$782,O$47)+'СЕТ СН'!$G$11+СВЦЭМ!$D$10+'СЕТ СН'!$G$5-'СЕТ СН'!$G$21</f>
        <v>4132.5357232000006</v>
      </c>
      <c r="P74" s="36">
        <f>SUMIFS(СВЦЭМ!$D$39:$D$782,СВЦЭМ!$A$39:$A$782,$A74,СВЦЭМ!$B$39:$B$782,P$47)+'СЕТ СН'!$G$11+СВЦЭМ!$D$10+'СЕТ СН'!$G$5-'СЕТ СН'!$G$21</f>
        <v>4150.1940062499998</v>
      </c>
      <c r="Q74" s="36">
        <f>SUMIFS(СВЦЭМ!$D$39:$D$782,СВЦЭМ!$A$39:$A$782,$A74,СВЦЭМ!$B$39:$B$782,Q$47)+'СЕТ СН'!$G$11+СВЦЭМ!$D$10+'СЕТ СН'!$G$5-'СЕТ СН'!$G$21</f>
        <v>4136.4463414600004</v>
      </c>
      <c r="R74" s="36">
        <f>SUMIFS(СВЦЭМ!$D$39:$D$782,СВЦЭМ!$A$39:$A$782,$A74,СВЦЭМ!$B$39:$B$782,R$47)+'СЕТ СН'!$G$11+СВЦЭМ!$D$10+'СЕТ СН'!$G$5-'СЕТ СН'!$G$21</f>
        <v>4062.0279615099998</v>
      </c>
      <c r="S74" s="36">
        <f>SUMIFS(СВЦЭМ!$D$39:$D$782,СВЦЭМ!$A$39:$A$782,$A74,СВЦЭМ!$B$39:$B$782,S$47)+'СЕТ СН'!$G$11+СВЦЭМ!$D$10+'СЕТ СН'!$G$5-'СЕТ СН'!$G$21</f>
        <v>4083.5542416600001</v>
      </c>
      <c r="T74" s="36">
        <f>SUMIFS(СВЦЭМ!$D$39:$D$782,СВЦЭМ!$A$39:$A$782,$A74,СВЦЭМ!$B$39:$B$782,T$47)+'СЕТ СН'!$G$11+СВЦЭМ!$D$10+'СЕТ СН'!$G$5-'СЕТ СН'!$G$21</f>
        <v>4065.2330784800001</v>
      </c>
      <c r="U74" s="36">
        <f>SUMIFS(СВЦЭМ!$D$39:$D$782,СВЦЭМ!$A$39:$A$782,$A74,СВЦЭМ!$B$39:$B$782,U$47)+'СЕТ СН'!$G$11+СВЦЭМ!$D$10+'СЕТ СН'!$G$5-'СЕТ СН'!$G$21</f>
        <v>4087.2494729</v>
      </c>
      <c r="V74" s="36">
        <f>SUMIFS(СВЦЭМ!$D$39:$D$782,СВЦЭМ!$A$39:$A$782,$A74,СВЦЭМ!$B$39:$B$782,V$47)+'СЕТ СН'!$G$11+СВЦЭМ!$D$10+'СЕТ СН'!$G$5-'СЕТ СН'!$G$21</f>
        <v>4085.0225640600001</v>
      </c>
      <c r="W74" s="36">
        <f>SUMIFS(СВЦЭМ!$D$39:$D$782,СВЦЭМ!$A$39:$A$782,$A74,СВЦЭМ!$B$39:$B$782,W$47)+'СЕТ СН'!$G$11+СВЦЭМ!$D$10+'СЕТ СН'!$G$5-'СЕТ СН'!$G$21</f>
        <v>4081.0298962500001</v>
      </c>
      <c r="X74" s="36">
        <f>SUMIFS(СВЦЭМ!$D$39:$D$782,СВЦЭМ!$A$39:$A$782,$A74,СВЦЭМ!$B$39:$B$782,X$47)+'СЕТ СН'!$G$11+СВЦЭМ!$D$10+'СЕТ СН'!$G$5-'СЕТ СН'!$G$21</f>
        <v>4076.2356128199999</v>
      </c>
      <c r="Y74" s="36">
        <f>SUMIFS(СВЦЭМ!$D$39:$D$782,СВЦЭМ!$A$39:$A$782,$A74,СВЦЭМ!$B$39:$B$782,Y$47)+'СЕТ СН'!$G$11+СВЦЭМ!$D$10+'СЕТ СН'!$G$5-'СЕТ СН'!$G$21</f>
        <v>4127.9386978700004</v>
      </c>
    </row>
    <row r="75" spans="1:26" ht="15.75" x14ac:dyDescent="0.2">
      <c r="A75" s="35">
        <f t="shared" si="1"/>
        <v>44558</v>
      </c>
      <c r="B75" s="36">
        <f>SUMIFS(СВЦЭМ!$D$39:$D$782,СВЦЭМ!$A$39:$A$782,$A75,СВЦЭМ!$B$39:$B$782,B$47)+'СЕТ СН'!$G$11+СВЦЭМ!$D$10+'СЕТ СН'!$G$5-'СЕТ СН'!$G$21</f>
        <v>4098.7925069800003</v>
      </c>
      <c r="C75" s="36">
        <f>SUMIFS(СВЦЭМ!$D$39:$D$782,СВЦЭМ!$A$39:$A$782,$A75,СВЦЭМ!$B$39:$B$782,C$47)+'СЕТ СН'!$G$11+СВЦЭМ!$D$10+'СЕТ СН'!$G$5-'СЕТ СН'!$G$21</f>
        <v>4105.6372247999998</v>
      </c>
      <c r="D75" s="36">
        <f>SUMIFS(СВЦЭМ!$D$39:$D$782,СВЦЭМ!$A$39:$A$782,$A75,СВЦЭМ!$B$39:$B$782,D$47)+'СЕТ СН'!$G$11+СВЦЭМ!$D$10+'СЕТ СН'!$G$5-'СЕТ СН'!$G$21</f>
        <v>4133.9313582100003</v>
      </c>
      <c r="E75" s="36">
        <f>SUMIFS(СВЦЭМ!$D$39:$D$782,СВЦЭМ!$A$39:$A$782,$A75,СВЦЭМ!$B$39:$B$782,E$47)+'СЕТ СН'!$G$11+СВЦЭМ!$D$10+'СЕТ СН'!$G$5-'СЕТ СН'!$G$21</f>
        <v>4145.24796866</v>
      </c>
      <c r="F75" s="36">
        <f>SUMIFS(СВЦЭМ!$D$39:$D$782,СВЦЭМ!$A$39:$A$782,$A75,СВЦЭМ!$B$39:$B$782,F$47)+'СЕТ СН'!$G$11+СВЦЭМ!$D$10+'СЕТ СН'!$G$5-'СЕТ СН'!$G$21</f>
        <v>4116.0028809400001</v>
      </c>
      <c r="G75" s="36">
        <f>SUMIFS(СВЦЭМ!$D$39:$D$782,СВЦЭМ!$A$39:$A$782,$A75,СВЦЭМ!$B$39:$B$782,G$47)+'СЕТ СН'!$G$11+СВЦЭМ!$D$10+'СЕТ СН'!$G$5-'СЕТ СН'!$G$21</f>
        <v>4018.5463944100002</v>
      </c>
      <c r="H75" s="36">
        <f>SUMIFS(СВЦЭМ!$D$39:$D$782,СВЦЭМ!$A$39:$A$782,$A75,СВЦЭМ!$B$39:$B$782,H$47)+'СЕТ СН'!$G$11+СВЦЭМ!$D$10+'СЕТ СН'!$G$5-'СЕТ СН'!$G$21</f>
        <v>4037.0327875399998</v>
      </c>
      <c r="I75" s="36">
        <f>SUMIFS(СВЦЭМ!$D$39:$D$782,СВЦЭМ!$A$39:$A$782,$A75,СВЦЭМ!$B$39:$B$782,I$47)+'СЕТ СН'!$G$11+СВЦЭМ!$D$10+'СЕТ СН'!$G$5-'СЕТ СН'!$G$21</f>
        <v>4031.1191132000004</v>
      </c>
      <c r="J75" s="36">
        <f>SUMIFS(СВЦЭМ!$D$39:$D$782,СВЦЭМ!$A$39:$A$782,$A75,СВЦЭМ!$B$39:$B$782,J$47)+'СЕТ СН'!$G$11+СВЦЭМ!$D$10+'СЕТ СН'!$G$5-'СЕТ СН'!$G$21</f>
        <v>4049.9497668700001</v>
      </c>
      <c r="K75" s="36">
        <f>SUMIFS(СВЦЭМ!$D$39:$D$782,СВЦЭМ!$A$39:$A$782,$A75,СВЦЭМ!$B$39:$B$782,K$47)+'СЕТ СН'!$G$11+СВЦЭМ!$D$10+'СЕТ СН'!$G$5-'СЕТ СН'!$G$21</f>
        <v>4003.5889192900004</v>
      </c>
      <c r="L75" s="36">
        <f>SUMIFS(СВЦЭМ!$D$39:$D$782,СВЦЭМ!$A$39:$A$782,$A75,СВЦЭМ!$B$39:$B$782,L$47)+'СЕТ СН'!$G$11+СВЦЭМ!$D$10+'СЕТ СН'!$G$5-'СЕТ СН'!$G$21</f>
        <v>4009.41197177</v>
      </c>
      <c r="M75" s="36">
        <f>SUMIFS(СВЦЭМ!$D$39:$D$782,СВЦЭМ!$A$39:$A$782,$A75,СВЦЭМ!$B$39:$B$782,M$47)+'СЕТ СН'!$G$11+СВЦЭМ!$D$10+'СЕТ СН'!$G$5-'СЕТ СН'!$G$21</f>
        <v>4022.4241184700004</v>
      </c>
      <c r="N75" s="36">
        <f>SUMIFS(СВЦЭМ!$D$39:$D$782,СВЦЭМ!$A$39:$A$782,$A75,СВЦЭМ!$B$39:$B$782,N$47)+'СЕТ СН'!$G$11+СВЦЭМ!$D$10+'СЕТ СН'!$G$5-'СЕТ СН'!$G$21</f>
        <v>4022.99828161</v>
      </c>
      <c r="O75" s="36">
        <f>SUMIFS(СВЦЭМ!$D$39:$D$782,СВЦЭМ!$A$39:$A$782,$A75,СВЦЭМ!$B$39:$B$782,O$47)+'СЕТ СН'!$G$11+СВЦЭМ!$D$10+'СЕТ СН'!$G$5-'СЕТ СН'!$G$21</f>
        <v>4076.9761430400004</v>
      </c>
      <c r="P75" s="36">
        <f>SUMIFS(СВЦЭМ!$D$39:$D$782,СВЦЭМ!$A$39:$A$782,$A75,СВЦЭМ!$B$39:$B$782,P$47)+'СЕТ СН'!$G$11+СВЦЭМ!$D$10+'СЕТ СН'!$G$5-'СЕТ СН'!$G$21</f>
        <v>4074.4226023900001</v>
      </c>
      <c r="Q75" s="36">
        <f>SUMIFS(СВЦЭМ!$D$39:$D$782,СВЦЭМ!$A$39:$A$782,$A75,СВЦЭМ!$B$39:$B$782,Q$47)+'СЕТ СН'!$G$11+СВЦЭМ!$D$10+'СЕТ СН'!$G$5-'СЕТ СН'!$G$21</f>
        <v>4066.94166365</v>
      </c>
      <c r="R75" s="36">
        <f>SUMIFS(СВЦЭМ!$D$39:$D$782,СВЦЭМ!$A$39:$A$782,$A75,СВЦЭМ!$B$39:$B$782,R$47)+'СЕТ СН'!$G$11+СВЦЭМ!$D$10+'СЕТ СН'!$G$5-'СЕТ СН'!$G$21</f>
        <v>4068.5321652299999</v>
      </c>
      <c r="S75" s="36">
        <f>SUMIFS(СВЦЭМ!$D$39:$D$782,СВЦЭМ!$A$39:$A$782,$A75,СВЦЭМ!$B$39:$B$782,S$47)+'СЕТ СН'!$G$11+СВЦЭМ!$D$10+'СЕТ СН'!$G$5-'СЕТ СН'!$G$21</f>
        <v>4068.7824087200001</v>
      </c>
      <c r="T75" s="36">
        <f>SUMIFS(СВЦЭМ!$D$39:$D$782,СВЦЭМ!$A$39:$A$782,$A75,СВЦЭМ!$B$39:$B$782,T$47)+'СЕТ СН'!$G$11+СВЦЭМ!$D$10+'СЕТ СН'!$G$5-'СЕТ СН'!$G$21</f>
        <v>4059.3124544800003</v>
      </c>
      <c r="U75" s="36">
        <f>SUMIFS(СВЦЭМ!$D$39:$D$782,СВЦЭМ!$A$39:$A$782,$A75,СВЦЭМ!$B$39:$B$782,U$47)+'СЕТ СН'!$G$11+СВЦЭМ!$D$10+'СЕТ СН'!$G$5-'СЕТ СН'!$G$21</f>
        <v>4078.4285053499998</v>
      </c>
      <c r="V75" s="36">
        <f>SUMIFS(СВЦЭМ!$D$39:$D$782,СВЦЭМ!$A$39:$A$782,$A75,СВЦЭМ!$B$39:$B$782,V$47)+'СЕТ СН'!$G$11+СВЦЭМ!$D$10+'СЕТ СН'!$G$5-'СЕТ СН'!$G$21</f>
        <v>4066.61180797</v>
      </c>
      <c r="W75" s="36">
        <f>SUMIFS(СВЦЭМ!$D$39:$D$782,СВЦЭМ!$A$39:$A$782,$A75,СВЦЭМ!$B$39:$B$782,W$47)+'СЕТ СН'!$G$11+СВЦЭМ!$D$10+'СЕТ СН'!$G$5-'СЕТ СН'!$G$21</f>
        <v>4069.7518105200002</v>
      </c>
      <c r="X75" s="36">
        <f>SUMIFS(СВЦЭМ!$D$39:$D$782,СВЦЭМ!$A$39:$A$782,$A75,СВЦЭМ!$B$39:$B$782,X$47)+'СЕТ СН'!$G$11+СВЦЭМ!$D$10+'СЕТ СН'!$G$5-'СЕТ СН'!$G$21</f>
        <v>4109.3377752300003</v>
      </c>
      <c r="Y75" s="36">
        <f>SUMIFS(СВЦЭМ!$D$39:$D$782,СВЦЭМ!$A$39:$A$782,$A75,СВЦЭМ!$B$39:$B$782,Y$47)+'СЕТ СН'!$G$11+СВЦЭМ!$D$10+'СЕТ СН'!$G$5-'СЕТ СН'!$G$21</f>
        <v>4113.9202700699998</v>
      </c>
    </row>
    <row r="76" spans="1:26" ht="15.75" x14ac:dyDescent="0.2">
      <c r="A76" s="35">
        <f t="shared" si="1"/>
        <v>44559</v>
      </c>
      <c r="B76" s="36">
        <f>SUMIFS(СВЦЭМ!$D$39:$D$782,СВЦЭМ!$A$39:$A$782,$A76,СВЦЭМ!$B$39:$B$782,B$47)+'СЕТ СН'!$G$11+СВЦЭМ!$D$10+'СЕТ СН'!$G$5-'СЕТ СН'!$G$21</f>
        <v>4117.2109212100004</v>
      </c>
      <c r="C76" s="36">
        <f>SUMIFS(СВЦЭМ!$D$39:$D$782,СВЦЭМ!$A$39:$A$782,$A76,СВЦЭМ!$B$39:$B$782,C$47)+'СЕТ СН'!$G$11+СВЦЭМ!$D$10+'СЕТ СН'!$G$5-'СЕТ СН'!$G$21</f>
        <v>4117.0771482999999</v>
      </c>
      <c r="D76" s="36">
        <f>SUMIFS(СВЦЭМ!$D$39:$D$782,СВЦЭМ!$A$39:$A$782,$A76,СВЦЭМ!$B$39:$B$782,D$47)+'СЕТ СН'!$G$11+СВЦЭМ!$D$10+'СЕТ СН'!$G$5-'СЕТ СН'!$G$21</f>
        <v>4131.3673285000004</v>
      </c>
      <c r="E76" s="36">
        <f>SUMIFS(СВЦЭМ!$D$39:$D$782,СВЦЭМ!$A$39:$A$782,$A76,СВЦЭМ!$B$39:$B$782,E$47)+'СЕТ СН'!$G$11+СВЦЭМ!$D$10+'СЕТ СН'!$G$5-'СЕТ СН'!$G$21</f>
        <v>4143.1733258900003</v>
      </c>
      <c r="F76" s="36">
        <f>SUMIFS(СВЦЭМ!$D$39:$D$782,СВЦЭМ!$A$39:$A$782,$A76,СВЦЭМ!$B$39:$B$782,F$47)+'СЕТ СН'!$G$11+СВЦЭМ!$D$10+'СЕТ СН'!$G$5-'СЕТ СН'!$G$21</f>
        <v>4113.7537995000002</v>
      </c>
      <c r="G76" s="36">
        <f>SUMIFS(СВЦЭМ!$D$39:$D$782,СВЦЭМ!$A$39:$A$782,$A76,СВЦЭМ!$B$39:$B$782,G$47)+'СЕТ СН'!$G$11+СВЦЭМ!$D$10+'СЕТ СН'!$G$5-'СЕТ СН'!$G$21</f>
        <v>4033.34622089</v>
      </c>
      <c r="H76" s="36">
        <f>SUMIFS(СВЦЭМ!$D$39:$D$782,СВЦЭМ!$A$39:$A$782,$A76,СВЦЭМ!$B$39:$B$782,H$47)+'СЕТ СН'!$G$11+СВЦЭМ!$D$10+'СЕТ СН'!$G$5-'СЕТ СН'!$G$21</f>
        <v>4044.5952854400002</v>
      </c>
      <c r="I76" s="36">
        <f>SUMIFS(СВЦЭМ!$D$39:$D$782,СВЦЭМ!$A$39:$A$782,$A76,СВЦЭМ!$B$39:$B$782,I$47)+'СЕТ СН'!$G$11+СВЦЭМ!$D$10+'СЕТ СН'!$G$5-'СЕТ СН'!$G$21</f>
        <v>4041.8571567200001</v>
      </c>
      <c r="J76" s="36">
        <f>SUMIFS(СВЦЭМ!$D$39:$D$782,СВЦЭМ!$A$39:$A$782,$A76,СВЦЭМ!$B$39:$B$782,J$47)+'СЕТ СН'!$G$11+СВЦЭМ!$D$10+'СЕТ СН'!$G$5-'СЕТ СН'!$G$21</f>
        <v>4044.8461478999998</v>
      </c>
      <c r="K76" s="36">
        <f>SUMIFS(СВЦЭМ!$D$39:$D$782,СВЦЭМ!$A$39:$A$782,$A76,СВЦЭМ!$B$39:$B$782,K$47)+'СЕТ СН'!$G$11+СВЦЭМ!$D$10+'СЕТ СН'!$G$5-'СЕТ СН'!$G$21</f>
        <v>4057.1598320200001</v>
      </c>
      <c r="L76" s="36">
        <f>SUMIFS(СВЦЭМ!$D$39:$D$782,СВЦЭМ!$A$39:$A$782,$A76,СВЦЭМ!$B$39:$B$782,L$47)+'СЕТ СН'!$G$11+СВЦЭМ!$D$10+'СЕТ СН'!$G$5-'СЕТ СН'!$G$21</f>
        <v>4064.04564256</v>
      </c>
      <c r="M76" s="36">
        <f>SUMIFS(СВЦЭМ!$D$39:$D$782,СВЦЭМ!$A$39:$A$782,$A76,СВЦЭМ!$B$39:$B$782,M$47)+'СЕТ СН'!$G$11+СВЦЭМ!$D$10+'СЕТ СН'!$G$5-'СЕТ СН'!$G$21</f>
        <v>4066.7013325100002</v>
      </c>
      <c r="N76" s="36">
        <f>SUMIFS(СВЦЭМ!$D$39:$D$782,СВЦЭМ!$A$39:$A$782,$A76,СВЦЭМ!$B$39:$B$782,N$47)+'СЕТ СН'!$G$11+СВЦЭМ!$D$10+'СЕТ СН'!$G$5-'СЕТ СН'!$G$21</f>
        <v>4061.8833318400002</v>
      </c>
      <c r="O76" s="36">
        <f>SUMIFS(СВЦЭМ!$D$39:$D$782,СВЦЭМ!$A$39:$A$782,$A76,СВЦЭМ!$B$39:$B$782,O$47)+'СЕТ СН'!$G$11+СВЦЭМ!$D$10+'СЕТ СН'!$G$5-'СЕТ СН'!$G$21</f>
        <v>4054.1538738899999</v>
      </c>
      <c r="P76" s="36">
        <f>SUMIFS(СВЦЭМ!$D$39:$D$782,СВЦЭМ!$A$39:$A$782,$A76,СВЦЭМ!$B$39:$B$782,P$47)+'СЕТ СН'!$G$11+СВЦЭМ!$D$10+'СЕТ СН'!$G$5-'СЕТ СН'!$G$21</f>
        <v>4045.9594112700001</v>
      </c>
      <c r="Q76" s="36">
        <f>SUMIFS(СВЦЭМ!$D$39:$D$782,СВЦЭМ!$A$39:$A$782,$A76,СВЦЭМ!$B$39:$B$782,Q$47)+'СЕТ СН'!$G$11+СВЦЭМ!$D$10+'СЕТ СН'!$G$5-'СЕТ СН'!$G$21</f>
        <v>4046.4394473299999</v>
      </c>
      <c r="R76" s="36">
        <f>SUMIFS(СВЦЭМ!$D$39:$D$782,СВЦЭМ!$A$39:$A$782,$A76,СВЦЭМ!$B$39:$B$782,R$47)+'СЕТ СН'!$G$11+СВЦЭМ!$D$10+'СЕТ СН'!$G$5-'СЕТ СН'!$G$21</f>
        <v>4047.0004844599998</v>
      </c>
      <c r="S76" s="36">
        <f>SUMIFS(СВЦЭМ!$D$39:$D$782,СВЦЭМ!$A$39:$A$782,$A76,СВЦЭМ!$B$39:$B$782,S$47)+'СЕТ СН'!$G$11+СВЦЭМ!$D$10+'СЕТ СН'!$G$5-'СЕТ СН'!$G$21</f>
        <v>4060.8075531700001</v>
      </c>
      <c r="T76" s="36">
        <f>SUMIFS(СВЦЭМ!$D$39:$D$782,СВЦЭМ!$A$39:$A$782,$A76,СВЦЭМ!$B$39:$B$782,T$47)+'СЕТ СН'!$G$11+СВЦЭМ!$D$10+'СЕТ СН'!$G$5-'СЕТ СН'!$G$21</f>
        <v>4059.9764342200001</v>
      </c>
      <c r="U76" s="36">
        <f>SUMIFS(СВЦЭМ!$D$39:$D$782,СВЦЭМ!$A$39:$A$782,$A76,СВЦЭМ!$B$39:$B$782,U$47)+'СЕТ СН'!$G$11+СВЦЭМ!$D$10+'СЕТ СН'!$G$5-'СЕТ СН'!$G$21</f>
        <v>4061.0322381800001</v>
      </c>
      <c r="V76" s="36">
        <f>SUMIFS(СВЦЭМ!$D$39:$D$782,СВЦЭМ!$A$39:$A$782,$A76,СВЦЭМ!$B$39:$B$782,V$47)+'СЕТ СН'!$G$11+СВЦЭМ!$D$10+'СЕТ СН'!$G$5-'СЕТ СН'!$G$21</f>
        <v>4045.75883316</v>
      </c>
      <c r="W76" s="36">
        <f>SUMIFS(СВЦЭМ!$D$39:$D$782,СВЦЭМ!$A$39:$A$782,$A76,СВЦЭМ!$B$39:$B$782,W$47)+'СЕТ СН'!$G$11+СВЦЭМ!$D$10+'СЕТ СН'!$G$5-'СЕТ СН'!$G$21</f>
        <v>4043.8899009400002</v>
      </c>
      <c r="X76" s="36">
        <f>SUMIFS(СВЦЭМ!$D$39:$D$782,СВЦЭМ!$A$39:$A$782,$A76,СВЦЭМ!$B$39:$B$782,X$47)+'СЕТ СН'!$G$11+СВЦЭМ!$D$10+'СЕТ СН'!$G$5-'СЕТ СН'!$G$21</f>
        <v>4097.1848340200004</v>
      </c>
      <c r="Y76" s="36">
        <f>SUMIFS(СВЦЭМ!$D$39:$D$782,СВЦЭМ!$A$39:$A$782,$A76,СВЦЭМ!$B$39:$B$782,Y$47)+'СЕТ СН'!$G$11+СВЦЭМ!$D$10+'СЕТ СН'!$G$5-'СЕТ СН'!$G$21</f>
        <v>4104.9099148100004</v>
      </c>
    </row>
    <row r="77" spans="1:26" ht="15.75" x14ac:dyDescent="0.2">
      <c r="A77" s="35">
        <f t="shared" si="1"/>
        <v>44560</v>
      </c>
      <c r="B77" s="36">
        <f>SUMIFS(СВЦЭМ!$D$39:$D$782,СВЦЭМ!$A$39:$A$782,$A77,СВЦЭМ!$B$39:$B$782,B$47)+'СЕТ СН'!$G$11+СВЦЭМ!$D$10+'СЕТ СН'!$G$5-'СЕТ СН'!$G$21</f>
        <v>4126.9607419399999</v>
      </c>
      <c r="C77" s="36">
        <f>SUMIFS(СВЦЭМ!$D$39:$D$782,СВЦЭМ!$A$39:$A$782,$A77,СВЦЭМ!$B$39:$B$782,C$47)+'СЕТ СН'!$G$11+СВЦЭМ!$D$10+'СЕТ СН'!$G$5-'СЕТ СН'!$G$21</f>
        <v>4130.4143454200002</v>
      </c>
      <c r="D77" s="36">
        <f>SUMIFS(СВЦЭМ!$D$39:$D$782,СВЦЭМ!$A$39:$A$782,$A77,СВЦЭМ!$B$39:$B$782,D$47)+'СЕТ СН'!$G$11+СВЦЭМ!$D$10+'СЕТ СН'!$G$5-'СЕТ СН'!$G$21</f>
        <v>4158.0671858300002</v>
      </c>
      <c r="E77" s="36">
        <f>SUMIFS(СВЦЭМ!$D$39:$D$782,СВЦЭМ!$A$39:$A$782,$A77,СВЦЭМ!$B$39:$B$782,E$47)+'СЕТ СН'!$G$11+СВЦЭМ!$D$10+'СЕТ СН'!$G$5-'СЕТ СН'!$G$21</f>
        <v>4173.8932506600004</v>
      </c>
      <c r="F77" s="36">
        <f>SUMIFS(СВЦЭМ!$D$39:$D$782,СВЦЭМ!$A$39:$A$782,$A77,СВЦЭМ!$B$39:$B$782,F$47)+'СЕТ СН'!$G$11+СВЦЭМ!$D$10+'СЕТ СН'!$G$5-'СЕТ СН'!$G$21</f>
        <v>4143.3647851799997</v>
      </c>
      <c r="G77" s="36">
        <f>SUMIFS(СВЦЭМ!$D$39:$D$782,СВЦЭМ!$A$39:$A$782,$A77,СВЦЭМ!$B$39:$B$782,G$47)+'СЕТ СН'!$G$11+СВЦЭМ!$D$10+'СЕТ СН'!$G$5-'СЕТ СН'!$G$21</f>
        <v>4062.4365072000001</v>
      </c>
      <c r="H77" s="36">
        <f>SUMIFS(СВЦЭМ!$D$39:$D$782,СВЦЭМ!$A$39:$A$782,$A77,СВЦЭМ!$B$39:$B$782,H$47)+'СЕТ СН'!$G$11+СВЦЭМ!$D$10+'СЕТ СН'!$G$5-'СЕТ СН'!$G$21</f>
        <v>4055.3509637699999</v>
      </c>
      <c r="I77" s="36">
        <f>SUMIFS(СВЦЭМ!$D$39:$D$782,СВЦЭМ!$A$39:$A$782,$A77,СВЦЭМ!$B$39:$B$782,I$47)+'СЕТ СН'!$G$11+СВЦЭМ!$D$10+'СЕТ СН'!$G$5-'СЕТ СН'!$G$21</f>
        <v>4077.7864583700002</v>
      </c>
      <c r="J77" s="36">
        <f>SUMIFS(СВЦЭМ!$D$39:$D$782,СВЦЭМ!$A$39:$A$782,$A77,СВЦЭМ!$B$39:$B$782,J$47)+'СЕТ СН'!$G$11+СВЦЭМ!$D$10+'СЕТ СН'!$G$5-'СЕТ СН'!$G$21</f>
        <v>4077.7432055099998</v>
      </c>
      <c r="K77" s="36">
        <f>SUMIFS(СВЦЭМ!$D$39:$D$782,СВЦЭМ!$A$39:$A$782,$A77,СВЦЭМ!$B$39:$B$782,K$47)+'СЕТ СН'!$G$11+СВЦЭМ!$D$10+'СЕТ СН'!$G$5-'СЕТ СН'!$G$21</f>
        <v>4090.0071357000002</v>
      </c>
      <c r="L77" s="36">
        <f>SUMIFS(СВЦЭМ!$D$39:$D$782,СВЦЭМ!$A$39:$A$782,$A77,СВЦЭМ!$B$39:$B$782,L$47)+'СЕТ СН'!$G$11+СВЦЭМ!$D$10+'СЕТ СН'!$G$5-'СЕТ СН'!$G$21</f>
        <v>4090.6175337100003</v>
      </c>
      <c r="M77" s="36">
        <f>SUMIFS(СВЦЭМ!$D$39:$D$782,СВЦЭМ!$A$39:$A$782,$A77,СВЦЭМ!$B$39:$B$782,M$47)+'СЕТ СН'!$G$11+СВЦЭМ!$D$10+'СЕТ СН'!$G$5-'СЕТ СН'!$G$21</f>
        <v>4081.3860673700001</v>
      </c>
      <c r="N77" s="36">
        <f>SUMIFS(СВЦЭМ!$D$39:$D$782,СВЦЭМ!$A$39:$A$782,$A77,СВЦЭМ!$B$39:$B$782,N$47)+'СЕТ СН'!$G$11+СВЦЭМ!$D$10+'СЕТ СН'!$G$5-'СЕТ СН'!$G$21</f>
        <v>4090.5905114699999</v>
      </c>
      <c r="O77" s="36">
        <f>SUMIFS(СВЦЭМ!$D$39:$D$782,СВЦЭМ!$A$39:$A$782,$A77,СВЦЭМ!$B$39:$B$782,O$47)+'СЕТ СН'!$G$11+СВЦЭМ!$D$10+'СЕТ СН'!$G$5-'СЕТ СН'!$G$21</f>
        <v>4087.0471380200001</v>
      </c>
      <c r="P77" s="36">
        <f>SUMIFS(СВЦЭМ!$D$39:$D$782,СВЦЭМ!$A$39:$A$782,$A77,СВЦЭМ!$B$39:$B$782,P$47)+'СЕТ СН'!$G$11+СВЦЭМ!$D$10+'СЕТ СН'!$G$5-'СЕТ СН'!$G$21</f>
        <v>4078.8410510000003</v>
      </c>
      <c r="Q77" s="36">
        <f>SUMIFS(СВЦЭМ!$D$39:$D$782,СВЦЭМ!$A$39:$A$782,$A77,СВЦЭМ!$B$39:$B$782,Q$47)+'СЕТ СН'!$G$11+СВЦЭМ!$D$10+'СЕТ СН'!$G$5-'СЕТ СН'!$G$21</f>
        <v>4071.5879761699998</v>
      </c>
      <c r="R77" s="36">
        <f>SUMIFS(СВЦЭМ!$D$39:$D$782,СВЦЭМ!$A$39:$A$782,$A77,СВЦЭМ!$B$39:$B$782,R$47)+'СЕТ СН'!$G$11+СВЦЭМ!$D$10+'СЕТ СН'!$G$5-'СЕТ СН'!$G$21</f>
        <v>4065.7492623600001</v>
      </c>
      <c r="S77" s="36">
        <f>SUMIFS(СВЦЭМ!$D$39:$D$782,СВЦЭМ!$A$39:$A$782,$A77,СВЦЭМ!$B$39:$B$782,S$47)+'СЕТ СН'!$G$11+СВЦЭМ!$D$10+'СЕТ СН'!$G$5-'СЕТ СН'!$G$21</f>
        <v>4056.7921295599999</v>
      </c>
      <c r="T77" s="36">
        <f>SUMIFS(СВЦЭМ!$D$39:$D$782,СВЦЭМ!$A$39:$A$782,$A77,СВЦЭМ!$B$39:$B$782,T$47)+'СЕТ СН'!$G$11+СВЦЭМ!$D$10+'СЕТ СН'!$G$5-'СЕТ СН'!$G$21</f>
        <v>4075.22179224</v>
      </c>
      <c r="U77" s="36">
        <f>SUMIFS(СВЦЭМ!$D$39:$D$782,СВЦЭМ!$A$39:$A$782,$A77,СВЦЭМ!$B$39:$B$782,U$47)+'СЕТ СН'!$G$11+СВЦЭМ!$D$10+'СЕТ СН'!$G$5-'СЕТ СН'!$G$21</f>
        <v>4070.11687024</v>
      </c>
      <c r="V77" s="36">
        <f>SUMIFS(СВЦЭМ!$D$39:$D$782,СВЦЭМ!$A$39:$A$782,$A77,СВЦЭМ!$B$39:$B$782,V$47)+'СЕТ СН'!$G$11+СВЦЭМ!$D$10+'СЕТ СН'!$G$5-'СЕТ СН'!$G$21</f>
        <v>4055.4082946400003</v>
      </c>
      <c r="W77" s="36">
        <f>SUMIFS(СВЦЭМ!$D$39:$D$782,СВЦЭМ!$A$39:$A$782,$A77,СВЦЭМ!$B$39:$B$782,W$47)+'СЕТ СН'!$G$11+СВЦЭМ!$D$10+'СЕТ СН'!$G$5-'СЕТ СН'!$G$21</f>
        <v>4056.1776458600002</v>
      </c>
      <c r="X77" s="36">
        <f>SUMIFS(СВЦЭМ!$D$39:$D$782,СВЦЭМ!$A$39:$A$782,$A77,СВЦЭМ!$B$39:$B$782,X$47)+'СЕТ СН'!$G$11+СВЦЭМ!$D$10+'СЕТ СН'!$G$5-'СЕТ СН'!$G$21</f>
        <v>4114.4280040600006</v>
      </c>
      <c r="Y77" s="36">
        <f>SUMIFS(СВЦЭМ!$D$39:$D$782,СВЦЭМ!$A$39:$A$782,$A77,СВЦЭМ!$B$39:$B$782,Y$47)+'СЕТ СН'!$G$11+СВЦЭМ!$D$10+'СЕТ СН'!$G$5-'СЕТ СН'!$G$21</f>
        <v>4128.3046165899996</v>
      </c>
    </row>
    <row r="78" spans="1:26" ht="15.75" x14ac:dyDescent="0.2">
      <c r="A78" s="35">
        <f t="shared" si="1"/>
        <v>44561</v>
      </c>
      <c r="B78" s="36">
        <f>SUMIFS(СВЦЭМ!$D$39:$D$782,СВЦЭМ!$A$39:$A$782,$A78,СВЦЭМ!$B$39:$B$782,B$47)+'СЕТ СН'!$G$11+СВЦЭМ!$D$10+'СЕТ СН'!$G$5-'СЕТ СН'!$G$21</f>
        <v>4165.5396467500004</v>
      </c>
      <c r="C78" s="36">
        <f>SUMIFS(СВЦЭМ!$D$39:$D$782,СВЦЭМ!$A$39:$A$782,$A78,СВЦЭМ!$B$39:$B$782,C$47)+'СЕТ СН'!$G$11+СВЦЭМ!$D$10+'СЕТ СН'!$G$5-'СЕТ СН'!$G$21</f>
        <v>4151.3527481800002</v>
      </c>
      <c r="D78" s="36">
        <f>SUMIFS(СВЦЭМ!$D$39:$D$782,СВЦЭМ!$A$39:$A$782,$A78,СВЦЭМ!$B$39:$B$782,D$47)+'СЕТ СН'!$G$11+СВЦЭМ!$D$10+'СЕТ СН'!$G$5-'СЕТ СН'!$G$21</f>
        <v>4083.7387637500001</v>
      </c>
      <c r="E78" s="36">
        <f>SUMIFS(СВЦЭМ!$D$39:$D$782,СВЦЭМ!$A$39:$A$782,$A78,СВЦЭМ!$B$39:$B$782,E$47)+'СЕТ СН'!$G$11+СВЦЭМ!$D$10+'СЕТ СН'!$G$5-'СЕТ СН'!$G$21</f>
        <v>4157.6775864600004</v>
      </c>
      <c r="F78" s="36">
        <f>SUMIFS(СВЦЭМ!$D$39:$D$782,СВЦЭМ!$A$39:$A$782,$A78,СВЦЭМ!$B$39:$B$782,F$47)+'СЕТ СН'!$G$11+СВЦЭМ!$D$10+'СЕТ СН'!$G$5-'СЕТ СН'!$G$21</f>
        <v>4156.3762620300004</v>
      </c>
      <c r="G78" s="36">
        <f>SUMIFS(СВЦЭМ!$D$39:$D$782,СВЦЭМ!$A$39:$A$782,$A78,СВЦЭМ!$B$39:$B$782,G$47)+'СЕТ СН'!$G$11+СВЦЭМ!$D$10+'СЕТ СН'!$G$5-'СЕТ СН'!$G$21</f>
        <v>4057.5854153400001</v>
      </c>
      <c r="H78" s="36">
        <f>SUMIFS(СВЦЭМ!$D$39:$D$782,СВЦЭМ!$A$39:$A$782,$A78,СВЦЭМ!$B$39:$B$782,H$47)+'СЕТ СН'!$G$11+СВЦЭМ!$D$10+'СЕТ СН'!$G$5-'СЕТ СН'!$G$21</f>
        <v>4070.3741940700002</v>
      </c>
      <c r="I78" s="36">
        <f>SUMIFS(СВЦЭМ!$D$39:$D$782,СВЦЭМ!$A$39:$A$782,$A78,СВЦЭМ!$B$39:$B$782,I$47)+'СЕТ СН'!$G$11+СВЦЭМ!$D$10+'СЕТ СН'!$G$5-'СЕТ СН'!$G$21</f>
        <v>4079.0541344499998</v>
      </c>
      <c r="J78" s="36">
        <f>SUMIFS(СВЦЭМ!$D$39:$D$782,СВЦЭМ!$A$39:$A$782,$A78,СВЦЭМ!$B$39:$B$782,J$47)+'СЕТ СН'!$G$11+СВЦЭМ!$D$10+'СЕТ СН'!$G$5-'СЕТ СН'!$G$21</f>
        <v>4115.6801173399999</v>
      </c>
      <c r="K78" s="36">
        <f>SUMIFS(СВЦЭМ!$D$39:$D$782,СВЦЭМ!$A$39:$A$782,$A78,СВЦЭМ!$B$39:$B$782,K$47)+'СЕТ СН'!$G$11+СВЦЭМ!$D$10+'СЕТ СН'!$G$5-'СЕТ СН'!$G$21</f>
        <v>4085.3731212800003</v>
      </c>
      <c r="L78" s="36">
        <f>SUMIFS(СВЦЭМ!$D$39:$D$782,СВЦЭМ!$A$39:$A$782,$A78,СВЦЭМ!$B$39:$B$782,L$47)+'СЕТ СН'!$G$11+СВЦЭМ!$D$10+'СЕТ СН'!$G$5-'СЕТ СН'!$G$21</f>
        <v>4107.4939742000006</v>
      </c>
      <c r="M78" s="36">
        <f>SUMIFS(СВЦЭМ!$D$39:$D$782,СВЦЭМ!$A$39:$A$782,$A78,СВЦЭМ!$B$39:$B$782,M$47)+'СЕТ СН'!$G$11+СВЦЭМ!$D$10+'СЕТ СН'!$G$5-'СЕТ СН'!$G$21</f>
        <v>4105.59165424</v>
      </c>
      <c r="N78" s="36">
        <f>SUMIFS(СВЦЭМ!$D$39:$D$782,СВЦЭМ!$A$39:$A$782,$A78,СВЦЭМ!$B$39:$B$782,N$47)+'СЕТ СН'!$G$11+СВЦЭМ!$D$10+'СЕТ СН'!$G$5-'СЕТ СН'!$G$21</f>
        <v>4096.1580862700002</v>
      </c>
      <c r="O78" s="36">
        <f>SUMIFS(СВЦЭМ!$D$39:$D$782,СВЦЭМ!$A$39:$A$782,$A78,СВЦЭМ!$B$39:$B$782,O$47)+'СЕТ СН'!$G$11+СВЦЭМ!$D$10+'СЕТ СН'!$G$5-'СЕТ СН'!$G$21</f>
        <v>4081.34018255</v>
      </c>
      <c r="P78" s="36">
        <f>SUMIFS(СВЦЭМ!$D$39:$D$782,СВЦЭМ!$A$39:$A$782,$A78,СВЦЭМ!$B$39:$B$782,P$47)+'СЕТ СН'!$G$11+СВЦЭМ!$D$10+'СЕТ СН'!$G$5-'СЕТ СН'!$G$21</f>
        <v>4081.9045849300001</v>
      </c>
      <c r="Q78" s="36">
        <f>SUMIFS(СВЦЭМ!$D$39:$D$782,СВЦЭМ!$A$39:$A$782,$A78,СВЦЭМ!$B$39:$B$782,Q$47)+'СЕТ СН'!$G$11+СВЦЭМ!$D$10+'СЕТ СН'!$G$5-'СЕТ СН'!$G$21</f>
        <v>4079.5754543000003</v>
      </c>
      <c r="R78" s="36">
        <f>SUMIFS(СВЦЭМ!$D$39:$D$782,СВЦЭМ!$A$39:$A$782,$A78,СВЦЭМ!$B$39:$B$782,R$47)+'СЕТ СН'!$G$11+СВЦЭМ!$D$10+'СЕТ СН'!$G$5-'СЕТ СН'!$G$21</f>
        <v>4070.8654069499999</v>
      </c>
      <c r="S78" s="36">
        <f>SUMIFS(СВЦЭМ!$D$39:$D$782,СВЦЭМ!$A$39:$A$782,$A78,СВЦЭМ!$B$39:$B$782,S$47)+'СЕТ СН'!$G$11+СВЦЭМ!$D$10+'СЕТ СН'!$G$5-'СЕТ СН'!$G$21</f>
        <v>4091.40271996</v>
      </c>
      <c r="T78" s="36">
        <f>SUMIFS(СВЦЭМ!$D$39:$D$782,СВЦЭМ!$A$39:$A$782,$A78,СВЦЭМ!$B$39:$B$782,T$47)+'СЕТ СН'!$G$11+СВЦЭМ!$D$10+'СЕТ СН'!$G$5-'СЕТ СН'!$G$21</f>
        <v>4109.4921123800004</v>
      </c>
      <c r="U78" s="36">
        <f>SUMIFS(СВЦЭМ!$D$39:$D$782,СВЦЭМ!$A$39:$A$782,$A78,СВЦЭМ!$B$39:$B$782,U$47)+'СЕТ СН'!$G$11+СВЦЭМ!$D$10+'СЕТ СН'!$G$5-'СЕТ СН'!$G$21</f>
        <v>4121.6080248199996</v>
      </c>
      <c r="V78" s="36">
        <f>SUMIFS(СВЦЭМ!$D$39:$D$782,СВЦЭМ!$A$39:$A$782,$A78,СВЦЭМ!$B$39:$B$782,V$47)+'СЕТ СН'!$G$11+СВЦЭМ!$D$10+'СЕТ СН'!$G$5-'СЕТ СН'!$G$21</f>
        <v>4094.4533077000001</v>
      </c>
      <c r="W78" s="36">
        <f>SUMIFS(СВЦЭМ!$D$39:$D$782,СВЦЭМ!$A$39:$A$782,$A78,СВЦЭМ!$B$39:$B$782,W$47)+'СЕТ СН'!$G$11+СВЦЭМ!$D$10+'СЕТ СН'!$G$5-'СЕТ СН'!$G$21</f>
        <v>4093.4195680900002</v>
      </c>
      <c r="X78" s="36">
        <f>SUMIFS(СВЦЭМ!$D$39:$D$782,СВЦЭМ!$A$39:$A$782,$A78,СВЦЭМ!$B$39:$B$782,X$47)+'СЕТ СН'!$G$11+СВЦЭМ!$D$10+'СЕТ СН'!$G$5-'СЕТ СН'!$G$21</f>
        <v>4113.1451026800005</v>
      </c>
      <c r="Y78" s="36">
        <f>SUMIFS(СВЦЭМ!$D$39:$D$782,СВЦЭМ!$A$39:$A$782,$A78,СВЦЭМ!$B$39:$B$782,Y$47)+'СЕТ СН'!$G$11+СВЦЭМ!$D$10+'СЕТ СН'!$G$5-'СЕТ СН'!$G$21</f>
        <v>4126.4898262000006</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01.12.2021</v>
      </c>
      <c r="B84" s="36">
        <f>SUMIFS(СВЦЭМ!$D$39:$D$782,СВЦЭМ!$A$39:$A$782,$A84,СВЦЭМ!$B$39:$B$782,B$83)+'СЕТ СН'!$H$11+СВЦЭМ!$D$10+'СЕТ СН'!$H$5-'СЕТ СН'!$H$21</f>
        <v>4134.6815193500006</v>
      </c>
      <c r="C84" s="36">
        <f>SUMIFS(СВЦЭМ!$D$39:$D$782,СВЦЭМ!$A$39:$A$782,$A84,СВЦЭМ!$B$39:$B$782,C$83)+'СЕТ СН'!$H$11+СВЦЭМ!$D$10+'СЕТ СН'!$H$5-'СЕТ СН'!$H$21</f>
        <v>4148.9674175800001</v>
      </c>
      <c r="D84" s="36">
        <f>SUMIFS(СВЦЭМ!$D$39:$D$782,СВЦЭМ!$A$39:$A$782,$A84,СВЦЭМ!$B$39:$B$782,D$83)+'СЕТ СН'!$H$11+СВЦЭМ!$D$10+'СЕТ СН'!$H$5-'СЕТ СН'!$H$21</f>
        <v>4185.90393967</v>
      </c>
      <c r="E84" s="36">
        <f>SUMIFS(СВЦЭМ!$D$39:$D$782,СВЦЭМ!$A$39:$A$782,$A84,СВЦЭМ!$B$39:$B$782,E$83)+'СЕТ СН'!$H$11+СВЦЭМ!$D$10+'СЕТ СН'!$H$5-'СЕТ СН'!$H$21</f>
        <v>4192.2780780499997</v>
      </c>
      <c r="F84" s="36">
        <f>SUMIFS(СВЦЭМ!$D$39:$D$782,СВЦЭМ!$A$39:$A$782,$A84,СВЦЭМ!$B$39:$B$782,F$83)+'СЕТ СН'!$H$11+СВЦЭМ!$D$10+'СЕТ СН'!$H$5-'СЕТ СН'!$H$21</f>
        <v>4206.9000769499999</v>
      </c>
      <c r="G84" s="36">
        <f>SUMIFS(СВЦЭМ!$D$39:$D$782,СВЦЭМ!$A$39:$A$782,$A84,СВЦЭМ!$B$39:$B$782,G$83)+'СЕТ СН'!$H$11+СВЦЭМ!$D$10+'СЕТ СН'!$H$5-'СЕТ СН'!$H$21</f>
        <v>4185.3687925900003</v>
      </c>
      <c r="H84" s="36">
        <f>SUMIFS(СВЦЭМ!$D$39:$D$782,СВЦЭМ!$A$39:$A$782,$A84,СВЦЭМ!$B$39:$B$782,H$83)+'СЕТ СН'!$H$11+СВЦЭМ!$D$10+'СЕТ СН'!$H$5-'СЕТ СН'!$H$21</f>
        <v>4150.0691073799999</v>
      </c>
      <c r="I84" s="36">
        <f>SUMIFS(СВЦЭМ!$D$39:$D$782,СВЦЭМ!$A$39:$A$782,$A84,СВЦЭМ!$B$39:$B$782,I$83)+'СЕТ СН'!$H$11+СВЦЭМ!$D$10+'СЕТ СН'!$H$5-'СЕТ СН'!$H$21</f>
        <v>4134.8928618999998</v>
      </c>
      <c r="J84" s="36">
        <f>SUMIFS(СВЦЭМ!$D$39:$D$782,СВЦЭМ!$A$39:$A$782,$A84,СВЦЭМ!$B$39:$B$782,J$83)+'СЕТ СН'!$H$11+СВЦЭМ!$D$10+'СЕТ СН'!$H$5-'СЕТ СН'!$H$21</f>
        <v>4121.4510498399995</v>
      </c>
      <c r="K84" s="36">
        <f>SUMIFS(СВЦЭМ!$D$39:$D$782,СВЦЭМ!$A$39:$A$782,$A84,СВЦЭМ!$B$39:$B$782,K$83)+'СЕТ СН'!$H$11+СВЦЭМ!$D$10+'СЕТ СН'!$H$5-'СЕТ СН'!$H$21</f>
        <v>4128.1158166599998</v>
      </c>
      <c r="L84" s="36">
        <f>SUMIFS(СВЦЭМ!$D$39:$D$782,СВЦЭМ!$A$39:$A$782,$A84,СВЦЭМ!$B$39:$B$782,L$83)+'СЕТ СН'!$H$11+СВЦЭМ!$D$10+'СЕТ СН'!$H$5-'СЕТ СН'!$H$21</f>
        <v>4083.1261851400004</v>
      </c>
      <c r="M84" s="36">
        <f>SUMIFS(СВЦЭМ!$D$39:$D$782,СВЦЭМ!$A$39:$A$782,$A84,СВЦЭМ!$B$39:$B$782,M$83)+'СЕТ СН'!$H$11+СВЦЭМ!$D$10+'СЕТ СН'!$H$5-'СЕТ СН'!$H$21</f>
        <v>4086.0882231599999</v>
      </c>
      <c r="N84" s="36">
        <f>SUMIFS(СВЦЭМ!$D$39:$D$782,СВЦЭМ!$A$39:$A$782,$A84,СВЦЭМ!$B$39:$B$782,N$83)+'СЕТ СН'!$H$11+СВЦЭМ!$D$10+'СЕТ СН'!$H$5-'СЕТ СН'!$H$21</f>
        <v>4105.2081445399999</v>
      </c>
      <c r="O84" s="36">
        <f>SUMIFS(СВЦЭМ!$D$39:$D$782,СВЦЭМ!$A$39:$A$782,$A84,СВЦЭМ!$B$39:$B$782,O$83)+'СЕТ СН'!$H$11+СВЦЭМ!$D$10+'СЕТ СН'!$H$5-'СЕТ СН'!$H$21</f>
        <v>4103.97940655</v>
      </c>
      <c r="P84" s="36">
        <f>SUMIFS(СВЦЭМ!$D$39:$D$782,СВЦЭМ!$A$39:$A$782,$A84,СВЦЭМ!$B$39:$B$782,P$83)+'СЕТ СН'!$H$11+СВЦЭМ!$D$10+'СЕТ СН'!$H$5-'СЕТ СН'!$H$21</f>
        <v>4111.4720671100004</v>
      </c>
      <c r="Q84" s="36">
        <f>SUMIFS(СВЦЭМ!$D$39:$D$782,СВЦЭМ!$A$39:$A$782,$A84,СВЦЭМ!$B$39:$B$782,Q$83)+'СЕТ СН'!$H$11+СВЦЭМ!$D$10+'СЕТ СН'!$H$5-'СЕТ СН'!$H$21</f>
        <v>4120.0278356400004</v>
      </c>
      <c r="R84" s="36">
        <f>SUMIFS(СВЦЭМ!$D$39:$D$782,СВЦЭМ!$A$39:$A$782,$A84,СВЦЭМ!$B$39:$B$782,R$83)+'СЕТ СН'!$H$11+СВЦЭМ!$D$10+'СЕТ СН'!$H$5-'СЕТ СН'!$H$21</f>
        <v>4117.27493684</v>
      </c>
      <c r="S84" s="36">
        <f>SUMIFS(СВЦЭМ!$D$39:$D$782,СВЦЭМ!$A$39:$A$782,$A84,СВЦЭМ!$B$39:$B$782,S$83)+'СЕТ СН'!$H$11+СВЦЭМ!$D$10+'СЕТ СН'!$H$5-'СЕТ СН'!$H$21</f>
        <v>4098.0119633200002</v>
      </c>
      <c r="T84" s="36">
        <f>SUMIFS(СВЦЭМ!$D$39:$D$782,СВЦЭМ!$A$39:$A$782,$A84,СВЦЭМ!$B$39:$B$782,T$83)+'СЕТ СН'!$H$11+СВЦЭМ!$D$10+'СЕТ СН'!$H$5-'СЕТ СН'!$H$21</f>
        <v>4073.7219075000003</v>
      </c>
      <c r="U84" s="36">
        <f>SUMIFS(СВЦЭМ!$D$39:$D$782,СВЦЭМ!$A$39:$A$782,$A84,СВЦЭМ!$B$39:$B$782,U$83)+'СЕТ СН'!$H$11+СВЦЭМ!$D$10+'СЕТ СН'!$H$5-'СЕТ СН'!$H$21</f>
        <v>4086.4460419300003</v>
      </c>
      <c r="V84" s="36">
        <f>SUMIFS(СВЦЭМ!$D$39:$D$782,СВЦЭМ!$A$39:$A$782,$A84,СВЦЭМ!$B$39:$B$782,V$83)+'СЕТ СН'!$H$11+СВЦЭМ!$D$10+'СЕТ СН'!$H$5-'СЕТ СН'!$H$21</f>
        <v>4098.2531838200002</v>
      </c>
      <c r="W84" s="36">
        <f>SUMIFS(СВЦЭМ!$D$39:$D$782,СВЦЭМ!$A$39:$A$782,$A84,СВЦЭМ!$B$39:$B$782,W$83)+'СЕТ СН'!$H$11+СВЦЭМ!$D$10+'СЕТ СН'!$H$5-'СЕТ СН'!$H$21</f>
        <v>4103.65035868</v>
      </c>
      <c r="X84" s="36">
        <f>SUMIFS(СВЦЭМ!$D$39:$D$782,СВЦЭМ!$A$39:$A$782,$A84,СВЦЭМ!$B$39:$B$782,X$83)+'СЕТ СН'!$H$11+СВЦЭМ!$D$10+'СЕТ СН'!$H$5-'СЕТ СН'!$H$21</f>
        <v>4103.7865381000001</v>
      </c>
      <c r="Y84" s="36">
        <f>SUMIFS(СВЦЭМ!$D$39:$D$782,СВЦЭМ!$A$39:$A$782,$A84,СВЦЭМ!$B$39:$B$782,Y$83)+'СЕТ СН'!$H$11+СВЦЭМ!$D$10+'СЕТ СН'!$H$5-'СЕТ СН'!$H$21</f>
        <v>4119.5188366399998</v>
      </c>
      <c r="AA84" s="45"/>
    </row>
    <row r="85" spans="1:27" ht="15.75" x14ac:dyDescent="0.2">
      <c r="A85" s="35">
        <f>A84+1</f>
        <v>44532</v>
      </c>
      <c r="B85" s="36">
        <f>SUMIFS(СВЦЭМ!$D$39:$D$782,СВЦЭМ!$A$39:$A$782,$A85,СВЦЭМ!$B$39:$B$782,B$83)+'СЕТ СН'!$H$11+СВЦЭМ!$D$10+'СЕТ СН'!$H$5-'СЕТ СН'!$H$21</f>
        <v>4150.9711947800006</v>
      </c>
      <c r="C85" s="36">
        <f>SUMIFS(СВЦЭМ!$D$39:$D$782,СВЦЭМ!$A$39:$A$782,$A85,СВЦЭМ!$B$39:$B$782,C$83)+'СЕТ СН'!$H$11+СВЦЭМ!$D$10+'СЕТ СН'!$H$5-'СЕТ СН'!$H$21</f>
        <v>4140.7864308600001</v>
      </c>
      <c r="D85" s="36">
        <f>SUMIFS(СВЦЭМ!$D$39:$D$782,СВЦЭМ!$A$39:$A$782,$A85,СВЦЭМ!$B$39:$B$782,D$83)+'СЕТ СН'!$H$11+СВЦЭМ!$D$10+'СЕТ СН'!$H$5-'СЕТ СН'!$H$21</f>
        <v>4112.6955815700003</v>
      </c>
      <c r="E85" s="36">
        <f>SUMIFS(СВЦЭМ!$D$39:$D$782,СВЦЭМ!$A$39:$A$782,$A85,СВЦЭМ!$B$39:$B$782,E$83)+'СЕТ СН'!$H$11+СВЦЭМ!$D$10+'СЕТ СН'!$H$5-'СЕТ СН'!$H$21</f>
        <v>4130.4535710399996</v>
      </c>
      <c r="F85" s="36">
        <f>SUMIFS(СВЦЭМ!$D$39:$D$782,СВЦЭМ!$A$39:$A$782,$A85,СВЦЭМ!$B$39:$B$782,F$83)+'СЕТ СН'!$H$11+СВЦЭМ!$D$10+'СЕТ СН'!$H$5-'СЕТ СН'!$H$21</f>
        <v>4142.2978189400001</v>
      </c>
      <c r="G85" s="36">
        <f>SUMIFS(СВЦЭМ!$D$39:$D$782,СВЦЭМ!$A$39:$A$782,$A85,СВЦЭМ!$B$39:$B$782,G$83)+'СЕТ СН'!$H$11+СВЦЭМ!$D$10+'СЕТ СН'!$H$5-'СЕТ СН'!$H$21</f>
        <v>4137.4883328800006</v>
      </c>
      <c r="H85" s="36">
        <f>SUMIFS(СВЦЭМ!$D$39:$D$782,СВЦЭМ!$A$39:$A$782,$A85,СВЦЭМ!$B$39:$B$782,H$83)+'СЕТ СН'!$H$11+СВЦЭМ!$D$10+'СЕТ СН'!$H$5-'СЕТ СН'!$H$21</f>
        <v>4158.2000423600002</v>
      </c>
      <c r="I85" s="36">
        <f>SUMIFS(СВЦЭМ!$D$39:$D$782,СВЦЭМ!$A$39:$A$782,$A85,СВЦЭМ!$B$39:$B$782,I$83)+'СЕТ СН'!$H$11+СВЦЭМ!$D$10+'СЕТ СН'!$H$5-'СЕТ СН'!$H$21</f>
        <v>4219.3695817900007</v>
      </c>
      <c r="J85" s="36">
        <f>SUMIFS(СВЦЭМ!$D$39:$D$782,СВЦЭМ!$A$39:$A$782,$A85,СВЦЭМ!$B$39:$B$782,J$83)+'СЕТ СН'!$H$11+СВЦЭМ!$D$10+'СЕТ СН'!$H$5-'СЕТ СН'!$H$21</f>
        <v>4222.3444693199999</v>
      </c>
      <c r="K85" s="36">
        <f>SUMIFS(СВЦЭМ!$D$39:$D$782,СВЦЭМ!$A$39:$A$782,$A85,СВЦЭМ!$B$39:$B$782,K$83)+'СЕТ СН'!$H$11+СВЦЭМ!$D$10+'СЕТ СН'!$H$5-'СЕТ СН'!$H$21</f>
        <v>4244.6097747000003</v>
      </c>
      <c r="L85" s="36">
        <f>SUMIFS(СВЦЭМ!$D$39:$D$782,СВЦЭМ!$A$39:$A$782,$A85,СВЦЭМ!$B$39:$B$782,L$83)+'СЕТ СН'!$H$11+СВЦЭМ!$D$10+'СЕТ СН'!$H$5-'СЕТ СН'!$H$21</f>
        <v>4253.4787069600006</v>
      </c>
      <c r="M85" s="36">
        <f>SUMIFS(СВЦЭМ!$D$39:$D$782,СВЦЭМ!$A$39:$A$782,$A85,СВЦЭМ!$B$39:$B$782,M$83)+'СЕТ СН'!$H$11+СВЦЭМ!$D$10+'СЕТ СН'!$H$5-'СЕТ СН'!$H$21</f>
        <v>4252.9147907400002</v>
      </c>
      <c r="N85" s="36">
        <f>SUMIFS(СВЦЭМ!$D$39:$D$782,СВЦЭМ!$A$39:$A$782,$A85,СВЦЭМ!$B$39:$B$782,N$83)+'СЕТ СН'!$H$11+СВЦЭМ!$D$10+'СЕТ СН'!$H$5-'СЕТ СН'!$H$21</f>
        <v>4242.8910318199996</v>
      </c>
      <c r="O85" s="36">
        <f>SUMIFS(СВЦЭМ!$D$39:$D$782,СВЦЭМ!$A$39:$A$782,$A85,СВЦЭМ!$B$39:$B$782,O$83)+'СЕТ СН'!$H$11+СВЦЭМ!$D$10+'СЕТ СН'!$H$5-'СЕТ СН'!$H$21</f>
        <v>4313.4331283800002</v>
      </c>
      <c r="P85" s="36">
        <f>SUMIFS(СВЦЭМ!$D$39:$D$782,СВЦЭМ!$A$39:$A$782,$A85,СВЦЭМ!$B$39:$B$782,P$83)+'СЕТ СН'!$H$11+СВЦЭМ!$D$10+'СЕТ СН'!$H$5-'СЕТ СН'!$H$21</f>
        <v>4304.3395961900005</v>
      </c>
      <c r="Q85" s="36">
        <f>SUMIFS(СВЦЭМ!$D$39:$D$782,СВЦЭМ!$A$39:$A$782,$A85,СВЦЭМ!$B$39:$B$782,Q$83)+'СЕТ СН'!$H$11+СВЦЭМ!$D$10+'СЕТ СН'!$H$5-'СЕТ СН'!$H$21</f>
        <v>4299.4564200200002</v>
      </c>
      <c r="R85" s="36">
        <f>SUMIFS(СВЦЭМ!$D$39:$D$782,СВЦЭМ!$A$39:$A$782,$A85,СВЦЭМ!$B$39:$B$782,R$83)+'СЕТ СН'!$H$11+СВЦЭМ!$D$10+'СЕТ СН'!$H$5-'СЕТ СН'!$H$21</f>
        <v>4227.7269467200003</v>
      </c>
      <c r="S85" s="36">
        <f>SUMIFS(СВЦЭМ!$D$39:$D$782,СВЦЭМ!$A$39:$A$782,$A85,СВЦЭМ!$B$39:$B$782,S$83)+'СЕТ СН'!$H$11+СВЦЭМ!$D$10+'СЕТ СН'!$H$5-'СЕТ СН'!$H$21</f>
        <v>4219.9053104699997</v>
      </c>
      <c r="T85" s="36">
        <f>SUMIFS(СВЦЭМ!$D$39:$D$782,СВЦЭМ!$A$39:$A$782,$A85,СВЦЭМ!$B$39:$B$782,T$83)+'СЕТ СН'!$H$11+СВЦЭМ!$D$10+'СЕТ СН'!$H$5-'СЕТ СН'!$H$21</f>
        <v>4168.0989808600007</v>
      </c>
      <c r="U85" s="36">
        <f>SUMIFS(СВЦЭМ!$D$39:$D$782,СВЦЭМ!$A$39:$A$782,$A85,СВЦЭМ!$B$39:$B$782,U$83)+'СЕТ СН'!$H$11+СВЦЭМ!$D$10+'СЕТ СН'!$H$5-'СЕТ СН'!$H$21</f>
        <v>4207.8095422699998</v>
      </c>
      <c r="V85" s="36">
        <f>SUMIFS(СВЦЭМ!$D$39:$D$782,СВЦЭМ!$A$39:$A$782,$A85,СВЦЭМ!$B$39:$B$782,V$83)+'СЕТ СН'!$H$11+СВЦЭМ!$D$10+'СЕТ СН'!$H$5-'СЕТ СН'!$H$21</f>
        <v>4214.0249541900002</v>
      </c>
      <c r="W85" s="36">
        <f>SUMIFS(СВЦЭМ!$D$39:$D$782,СВЦЭМ!$A$39:$A$782,$A85,СВЦЭМ!$B$39:$B$782,W$83)+'СЕТ СН'!$H$11+СВЦЭМ!$D$10+'СЕТ СН'!$H$5-'СЕТ СН'!$H$21</f>
        <v>4221.6105641600006</v>
      </c>
      <c r="X85" s="36">
        <f>SUMIFS(СВЦЭМ!$D$39:$D$782,СВЦЭМ!$A$39:$A$782,$A85,СВЦЭМ!$B$39:$B$782,X$83)+'СЕТ СН'!$H$11+СВЦЭМ!$D$10+'СЕТ СН'!$H$5-'СЕТ СН'!$H$21</f>
        <v>4291.9147052099997</v>
      </c>
      <c r="Y85" s="36">
        <f>SUMIFS(СВЦЭМ!$D$39:$D$782,СВЦЭМ!$A$39:$A$782,$A85,СВЦЭМ!$B$39:$B$782,Y$83)+'СЕТ СН'!$H$11+СВЦЭМ!$D$10+'СЕТ СН'!$H$5-'СЕТ СН'!$H$21</f>
        <v>4299.7656849100003</v>
      </c>
    </row>
    <row r="86" spans="1:27" ht="15.75" x14ac:dyDescent="0.2">
      <c r="A86" s="35">
        <f t="shared" ref="A86:A114" si="2">A85+1</f>
        <v>44533</v>
      </c>
      <c r="B86" s="36">
        <f>SUMIFS(СВЦЭМ!$D$39:$D$782,СВЦЭМ!$A$39:$A$782,$A86,СВЦЭМ!$B$39:$B$782,B$83)+'СЕТ СН'!$H$11+СВЦЭМ!$D$10+'СЕТ СН'!$H$5-'СЕТ СН'!$H$21</f>
        <v>4321.08468447</v>
      </c>
      <c r="C86" s="36">
        <f>SUMIFS(СВЦЭМ!$D$39:$D$782,СВЦЭМ!$A$39:$A$782,$A86,СВЦЭМ!$B$39:$B$782,C$83)+'СЕТ СН'!$H$11+СВЦЭМ!$D$10+'СЕТ СН'!$H$5-'СЕТ СН'!$H$21</f>
        <v>4312.4445790099999</v>
      </c>
      <c r="D86" s="36">
        <f>SUMIFS(СВЦЭМ!$D$39:$D$782,СВЦЭМ!$A$39:$A$782,$A86,СВЦЭМ!$B$39:$B$782,D$83)+'СЕТ СН'!$H$11+СВЦЭМ!$D$10+'СЕТ СН'!$H$5-'СЕТ СН'!$H$21</f>
        <v>4285.2108294299996</v>
      </c>
      <c r="E86" s="36">
        <f>SUMIFS(СВЦЭМ!$D$39:$D$782,СВЦЭМ!$A$39:$A$782,$A86,СВЦЭМ!$B$39:$B$782,E$83)+'СЕТ СН'!$H$11+СВЦЭМ!$D$10+'СЕТ СН'!$H$5-'СЕТ СН'!$H$21</f>
        <v>4282.59758865</v>
      </c>
      <c r="F86" s="36">
        <f>SUMIFS(СВЦЭМ!$D$39:$D$782,СВЦЭМ!$A$39:$A$782,$A86,СВЦЭМ!$B$39:$B$782,F$83)+'СЕТ СН'!$H$11+СВЦЭМ!$D$10+'СЕТ СН'!$H$5-'СЕТ СН'!$H$21</f>
        <v>4285.69130692</v>
      </c>
      <c r="G86" s="36">
        <f>SUMIFS(СВЦЭМ!$D$39:$D$782,СВЦЭМ!$A$39:$A$782,$A86,СВЦЭМ!$B$39:$B$782,G$83)+'СЕТ СН'!$H$11+СВЦЭМ!$D$10+'СЕТ СН'!$H$5-'СЕТ СН'!$H$21</f>
        <v>4212.9086736299996</v>
      </c>
      <c r="H86" s="36">
        <f>SUMIFS(СВЦЭМ!$D$39:$D$782,СВЦЭМ!$A$39:$A$782,$A86,СВЦЭМ!$B$39:$B$782,H$83)+'СЕТ СН'!$H$11+СВЦЭМ!$D$10+'СЕТ СН'!$H$5-'СЕТ СН'!$H$21</f>
        <v>4224.7946875300004</v>
      </c>
      <c r="I86" s="36">
        <f>SUMIFS(СВЦЭМ!$D$39:$D$782,СВЦЭМ!$A$39:$A$782,$A86,СВЦЭМ!$B$39:$B$782,I$83)+'СЕТ СН'!$H$11+СВЦЭМ!$D$10+'СЕТ СН'!$H$5-'СЕТ СН'!$H$21</f>
        <v>4247.3698014299998</v>
      </c>
      <c r="J86" s="36">
        <f>SUMIFS(СВЦЭМ!$D$39:$D$782,СВЦЭМ!$A$39:$A$782,$A86,СВЦЭМ!$B$39:$B$782,J$83)+'СЕТ СН'!$H$11+СВЦЭМ!$D$10+'СЕТ СН'!$H$5-'СЕТ СН'!$H$21</f>
        <v>4229.6686383100005</v>
      </c>
      <c r="K86" s="36">
        <f>SUMIFS(СВЦЭМ!$D$39:$D$782,СВЦЭМ!$A$39:$A$782,$A86,СВЦЭМ!$B$39:$B$782,K$83)+'СЕТ СН'!$H$11+СВЦЭМ!$D$10+'СЕТ СН'!$H$5-'СЕТ СН'!$H$21</f>
        <v>4230.5320208399999</v>
      </c>
      <c r="L86" s="36">
        <f>SUMIFS(СВЦЭМ!$D$39:$D$782,СВЦЭМ!$A$39:$A$782,$A86,СВЦЭМ!$B$39:$B$782,L$83)+'СЕТ СН'!$H$11+СВЦЭМ!$D$10+'СЕТ СН'!$H$5-'СЕТ СН'!$H$21</f>
        <v>4223.0445554400003</v>
      </c>
      <c r="M86" s="36">
        <f>SUMIFS(СВЦЭМ!$D$39:$D$782,СВЦЭМ!$A$39:$A$782,$A86,СВЦЭМ!$B$39:$B$782,M$83)+'СЕТ СН'!$H$11+СВЦЭМ!$D$10+'СЕТ СН'!$H$5-'СЕТ СН'!$H$21</f>
        <v>4233.8185156</v>
      </c>
      <c r="N86" s="36">
        <f>SUMIFS(СВЦЭМ!$D$39:$D$782,СВЦЭМ!$A$39:$A$782,$A86,СВЦЭМ!$B$39:$B$782,N$83)+'СЕТ СН'!$H$11+СВЦЭМ!$D$10+'СЕТ СН'!$H$5-'СЕТ СН'!$H$21</f>
        <v>4227.0870210900002</v>
      </c>
      <c r="O86" s="36">
        <f>SUMIFS(СВЦЭМ!$D$39:$D$782,СВЦЭМ!$A$39:$A$782,$A86,СВЦЭМ!$B$39:$B$782,O$83)+'СЕТ СН'!$H$11+СВЦЭМ!$D$10+'СЕТ СН'!$H$5-'СЕТ СН'!$H$21</f>
        <v>4232.3602577700003</v>
      </c>
      <c r="P86" s="36">
        <f>SUMIFS(СВЦЭМ!$D$39:$D$782,СВЦЭМ!$A$39:$A$782,$A86,СВЦЭМ!$B$39:$B$782,P$83)+'СЕТ СН'!$H$11+СВЦЭМ!$D$10+'СЕТ СН'!$H$5-'СЕТ СН'!$H$21</f>
        <v>4235.4928929899997</v>
      </c>
      <c r="Q86" s="36">
        <f>SUMIFS(СВЦЭМ!$D$39:$D$782,СВЦЭМ!$A$39:$A$782,$A86,СВЦЭМ!$B$39:$B$782,Q$83)+'СЕТ СН'!$H$11+СВЦЭМ!$D$10+'СЕТ СН'!$H$5-'СЕТ СН'!$H$21</f>
        <v>4233.0010342699998</v>
      </c>
      <c r="R86" s="36">
        <f>SUMIFS(СВЦЭМ!$D$39:$D$782,СВЦЭМ!$A$39:$A$782,$A86,СВЦЭМ!$B$39:$B$782,R$83)+'СЕТ СН'!$H$11+СВЦЭМ!$D$10+'СЕТ СН'!$H$5-'СЕТ СН'!$H$21</f>
        <v>4239.0130350700001</v>
      </c>
      <c r="S86" s="36">
        <f>SUMIFS(СВЦЭМ!$D$39:$D$782,СВЦЭМ!$A$39:$A$782,$A86,СВЦЭМ!$B$39:$B$782,S$83)+'СЕТ СН'!$H$11+СВЦЭМ!$D$10+'СЕТ СН'!$H$5-'СЕТ СН'!$H$21</f>
        <v>4230.7936926800003</v>
      </c>
      <c r="T86" s="36">
        <f>SUMIFS(СВЦЭМ!$D$39:$D$782,СВЦЭМ!$A$39:$A$782,$A86,СВЦЭМ!$B$39:$B$782,T$83)+'СЕТ СН'!$H$11+СВЦЭМ!$D$10+'СЕТ СН'!$H$5-'СЕТ СН'!$H$21</f>
        <v>4236.66306231</v>
      </c>
      <c r="U86" s="36">
        <f>SUMIFS(СВЦЭМ!$D$39:$D$782,СВЦЭМ!$A$39:$A$782,$A86,СВЦЭМ!$B$39:$B$782,U$83)+'СЕТ СН'!$H$11+СВЦЭМ!$D$10+'СЕТ СН'!$H$5-'СЕТ СН'!$H$21</f>
        <v>4225.24084339</v>
      </c>
      <c r="V86" s="36">
        <f>SUMIFS(СВЦЭМ!$D$39:$D$782,СВЦЭМ!$A$39:$A$782,$A86,СВЦЭМ!$B$39:$B$782,V$83)+'СЕТ СН'!$H$11+СВЦЭМ!$D$10+'СЕТ СН'!$H$5-'СЕТ СН'!$H$21</f>
        <v>4237.2621483399998</v>
      </c>
      <c r="W86" s="36">
        <f>SUMIFS(СВЦЭМ!$D$39:$D$782,СВЦЭМ!$A$39:$A$782,$A86,СВЦЭМ!$B$39:$B$782,W$83)+'СЕТ СН'!$H$11+СВЦЭМ!$D$10+'СЕТ СН'!$H$5-'СЕТ СН'!$H$21</f>
        <v>4250.9237248700001</v>
      </c>
      <c r="X86" s="36">
        <f>SUMIFS(СВЦЭМ!$D$39:$D$782,СВЦЭМ!$A$39:$A$782,$A86,СВЦЭМ!$B$39:$B$782,X$83)+'СЕТ СН'!$H$11+СВЦЭМ!$D$10+'СЕТ СН'!$H$5-'СЕТ СН'!$H$21</f>
        <v>4236.5454964600003</v>
      </c>
      <c r="Y86" s="36">
        <f>SUMIFS(СВЦЭМ!$D$39:$D$782,СВЦЭМ!$A$39:$A$782,$A86,СВЦЭМ!$B$39:$B$782,Y$83)+'СЕТ СН'!$H$11+СВЦЭМ!$D$10+'СЕТ СН'!$H$5-'СЕТ СН'!$H$21</f>
        <v>4188.4646886800001</v>
      </c>
    </row>
    <row r="87" spans="1:27" ht="15.75" x14ac:dyDescent="0.2">
      <c r="A87" s="35">
        <f t="shared" si="2"/>
        <v>44534</v>
      </c>
      <c r="B87" s="36">
        <f>SUMIFS(СВЦЭМ!$D$39:$D$782,СВЦЭМ!$A$39:$A$782,$A87,СВЦЭМ!$B$39:$B$782,B$83)+'СЕТ СН'!$H$11+СВЦЭМ!$D$10+'СЕТ СН'!$H$5-'СЕТ СН'!$H$21</f>
        <v>4169.7297642100002</v>
      </c>
      <c r="C87" s="36">
        <f>SUMIFS(СВЦЭМ!$D$39:$D$782,СВЦЭМ!$A$39:$A$782,$A87,СВЦЭМ!$B$39:$B$782,C$83)+'СЕТ СН'!$H$11+СВЦЭМ!$D$10+'СЕТ СН'!$H$5-'СЕТ СН'!$H$21</f>
        <v>4135.5517802000004</v>
      </c>
      <c r="D87" s="36">
        <f>SUMIFS(СВЦЭМ!$D$39:$D$782,СВЦЭМ!$A$39:$A$782,$A87,СВЦЭМ!$B$39:$B$782,D$83)+'СЕТ СН'!$H$11+СВЦЭМ!$D$10+'СЕТ СН'!$H$5-'СЕТ СН'!$H$21</f>
        <v>4135.6153120400004</v>
      </c>
      <c r="E87" s="36">
        <f>SUMIFS(СВЦЭМ!$D$39:$D$782,СВЦЭМ!$A$39:$A$782,$A87,СВЦЭМ!$B$39:$B$782,E$83)+'СЕТ СН'!$H$11+СВЦЭМ!$D$10+'СЕТ СН'!$H$5-'СЕТ СН'!$H$21</f>
        <v>4135.7303943099996</v>
      </c>
      <c r="F87" s="36">
        <f>SUMIFS(СВЦЭМ!$D$39:$D$782,СВЦЭМ!$A$39:$A$782,$A87,СВЦЭМ!$B$39:$B$782,F$83)+'СЕТ СН'!$H$11+СВЦЭМ!$D$10+'СЕТ СН'!$H$5-'СЕТ СН'!$H$21</f>
        <v>4134.1404416200003</v>
      </c>
      <c r="G87" s="36">
        <f>SUMIFS(СВЦЭМ!$D$39:$D$782,СВЦЭМ!$A$39:$A$782,$A87,СВЦЭМ!$B$39:$B$782,G$83)+'СЕТ СН'!$H$11+СВЦЭМ!$D$10+'СЕТ СН'!$H$5-'СЕТ СН'!$H$21</f>
        <v>4117.59084626</v>
      </c>
      <c r="H87" s="36">
        <f>SUMIFS(СВЦЭМ!$D$39:$D$782,СВЦЭМ!$A$39:$A$782,$A87,СВЦЭМ!$B$39:$B$782,H$83)+'СЕТ СН'!$H$11+СВЦЭМ!$D$10+'СЕТ СН'!$H$5-'СЕТ СН'!$H$21</f>
        <v>4112.4554865</v>
      </c>
      <c r="I87" s="36">
        <f>SUMIFS(СВЦЭМ!$D$39:$D$782,СВЦЭМ!$A$39:$A$782,$A87,СВЦЭМ!$B$39:$B$782,I$83)+'СЕТ СН'!$H$11+СВЦЭМ!$D$10+'СЕТ СН'!$H$5-'СЕТ СН'!$H$21</f>
        <v>4084.45260078</v>
      </c>
      <c r="J87" s="36">
        <f>SUMIFS(СВЦЭМ!$D$39:$D$782,СВЦЭМ!$A$39:$A$782,$A87,СВЦЭМ!$B$39:$B$782,J$83)+'СЕТ СН'!$H$11+СВЦЭМ!$D$10+'СЕТ СН'!$H$5-'СЕТ СН'!$H$21</f>
        <v>4087.3608291600003</v>
      </c>
      <c r="K87" s="36">
        <f>SUMIFS(СВЦЭМ!$D$39:$D$782,СВЦЭМ!$A$39:$A$782,$A87,СВЦЭМ!$B$39:$B$782,K$83)+'СЕТ СН'!$H$11+СВЦЭМ!$D$10+'СЕТ СН'!$H$5-'СЕТ СН'!$H$21</f>
        <v>4116.5266839400001</v>
      </c>
      <c r="L87" s="36">
        <f>SUMIFS(СВЦЭМ!$D$39:$D$782,СВЦЭМ!$A$39:$A$782,$A87,СВЦЭМ!$B$39:$B$782,L$83)+'СЕТ СН'!$H$11+СВЦЭМ!$D$10+'СЕТ СН'!$H$5-'СЕТ СН'!$H$21</f>
        <v>4127.89252442</v>
      </c>
      <c r="M87" s="36">
        <f>SUMIFS(СВЦЭМ!$D$39:$D$782,СВЦЭМ!$A$39:$A$782,$A87,СВЦЭМ!$B$39:$B$782,M$83)+'СЕТ СН'!$H$11+СВЦЭМ!$D$10+'СЕТ СН'!$H$5-'СЕТ СН'!$H$21</f>
        <v>4120.3988970600003</v>
      </c>
      <c r="N87" s="36">
        <f>SUMIFS(СВЦЭМ!$D$39:$D$782,СВЦЭМ!$A$39:$A$782,$A87,СВЦЭМ!$B$39:$B$782,N$83)+'СЕТ СН'!$H$11+СВЦЭМ!$D$10+'СЕТ СН'!$H$5-'СЕТ СН'!$H$21</f>
        <v>4156.0096756000003</v>
      </c>
      <c r="O87" s="36">
        <f>SUMIFS(СВЦЭМ!$D$39:$D$782,СВЦЭМ!$A$39:$A$782,$A87,СВЦЭМ!$B$39:$B$782,O$83)+'СЕТ СН'!$H$11+СВЦЭМ!$D$10+'СЕТ СН'!$H$5-'СЕТ СН'!$H$21</f>
        <v>4180.1284896400002</v>
      </c>
      <c r="P87" s="36">
        <f>SUMIFS(СВЦЭМ!$D$39:$D$782,СВЦЭМ!$A$39:$A$782,$A87,СВЦЭМ!$B$39:$B$782,P$83)+'СЕТ СН'!$H$11+СВЦЭМ!$D$10+'СЕТ СН'!$H$5-'СЕТ СН'!$H$21</f>
        <v>4175.22892495</v>
      </c>
      <c r="Q87" s="36">
        <f>SUMIFS(СВЦЭМ!$D$39:$D$782,СВЦЭМ!$A$39:$A$782,$A87,СВЦЭМ!$B$39:$B$782,Q$83)+'СЕТ СН'!$H$11+СВЦЭМ!$D$10+'СЕТ СН'!$H$5-'СЕТ СН'!$H$21</f>
        <v>4168.4978930899997</v>
      </c>
      <c r="R87" s="36">
        <f>SUMIFS(СВЦЭМ!$D$39:$D$782,СВЦЭМ!$A$39:$A$782,$A87,СВЦЭМ!$B$39:$B$782,R$83)+'СЕТ СН'!$H$11+СВЦЭМ!$D$10+'СЕТ СН'!$H$5-'СЕТ СН'!$H$21</f>
        <v>4137.0951442300002</v>
      </c>
      <c r="S87" s="36">
        <f>SUMIFS(СВЦЭМ!$D$39:$D$782,СВЦЭМ!$A$39:$A$782,$A87,СВЦЭМ!$B$39:$B$782,S$83)+'СЕТ СН'!$H$11+СВЦЭМ!$D$10+'СЕТ СН'!$H$5-'СЕТ СН'!$H$21</f>
        <v>4107.9288894299998</v>
      </c>
      <c r="T87" s="36">
        <f>SUMIFS(СВЦЭМ!$D$39:$D$782,СВЦЭМ!$A$39:$A$782,$A87,СВЦЭМ!$B$39:$B$782,T$83)+'СЕТ СН'!$H$11+СВЦЭМ!$D$10+'СЕТ СН'!$H$5-'СЕТ СН'!$H$21</f>
        <v>4127.9305390099998</v>
      </c>
      <c r="U87" s="36">
        <f>SUMIFS(СВЦЭМ!$D$39:$D$782,СВЦЭМ!$A$39:$A$782,$A87,СВЦЭМ!$B$39:$B$782,U$83)+'СЕТ СН'!$H$11+СВЦЭМ!$D$10+'СЕТ СН'!$H$5-'СЕТ СН'!$H$21</f>
        <v>4135.0867744300003</v>
      </c>
      <c r="V87" s="36">
        <f>SUMIFS(СВЦЭМ!$D$39:$D$782,СВЦЭМ!$A$39:$A$782,$A87,СВЦЭМ!$B$39:$B$782,V$83)+'СЕТ СН'!$H$11+СВЦЭМ!$D$10+'СЕТ СН'!$H$5-'СЕТ СН'!$H$21</f>
        <v>4126.5422290500001</v>
      </c>
      <c r="W87" s="36">
        <f>SUMIFS(СВЦЭМ!$D$39:$D$782,СВЦЭМ!$A$39:$A$782,$A87,СВЦЭМ!$B$39:$B$782,W$83)+'СЕТ СН'!$H$11+СВЦЭМ!$D$10+'СЕТ СН'!$H$5-'СЕТ СН'!$H$21</f>
        <v>4124.9763275300002</v>
      </c>
      <c r="X87" s="36">
        <f>SUMIFS(СВЦЭМ!$D$39:$D$782,СВЦЭМ!$A$39:$A$782,$A87,СВЦЭМ!$B$39:$B$782,X$83)+'СЕТ СН'!$H$11+СВЦЭМ!$D$10+'СЕТ СН'!$H$5-'СЕТ СН'!$H$21</f>
        <v>4181.1380125800006</v>
      </c>
      <c r="Y87" s="36">
        <f>SUMIFS(СВЦЭМ!$D$39:$D$782,СВЦЭМ!$A$39:$A$782,$A87,СВЦЭМ!$B$39:$B$782,Y$83)+'СЕТ СН'!$H$11+СВЦЭМ!$D$10+'СЕТ СН'!$H$5-'СЕТ СН'!$H$21</f>
        <v>4157.8990163600001</v>
      </c>
    </row>
    <row r="88" spans="1:27" ht="15.75" x14ac:dyDescent="0.2">
      <c r="A88" s="35">
        <f t="shared" si="2"/>
        <v>44535</v>
      </c>
      <c r="B88" s="36">
        <f>SUMIFS(СВЦЭМ!$D$39:$D$782,СВЦЭМ!$A$39:$A$782,$A88,СВЦЭМ!$B$39:$B$782,B$83)+'СЕТ СН'!$H$11+СВЦЭМ!$D$10+'СЕТ СН'!$H$5-'СЕТ СН'!$H$21</f>
        <v>4149.35375785</v>
      </c>
      <c r="C88" s="36">
        <f>SUMIFS(СВЦЭМ!$D$39:$D$782,СВЦЭМ!$A$39:$A$782,$A88,СВЦЭМ!$B$39:$B$782,C$83)+'СЕТ СН'!$H$11+СВЦЭМ!$D$10+'СЕТ СН'!$H$5-'СЕТ СН'!$H$21</f>
        <v>4169.4822650200003</v>
      </c>
      <c r="D88" s="36">
        <f>SUMIFS(СВЦЭМ!$D$39:$D$782,СВЦЭМ!$A$39:$A$782,$A88,СВЦЭМ!$B$39:$B$782,D$83)+'СЕТ СН'!$H$11+СВЦЭМ!$D$10+'СЕТ СН'!$H$5-'СЕТ СН'!$H$21</f>
        <v>4201.3511538800003</v>
      </c>
      <c r="E88" s="36">
        <f>SUMIFS(СВЦЭМ!$D$39:$D$782,СВЦЭМ!$A$39:$A$782,$A88,СВЦЭМ!$B$39:$B$782,E$83)+'СЕТ СН'!$H$11+СВЦЭМ!$D$10+'СЕТ СН'!$H$5-'СЕТ СН'!$H$21</f>
        <v>4210.69631364</v>
      </c>
      <c r="F88" s="36">
        <f>SUMIFS(СВЦЭМ!$D$39:$D$782,СВЦЭМ!$A$39:$A$782,$A88,СВЦЭМ!$B$39:$B$782,F$83)+'СЕТ СН'!$H$11+СВЦЭМ!$D$10+'СЕТ СН'!$H$5-'СЕТ СН'!$H$21</f>
        <v>4203.1593244699998</v>
      </c>
      <c r="G88" s="36">
        <f>SUMIFS(СВЦЭМ!$D$39:$D$782,СВЦЭМ!$A$39:$A$782,$A88,СВЦЭМ!$B$39:$B$782,G$83)+'СЕТ СН'!$H$11+СВЦЭМ!$D$10+'СЕТ СН'!$H$5-'СЕТ СН'!$H$21</f>
        <v>4195.3417626</v>
      </c>
      <c r="H88" s="36">
        <f>SUMIFS(СВЦЭМ!$D$39:$D$782,СВЦЭМ!$A$39:$A$782,$A88,СВЦЭМ!$B$39:$B$782,H$83)+'СЕТ СН'!$H$11+СВЦЭМ!$D$10+'СЕТ СН'!$H$5-'СЕТ СН'!$H$21</f>
        <v>4160.1739694799999</v>
      </c>
      <c r="I88" s="36">
        <f>SUMIFS(СВЦЭМ!$D$39:$D$782,СВЦЭМ!$A$39:$A$782,$A88,СВЦЭМ!$B$39:$B$782,I$83)+'СЕТ СН'!$H$11+СВЦЭМ!$D$10+'СЕТ СН'!$H$5-'СЕТ СН'!$H$21</f>
        <v>4151.3398632099997</v>
      </c>
      <c r="J88" s="36">
        <f>SUMIFS(СВЦЭМ!$D$39:$D$782,СВЦЭМ!$A$39:$A$782,$A88,СВЦЭМ!$B$39:$B$782,J$83)+'СЕТ СН'!$H$11+СВЦЭМ!$D$10+'СЕТ СН'!$H$5-'СЕТ СН'!$H$21</f>
        <v>4110.0755800699999</v>
      </c>
      <c r="K88" s="36">
        <f>SUMIFS(СВЦЭМ!$D$39:$D$782,СВЦЭМ!$A$39:$A$782,$A88,СВЦЭМ!$B$39:$B$782,K$83)+'СЕТ СН'!$H$11+СВЦЭМ!$D$10+'СЕТ СН'!$H$5-'СЕТ СН'!$H$21</f>
        <v>4092.8651522199998</v>
      </c>
      <c r="L88" s="36">
        <f>SUMIFS(СВЦЭМ!$D$39:$D$782,СВЦЭМ!$A$39:$A$782,$A88,СВЦЭМ!$B$39:$B$782,L$83)+'СЕТ СН'!$H$11+СВЦЭМ!$D$10+'СЕТ СН'!$H$5-'СЕТ СН'!$H$21</f>
        <v>4090.3988684300002</v>
      </c>
      <c r="M88" s="36">
        <f>SUMIFS(СВЦЭМ!$D$39:$D$782,СВЦЭМ!$A$39:$A$782,$A88,СВЦЭМ!$B$39:$B$782,M$83)+'СЕТ СН'!$H$11+СВЦЭМ!$D$10+'СЕТ СН'!$H$5-'СЕТ СН'!$H$21</f>
        <v>4121.3758572699999</v>
      </c>
      <c r="N88" s="36">
        <f>SUMIFS(СВЦЭМ!$D$39:$D$782,СВЦЭМ!$A$39:$A$782,$A88,СВЦЭМ!$B$39:$B$782,N$83)+'СЕТ СН'!$H$11+СВЦЭМ!$D$10+'СЕТ СН'!$H$5-'СЕТ СН'!$H$21</f>
        <v>4148.9940887499997</v>
      </c>
      <c r="O88" s="36">
        <f>SUMIFS(СВЦЭМ!$D$39:$D$782,СВЦЭМ!$A$39:$A$782,$A88,СВЦЭМ!$B$39:$B$782,O$83)+'СЕТ СН'!$H$11+СВЦЭМ!$D$10+'СЕТ СН'!$H$5-'СЕТ СН'!$H$21</f>
        <v>4137.0093544800002</v>
      </c>
      <c r="P88" s="36">
        <f>SUMIFS(СВЦЭМ!$D$39:$D$782,СВЦЭМ!$A$39:$A$782,$A88,СВЦЭМ!$B$39:$B$782,P$83)+'СЕТ СН'!$H$11+СВЦЭМ!$D$10+'СЕТ СН'!$H$5-'СЕТ СН'!$H$21</f>
        <v>4124.6488526499998</v>
      </c>
      <c r="Q88" s="36">
        <f>SUMIFS(СВЦЭМ!$D$39:$D$782,СВЦЭМ!$A$39:$A$782,$A88,СВЦЭМ!$B$39:$B$782,Q$83)+'СЕТ СН'!$H$11+СВЦЭМ!$D$10+'СЕТ СН'!$H$5-'СЕТ СН'!$H$21</f>
        <v>4125.2099727700006</v>
      </c>
      <c r="R88" s="36">
        <f>SUMIFS(СВЦЭМ!$D$39:$D$782,СВЦЭМ!$A$39:$A$782,$A88,СВЦЭМ!$B$39:$B$782,R$83)+'СЕТ СН'!$H$11+СВЦЭМ!$D$10+'СЕТ СН'!$H$5-'СЕТ СН'!$H$21</f>
        <v>4115.2124188799999</v>
      </c>
      <c r="S88" s="36">
        <f>SUMIFS(СВЦЭМ!$D$39:$D$782,СВЦЭМ!$A$39:$A$782,$A88,СВЦЭМ!$B$39:$B$782,S$83)+'СЕТ СН'!$H$11+СВЦЭМ!$D$10+'СЕТ СН'!$H$5-'СЕТ СН'!$H$21</f>
        <v>4068.32307408</v>
      </c>
      <c r="T88" s="36">
        <f>SUMIFS(СВЦЭМ!$D$39:$D$782,СВЦЭМ!$A$39:$A$782,$A88,СВЦЭМ!$B$39:$B$782,T$83)+'СЕТ СН'!$H$11+СВЦЭМ!$D$10+'СЕТ СН'!$H$5-'СЕТ СН'!$H$21</f>
        <v>4081.8336446399999</v>
      </c>
      <c r="U88" s="36">
        <f>SUMIFS(СВЦЭМ!$D$39:$D$782,СВЦЭМ!$A$39:$A$782,$A88,СВЦЭМ!$B$39:$B$782,U$83)+'СЕТ СН'!$H$11+СВЦЭМ!$D$10+'СЕТ СН'!$H$5-'СЕТ СН'!$H$21</f>
        <v>4090.7348622400004</v>
      </c>
      <c r="V88" s="36">
        <f>SUMIFS(СВЦЭМ!$D$39:$D$782,СВЦЭМ!$A$39:$A$782,$A88,СВЦЭМ!$B$39:$B$782,V$83)+'СЕТ СН'!$H$11+СВЦЭМ!$D$10+'СЕТ СН'!$H$5-'СЕТ СН'!$H$21</f>
        <v>4093.2142475300002</v>
      </c>
      <c r="W88" s="36">
        <f>SUMIFS(СВЦЭМ!$D$39:$D$782,СВЦЭМ!$A$39:$A$782,$A88,СВЦЭМ!$B$39:$B$782,W$83)+'СЕТ СН'!$H$11+СВЦЭМ!$D$10+'СЕТ СН'!$H$5-'СЕТ СН'!$H$21</f>
        <v>4104.0712547200001</v>
      </c>
      <c r="X88" s="36">
        <f>SUMIFS(СВЦЭМ!$D$39:$D$782,СВЦЭМ!$A$39:$A$782,$A88,СВЦЭМ!$B$39:$B$782,X$83)+'СЕТ СН'!$H$11+СВЦЭМ!$D$10+'СЕТ СН'!$H$5-'СЕТ СН'!$H$21</f>
        <v>4127.4303298900004</v>
      </c>
      <c r="Y88" s="36">
        <f>SUMIFS(СВЦЭМ!$D$39:$D$782,СВЦЭМ!$A$39:$A$782,$A88,СВЦЭМ!$B$39:$B$782,Y$83)+'СЕТ СН'!$H$11+СВЦЭМ!$D$10+'СЕТ СН'!$H$5-'СЕТ СН'!$H$21</f>
        <v>4160.8983035500005</v>
      </c>
    </row>
    <row r="89" spans="1:27" ht="15.75" x14ac:dyDescent="0.2">
      <c r="A89" s="35">
        <f t="shared" si="2"/>
        <v>44536</v>
      </c>
      <c r="B89" s="36">
        <f>SUMIFS(СВЦЭМ!$D$39:$D$782,СВЦЭМ!$A$39:$A$782,$A89,СВЦЭМ!$B$39:$B$782,B$83)+'СЕТ СН'!$H$11+СВЦЭМ!$D$10+'СЕТ СН'!$H$5-'СЕТ СН'!$H$21</f>
        <v>4192.6899612500001</v>
      </c>
      <c r="C89" s="36">
        <f>SUMIFS(СВЦЭМ!$D$39:$D$782,СВЦЭМ!$A$39:$A$782,$A89,СВЦЭМ!$B$39:$B$782,C$83)+'СЕТ СН'!$H$11+СВЦЭМ!$D$10+'СЕТ СН'!$H$5-'СЕТ СН'!$H$21</f>
        <v>4209.8477890600007</v>
      </c>
      <c r="D89" s="36">
        <f>SUMIFS(СВЦЭМ!$D$39:$D$782,СВЦЭМ!$A$39:$A$782,$A89,СВЦЭМ!$B$39:$B$782,D$83)+'СЕТ СН'!$H$11+СВЦЭМ!$D$10+'СЕТ СН'!$H$5-'СЕТ СН'!$H$21</f>
        <v>4209.9042863599998</v>
      </c>
      <c r="E89" s="36">
        <f>SUMIFS(СВЦЭМ!$D$39:$D$782,СВЦЭМ!$A$39:$A$782,$A89,СВЦЭМ!$B$39:$B$782,E$83)+'СЕТ СН'!$H$11+СВЦЭМ!$D$10+'СЕТ СН'!$H$5-'СЕТ СН'!$H$21</f>
        <v>4217.1886320499998</v>
      </c>
      <c r="F89" s="36">
        <f>SUMIFS(СВЦЭМ!$D$39:$D$782,СВЦЭМ!$A$39:$A$782,$A89,СВЦЭМ!$B$39:$B$782,F$83)+'СЕТ СН'!$H$11+СВЦЭМ!$D$10+'СЕТ СН'!$H$5-'СЕТ СН'!$H$21</f>
        <v>4210.9298344700001</v>
      </c>
      <c r="G89" s="36">
        <f>SUMIFS(СВЦЭМ!$D$39:$D$782,СВЦЭМ!$A$39:$A$782,$A89,СВЦЭМ!$B$39:$B$782,G$83)+'СЕТ СН'!$H$11+СВЦЭМ!$D$10+'СЕТ СН'!$H$5-'СЕТ СН'!$H$21</f>
        <v>4181.8713492200004</v>
      </c>
      <c r="H89" s="36">
        <f>SUMIFS(СВЦЭМ!$D$39:$D$782,СВЦЭМ!$A$39:$A$782,$A89,СВЦЭМ!$B$39:$B$782,H$83)+'СЕТ СН'!$H$11+СВЦЭМ!$D$10+'СЕТ СН'!$H$5-'СЕТ СН'!$H$21</f>
        <v>4156.7244176100003</v>
      </c>
      <c r="I89" s="36">
        <f>SUMIFS(СВЦЭМ!$D$39:$D$782,СВЦЭМ!$A$39:$A$782,$A89,СВЦЭМ!$B$39:$B$782,I$83)+'СЕТ СН'!$H$11+СВЦЭМ!$D$10+'СЕТ СН'!$H$5-'СЕТ СН'!$H$21</f>
        <v>4135.9772277000002</v>
      </c>
      <c r="J89" s="36">
        <f>SUMIFS(СВЦЭМ!$D$39:$D$782,СВЦЭМ!$A$39:$A$782,$A89,СВЦЭМ!$B$39:$B$782,J$83)+'СЕТ СН'!$H$11+СВЦЭМ!$D$10+'СЕТ СН'!$H$5-'СЕТ СН'!$H$21</f>
        <v>4130.81454553</v>
      </c>
      <c r="K89" s="36">
        <f>SUMIFS(СВЦЭМ!$D$39:$D$782,СВЦЭМ!$A$39:$A$782,$A89,СВЦЭМ!$B$39:$B$782,K$83)+'СЕТ СН'!$H$11+СВЦЭМ!$D$10+'СЕТ СН'!$H$5-'СЕТ СН'!$H$21</f>
        <v>4148.63328705</v>
      </c>
      <c r="L89" s="36">
        <f>SUMIFS(СВЦЭМ!$D$39:$D$782,СВЦЭМ!$A$39:$A$782,$A89,СВЦЭМ!$B$39:$B$782,L$83)+'СЕТ СН'!$H$11+СВЦЭМ!$D$10+'СЕТ СН'!$H$5-'СЕТ СН'!$H$21</f>
        <v>4150.7775945000003</v>
      </c>
      <c r="M89" s="36">
        <f>SUMIFS(СВЦЭМ!$D$39:$D$782,СВЦЭМ!$A$39:$A$782,$A89,СВЦЭМ!$B$39:$B$782,M$83)+'СЕТ СН'!$H$11+СВЦЭМ!$D$10+'СЕТ СН'!$H$5-'СЕТ СН'!$H$21</f>
        <v>4154.9574720700002</v>
      </c>
      <c r="N89" s="36">
        <f>SUMIFS(СВЦЭМ!$D$39:$D$782,СВЦЭМ!$A$39:$A$782,$A89,СВЦЭМ!$B$39:$B$782,N$83)+'СЕТ СН'!$H$11+СВЦЭМ!$D$10+'СЕТ СН'!$H$5-'СЕТ СН'!$H$21</f>
        <v>4187.9312578700001</v>
      </c>
      <c r="O89" s="36">
        <f>SUMIFS(СВЦЭМ!$D$39:$D$782,СВЦЭМ!$A$39:$A$782,$A89,СВЦЭМ!$B$39:$B$782,O$83)+'СЕТ СН'!$H$11+СВЦЭМ!$D$10+'СЕТ СН'!$H$5-'СЕТ СН'!$H$21</f>
        <v>4212.8154797300003</v>
      </c>
      <c r="P89" s="36">
        <f>SUMIFS(СВЦЭМ!$D$39:$D$782,СВЦЭМ!$A$39:$A$782,$A89,СВЦЭМ!$B$39:$B$782,P$83)+'СЕТ СН'!$H$11+СВЦЭМ!$D$10+'СЕТ СН'!$H$5-'СЕТ СН'!$H$21</f>
        <v>4215.6918997700004</v>
      </c>
      <c r="Q89" s="36">
        <f>SUMIFS(СВЦЭМ!$D$39:$D$782,СВЦЭМ!$A$39:$A$782,$A89,СВЦЭМ!$B$39:$B$782,Q$83)+'СЕТ СН'!$H$11+СВЦЭМ!$D$10+'СЕТ СН'!$H$5-'СЕТ СН'!$H$21</f>
        <v>4204.4993055900004</v>
      </c>
      <c r="R89" s="36">
        <f>SUMIFS(СВЦЭМ!$D$39:$D$782,СВЦЭМ!$A$39:$A$782,$A89,СВЦЭМ!$B$39:$B$782,R$83)+'СЕТ СН'!$H$11+СВЦЭМ!$D$10+'СЕТ СН'!$H$5-'СЕТ СН'!$H$21</f>
        <v>4135.9581838499998</v>
      </c>
      <c r="S89" s="36">
        <f>SUMIFS(СВЦЭМ!$D$39:$D$782,СВЦЭМ!$A$39:$A$782,$A89,СВЦЭМ!$B$39:$B$782,S$83)+'СЕТ СН'!$H$11+СВЦЭМ!$D$10+'СЕТ СН'!$H$5-'СЕТ СН'!$H$21</f>
        <v>4148.2973328899998</v>
      </c>
      <c r="T89" s="36">
        <f>SUMIFS(СВЦЭМ!$D$39:$D$782,СВЦЭМ!$A$39:$A$782,$A89,СВЦЭМ!$B$39:$B$782,T$83)+'СЕТ СН'!$H$11+СВЦЭМ!$D$10+'СЕТ СН'!$H$5-'СЕТ СН'!$H$21</f>
        <v>4158.8070325500003</v>
      </c>
      <c r="U89" s="36">
        <f>SUMIFS(СВЦЭМ!$D$39:$D$782,СВЦЭМ!$A$39:$A$782,$A89,СВЦЭМ!$B$39:$B$782,U$83)+'СЕТ СН'!$H$11+СВЦЭМ!$D$10+'СЕТ СН'!$H$5-'СЕТ СН'!$H$21</f>
        <v>4143.9746438500006</v>
      </c>
      <c r="V89" s="36">
        <f>SUMIFS(СВЦЭМ!$D$39:$D$782,СВЦЭМ!$A$39:$A$782,$A89,СВЦЭМ!$B$39:$B$782,V$83)+'СЕТ СН'!$H$11+СВЦЭМ!$D$10+'СЕТ СН'!$H$5-'СЕТ СН'!$H$21</f>
        <v>4157.5337407799998</v>
      </c>
      <c r="W89" s="36">
        <f>SUMIFS(СВЦЭМ!$D$39:$D$782,СВЦЭМ!$A$39:$A$782,$A89,СВЦЭМ!$B$39:$B$782,W$83)+'СЕТ СН'!$H$11+СВЦЭМ!$D$10+'СЕТ СН'!$H$5-'СЕТ СН'!$H$21</f>
        <v>4152.0730947100001</v>
      </c>
      <c r="X89" s="36">
        <f>SUMIFS(СВЦЭМ!$D$39:$D$782,СВЦЭМ!$A$39:$A$782,$A89,СВЦЭМ!$B$39:$B$782,X$83)+'СЕТ СН'!$H$11+СВЦЭМ!$D$10+'СЕТ СН'!$H$5-'СЕТ СН'!$H$21</f>
        <v>4217.57454555</v>
      </c>
      <c r="Y89" s="36">
        <f>SUMIFS(СВЦЭМ!$D$39:$D$782,СВЦЭМ!$A$39:$A$782,$A89,СВЦЭМ!$B$39:$B$782,Y$83)+'СЕТ СН'!$H$11+СВЦЭМ!$D$10+'СЕТ СН'!$H$5-'СЕТ СН'!$H$21</f>
        <v>4211.1871468299996</v>
      </c>
    </row>
    <row r="90" spans="1:27" ht="15.75" x14ac:dyDescent="0.2">
      <c r="A90" s="35">
        <f t="shared" si="2"/>
        <v>44537</v>
      </c>
      <c r="B90" s="36">
        <f>SUMIFS(СВЦЭМ!$D$39:$D$782,СВЦЭМ!$A$39:$A$782,$A90,СВЦЭМ!$B$39:$B$782,B$83)+'СЕТ СН'!$H$11+СВЦЭМ!$D$10+'СЕТ СН'!$H$5-'СЕТ СН'!$H$21</f>
        <v>4214.7459777599997</v>
      </c>
      <c r="C90" s="36">
        <f>SUMIFS(СВЦЭМ!$D$39:$D$782,СВЦЭМ!$A$39:$A$782,$A90,СВЦЭМ!$B$39:$B$782,C$83)+'СЕТ СН'!$H$11+СВЦЭМ!$D$10+'СЕТ СН'!$H$5-'СЕТ СН'!$H$21</f>
        <v>4158.3356199</v>
      </c>
      <c r="D90" s="36">
        <f>SUMIFS(СВЦЭМ!$D$39:$D$782,СВЦЭМ!$A$39:$A$782,$A90,СВЦЭМ!$B$39:$B$782,D$83)+'СЕТ СН'!$H$11+СВЦЭМ!$D$10+'СЕТ СН'!$H$5-'СЕТ СН'!$H$21</f>
        <v>4199.29860723</v>
      </c>
      <c r="E90" s="36">
        <f>SUMIFS(СВЦЭМ!$D$39:$D$782,СВЦЭМ!$A$39:$A$782,$A90,СВЦЭМ!$B$39:$B$782,E$83)+'СЕТ СН'!$H$11+СВЦЭМ!$D$10+'СЕТ СН'!$H$5-'СЕТ СН'!$H$21</f>
        <v>4229.7531222300004</v>
      </c>
      <c r="F90" s="36">
        <f>SUMIFS(СВЦЭМ!$D$39:$D$782,СВЦЭМ!$A$39:$A$782,$A90,СВЦЭМ!$B$39:$B$782,F$83)+'СЕТ СН'!$H$11+СВЦЭМ!$D$10+'СЕТ СН'!$H$5-'СЕТ СН'!$H$21</f>
        <v>4219.2013872999996</v>
      </c>
      <c r="G90" s="36">
        <f>SUMIFS(СВЦЭМ!$D$39:$D$782,СВЦЭМ!$A$39:$A$782,$A90,СВЦЭМ!$B$39:$B$782,G$83)+'СЕТ СН'!$H$11+СВЦЭМ!$D$10+'СЕТ СН'!$H$5-'СЕТ СН'!$H$21</f>
        <v>4184.2443150400004</v>
      </c>
      <c r="H90" s="36">
        <f>SUMIFS(СВЦЭМ!$D$39:$D$782,СВЦЭМ!$A$39:$A$782,$A90,СВЦЭМ!$B$39:$B$782,H$83)+'СЕТ СН'!$H$11+СВЦЭМ!$D$10+'СЕТ СН'!$H$5-'СЕТ СН'!$H$21</f>
        <v>4150.8966579899998</v>
      </c>
      <c r="I90" s="36">
        <f>SUMIFS(СВЦЭМ!$D$39:$D$782,СВЦЭМ!$A$39:$A$782,$A90,СВЦЭМ!$B$39:$B$782,I$83)+'СЕТ СН'!$H$11+СВЦЭМ!$D$10+'СЕТ СН'!$H$5-'СЕТ СН'!$H$21</f>
        <v>4135.3506385199998</v>
      </c>
      <c r="J90" s="36">
        <f>SUMIFS(СВЦЭМ!$D$39:$D$782,СВЦЭМ!$A$39:$A$782,$A90,СВЦЭМ!$B$39:$B$782,J$83)+'СЕТ СН'!$H$11+СВЦЭМ!$D$10+'СЕТ СН'!$H$5-'СЕТ СН'!$H$21</f>
        <v>4136.8921202000001</v>
      </c>
      <c r="K90" s="36">
        <f>SUMIFS(СВЦЭМ!$D$39:$D$782,СВЦЭМ!$A$39:$A$782,$A90,СВЦЭМ!$B$39:$B$782,K$83)+'СЕТ СН'!$H$11+СВЦЭМ!$D$10+'СЕТ СН'!$H$5-'СЕТ СН'!$H$21</f>
        <v>4151.5574341199999</v>
      </c>
      <c r="L90" s="36">
        <f>SUMIFS(СВЦЭМ!$D$39:$D$782,СВЦЭМ!$A$39:$A$782,$A90,СВЦЭМ!$B$39:$B$782,L$83)+'СЕТ СН'!$H$11+СВЦЭМ!$D$10+'СЕТ СН'!$H$5-'СЕТ СН'!$H$21</f>
        <v>4168.7876535800006</v>
      </c>
      <c r="M90" s="36">
        <f>SUMIFS(СВЦЭМ!$D$39:$D$782,СВЦЭМ!$A$39:$A$782,$A90,СВЦЭМ!$B$39:$B$782,M$83)+'СЕТ СН'!$H$11+СВЦЭМ!$D$10+'СЕТ СН'!$H$5-'СЕТ СН'!$H$21</f>
        <v>4174.8237161799998</v>
      </c>
      <c r="N90" s="36">
        <f>SUMIFS(СВЦЭМ!$D$39:$D$782,СВЦЭМ!$A$39:$A$782,$A90,СВЦЭМ!$B$39:$B$782,N$83)+'СЕТ СН'!$H$11+СВЦЭМ!$D$10+'СЕТ СН'!$H$5-'СЕТ СН'!$H$21</f>
        <v>4168.7427907900001</v>
      </c>
      <c r="O90" s="36">
        <f>SUMIFS(СВЦЭМ!$D$39:$D$782,СВЦЭМ!$A$39:$A$782,$A90,СВЦЭМ!$B$39:$B$782,O$83)+'СЕТ СН'!$H$11+СВЦЭМ!$D$10+'СЕТ СН'!$H$5-'СЕТ СН'!$H$21</f>
        <v>4243.3965822800001</v>
      </c>
      <c r="P90" s="36">
        <f>SUMIFS(СВЦЭМ!$D$39:$D$782,СВЦЭМ!$A$39:$A$782,$A90,СВЦЭМ!$B$39:$B$782,P$83)+'СЕТ СН'!$H$11+СВЦЭМ!$D$10+'СЕТ СН'!$H$5-'СЕТ СН'!$H$21</f>
        <v>4263.7604499600002</v>
      </c>
      <c r="Q90" s="36">
        <f>SUMIFS(СВЦЭМ!$D$39:$D$782,СВЦЭМ!$A$39:$A$782,$A90,СВЦЭМ!$B$39:$B$782,Q$83)+'СЕТ СН'!$H$11+СВЦЭМ!$D$10+'СЕТ СН'!$H$5-'СЕТ СН'!$H$21</f>
        <v>4260.3015544600003</v>
      </c>
      <c r="R90" s="36">
        <f>SUMIFS(СВЦЭМ!$D$39:$D$782,СВЦЭМ!$A$39:$A$782,$A90,СВЦЭМ!$B$39:$B$782,R$83)+'СЕТ СН'!$H$11+СВЦЭМ!$D$10+'СЕТ СН'!$H$5-'СЕТ СН'!$H$21</f>
        <v>4190.1185831100001</v>
      </c>
      <c r="S90" s="36">
        <f>SUMIFS(СВЦЭМ!$D$39:$D$782,СВЦЭМ!$A$39:$A$782,$A90,СВЦЭМ!$B$39:$B$782,S$83)+'СЕТ СН'!$H$11+СВЦЭМ!$D$10+'СЕТ СН'!$H$5-'СЕТ СН'!$H$21</f>
        <v>4177.0145885299999</v>
      </c>
      <c r="T90" s="36">
        <f>SUMIFS(СВЦЭМ!$D$39:$D$782,СВЦЭМ!$A$39:$A$782,$A90,СВЦЭМ!$B$39:$B$782,T$83)+'СЕТ СН'!$H$11+СВЦЭМ!$D$10+'СЕТ СН'!$H$5-'СЕТ СН'!$H$21</f>
        <v>4170.9136712300005</v>
      </c>
      <c r="U90" s="36">
        <f>SUMIFS(СВЦЭМ!$D$39:$D$782,СВЦЭМ!$A$39:$A$782,$A90,СВЦЭМ!$B$39:$B$782,U$83)+'СЕТ СН'!$H$11+СВЦЭМ!$D$10+'СЕТ СН'!$H$5-'СЕТ СН'!$H$21</f>
        <v>4165.83430942</v>
      </c>
      <c r="V90" s="36">
        <f>SUMIFS(СВЦЭМ!$D$39:$D$782,СВЦЭМ!$A$39:$A$782,$A90,СВЦЭМ!$B$39:$B$782,V$83)+'СЕТ СН'!$H$11+СВЦЭМ!$D$10+'СЕТ СН'!$H$5-'СЕТ СН'!$H$21</f>
        <v>4149.6917920899996</v>
      </c>
      <c r="W90" s="36">
        <f>SUMIFS(СВЦЭМ!$D$39:$D$782,СВЦЭМ!$A$39:$A$782,$A90,СВЦЭМ!$B$39:$B$782,W$83)+'СЕТ СН'!$H$11+СВЦЭМ!$D$10+'СЕТ СН'!$H$5-'СЕТ СН'!$H$21</f>
        <v>4161.7340897399999</v>
      </c>
      <c r="X90" s="36">
        <f>SUMIFS(СВЦЭМ!$D$39:$D$782,СВЦЭМ!$A$39:$A$782,$A90,СВЦЭМ!$B$39:$B$782,X$83)+'СЕТ СН'!$H$11+СВЦЭМ!$D$10+'СЕТ СН'!$H$5-'СЕТ СН'!$H$21</f>
        <v>4169.8536829599998</v>
      </c>
      <c r="Y90" s="36">
        <f>SUMIFS(СВЦЭМ!$D$39:$D$782,СВЦЭМ!$A$39:$A$782,$A90,СВЦЭМ!$B$39:$B$782,Y$83)+'СЕТ СН'!$H$11+СВЦЭМ!$D$10+'СЕТ СН'!$H$5-'СЕТ СН'!$H$21</f>
        <v>4218.79107527</v>
      </c>
    </row>
    <row r="91" spans="1:27" ht="15.75" x14ac:dyDescent="0.2">
      <c r="A91" s="35">
        <f t="shared" si="2"/>
        <v>44538</v>
      </c>
      <c r="B91" s="36">
        <f>SUMIFS(СВЦЭМ!$D$39:$D$782,СВЦЭМ!$A$39:$A$782,$A91,СВЦЭМ!$B$39:$B$782,B$83)+'СЕТ СН'!$H$11+СВЦЭМ!$D$10+'СЕТ СН'!$H$5-'СЕТ СН'!$H$21</f>
        <v>4197.3896317500003</v>
      </c>
      <c r="C91" s="36">
        <f>SUMIFS(СВЦЭМ!$D$39:$D$782,СВЦЭМ!$A$39:$A$782,$A91,СВЦЭМ!$B$39:$B$782,C$83)+'СЕТ СН'!$H$11+СВЦЭМ!$D$10+'СЕТ СН'!$H$5-'СЕТ СН'!$H$21</f>
        <v>4188.4890880200001</v>
      </c>
      <c r="D91" s="36">
        <f>SUMIFS(СВЦЭМ!$D$39:$D$782,СВЦЭМ!$A$39:$A$782,$A91,СВЦЭМ!$B$39:$B$782,D$83)+'СЕТ СН'!$H$11+СВЦЭМ!$D$10+'СЕТ СН'!$H$5-'СЕТ СН'!$H$21</f>
        <v>4197.8300582900001</v>
      </c>
      <c r="E91" s="36">
        <f>SUMIFS(СВЦЭМ!$D$39:$D$782,СВЦЭМ!$A$39:$A$782,$A91,СВЦЭМ!$B$39:$B$782,E$83)+'СЕТ СН'!$H$11+СВЦЭМ!$D$10+'СЕТ СН'!$H$5-'СЕТ СН'!$H$21</f>
        <v>4210.3891682699996</v>
      </c>
      <c r="F91" s="36">
        <f>SUMIFS(СВЦЭМ!$D$39:$D$782,СВЦЭМ!$A$39:$A$782,$A91,СВЦЭМ!$B$39:$B$782,F$83)+'СЕТ СН'!$H$11+СВЦЭМ!$D$10+'СЕТ СН'!$H$5-'СЕТ СН'!$H$21</f>
        <v>4206.1899224099998</v>
      </c>
      <c r="G91" s="36">
        <f>SUMIFS(СВЦЭМ!$D$39:$D$782,СВЦЭМ!$A$39:$A$782,$A91,СВЦЭМ!$B$39:$B$782,G$83)+'СЕТ СН'!$H$11+СВЦЭМ!$D$10+'СЕТ СН'!$H$5-'СЕТ СН'!$H$21</f>
        <v>4174.4648677700006</v>
      </c>
      <c r="H91" s="36">
        <f>SUMIFS(СВЦЭМ!$D$39:$D$782,СВЦЭМ!$A$39:$A$782,$A91,СВЦЭМ!$B$39:$B$782,H$83)+'СЕТ СН'!$H$11+СВЦЭМ!$D$10+'СЕТ СН'!$H$5-'СЕТ СН'!$H$21</f>
        <v>4158.7807836400007</v>
      </c>
      <c r="I91" s="36">
        <f>SUMIFS(СВЦЭМ!$D$39:$D$782,СВЦЭМ!$A$39:$A$782,$A91,СВЦЭМ!$B$39:$B$782,I$83)+'СЕТ СН'!$H$11+СВЦЭМ!$D$10+'СЕТ СН'!$H$5-'СЕТ СН'!$H$21</f>
        <v>4137.2791295300003</v>
      </c>
      <c r="J91" s="36">
        <f>SUMIFS(СВЦЭМ!$D$39:$D$782,СВЦЭМ!$A$39:$A$782,$A91,СВЦЭМ!$B$39:$B$782,J$83)+'СЕТ СН'!$H$11+СВЦЭМ!$D$10+'СЕТ СН'!$H$5-'СЕТ СН'!$H$21</f>
        <v>4187.2635122400006</v>
      </c>
      <c r="K91" s="36">
        <f>SUMIFS(СВЦЭМ!$D$39:$D$782,СВЦЭМ!$A$39:$A$782,$A91,СВЦЭМ!$B$39:$B$782,K$83)+'СЕТ СН'!$H$11+СВЦЭМ!$D$10+'СЕТ СН'!$H$5-'СЕТ СН'!$H$21</f>
        <v>4181.6911909800001</v>
      </c>
      <c r="L91" s="36">
        <f>SUMIFS(СВЦЭМ!$D$39:$D$782,СВЦЭМ!$A$39:$A$782,$A91,СВЦЭМ!$B$39:$B$782,L$83)+'СЕТ СН'!$H$11+СВЦЭМ!$D$10+'СЕТ СН'!$H$5-'СЕТ СН'!$H$21</f>
        <v>4186.7772124200001</v>
      </c>
      <c r="M91" s="36">
        <f>SUMIFS(СВЦЭМ!$D$39:$D$782,СВЦЭМ!$A$39:$A$782,$A91,СВЦЭМ!$B$39:$B$782,M$83)+'СЕТ СН'!$H$11+СВЦЭМ!$D$10+'СЕТ СН'!$H$5-'СЕТ СН'!$H$21</f>
        <v>4181.2504949600007</v>
      </c>
      <c r="N91" s="36">
        <f>SUMIFS(СВЦЭМ!$D$39:$D$782,СВЦЭМ!$A$39:$A$782,$A91,СВЦЭМ!$B$39:$B$782,N$83)+'СЕТ СН'!$H$11+СВЦЭМ!$D$10+'СЕТ СН'!$H$5-'СЕТ СН'!$H$21</f>
        <v>4173.4598252800006</v>
      </c>
      <c r="O91" s="36">
        <f>SUMIFS(СВЦЭМ!$D$39:$D$782,СВЦЭМ!$A$39:$A$782,$A91,СВЦЭМ!$B$39:$B$782,O$83)+'СЕТ СН'!$H$11+СВЦЭМ!$D$10+'СЕТ СН'!$H$5-'СЕТ СН'!$H$21</f>
        <v>4174.2723975999997</v>
      </c>
      <c r="P91" s="36">
        <f>SUMIFS(СВЦЭМ!$D$39:$D$782,СВЦЭМ!$A$39:$A$782,$A91,СВЦЭМ!$B$39:$B$782,P$83)+'СЕТ СН'!$H$11+СВЦЭМ!$D$10+'СЕТ СН'!$H$5-'СЕТ СН'!$H$21</f>
        <v>4177.2879001299998</v>
      </c>
      <c r="Q91" s="36">
        <f>SUMIFS(СВЦЭМ!$D$39:$D$782,СВЦЭМ!$A$39:$A$782,$A91,СВЦЭМ!$B$39:$B$782,Q$83)+'СЕТ СН'!$H$11+СВЦЭМ!$D$10+'СЕТ СН'!$H$5-'СЕТ СН'!$H$21</f>
        <v>4161.2778525499998</v>
      </c>
      <c r="R91" s="36">
        <f>SUMIFS(СВЦЭМ!$D$39:$D$782,СВЦЭМ!$A$39:$A$782,$A91,СВЦЭМ!$B$39:$B$782,R$83)+'СЕТ СН'!$H$11+СВЦЭМ!$D$10+'СЕТ СН'!$H$5-'СЕТ СН'!$H$21</f>
        <v>4171.4568555699998</v>
      </c>
      <c r="S91" s="36">
        <f>SUMIFS(СВЦЭМ!$D$39:$D$782,СВЦЭМ!$A$39:$A$782,$A91,СВЦЭМ!$B$39:$B$782,S$83)+'СЕТ СН'!$H$11+СВЦЭМ!$D$10+'СЕТ СН'!$H$5-'СЕТ СН'!$H$21</f>
        <v>4162.88311178</v>
      </c>
      <c r="T91" s="36">
        <f>SUMIFS(СВЦЭМ!$D$39:$D$782,СВЦЭМ!$A$39:$A$782,$A91,СВЦЭМ!$B$39:$B$782,T$83)+'СЕТ СН'!$H$11+СВЦЭМ!$D$10+'СЕТ СН'!$H$5-'СЕТ СН'!$H$21</f>
        <v>4155.7434087199999</v>
      </c>
      <c r="U91" s="36">
        <f>SUMIFS(СВЦЭМ!$D$39:$D$782,СВЦЭМ!$A$39:$A$782,$A91,СВЦЭМ!$B$39:$B$782,U$83)+'СЕТ СН'!$H$11+СВЦЭМ!$D$10+'СЕТ СН'!$H$5-'СЕТ СН'!$H$21</f>
        <v>4202.9603791</v>
      </c>
      <c r="V91" s="36">
        <f>SUMIFS(СВЦЭМ!$D$39:$D$782,СВЦЭМ!$A$39:$A$782,$A91,СВЦЭМ!$B$39:$B$782,V$83)+'СЕТ СН'!$H$11+СВЦЭМ!$D$10+'СЕТ СН'!$H$5-'СЕТ СН'!$H$21</f>
        <v>4168.64026904</v>
      </c>
      <c r="W91" s="36">
        <f>SUMIFS(СВЦЭМ!$D$39:$D$782,СВЦЭМ!$A$39:$A$782,$A91,СВЦЭМ!$B$39:$B$782,W$83)+'СЕТ СН'!$H$11+СВЦЭМ!$D$10+'СЕТ СН'!$H$5-'СЕТ СН'!$H$21</f>
        <v>4233.8503466299999</v>
      </c>
      <c r="X91" s="36">
        <f>SUMIFS(СВЦЭМ!$D$39:$D$782,СВЦЭМ!$A$39:$A$782,$A91,СВЦЭМ!$B$39:$B$782,X$83)+'СЕТ СН'!$H$11+СВЦЭМ!$D$10+'СЕТ СН'!$H$5-'СЕТ СН'!$H$21</f>
        <v>4242.1797533899999</v>
      </c>
      <c r="Y91" s="36">
        <f>SUMIFS(СВЦЭМ!$D$39:$D$782,СВЦЭМ!$A$39:$A$782,$A91,СВЦЭМ!$B$39:$B$782,Y$83)+'СЕТ СН'!$H$11+СВЦЭМ!$D$10+'СЕТ СН'!$H$5-'СЕТ СН'!$H$21</f>
        <v>4250.2908611500006</v>
      </c>
    </row>
    <row r="92" spans="1:27" ht="15.75" x14ac:dyDescent="0.2">
      <c r="A92" s="35">
        <f t="shared" si="2"/>
        <v>44539</v>
      </c>
      <c r="B92" s="36">
        <f>SUMIFS(СВЦЭМ!$D$39:$D$782,СВЦЭМ!$A$39:$A$782,$A92,СВЦЭМ!$B$39:$B$782,B$83)+'СЕТ СН'!$H$11+СВЦЭМ!$D$10+'СЕТ СН'!$H$5-'СЕТ СН'!$H$21</f>
        <v>4211.28491657</v>
      </c>
      <c r="C92" s="36">
        <f>SUMIFS(СВЦЭМ!$D$39:$D$782,СВЦЭМ!$A$39:$A$782,$A92,СВЦЭМ!$B$39:$B$782,C$83)+'СЕТ СН'!$H$11+СВЦЭМ!$D$10+'СЕТ СН'!$H$5-'СЕТ СН'!$H$21</f>
        <v>4162.3686273200001</v>
      </c>
      <c r="D92" s="36">
        <f>SUMIFS(СВЦЭМ!$D$39:$D$782,СВЦЭМ!$A$39:$A$782,$A92,СВЦЭМ!$B$39:$B$782,D$83)+'СЕТ СН'!$H$11+СВЦЭМ!$D$10+'СЕТ СН'!$H$5-'СЕТ СН'!$H$21</f>
        <v>4173.3396768000002</v>
      </c>
      <c r="E92" s="36">
        <f>SUMIFS(СВЦЭМ!$D$39:$D$782,СВЦЭМ!$A$39:$A$782,$A92,СВЦЭМ!$B$39:$B$782,E$83)+'СЕТ СН'!$H$11+СВЦЭМ!$D$10+'СЕТ СН'!$H$5-'СЕТ СН'!$H$21</f>
        <v>4188.9330962499998</v>
      </c>
      <c r="F92" s="36">
        <f>SUMIFS(СВЦЭМ!$D$39:$D$782,СВЦЭМ!$A$39:$A$782,$A92,СВЦЭМ!$B$39:$B$782,F$83)+'СЕТ СН'!$H$11+СВЦЭМ!$D$10+'СЕТ СН'!$H$5-'СЕТ СН'!$H$21</f>
        <v>4190.4726895599997</v>
      </c>
      <c r="G92" s="36">
        <f>SUMIFS(СВЦЭМ!$D$39:$D$782,СВЦЭМ!$A$39:$A$782,$A92,СВЦЭМ!$B$39:$B$782,G$83)+'СЕТ СН'!$H$11+СВЦЭМ!$D$10+'СЕТ СН'!$H$5-'СЕТ СН'!$H$21</f>
        <v>4155.0120629600005</v>
      </c>
      <c r="H92" s="36">
        <f>SUMIFS(СВЦЭМ!$D$39:$D$782,СВЦЭМ!$A$39:$A$782,$A92,СВЦЭМ!$B$39:$B$782,H$83)+'СЕТ СН'!$H$11+СВЦЭМ!$D$10+'СЕТ СН'!$H$5-'СЕТ СН'!$H$21</f>
        <v>4134.6322018400006</v>
      </c>
      <c r="I92" s="36">
        <f>SUMIFS(СВЦЭМ!$D$39:$D$782,СВЦЭМ!$A$39:$A$782,$A92,СВЦЭМ!$B$39:$B$782,I$83)+'СЕТ СН'!$H$11+СВЦЭМ!$D$10+'СЕТ СН'!$H$5-'СЕТ СН'!$H$21</f>
        <v>4126.8646956900002</v>
      </c>
      <c r="J92" s="36">
        <f>SUMIFS(СВЦЭМ!$D$39:$D$782,СВЦЭМ!$A$39:$A$782,$A92,СВЦЭМ!$B$39:$B$782,J$83)+'СЕТ СН'!$H$11+СВЦЭМ!$D$10+'СЕТ СН'!$H$5-'СЕТ СН'!$H$21</f>
        <v>4156.2264641000002</v>
      </c>
      <c r="K92" s="36">
        <f>SUMIFS(СВЦЭМ!$D$39:$D$782,СВЦЭМ!$A$39:$A$782,$A92,СВЦЭМ!$B$39:$B$782,K$83)+'СЕТ СН'!$H$11+СВЦЭМ!$D$10+'СЕТ СН'!$H$5-'СЕТ СН'!$H$21</f>
        <v>4178.6902135</v>
      </c>
      <c r="L92" s="36">
        <f>SUMIFS(СВЦЭМ!$D$39:$D$782,СВЦЭМ!$A$39:$A$782,$A92,СВЦЭМ!$B$39:$B$782,L$83)+'СЕТ СН'!$H$11+СВЦЭМ!$D$10+'СЕТ СН'!$H$5-'СЕТ СН'!$H$21</f>
        <v>4173.4505806100005</v>
      </c>
      <c r="M92" s="36">
        <f>SUMIFS(СВЦЭМ!$D$39:$D$782,СВЦЭМ!$A$39:$A$782,$A92,СВЦЭМ!$B$39:$B$782,M$83)+'СЕТ СН'!$H$11+СВЦЭМ!$D$10+'СЕТ СН'!$H$5-'СЕТ СН'!$H$21</f>
        <v>4157.4701908300003</v>
      </c>
      <c r="N92" s="36">
        <f>SUMIFS(СВЦЭМ!$D$39:$D$782,СВЦЭМ!$A$39:$A$782,$A92,СВЦЭМ!$B$39:$B$782,N$83)+'СЕТ СН'!$H$11+СВЦЭМ!$D$10+'СЕТ СН'!$H$5-'СЕТ СН'!$H$21</f>
        <v>4198.5169581800001</v>
      </c>
      <c r="O92" s="36">
        <f>SUMIFS(СВЦЭМ!$D$39:$D$782,СВЦЭМ!$A$39:$A$782,$A92,СВЦЭМ!$B$39:$B$782,O$83)+'СЕТ СН'!$H$11+СВЦЭМ!$D$10+'СЕТ СН'!$H$5-'СЕТ СН'!$H$21</f>
        <v>4186.2247476399998</v>
      </c>
      <c r="P92" s="36">
        <f>SUMIFS(СВЦЭМ!$D$39:$D$782,СВЦЭМ!$A$39:$A$782,$A92,СВЦЭМ!$B$39:$B$782,P$83)+'СЕТ СН'!$H$11+СВЦЭМ!$D$10+'СЕТ СН'!$H$5-'СЕТ СН'!$H$21</f>
        <v>4186.5106377900001</v>
      </c>
      <c r="Q92" s="36">
        <f>SUMIFS(СВЦЭМ!$D$39:$D$782,СВЦЭМ!$A$39:$A$782,$A92,СВЦЭМ!$B$39:$B$782,Q$83)+'СЕТ СН'!$H$11+СВЦЭМ!$D$10+'СЕТ СН'!$H$5-'СЕТ СН'!$H$21</f>
        <v>4184.6551293600005</v>
      </c>
      <c r="R92" s="36">
        <f>SUMIFS(СВЦЭМ!$D$39:$D$782,СВЦЭМ!$A$39:$A$782,$A92,СВЦЭМ!$B$39:$B$782,R$83)+'СЕТ СН'!$H$11+СВЦЭМ!$D$10+'СЕТ СН'!$H$5-'СЕТ СН'!$H$21</f>
        <v>4174.5800413799998</v>
      </c>
      <c r="S92" s="36">
        <f>SUMIFS(СВЦЭМ!$D$39:$D$782,СВЦЭМ!$A$39:$A$782,$A92,СВЦЭМ!$B$39:$B$782,S$83)+'СЕТ СН'!$H$11+СВЦЭМ!$D$10+'СЕТ СН'!$H$5-'СЕТ СН'!$H$21</f>
        <v>4177.6166750700004</v>
      </c>
      <c r="T92" s="36">
        <f>SUMIFS(СВЦЭМ!$D$39:$D$782,СВЦЭМ!$A$39:$A$782,$A92,СВЦЭМ!$B$39:$B$782,T$83)+'СЕТ СН'!$H$11+СВЦЭМ!$D$10+'СЕТ СН'!$H$5-'СЕТ СН'!$H$21</f>
        <v>4175.9490263600001</v>
      </c>
      <c r="U92" s="36">
        <f>SUMIFS(СВЦЭМ!$D$39:$D$782,СВЦЭМ!$A$39:$A$782,$A92,СВЦЭМ!$B$39:$B$782,U$83)+'СЕТ СН'!$H$11+СВЦЭМ!$D$10+'СЕТ СН'!$H$5-'СЕТ СН'!$H$21</f>
        <v>4187.9654529700001</v>
      </c>
      <c r="V92" s="36">
        <f>SUMIFS(СВЦЭМ!$D$39:$D$782,СВЦЭМ!$A$39:$A$782,$A92,СВЦЭМ!$B$39:$B$782,V$83)+'СЕТ СН'!$H$11+СВЦЭМ!$D$10+'СЕТ СН'!$H$5-'СЕТ СН'!$H$21</f>
        <v>4192.4361587000003</v>
      </c>
      <c r="W92" s="36">
        <f>SUMIFS(СВЦЭМ!$D$39:$D$782,СВЦЭМ!$A$39:$A$782,$A92,СВЦЭМ!$B$39:$B$782,W$83)+'СЕТ СН'!$H$11+СВЦЭМ!$D$10+'СЕТ СН'!$H$5-'СЕТ СН'!$H$21</f>
        <v>4186.1634811200001</v>
      </c>
      <c r="X92" s="36">
        <f>SUMIFS(СВЦЭМ!$D$39:$D$782,СВЦЭМ!$A$39:$A$782,$A92,СВЦЭМ!$B$39:$B$782,X$83)+'СЕТ СН'!$H$11+СВЦЭМ!$D$10+'СЕТ СН'!$H$5-'СЕТ СН'!$H$21</f>
        <v>4183.0426883</v>
      </c>
      <c r="Y92" s="36">
        <f>SUMIFS(СВЦЭМ!$D$39:$D$782,СВЦЭМ!$A$39:$A$782,$A92,СВЦЭМ!$B$39:$B$782,Y$83)+'СЕТ СН'!$H$11+СВЦЭМ!$D$10+'СЕТ СН'!$H$5-'СЕТ СН'!$H$21</f>
        <v>4199.6467141800003</v>
      </c>
    </row>
    <row r="93" spans="1:27" ht="15.75" x14ac:dyDescent="0.2">
      <c r="A93" s="35">
        <f t="shared" si="2"/>
        <v>44540</v>
      </c>
      <c r="B93" s="36">
        <f>SUMIFS(СВЦЭМ!$D$39:$D$782,СВЦЭМ!$A$39:$A$782,$A93,СВЦЭМ!$B$39:$B$782,B$83)+'СЕТ СН'!$H$11+СВЦЭМ!$D$10+'СЕТ СН'!$H$5-'СЕТ СН'!$H$21</f>
        <v>4235.77921556</v>
      </c>
      <c r="C93" s="36">
        <f>SUMIFS(СВЦЭМ!$D$39:$D$782,СВЦЭМ!$A$39:$A$782,$A93,СВЦЭМ!$B$39:$B$782,C$83)+'СЕТ СН'!$H$11+СВЦЭМ!$D$10+'СЕТ СН'!$H$5-'СЕТ СН'!$H$21</f>
        <v>4222.8261808699999</v>
      </c>
      <c r="D93" s="36">
        <f>SUMIFS(СВЦЭМ!$D$39:$D$782,СВЦЭМ!$A$39:$A$782,$A93,СВЦЭМ!$B$39:$B$782,D$83)+'СЕТ СН'!$H$11+СВЦЭМ!$D$10+'СЕТ СН'!$H$5-'СЕТ СН'!$H$21</f>
        <v>4230.5832293800004</v>
      </c>
      <c r="E93" s="36">
        <f>SUMIFS(СВЦЭМ!$D$39:$D$782,СВЦЭМ!$A$39:$A$782,$A93,СВЦЭМ!$B$39:$B$782,E$83)+'СЕТ СН'!$H$11+СВЦЭМ!$D$10+'СЕТ СН'!$H$5-'СЕТ СН'!$H$21</f>
        <v>4229.5247746200002</v>
      </c>
      <c r="F93" s="36">
        <f>SUMIFS(СВЦЭМ!$D$39:$D$782,СВЦЭМ!$A$39:$A$782,$A93,СВЦЭМ!$B$39:$B$782,F$83)+'СЕТ СН'!$H$11+СВЦЭМ!$D$10+'СЕТ СН'!$H$5-'СЕТ СН'!$H$21</f>
        <v>4218.8424104599999</v>
      </c>
      <c r="G93" s="36">
        <f>SUMIFS(СВЦЭМ!$D$39:$D$782,СВЦЭМ!$A$39:$A$782,$A93,СВЦЭМ!$B$39:$B$782,G$83)+'СЕТ СН'!$H$11+СВЦЭМ!$D$10+'СЕТ СН'!$H$5-'СЕТ СН'!$H$21</f>
        <v>4188.8512994600005</v>
      </c>
      <c r="H93" s="36">
        <f>SUMIFS(СВЦЭМ!$D$39:$D$782,СВЦЭМ!$A$39:$A$782,$A93,СВЦЭМ!$B$39:$B$782,H$83)+'СЕТ СН'!$H$11+СВЦЭМ!$D$10+'СЕТ СН'!$H$5-'СЕТ СН'!$H$21</f>
        <v>4149.7554313000001</v>
      </c>
      <c r="I93" s="36">
        <f>SUMIFS(СВЦЭМ!$D$39:$D$782,СВЦЭМ!$A$39:$A$782,$A93,СВЦЭМ!$B$39:$B$782,I$83)+'СЕТ СН'!$H$11+СВЦЭМ!$D$10+'СЕТ СН'!$H$5-'СЕТ СН'!$H$21</f>
        <v>4155.0109460599997</v>
      </c>
      <c r="J93" s="36">
        <f>SUMIFS(СВЦЭМ!$D$39:$D$782,СВЦЭМ!$A$39:$A$782,$A93,СВЦЭМ!$B$39:$B$782,J$83)+'СЕТ СН'!$H$11+СВЦЭМ!$D$10+'СЕТ СН'!$H$5-'СЕТ СН'!$H$21</f>
        <v>4130.0134236600006</v>
      </c>
      <c r="K93" s="36">
        <f>SUMIFS(СВЦЭМ!$D$39:$D$782,СВЦЭМ!$A$39:$A$782,$A93,СВЦЭМ!$B$39:$B$782,K$83)+'СЕТ СН'!$H$11+СВЦЭМ!$D$10+'СЕТ СН'!$H$5-'СЕТ СН'!$H$21</f>
        <v>4150.9742072600002</v>
      </c>
      <c r="L93" s="36">
        <f>SUMIFS(СВЦЭМ!$D$39:$D$782,СВЦЭМ!$A$39:$A$782,$A93,СВЦЭМ!$B$39:$B$782,L$83)+'СЕТ СН'!$H$11+СВЦЭМ!$D$10+'СЕТ СН'!$H$5-'СЕТ СН'!$H$21</f>
        <v>4173.0435433599996</v>
      </c>
      <c r="M93" s="36">
        <f>SUMIFS(СВЦЭМ!$D$39:$D$782,СВЦЭМ!$A$39:$A$782,$A93,СВЦЭМ!$B$39:$B$782,M$83)+'СЕТ СН'!$H$11+СВЦЭМ!$D$10+'СЕТ СН'!$H$5-'СЕТ СН'!$H$21</f>
        <v>4185.8318382899997</v>
      </c>
      <c r="N93" s="36">
        <f>SUMIFS(СВЦЭМ!$D$39:$D$782,СВЦЭМ!$A$39:$A$782,$A93,СВЦЭМ!$B$39:$B$782,N$83)+'СЕТ СН'!$H$11+СВЦЭМ!$D$10+'СЕТ СН'!$H$5-'СЕТ СН'!$H$21</f>
        <v>4225.5750154199995</v>
      </c>
      <c r="O93" s="36">
        <f>SUMIFS(СВЦЭМ!$D$39:$D$782,СВЦЭМ!$A$39:$A$782,$A93,СВЦЭМ!$B$39:$B$782,O$83)+'СЕТ СН'!$H$11+СВЦЭМ!$D$10+'СЕТ СН'!$H$5-'СЕТ СН'!$H$21</f>
        <v>4214.0897876600002</v>
      </c>
      <c r="P93" s="36">
        <f>SUMIFS(СВЦЭМ!$D$39:$D$782,СВЦЭМ!$A$39:$A$782,$A93,СВЦЭМ!$B$39:$B$782,P$83)+'СЕТ СН'!$H$11+СВЦЭМ!$D$10+'СЕТ СН'!$H$5-'СЕТ СН'!$H$21</f>
        <v>4199.3187275500004</v>
      </c>
      <c r="Q93" s="36">
        <f>SUMIFS(СВЦЭМ!$D$39:$D$782,СВЦЭМ!$A$39:$A$782,$A93,СВЦЭМ!$B$39:$B$782,Q$83)+'СЕТ СН'!$H$11+СВЦЭМ!$D$10+'СЕТ СН'!$H$5-'СЕТ СН'!$H$21</f>
        <v>4194.4215897900003</v>
      </c>
      <c r="R93" s="36">
        <f>SUMIFS(СВЦЭМ!$D$39:$D$782,СВЦЭМ!$A$39:$A$782,$A93,СВЦЭМ!$B$39:$B$782,R$83)+'СЕТ СН'!$H$11+СВЦЭМ!$D$10+'СЕТ СН'!$H$5-'СЕТ СН'!$H$21</f>
        <v>4182.0707260099998</v>
      </c>
      <c r="S93" s="36">
        <f>SUMIFS(СВЦЭМ!$D$39:$D$782,СВЦЭМ!$A$39:$A$782,$A93,СВЦЭМ!$B$39:$B$782,S$83)+'СЕТ СН'!$H$11+СВЦЭМ!$D$10+'СЕТ СН'!$H$5-'СЕТ СН'!$H$21</f>
        <v>4152.2947827300004</v>
      </c>
      <c r="T93" s="36">
        <f>SUMIFS(СВЦЭМ!$D$39:$D$782,СВЦЭМ!$A$39:$A$782,$A93,СВЦЭМ!$B$39:$B$782,T$83)+'СЕТ СН'!$H$11+СВЦЭМ!$D$10+'СЕТ СН'!$H$5-'СЕТ СН'!$H$21</f>
        <v>4148.6697167800003</v>
      </c>
      <c r="U93" s="36">
        <f>SUMIFS(СВЦЭМ!$D$39:$D$782,СВЦЭМ!$A$39:$A$782,$A93,СВЦЭМ!$B$39:$B$782,U$83)+'СЕТ СН'!$H$11+СВЦЭМ!$D$10+'СЕТ СН'!$H$5-'СЕТ СН'!$H$21</f>
        <v>4154.6729325800006</v>
      </c>
      <c r="V93" s="36">
        <f>SUMIFS(СВЦЭМ!$D$39:$D$782,СВЦЭМ!$A$39:$A$782,$A93,СВЦЭМ!$B$39:$B$782,V$83)+'СЕТ СН'!$H$11+СВЦЭМ!$D$10+'СЕТ СН'!$H$5-'СЕТ СН'!$H$21</f>
        <v>4160.3002520500004</v>
      </c>
      <c r="W93" s="36">
        <f>SUMIFS(СВЦЭМ!$D$39:$D$782,СВЦЭМ!$A$39:$A$782,$A93,СВЦЭМ!$B$39:$B$782,W$83)+'СЕТ СН'!$H$11+СВЦЭМ!$D$10+'СЕТ СН'!$H$5-'СЕТ СН'!$H$21</f>
        <v>4178.3204194899999</v>
      </c>
      <c r="X93" s="36">
        <f>SUMIFS(СВЦЭМ!$D$39:$D$782,СВЦЭМ!$A$39:$A$782,$A93,СВЦЭМ!$B$39:$B$782,X$83)+'СЕТ СН'!$H$11+СВЦЭМ!$D$10+'СЕТ СН'!$H$5-'СЕТ СН'!$H$21</f>
        <v>4166.16956493</v>
      </c>
      <c r="Y93" s="36">
        <f>SUMIFS(СВЦЭМ!$D$39:$D$782,СВЦЭМ!$A$39:$A$782,$A93,СВЦЭМ!$B$39:$B$782,Y$83)+'СЕТ СН'!$H$11+СВЦЭМ!$D$10+'СЕТ СН'!$H$5-'СЕТ СН'!$H$21</f>
        <v>4213.9018887599996</v>
      </c>
    </row>
    <row r="94" spans="1:27" ht="15.75" x14ac:dyDescent="0.2">
      <c r="A94" s="35">
        <f t="shared" si="2"/>
        <v>44541</v>
      </c>
      <c r="B94" s="36">
        <f>SUMIFS(СВЦЭМ!$D$39:$D$782,СВЦЭМ!$A$39:$A$782,$A94,СВЦЭМ!$B$39:$B$782,B$83)+'СЕТ СН'!$H$11+СВЦЭМ!$D$10+'СЕТ СН'!$H$5-'СЕТ СН'!$H$21</f>
        <v>4244.2743675700003</v>
      </c>
      <c r="C94" s="36">
        <f>SUMIFS(СВЦЭМ!$D$39:$D$782,СВЦЭМ!$A$39:$A$782,$A94,СВЦЭМ!$B$39:$B$782,C$83)+'СЕТ СН'!$H$11+СВЦЭМ!$D$10+'СЕТ СН'!$H$5-'СЕТ СН'!$H$21</f>
        <v>4229.1716025200003</v>
      </c>
      <c r="D94" s="36">
        <f>SUMIFS(СВЦЭМ!$D$39:$D$782,СВЦЭМ!$A$39:$A$782,$A94,СВЦЭМ!$B$39:$B$782,D$83)+'СЕТ СН'!$H$11+СВЦЭМ!$D$10+'СЕТ СН'!$H$5-'СЕТ СН'!$H$21</f>
        <v>4230.5240947000002</v>
      </c>
      <c r="E94" s="36">
        <f>SUMIFS(СВЦЭМ!$D$39:$D$782,СВЦЭМ!$A$39:$A$782,$A94,СВЦЭМ!$B$39:$B$782,E$83)+'СЕТ СН'!$H$11+СВЦЭМ!$D$10+'СЕТ СН'!$H$5-'СЕТ СН'!$H$21</f>
        <v>4234.3429555100001</v>
      </c>
      <c r="F94" s="36">
        <f>SUMIFS(СВЦЭМ!$D$39:$D$782,СВЦЭМ!$A$39:$A$782,$A94,СВЦЭМ!$B$39:$B$782,F$83)+'СЕТ СН'!$H$11+СВЦЭМ!$D$10+'СЕТ СН'!$H$5-'СЕТ СН'!$H$21</f>
        <v>4224.1850932500001</v>
      </c>
      <c r="G94" s="36">
        <f>SUMIFS(СВЦЭМ!$D$39:$D$782,СВЦЭМ!$A$39:$A$782,$A94,СВЦЭМ!$B$39:$B$782,G$83)+'СЕТ СН'!$H$11+СВЦЭМ!$D$10+'СЕТ СН'!$H$5-'СЕТ СН'!$H$21</f>
        <v>4205.8407430200004</v>
      </c>
      <c r="H94" s="36">
        <f>SUMIFS(СВЦЭМ!$D$39:$D$782,СВЦЭМ!$A$39:$A$782,$A94,СВЦЭМ!$B$39:$B$782,H$83)+'СЕТ СН'!$H$11+СВЦЭМ!$D$10+'СЕТ СН'!$H$5-'СЕТ СН'!$H$21</f>
        <v>4183.9675814399998</v>
      </c>
      <c r="I94" s="36">
        <f>SUMIFS(СВЦЭМ!$D$39:$D$782,СВЦЭМ!$A$39:$A$782,$A94,СВЦЭМ!$B$39:$B$782,I$83)+'СЕТ СН'!$H$11+СВЦЭМ!$D$10+'СЕТ СН'!$H$5-'СЕТ СН'!$H$21</f>
        <v>4161.3587973100002</v>
      </c>
      <c r="J94" s="36">
        <f>SUMIFS(СВЦЭМ!$D$39:$D$782,СВЦЭМ!$A$39:$A$782,$A94,СВЦЭМ!$B$39:$B$782,J$83)+'СЕТ СН'!$H$11+СВЦЭМ!$D$10+'СЕТ СН'!$H$5-'СЕТ СН'!$H$21</f>
        <v>4132.5800305100001</v>
      </c>
      <c r="K94" s="36">
        <f>SUMIFS(СВЦЭМ!$D$39:$D$782,СВЦЭМ!$A$39:$A$782,$A94,СВЦЭМ!$B$39:$B$782,K$83)+'СЕТ СН'!$H$11+СВЦЭМ!$D$10+'СЕТ СН'!$H$5-'СЕТ СН'!$H$21</f>
        <v>4117.3794843300002</v>
      </c>
      <c r="L94" s="36">
        <f>SUMIFS(СВЦЭМ!$D$39:$D$782,СВЦЭМ!$A$39:$A$782,$A94,СВЦЭМ!$B$39:$B$782,L$83)+'СЕТ СН'!$H$11+СВЦЭМ!$D$10+'СЕТ СН'!$H$5-'СЕТ СН'!$H$21</f>
        <v>4129.8012456899996</v>
      </c>
      <c r="M94" s="36">
        <f>SUMIFS(СВЦЭМ!$D$39:$D$782,СВЦЭМ!$A$39:$A$782,$A94,СВЦЭМ!$B$39:$B$782,M$83)+'СЕТ СН'!$H$11+СВЦЭМ!$D$10+'СЕТ СН'!$H$5-'СЕТ СН'!$H$21</f>
        <v>4136.0692837699999</v>
      </c>
      <c r="N94" s="36">
        <f>SUMIFS(СВЦЭМ!$D$39:$D$782,СВЦЭМ!$A$39:$A$782,$A94,СВЦЭМ!$B$39:$B$782,N$83)+'СЕТ СН'!$H$11+СВЦЭМ!$D$10+'СЕТ СН'!$H$5-'СЕТ СН'!$H$21</f>
        <v>4189.7395368799998</v>
      </c>
      <c r="O94" s="36">
        <f>SUMIFS(СВЦЭМ!$D$39:$D$782,СВЦЭМ!$A$39:$A$782,$A94,СВЦЭМ!$B$39:$B$782,O$83)+'СЕТ СН'!$H$11+СВЦЭМ!$D$10+'СЕТ СН'!$H$5-'СЕТ СН'!$H$21</f>
        <v>4212.9754705800005</v>
      </c>
      <c r="P94" s="36">
        <f>SUMIFS(СВЦЭМ!$D$39:$D$782,СВЦЭМ!$A$39:$A$782,$A94,СВЦЭМ!$B$39:$B$782,P$83)+'СЕТ СН'!$H$11+СВЦЭМ!$D$10+'СЕТ СН'!$H$5-'СЕТ СН'!$H$21</f>
        <v>4212.9093759500001</v>
      </c>
      <c r="Q94" s="36">
        <f>SUMIFS(СВЦЭМ!$D$39:$D$782,СВЦЭМ!$A$39:$A$782,$A94,СВЦЭМ!$B$39:$B$782,Q$83)+'СЕТ СН'!$H$11+СВЦЭМ!$D$10+'СЕТ СН'!$H$5-'СЕТ СН'!$H$21</f>
        <v>4204.21004249</v>
      </c>
      <c r="R94" s="36">
        <f>SUMIFS(СВЦЭМ!$D$39:$D$782,СВЦЭМ!$A$39:$A$782,$A94,СВЦЭМ!$B$39:$B$782,R$83)+'СЕТ СН'!$H$11+СВЦЭМ!$D$10+'СЕТ СН'!$H$5-'СЕТ СН'!$H$21</f>
        <v>4188.2613102900004</v>
      </c>
      <c r="S94" s="36">
        <f>SUMIFS(СВЦЭМ!$D$39:$D$782,СВЦЭМ!$A$39:$A$782,$A94,СВЦЭМ!$B$39:$B$782,S$83)+'СЕТ СН'!$H$11+СВЦЭМ!$D$10+'СЕТ СН'!$H$5-'СЕТ СН'!$H$21</f>
        <v>4115.7538337599999</v>
      </c>
      <c r="T94" s="36">
        <f>SUMIFS(СВЦЭМ!$D$39:$D$782,СВЦЭМ!$A$39:$A$782,$A94,СВЦЭМ!$B$39:$B$782,T$83)+'СЕТ СН'!$H$11+СВЦЭМ!$D$10+'СЕТ СН'!$H$5-'СЕТ СН'!$H$21</f>
        <v>4146.4244501100002</v>
      </c>
      <c r="U94" s="36">
        <f>SUMIFS(СВЦЭМ!$D$39:$D$782,СВЦЭМ!$A$39:$A$782,$A94,СВЦЭМ!$B$39:$B$782,U$83)+'СЕТ СН'!$H$11+СВЦЭМ!$D$10+'СЕТ СН'!$H$5-'СЕТ СН'!$H$21</f>
        <v>4134.7796680299998</v>
      </c>
      <c r="V94" s="36">
        <f>SUMIFS(СВЦЭМ!$D$39:$D$782,СВЦЭМ!$A$39:$A$782,$A94,СВЦЭМ!$B$39:$B$782,V$83)+'СЕТ СН'!$H$11+СВЦЭМ!$D$10+'СЕТ СН'!$H$5-'СЕТ СН'!$H$21</f>
        <v>4141.64600522</v>
      </c>
      <c r="W94" s="36">
        <f>SUMIFS(СВЦЭМ!$D$39:$D$782,СВЦЭМ!$A$39:$A$782,$A94,СВЦЭМ!$B$39:$B$782,W$83)+'СЕТ СН'!$H$11+СВЦЭМ!$D$10+'СЕТ СН'!$H$5-'СЕТ СН'!$H$21</f>
        <v>4193.9631658500002</v>
      </c>
      <c r="X94" s="36">
        <f>SUMIFS(СВЦЭМ!$D$39:$D$782,СВЦЭМ!$A$39:$A$782,$A94,СВЦЭМ!$B$39:$B$782,X$83)+'СЕТ СН'!$H$11+СВЦЭМ!$D$10+'СЕТ СН'!$H$5-'СЕТ СН'!$H$21</f>
        <v>4216.1699896099999</v>
      </c>
      <c r="Y94" s="36">
        <f>SUMIFS(СВЦЭМ!$D$39:$D$782,СВЦЭМ!$A$39:$A$782,$A94,СВЦЭМ!$B$39:$B$782,Y$83)+'СЕТ СН'!$H$11+СВЦЭМ!$D$10+'СЕТ СН'!$H$5-'СЕТ СН'!$H$21</f>
        <v>4216.8156499699999</v>
      </c>
    </row>
    <row r="95" spans="1:27" ht="15.75" x14ac:dyDescent="0.2">
      <c r="A95" s="35">
        <f t="shared" si="2"/>
        <v>44542</v>
      </c>
      <c r="B95" s="36">
        <f>SUMIFS(СВЦЭМ!$D$39:$D$782,СВЦЭМ!$A$39:$A$782,$A95,СВЦЭМ!$B$39:$B$782,B$83)+'СЕТ СН'!$H$11+СВЦЭМ!$D$10+'СЕТ СН'!$H$5-'СЕТ СН'!$H$21</f>
        <v>4195.3817051699998</v>
      </c>
      <c r="C95" s="36">
        <f>SUMIFS(СВЦЭМ!$D$39:$D$782,СВЦЭМ!$A$39:$A$782,$A95,СВЦЭМ!$B$39:$B$782,C$83)+'СЕТ СН'!$H$11+СВЦЭМ!$D$10+'СЕТ СН'!$H$5-'СЕТ СН'!$H$21</f>
        <v>4219.8036739999998</v>
      </c>
      <c r="D95" s="36">
        <f>SUMIFS(СВЦЭМ!$D$39:$D$782,СВЦЭМ!$A$39:$A$782,$A95,СВЦЭМ!$B$39:$B$782,D$83)+'СЕТ СН'!$H$11+СВЦЭМ!$D$10+'СЕТ СН'!$H$5-'СЕТ СН'!$H$21</f>
        <v>4248.5265307200007</v>
      </c>
      <c r="E95" s="36">
        <f>SUMIFS(СВЦЭМ!$D$39:$D$782,СВЦЭМ!$A$39:$A$782,$A95,СВЦЭМ!$B$39:$B$782,E$83)+'СЕТ СН'!$H$11+СВЦЭМ!$D$10+'СЕТ СН'!$H$5-'СЕТ СН'!$H$21</f>
        <v>4247.2041758100004</v>
      </c>
      <c r="F95" s="36">
        <f>SUMIFS(СВЦЭМ!$D$39:$D$782,СВЦЭМ!$A$39:$A$782,$A95,СВЦЭМ!$B$39:$B$782,F$83)+'СЕТ СН'!$H$11+СВЦЭМ!$D$10+'СЕТ СН'!$H$5-'СЕТ СН'!$H$21</f>
        <v>4241.8446431100001</v>
      </c>
      <c r="G95" s="36">
        <f>SUMIFS(СВЦЭМ!$D$39:$D$782,СВЦЭМ!$A$39:$A$782,$A95,СВЦЭМ!$B$39:$B$782,G$83)+'СЕТ СН'!$H$11+СВЦЭМ!$D$10+'СЕТ СН'!$H$5-'СЕТ СН'!$H$21</f>
        <v>4232.25821524</v>
      </c>
      <c r="H95" s="36">
        <f>SUMIFS(СВЦЭМ!$D$39:$D$782,СВЦЭМ!$A$39:$A$782,$A95,СВЦЭМ!$B$39:$B$782,H$83)+'СЕТ СН'!$H$11+СВЦЭМ!$D$10+'СЕТ СН'!$H$5-'СЕТ СН'!$H$21</f>
        <v>4206.8192940700001</v>
      </c>
      <c r="I95" s="36">
        <f>SUMIFS(СВЦЭМ!$D$39:$D$782,СВЦЭМ!$A$39:$A$782,$A95,СВЦЭМ!$B$39:$B$782,I$83)+'СЕТ СН'!$H$11+СВЦЭМ!$D$10+'СЕТ СН'!$H$5-'СЕТ СН'!$H$21</f>
        <v>4218.3405932100004</v>
      </c>
      <c r="J95" s="36">
        <f>SUMIFS(СВЦЭМ!$D$39:$D$782,СВЦЭМ!$A$39:$A$782,$A95,СВЦЭМ!$B$39:$B$782,J$83)+'СЕТ СН'!$H$11+СВЦЭМ!$D$10+'СЕТ СН'!$H$5-'СЕТ СН'!$H$21</f>
        <v>4184.4862407500004</v>
      </c>
      <c r="K95" s="36">
        <f>SUMIFS(СВЦЭМ!$D$39:$D$782,СВЦЭМ!$A$39:$A$782,$A95,СВЦЭМ!$B$39:$B$782,K$83)+'СЕТ СН'!$H$11+СВЦЭМ!$D$10+'СЕТ СН'!$H$5-'СЕТ СН'!$H$21</f>
        <v>4155.7231436599996</v>
      </c>
      <c r="L95" s="36">
        <f>SUMIFS(СВЦЭМ!$D$39:$D$782,СВЦЭМ!$A$39:$A$782,$A95,СВЦЭМ!$B$39:$B$782,L$83)+'СЕТ СН'!$H$11+СВЦЭМ!$D$10+'СЕТ СН'!$H$5-'СЕТ СН'!$H$21</f>
        <v>4156.2310574000003</v>
      </c>
      <c r="M95" s="36">
        <f>SUMIFS(СВЦЭМ!$D$39:$D$782,СВЦЭМ!$A$39:$A$782,$A95,СВЦЭМ!$B$39:$B$782,M$83)+'СЕТ СН'!$H$11+СВЦЭМ!$D$10+'СЕТ СН'!$H$5-'СЕТ СН'!$H$21</f>
        <v>4165.3706259500004</v>
      </c>
      <c r="N95" s="36">
        <f>SUMIFS(СВЦЭМ!$D$39:$D$782,СВЦЭМ!$A$39:$A$782,$A95,СВЦЭМ!$B$39:$B$782,N$83)+'СЕТ СН'!$H$11+СВЦЭМ!$D$10+'СЕТ СН'!$H$5-'СЕТ СН'!$H$21</f>
        <v>4189.98261843</v>
      </c>
      <c r="O95" s="36">
        <f>SUMIFS(СВЦЭМ!$D$39:$D$782,СВЦЭМ!$A$39:$A$782,$A95,СВЦЭМ!$B$39:$B$782,O$83)+'СЕТ СН'!$H$11+СВЦЭМ!$D$10+'СЕТ СН'!$H$5-'СЕТ СН'!$H$21</f>
        <v>4211.8107660900005</v>
      </c>
      <c r="P95" s="36">
        <f>SUMIFS(СВЦЭМ!$D$39:$D$782,СВЦЭМ!$A$39:$A$782,$A95,СВЦЭМ!$B$39:$B$782,P$83)+'СЕТ СН'!$H$11+СВЦЭМ!$D$10+'СЕТ СН'!$H$5-'СЕТ СН'!$H$21</f>
        <v>4223.8281175100001</v>
      </c>
      <c r="Q95" s="36">
        <f>SUMIFS(СВЦЭМ!$D$39:$D$782,СВЦЭМ!$A$39:$A$782,$A95,СВЦЭМ!$B$39:$B$782,Q$83)+'СЕТ СН'!$H$11+СВЦЭМ!$D$10+'СЕТ СН'!$H$5-'СЕТ СН'!$H$21</f>
        <v>4209.1429956100001</v>
      </c>
      <c r="R95" s="36">
        <f>SUMIFS(СВЦЭМ!$D$39:$D$782,СВЦЭМ!$A$39:$A$782,$A95,СВЦЭМ!$B$39:$B$782,R$83)+'СЕТ СН'!$H$11+СВЦЭМ!$D$10+'СЕТ СН'!$H$5-'СЕТ СН'!$H$21</f>
        <v>4179.6832283000003</v>
      </c>
      <c r="S95" s="36">
        <f>SUMIFS(СВЦЭМ!$D$39:$D$782,СВЦЭМ!$A$39:$A$782,$A95,СВЦЭМ!$B$39:$B$782,S$83)+'СЕТ СН'!$H$11+СВЦЭМ!$D$10+'СЕТ СН'!$H$5-'СЕТ СН'!$H$21</f>
        <v>4125.1637776300004</v>
      </c>
      <c r="T95" s="36">
        <f>SUMIFS(СВЦЭМ!$D$39:$D$782,СВЦЭМ!$A$39:$A$782,$A95,СВЦЭМ!$B$39:$B$782,T$83)+'СЕТ СН'!$H$11+СВЦЭМ!$D$10+'СЕТ СН'!$H$5-'СЕТ СН'!$H$21</f>
        <v>4126.6166267500003</v>
      </c>
      <c r="U95" s="36">
        <f>SUMIFS(СВЦЭМ!$D$39:$D$782,СВЦЭМ!$A$39:$A$782,$A95,СВЦЭМ!$B$39:$B$782,U$83)+'СЕТ СН'!$H$11+СВЦЭМ!$D$10+'СЕТ СН'!$H$5-'СЕТ СН'!$H$21</f>
        <v>4149.9168974100003</v>
      </c>
      <c r="V95" s="36">
        <f>SUMIFS(СВЦЭМ!$D$39:$D$782,СВЦЭМ!$A$39:$A$782,$A95,СВЦЭМ!$B$39:$B$782,V$83)+'СЕТ СН'!$H$11+СВЦЭМ!$D$10+'СЕТ СН'!$H$5-'СЕТ СН'!$H$21</f>
        <v>4152.9679918100001</v>
      </c>
      <c r="W95" s="36">
        <f>SUMIFS(СВЦЭМ!$D$39:$D$782,СВЦЭМ!$A$39:$A$782,$A95,СВЦЭМ!$B$39:$B$782,W$83)+'СЕТ СН'!$H$11+СВЦЭМ!$D$10+'СЕТ СН'!$H$5-'СЕТ СН'!$H$21</f>
        <v>4178.9359195100005</v>
      </c>
      <c r="X95" s="36">
        <f>SUMIFS(СВЦЭМ!$D$39:$D$782,СВЦЭМ!$A$39:$A$782,$A95,СВЦЭМ!$B$39:$B$782,X$83)+'СЕТ СН'!$H$11+СВЦЭМ!$D$10+'СЕТ СН'!$H$5-'СЕТ СН'!$H$21</f>
        <v>4187.7636461399998</v>
      </c>
      <c r="Y95" s="36">
        <f>SUMIFS(СВЦЭМ!$D$39:$D$782,СВЦЭМ!$A$39:$A$782,$A95,СВЦЭМ!$B$39:$B$782,Y$83)+'СЕТ СН'!$H$11+СВЦЭМ!$D$10+'СЕТ СН'!$H$5-'СЕТ СН'!$H$21</f>
        <v>4203.5624662299997</v>
      </c>
    </row>
    <row r="96" spans="1:27" ht="15.75" x14ac:dyDescent="0.2">
      <c r="A96" s="35">
        <f t="shared" si="2"/>
        <v>44543</v>
      </c>
      <c r="B96" s="36">
        <f>SUMIFS(СВЦЭМ!$D$39:$D$782,СВЦЭМ!$A$39:$A$782,$A96,СВЦЭМ!$B$39:$B$782,B$83)+'СЕТ СН'!$H$11+СВЦЭМ!$D$10+'СЕТ СН'!$H$5-'СЕТ СН'!$H$21</f>
        <v>4218.6770779899998</v>
      </c>
      <c r="C96" s="36">
        <f>SUMIFS(СВЦЭМ!$D$39:$D$782,СВЦЭМ!$A$39:$A$782,$A96,СВЦЭМ!$B$39:$B$782,C$83)+'СЕТ СН'!$H$11+СВЦЭМ!$D$10+'СЕТ СН'!$H$5-'СЕТ СН'!$H$21</f>
        <v>4205.3514408499996</v>
      </c>
      <c r="D96" s="36">
        <f>SUMIFS(СВЦЭМ!$D$39:$D$782,СВЦЭМ!$A$39:$A$782,$A96,СВЦЭМ!$B$39:$B$782,D$83)+'СЕТ СН'!$H$11+СВЦЭМ!$D$10+'СЕТ СН'!$H$5-'СЕТ СН'!$H$21</f>
        <v>4208.8165379399998</v>
      </c>
      <c r="E96" s="36">
        <f>SUMIFS(СВЦЭМ!$D$39:$D$782,СВЦЭМ!$A$39:$A$782,$A96,СВЦЭМ!$B$39:$B$782,E$83)+'СЕТ СН'!$H$11+СВЦЭМ!$D$10+'СЕТ СН'!$H$5-'СЕТ СН'!$H$21</f>
        <v>4213.5395863000003</v>
      </c>
      <c r="F96" s="36">
        <f>SUMIFS(СВЦЭМ!$D$39:$D$782,СВЦЭМ!$A$39:$A$782,$A96,СВЦЭМ!$B$39:$B$782,F$83)+'СЕТ СН'!$H$11+СВЦЭМ!$D$10+'СЕТ СН'!$H$5-'СЕТ СН'!$H$21</f>
        <v>4204.0563942600002</v>
      </c>
      <c r="G96" s="36">
        <f>SUMIFS(СВЦЭМ!$D$39:$D$782,СВЦЭМ!$A$39:$A$782,$A96,СВЦЭМ!$B$39:$B$782,G$83)+'СЕТ СН'!$H$11+СВЦЭМ!$D$10+'СЕТ СН'!$H$5-'СЕТ СН'!$H$21</f>
        <v>4183.2609744399997</v>
      </c>
      <c r="H96" s="36">
        <f>SUMIFS(СВЦЭМ!$D$39:$D$782,СВЦЭМ!$A$39:$A$782,$A96,СВЦЭМ!$B$39:$B$782,H$83)+'СЕТ СН'!$H$11+СВЦЭМ!$D$10+'СЕТ СН'!$H$5-'СЕТ СН'!$H$21</f>
        <v>4146.11926812</v>
      </c>
      <c r="I96" s="36">
        <f>SUMIFS(СВЦЭМ!$D$39:$D$782,СВЦЭМ!$A$39:$A$782,$A96,СВЦЭМ!$B$39:$B$782,I$83)+'СЕТ СН'!$H$11+СВЦЭМ!$D$10+'СЕТ СН'!$H$5-'СЕТ СН'!$H$21</f>
        <v>4142.6420823200006</v>
      </c>
      <c r="J96" s="36">
        <f>SUMIFS(СВЦЭМ!$D$39:$D$782,СВЦЭМ!$A$39:$A$782,$A96,СВЦЭМ!$B$39:$B$782,J$83)+'СЕТ СН'!$H$11+СВЦЭМ!$D$10+'СЕТ СН'!$H$5-'СЕТ СН'!$H$21</f>
        <v>4144.7179413600006</v>
      </c>
      <c r="K96" s="36">
        <f>SUMIFS(СВЦЭМ!$D$39:$D$782,СВЦЭМ!$A$39:$A$782,$A96,СВЦЭМ!$B$39:$B$782,K$83)+'СЕТ СН'!$H$11+СВЦЭМ!$D$10+'СЕТ СН'!$H$5-'СЕТ СН'!$H$21</f>
        <v>4155.0900855899999</v>
      </c>
      <c r="L96" s="36">
        <f>SUMIFS(СВЦЭМ!$D$39:$D$782,СВЦЭМ!$A$39:$A$782,$A96,СВЦЭМ!$B$39:$B$782,L$83)+'СЕТ СН'!$H$11+СВЦЭМ!$D$10+'СЕТ СН'!$H$5-'СЕТ СН'!$H$21</f>
        <v>4168.4932523200005</v>
      </c>
      <c r="M96" s="36">
        <f>SUMIFS(СВЦЭМ!$D$39:$D$782,СВЦЭМ!$A$39:$A$782,$A96,СВЦЭМ!$B$39:$B$782,M$83)+'СЕТ СН'!$H$11+СВЦЭМ!$D$10+'СЕТ СН'!$H$5-'СЕТ СН'!$H$21</f>
        <v>4179.5891187400002</v>
      </c>
      <c r="N96" s="36">
        <f>SUMIFS(СВЦЭМ!$D$39:$D$782,СВЦЭМ!$A$39:$A$782,$A96,СВЦЭМ!$B$39:$B$782,N$83)+'СЕТ СН'!$H$11+СВЦЭМ!$D$10+'СЕТ СН'!$H$5-'СЕТ СН'!$H$21</f>
        <v>4195.36936823</v>
      </c>
      <c r="O96" s="36">
        <f>SUMIFS(СВЦЭМ!$D$39:$D$782,СВЦЭМ!$A$39:$A$782,$A96,СВЦЭМ!$B$39:$B$782,O$83)+'СЕТ СН'!$H$11+СВЦЭМ!$D$10+'СЕТ СН'!$H$5-'СЕТ СН'!$H$21</f>
        <v>4197.1218003100003</v>
      </c>
      <c r="P96" s="36">
        <f>SUMIFS(СВЦЭМ!$D$39:$D$782,СВЦЭМ!$A$39:$A$782,$A96,СВЦЭМ!$B$39:$B$782,P$83)+'СЕТ СН'!$H$11+СВЦЭМ!$D$10+'СЕТ СН'!$H$5-'СЕТ СН'!$H$21</f>
        <v>4212.9569615999999</v>
      </c>
      <c r="Q96" s="36">
        <f>SUMIFS(СВЦЭМ!$D$39:$D$782,СВЦЭМ!$A$39:$A$782,$A96,СВЦЭМ!$B$39:$B$782,Q$83)+'СЕТ СН'!$H$11+СВЦЭМ!$D$10+'СЕТ СН'!$H$5-'СЕТ СН'!$H$21</f>
        <v>4214.1732416300001</v>
      </c>
      <c r="R96" s="36">
        <f>SUMIFS(СВЦЭМ!$D$39:$D$782,СВЦЭМ!$A$39:$A$782,$A96,СВЦЭМ!$B$39:$B$782,R$83)+'СЕТ СН'!$H$11+СВЦЭМ!$D$10+'СЕТ СН'!$H$5-'СЕТ СН'!$H$21</f>
        <v>4196.4276386900001</v>
      </c>
      <c r="S96" s="36">
        <f>SUMIFS(СВЦЭМ!$D$39:$D$782,СВЦЭМ!$A$39:$A$782,$A96,СВЦЭМ!$B$39:$B$782,S$83)+'СЕТ СН'!$H$11+СВЦЭМ!$D$10+'СЕТ СН'!$H$5-'СЕТ СН'!$H$21</f>
        <v>4158.3283373900003</v>
      </c>
      <c r="T96" s="36">
        <f>SUMIFS(СВЦЭМ!$D$39:$D$782,СВЦЭМ!$A$39:$A$782,$A96,СВЦЭМ!$B$39:$B$782,T$83)+'СЕТ СН'!$H$11+СВЦЭМ!$D$10+'СЕТ СН'!$H$5-'СЕТ СН'!$H$21</f>
        <v>4149.10072425</v>
      </c>
      <c r="U96" s="36">
        <f>SUMIFS(СВЦЭМ!$D$39:$D$782,СВЦЭМ!$A$39:$A$782,$A96,СВЦЭМ!$B$39:$B$782,U$83)+'СЕТ СН'!$H$11+СВЦЭМ!$D$10+'СЕТ СН'!$H$5-'СЕТ СН'!$H$21</f>
        <v>4137.93469921</v>
      </c>
      <c r="V96" s="36">
        <f>SUMIFS(СВЦЭМ!$D$39:$D$782,СВЦЭМ!$A$39:$A$782,$A96,СВЦЭМ!$B$39:$B$782,V$83)+'СЕТ СН'!$H$11+СВЦЭМ!$D$10+'СЕТ СН'!$H$5-'СЕТ СН'!$H$21</f>
        <v>4161.5666031800001</v>
      </c>
      <c r="W96" s="36">
        <f>SUMIFS(СВЦЭМ!$D$39:$D$782,СВЦЭМ!$A$39:$A$782,$A96,СВЦЭМ!$B$39:$B$782,W$83)+'СЕТ СН'!$H$11+СВЦЭМ!$D$10+'СЕТ СН'!$H$5-'СЕТ СН'!$H$21</f>
        <v>4186.2039283499998</v>
      </c>
      <c r="X96" s="36">
        <f>SUMIFS(СВЦЭМ!$D$39:$D$782,СВЦЭМ!$A$39:$A$782,$A96,СВЦЭМ!$B$39:$B$782,X$83)+'СЕТ СН'!$H$11+СВЦЭМ!$D$10+'СЕТ СН'!$H$5-'СЕТ СН'!$H$21</f>
        <v>4199.7927006299997</v>
      </c>
      <c r="Y96" s="36">
        <f>SUMIFS(СВЦЭМ!$D$39:$D$782,СВЦЭМ!$A$39:$A$782,$A96,СВЦЭМ!$B$39:$B$782,Y$83)+'СЕТ СН'!$H$11+СВЦЭМ!$D$10+'СЕТ СН'!$H$5-'СЕТ СН'!$H$21</f>
        <v>4213.0720883399999</v>
      </c>
    </row>
    <row r="97" spans="1:25" ht="15.75" x14ac:dyDescent="0.2">
      <c r="A97" s="35">
        <f t="shared" si="2"/>
        <v>44544</v>
      </c>
      <c r="B97" s="36">
        <f>SUMIFS(СВЦЭМ!$D$39:$D$782,СВЦЭМ!$A$39:$A$782,$A97,СВЦЭМ!$B$39:$B$782,B$83)+'СЕТ СН'!$H$11+СВЦЭМ!$D$10+'СЕТ СН'!$H$5-'СЕТ СН'!$H$21</f>
        <v>4205.7181082400002</v>
      </c>
      <c r="C97" s="36">
        <f>SUMIFS(СВЦЭМ!$D$39:$D$782,СВЦЭМ!$A$39:$A$782,$A97,СВЦЭМ!$B$39:$B$782,C$83)+'СЕТ СН'!$H$11+СВЦЭМ!$D$10+'СЕТ СН'!$H$5-'СЕТ СН'!$H$21</f>
        <v>4210.1415777399998</v>
      </c>
      <c r="D97" s="36">
        <f>SUMIFS(СВЦЭМ!$D$39:$D$782,СВЦЭМ!$A$39:$A$782,$A97,СВЦЭМ!$B$39:$B$782,D$83)+'СЕТ СН'!$H$11+СВЦЭМ!$D$10+'СЕТ СН'!$H$5-'СЕТ СН'!$H$21</f>
        <v>4233.3123353299998</v>
      </c>
      <c r="E97" s="36">
        <f>SUMIFS(СВЦЭМ!$D$39:$D$782,СВЦЭМ!$A$39:$A$782,$A97,СВЦЭМ!$B$39:$B$782,E$83)+'СЕТ СН'!$H$11+СВЦЭМ!$D$10+'СЕТ СН'!$H$5-'СЕТ СН'!$H$21</f>
        <v>4234.8878202899996</v>
      </c>
      <c r="F97" s="36">
        <f>SUMIFS(СВЦЭМ!$D$39:$D$782,СВЦЭМ!$A$39:$A$782,$A97,СВЦЭМ!$B$39:$B$782,F$83)+'СЕТ СН'!$H$11+СВЦЭМ!$D$10+'СЕТ СН'!$H$5-'СЕТ СН'!$H$21</f>
        <v>4226.1004773700006</v>
      </c>
      <c r="G97" s="36">
        <f>SUMIFS(СВЦЭМ!$D$39:$D$782,СВЦЭМ!$A$39:$A$782,$A97,СВЦЭМ!$B$39:$B$782,G$83)+'СЕТ СН'!$H$11+СВЦЭМ!$D$10+'СЕТ СН'!$H$5-'СЕТ СН'!$H$21</f>
        <v>4176.6368378699999</v>
      </c>
      <c r="H97" s="36">
        <f>SUMIFS(СВЦЭМ!$D$39:$D$782,СВЦЭМ!$A$39:$A$782,$A97,СВЦЭМ!$B$39:$B$782,H$83)+'СЕТ СН'!$H$11+СВЦЭМ!$D$10+'СЕТ СН'!$H$5-'СЕТ СН'!$H$21</f>
        <v>4116.7228287600001</v>
      </c>
      <c r="I97" s="36">
        <f>SUMIFS(СВЦЭМ!$D$39:$D$782,СВЦЭМ!$A$39:$A$782,$A97,СВЦЭМ!$B$39:$B$782,I$83)+'СЕТ СН'!$H$11+СВЦЭМ!$D$10+'СЕТ СН'!$H$5-'СЕТ СН'!$H$21</f>
        <v>4129.3624750700001</v>
      </c>
      <c r="J97" s="36">
        <f>SUMIFS(СВЦЭМ!$D$39:$D$782,СВЦЭМ!$A$39:$A$782,$A97,СВЦЭМ!$B$39:$B$782,J$83)+'СЕТ СН'!$H$11+СВЦЭМ!$D$10+'СЕТ СН'!$H$5-'СЕТ СН'!$H$21</f>
        <v>4135.59752329</v>
      </c>
      <c r="K97" s="36">
        <f>SUMIFS(СВЦЭМ!$D$39:$D$782,СВЦЭМ!$A$39:$A$782,$A97,СВЦЭМ!$B$39:$B$782,K$83)+'СЕТ СН'!$H$11+СВЦЭМ!$D$10+'СЕТ СН'!$H$5-'СЕТ СН'!$H$21</f>
        <v>4135.2858704299997</v>
      </c>
      <c r="L97" s="36">
        <f>SUMIFS(СВЦЭМ!$D$39:$D$782,СВЦЭМ!$A$39:$A$782,$A97,СВЦЭМ!$B$39:$B$782,L$83)+'СЕТ СН'!$H$11+СВЦЭМ!$D$10+'СЕТ СН'!$H$5-'СЕТ СН'!$H$21</f>
        <v>4144.9089449800003</v>
      </c>
      <c r="M97" s="36">
        <f>SUMIFS(СВЦЭМ!$D$39:$D$782,СВЦЭМ!$A$39:$A$782,$A97,СВЦЭМ!$B$39:$B$782,M$83)+'СЕТ СН'!$H$11+СВЦЭМ!$D$10+'СЕТ СН'!$H$5-'СЕТ СН'!$H$21</f>
        <v>4149.0682204300001</v>
      </c>
      <c r="N97" s="36">
        <f>SUMIFS(СВЦЭМ!$D$39:$D$782,СВЦЭМ!$A$39:$A$782,$A97,СВЦЭМ!$B$39:$B$782,N$83)+'СЕТ СН'!$H$11+СВЦЭМ!$D$10+'СЕТ СН'!$H$5-'СЕТ СН'!$H$21</f>
        <v>4167.9745372699999</v>
      </c>
      <c r="O97" s="36">
        <f>SUMIFS(СВЦЭМ!$D$39:$D$782,СВЦЭМ!$A$39:$A$782,$A97,СВЦЭМ!$B$39:$B$782,O$83)+'СЕТ СН'!$H$11+СВЦЭМ!$D$10+'СЕТ СН'!$H$5-'СЕТ СН'!$H$21</f>
        <v>4180.5696902500003</v>
      </c>
      <c r="P97" s="36">
        <f>SUMIFS(СВЦЭМ!$D$39:$D$782,СВЦЭМ!$A$39:$A$782,$A97,СВЦЭМ!$B$39:$B$782,P$83)+'СЕТ СН'!$H$11+СВЦЭМ!$D$10+'СЕТ СН'!$H$5-'СЕТ СН'!$H$21</f>
        <v>4175.7120516699997</v>
      </c>
      <c r="Q97" s="36">
        <f>SUMIFS(СВЦЭМ!$D$39:$D$782,СВЦЭМ!$A$39:$A$782,$A97,СВЦЭМ!$B$39:$B$782,Q$83)+'СЕТ СН'!$H$11+СВЦЭМ!$D$10+'СЕТ СН'!$H$5-'СЕТ СН'!$H$21</f>
        <v>4183.4885843800002</v>
      </c>
      <c r="R97" s="36">
        <f>SUMIFS(СВЦЭМ!$D$39:$D$782,СВЦЭМ!$A$39:$A$782,$A97,СВЦЭМ!$B$39:$B$782,R$83)+'СЕТ СН'!$H$11+СВЦЭМ!$D$10+'СЕТ СН'!$H$5-'СЕТ СН'!$H$21</f>
        <v>4167.13257144</v>
      </c>
      <c r="S97" s="36">
        <f>SUMIFS(СВЦЭМ!$D$39:$D$782,СВЦЭМ!$A$39:$A$782,$A97,СВЦЭМ!$B$39:$B$782,S$83)+'СЕТ СН'!$H$11+СВЦЭМ!$D$10+'СЕТ СН'!$H$5-'СЕТ СН'!$H$21</f>
        <v>4144.0539662000001</v>
      </c>
      <c r="T97" s="36">
        <f>SUMIFS(СВЦЭМ!$D$39:$D$782,СВЦЭМ!$A$39:$A$782,$A97,СВЦЭМ!$B$39:$B$782,T$83)+'СЕТ СН'!$H$11+СВЦЭМ!$D$10+'СЕТ СН'!$H$5-'СЕТ СН'!$H$21</f>
        <v>4139.2912538600003</v>
      </c>
      <c r="U97" s="36">
        <f>SUMIFS(СВЦЭМ!$D$39:$D$782,СВЦЭМ!$A$39:$A$782,$A97,СВЦЭМ!$B$39:$B$782,U$83)+'СЕТ СН'!$H$11+СВЦЭМ!$D$10+'СЕТ СН'!$H$5-'СЕТ СН'!$H$21</f>
        <v>4152.7921468799996</v>
      </c>
      <c r="V97" s="36">
        <f>SUMIFS(СВЦЭМ!$D$39:$D$782,СВЦЭМ!$A$39:$A$782,$A97,СВЦЭМ!$B$39:$B$782,V$83)+'СЕТ СН'!$H$11+СВЦЭМ!$D$10+'СЕТ СН'!$H$5-'СЕТ СН'!$H$21</f>
        <v>4162.5621408400002</v>
      </c>
      <c r="W97" s="36">
        <f>SUMIFS(СВЦЭМ!$D$39:$D$782,СВЦЭМ!$A$39:$A$782,$A97,СВЦЭМ!$B$39:$B$782,W$83)+'СЕТ СН'!$H$11+СВЦЭМ!$D$10+'СЕТ СН'!$H$5-'СЕТ СН'!$H$21</f>
        <v>4205.2727123900004</v>
      </c>
      <c r="X97" s="36">
        <f>SUMIFS(СВЦЭМ!$D$39:$D$782,СВЦЭМ!$A$39:$A$782,$A97,СВЦЭМ!$B$39:$B$782,X$83)+'СЕТ СН'!$H$11+СВЦЭМ!$D$10+'СЕТ СН'!$H$5-'СЕТ СН'!$H$21</f>
        <v>4199.0004578099997</v>
      </c>
      <c r="Y97" s="36">
        <f>SUMIFS(СВЦЭМ!$D$39:$D$782,СВЦЭМ!$A$39:$A$782,$A97,СВЦЭМ!$B$39:$B$782,Y$83)+'СЕТ СН'!$H$11+СВЦЭМ!$D$10+'СЕТ СН'!$H$5-'СЕТ СН'!$H$21</f>
        <v>4194.1994973700002</v>
      </c>
    </row>
    <row r="98" spans="1:25" ht="15.75" x14ac:dyDescent="0.2">
      <c r="A98" s="35">
        <f t="shared" si="2"/>
        <v>44545</v>
      </c>
      <c r="B98" s="36">
        <f>SUMIFS(СВЦЭМ!$D$39:$D$782,СВЦЭМ!$A$39:$A$782,$A98,СВЦЭМ!$B$39:$B$782,B$83)+'СЕТ СН'!$H$11+СВЦЭМ!$D$10+'СЕТ СН'!$H$5-'СЕТ СН'!$H$21</f>
        <v>4109.69769748</v>
      </c>
      <c r="C98" s="36">
        <f>SUMIFS(СВЦЭМ!$D$39:$D$782,СВЦЭМ!$A$39:$A$782,$A98,СВЦЭМ!$B$39:$B$782,C$83)+'СЕТ СН'!$H$11+СВЦЭМ!$D$10+'СЕТ СН'!$H$5-'СЕТ СН'!$H$21</f>
        <v>4122.2407027400004</v>
      </c>
      <c r="D98" s="36">
        <f>SUMIFS(СВЦЭМ!$D$39:$D$782,СВЦЭМ!$A$39:$A$782,$A98,СВЦЭМ!$B$39:$B$782,D$83)+'СЕТ СН'!$H$11+СВЦЭМ!$D$10+'СЕТ СН'!$H$5-'СЕТ СН'!$H$21</f>
        <v>4136.2971439399998</v>
      </c>
      <c r="E98" s="36">
        <f>SUMIFS(СВЦЭМ!$D$39:$D$782,СВЦЭМ!$A$39:$A$782,$A98,СВЦЭМ!$B$39:$B$782,E$83)+'СЕТ СН'!$H$11+СВЦЭМ!$D$10+'СЕТ СН'!$H$5-'СЕТ СН'!$H$21</f>
        <v>4123.5238051100005</v>
      </c>
      <c r="F98" s="36">
        <f>SUMIFS(СВЦЭМ!$D$39:$D$782,СВЦЭМ!$A$39:$A$782,$A98,СВЦЭМ!$B$39:$B$782,F$83)+'СЕТ СН'!$H$11+СВЦЭМ!$D$10+'СЕТ СН'!$H$5-'СЕТ СН'!$H$21</f>
        <v>4127.8643560999999</v>
      </c>
      <c r="G98" s="36">
        <f>SUMIFS(СВЦЭМ!$D$39:$D$782,СВЦЭМ!$A$39:$A$782,$A98,СВЦЭМ!$B$39:$B$782,G$83)+'СЕТ СН'!$H$11+СВЦЭМ!$D$10+'СЕТ СН'!$H$5-'СЕТ СН'!$H$21</f>
        <v>4106.27807433</v>
      </c>
      <c r="H98" s="36">
        <f>SUMIFS(СВЦЭМ!$D$39:$D$782,СВЦЭМ!$A$39:$A$782,$A98,СВЦЭМ!$B$39:$B$782,H$83)+'СЕТ СН'!$H$11+СВЦЭМ!$D$10+'СЕТ СН'!$H$5-'СЕТ СН'!$H$21</f>
        <v>4150.0897537000001</v>
      </c>
      <c r="I98" s="36">
        <f>SUMIFS(СВЦЭМ!$D$39:$D$782,СВЦЭМ!$A$39:$A$782,$A98,СВЦЭМ!$B$39:$B$782,I$83)+'СЕТ СН'!$H$11+СВЦЭМ!$D$10+'СЕТ СН'!$H$5-'СЕТ СН'!$H$21</f>
        <v>4219.3855277599996</v>
      </c>
      <c r="J98" s="36">
        <f>SUMIFS(СВЦЭМ!$D$39:$D$782,СВЦЭМ!$A$39:$A$782,$A98,СВЦЭМ!$B$39:$B$782,J$83)+'СЕТ СН'!$H$11+СВЦЭМ!$D$10+'СЕТ СН'!$H$5-'СЕТ СН'!$H$21</f>
        <v>4200.9924698900004</v>
      </c>
      <c r="K98" s="36">
        <f>SUMIFS(СВЦЭМ!$D$39:$D$782,СВЦЭМ!$A$39:$A$782,$A98,СВЦЭМ!$B$39:$B$782,K$83)+'СЕТ СН'!$H$11+СВЦЭМ!$D$10+'СЕТ СН'!$H$5-'СЕТ СН'!$H$21</f>
        <v>4183.9869795900004</v>
      </c>
      <c r="L98" s="36">
        <f>SUMIFS(СВЦЭМ!$D$39:$D$782,СВЦЭМ!$A$39:$A$782,$A98,СВЦЭМ!$B$39:$B$782,L$83)+'СЕТ СН'!$H$11+СВЦЭМ!$D$10+'СЕТ СН'!$H$5-'СЕТ СН'!$H$21</f>
        <v>4188.0421889099998</v>
      </c>
      <c r="M98" s="36">
        <f>SUMIFS(СВЦЭМ!$D$39:$D$782,СВЦЭМ!$A$39:$A$782,$A98,СВЦЭМ!$B$39:$B$782,M$83)+'СЕТ СН'!$H$11+СВЦЭМ!$D$10+'СЕТ СН'!$H$5-'СЕТ СН'!$H$21</f>
        <v>4173.9130876700001</v>
      </c>
      <c r="N98" s="36">
        <f>SUMIFS(СВЦЭМ!$D$39:$D$782,СВЦЭМ!$A$39:$A$782,$A98,СВЦЭМ!$B$39:$B$782,N$83)+'СЕТ СН'!$H$11+СВЦЭМ!$D$10+'СЕТ СН'!$H$5-'СЕТ СН'!$H$21</f>
        <v>4202.0034415500004</v>
      </c>
      <c r="O98" s="36">
        <f>SUMIFS(СВЦЭМ!$D$39:$D$782,СВЦЭМ!$A$39:$A$782,$A98,СВЦЭМ!$B$39:$B$782,O$83)+'СЕТ СН'!$H$11+СВЦЭМ!$D$10+'СЕТ СН'!$H$5-'СЕТ СН'!$H$21</f>
        <v>4282.3635812700004</v>
      </c>
      <c r="P98" s="36">
        <f>SUMIFS(СВЦЭМ!$D$39:$D$782,СВЦЭМ!$A$39:$A$782,$A98,СВЦЭМ!$B$39:$B$782,P$83)+'СЕТ СН'!$H$11+СВЦЭМ!$D$10+'СЕТ СН'!$H$5-'СЕТ СН'!$H$21</f>
        <v>4281.1537562100002</v>
      </c>
      <c r="Q98" s="36">
        <f>SUMIFS(СВЦЭМ!$D$39:$D$782,СВЦЭМ!$A$39:$A$782,$A98,СВЦЭМ!$B$39:$B$782,Q$83)+'СЕТ СН'!$H$11+СВЦЭМ!$D$10+'СЕТ СН'!$H$5-'СЕТ СН'!$H$21</f>
        <v>4279.4773757100002</v>
      </c>
      <c r="R98" s="36">
        <f>SUMIFS(СВЦЭМ!$D$39:$D$782,СВЦЭМ!$A$39:$A$782,$A98,СВЦЭМ!$B$39:$B$782,R$83)+'СЕТ СН'!$H$11+СВЦЭМ!$D$10+'СЕТ СН'!$H$5-'СЕТ СН'!$H$21</f>
        <v>4189.2763846400003</v>
      </c>
      <c r="S98" s="36">
        <f>SUMIFS(СВЦЭМ!$D$39:$D$782,СВЦЭМ!$A$39:$A$782,$A98,СВЦЭМ!$B$39:$B$782,S$83)+'СЕТ СН'!$H$11+СВЦЭМ!$D$10+'СЕТ СН'!$H$5-'СЕТ СН'!$H$21</f>
        <v>4154.7286574899999</v>
      </c>
      <c r="T98" s="36">
        <f>SUMIFS(СВЦЭМ!$D$39:$D$782,СВЦЭМ!$A$39:$A$782,$A98,СВЦЭМ!$B$39:$B$782,T$83)+'СЕТ СН'!$H$11+СВЦЭМ!$D$10+'СЕТ СН'!$H$5-'СЕТ СН'!$H$21</f>
        <v>4179.95454479</v>
      </c>
      <c r="U98" s="36">
        <f>SUMIFS(СВЦЭМ!$D$39:$D$782,СВЦЭМ!$A$39:$A$782,$A98,СВЦЭМ!$B$39:$B$782,U$83)+'СЕТ СН'!$H$11+СВЦЭМ!$D$10+'СЕТ СН'!$H$5-'СЕТ СН'!$H$21</f>
        <v>4176.8531564300001</v>
      </c>
      <c r="V98" s="36">
        <f>SUMIFS(СВЦЭМ!$D$39:$D$782,СВЦЭМ!$A$39:$A$782,$A98,СВЦЭМ!$B$39:$B$782,V$83)+'СЕТ СН'!$H$11+СВЦЭМ!$D$10+'СЕТ СН'!$H$5-'СЕТ СН'!$H$21</f>
        <v>4184.4798726500003</v>
      </c>
      <c r="W98" s="36">
        <f>SUMIFS(СВЦЭМ!$D$39:$D$782,СВЦЭМ!$A$39:$A$782,$A98,СВЦЭМ!$B$39:$B$782,W$83)+'СЕТ СН'!$H$11+СВЦЭМ!$D$10+'СЕТ СН'!$H$5-'СЕТ СН'!$H$21</f>
        <v>4186.8073041799998</v>
      </c>
      <c r="X98" s="36">
        <f>SUMIFS(СВЦЭМ!$D$39:$D$782,СВЦЭМ!$A$39:$A$782,$A98,СВЦЭМ!$B$39:$B$782,X$83)+'СЕТ СН'!$H$11+СВЦЭМ!$D$10+'СЕТ СН'!$H$5-'СЕТ СН'!$H$21</f>
        <v>4241.3630832700001</v>
      </c>
      <c r="Y98" s="36">
        <f>SUMIFS(СВЦЭМ!$D$39:$D$782,СВЦЭМ!$A$39:$A$782,$A98,СВЦЭМ!$B$39:$B$782,Y$83)+'СЕТ СН'!$H$11+СВЦЭМ!$D$10+'СЕТ СН'!$H$5-'СЕТ СН'!$H$21</f>
        <v>4224.3077024699996</v>
      </c>
    </row>
    <row r="99" spans="1:25" ht="15.75" x14ac:dyDescent="0.2">
      <c r="A99" s="35">
        <f t="shared" si="2"/>
        <v>44546</v>
      </c>
      <c r="B99" s="36">
        <f>SUMIFS(СВЦЭМ!$D$39:$D$782,СВЦЭМ!$A$39:$A$782,$A99,СВЦЭМ!$B$39:$B$782,B$83)+'СЕТ СН'!$H$11+СВЦЭМ!$D$10+'СЕТ СН'!$H$5-'СЕТ СН'!$H$21</f>
        <v>4225.8166768199999</v>
      </c>
      <c r="C99" s="36">
        <f>SUMIFS(СВЦЭМ!$D$39:$D$782,СВЦЭМ!$A$39:$A$782,$A99,СВЦЭМ!$B$39:$B$782,C$83)+'СЕТ СН'!$H$11+СВЦЭМ!$D$10+'СЕТ СН'!$H$5-'СЕТ СН'!$H$21</f>
        <v>4221.5353598000002</v>
      </c>
      <c r="D99" s="36">
        <f>SUMIFS(СВЦЭМ!$D$39:$D$782,СВЦЭМ!$A$39:$A$782,$A99,СВЦЭМ!$B$39:$B$782,D$83)+'СЕТ СН'!$H$11+СВЦЭМ!$D$10+'СЕТ СН'!$H$5-'СЕТ СН'!$H$21</f>
        <v>4203.0122315600001</v>
      </c>
      <c r="E99" s="36">
        <f>SUMIFS(СВЦЭМ!$D$39:$D$782,СВЦЭМ!$A$39:$A$782,$A99,СВЦЭМ!$B$39:$B$782,E$83)+'СЕТ СН'!$H$11+СВЦЭМ!$D$10+'СЕТ СН'!$H$5-'СЕТ СН'!$H$21</f>
        <v>4198.5299965200002</v>
      </c>
      <c r="F99" s="36">
        <f>SUMIFS(СВЦЭМ!$D$39:$D$782,СВЦЭМ!$A$39:$A$782,$A99,СВЦЭМ!$B$39:$B$782,F$83)+'СЕТ СН'!$H$11+СВЦЭМ!$D$10+'СЕТ СН'!$H$5-'СЕТ СН'!$H$21</f>
        <v>4198.5903604599998</v>
      </c>
      <c r="G99" s="36">
        <f>SUMIFS(СВЦЭМ!$D$39:$D$782,СВЦЭМ!$A$39:$A$782,$A99,СВЦЭМ!$B$39:$B$782,G$83)+'СЕТ СН'!$H$11+СВЦЭМ!$D$10+'СЕТ СН'!$H$5-'СЕТ СН'!$H$21</f>
        <v>4160.4702794100003</v>
      </c>
      <c r="H99" s="36">
        <f>SUMIFS(СВЦЭМ!$D$39:$D$782,СВЦЭМ!$A$39:$A$782,$A99,СВЦЭМ!$B$39:$B$782,H$83)+'СЕТ СН'!$H$11+СВЦЭМ!$D$10+'СЕТ СН'!$H$5-'СЕТ СН'!$H$21</f>
        <v>4141.8149670500006</v>
      </c>
      <c r="I99" s="36">
        <f>SUMIFS(СВЦЭМ!$D$39:$D$782,СВЦЭМ!$A$39:$A$782,$A99,СВЦЭМ!$B$39:$B$782,I$83)+'СЕТ СН'!$H$11+СВЦЭМ!$D$10+'СЕТ СН'!$H$5-'СЕТ СН'!$H$21</f>
        <v>4171.1464677200001</v>
      </c>
      <c r="J99" s="36">
        <f>SUMIFS(СВЦЭМ!$D$39:$D$782,СВЦЭМ!$A$39:$A$782,$A99,СВЦЭМ!$B$39:$B$782,J$83)+'СЕТ СН'!$H$11+СВЦЭМ!$D$10+'СЕТ СН'!$H$5-'СЕТ СН'!$H$21</f>
        <v>4178.8526044400005</v>
      </c>
      <c r="K99" s="36">
        <f>SUMIFS(СВЦЭМ!$D$39:$D$782,СВЦЭМ!$A$39:$A$782,$A99,СВЦЭМ!$B$39:$B$782,K$83)+'СЕТ СН'!$H$11+СВЦЭМ!$D$10+'СЕТ СН'!$H$5-'СЕТ СН'!$H$21</f>
        <v>4198.9999056400002</v>
      </c>
      <c r="L99" s="36">
        <f>SUMIFS(СВЦЭМ!$D$39:$D$782,СВЦЭМ!$A$39:$A$782,$A99,СВЦЭМ!$B$39:$B$782,L$83)+'СЕТ СН'!$H$11+СВЦЭМ!$D$10+'СЕТ СН'!$H$5-'СЕТ СН'!$H$21</f>
        <v>4214.3289597900002</v>
      </c>
      <c r="M99" s="36">
        <f>SUMIFS(СВЦЭМ!$D$39:$D$782,СВЦЭМ!$A$39:$A$782,$A99,СВЦЭМ!$B$39:$B$782,M$83)+'СЕТ СН'!$H$11+СВЦЭМ!$D$10+'СЕТ СН'!$H$5-'СЕТ СН'!$H$21</f>
        <v>4212.3934526900002</v>
      </c>
      <c r="N99" s="36">
        <f>SUMIFS(СВЦЭМ!$D$39:$D$782,СВЦЭМ!$A$39:$A$782,$A99,СВЦЭМ!$B$39:$B$782,N$83)+'СЕТ СН'!$H$11+СВЦЭМ!$D$10+'СЕТ СН'!$H$5-'СЕТ СН'!$H$21</f>
        <v>4212.5541549500003</v>
      </c>
      <c r="O99" s="36">
        <f>SUMIFS(СВЦЭМ!$D$39:$D$782,СВЦЭМ!$A$39:$A$782,$A99,СВЦЭМ!$B$39:$B$782,O$83)+'СЕТ СН'!$H$11+СВЦЭМ!$D$10+'СЕТ СН'!$H$5-'СЕТ СН'!$H$21</f>
        <v>4230.9015275100001</v>
      </c>
      <c r="P99" s="36">
        <f>SUMIFS(СВЦЭМ!$D$39:$D$782,СВЦЭМ!$A$39:$A$782,$A99,СВЦЭМ!$B$39:$B$782,P$83)+'СЕТ СН'!$H$11+СВЦЭМ!$D$10+'СЕТ СН'!$H$5-'СЕТ СН'!$H$21</f>
        <v>4254.5075161100003</v>
      </c>
      <c r="Q99" s="36">
        <f>SUMIFS(СВЦЭМ!$D$39:$D$782,СВЦЭМ!$A$39:$A$782,$A99,СВЦЭМ!$B$39:$B$782,Q$83)+'СЕТ СН'!$H$11+СВЦЭМ!$D$10+'СЕТ СН'!$H$5-'СЕТ СН'!$H$21</f>
        <v>4256.0645052700002</v>
      </c>
      <c r="R99" s="36">
        <f>SUMIFS(СВЦЭМ!$D$39:$D$782,СВЦЭМ!$A$39:$A$782,$A99,СВЦЭМ!$B$39:$B$782,R$83)+'СЕТ СН'!$H$11+СВЦЭМ!$D$10+'СЕТ СН'!$H$5-'СЕТ СН'!$H$21</f>
        <v>4256.9812987300002</v>
      </c>
      <c r="S99" s="36">
        <f>SUMIFS(СВЦЭМ!$D$39:$D$782,СВЦЭМ!$A$39:$A$782,$A99,СВЦЭМ!$B$39:$B$782,S$83)+'СЕТ СН'!$H$11+СВЦЭМ!$D$10+'СЕТ СН'!$H$5-'СЕТ СН'!$H$21</f>
        <v>4207.4367429100002</v>
      </c>
      <c r="T99" s="36">
        <f>SUMIFS(СВЦЭМ!$D$39:$D$782,СВЦЭМ!$A$39:$A$782,$A99,СВЦЭМ!$B$39:$B$782,T$83)+'СЕТ СН'!$H$11+СВЦЭМ!$D$10+'СЕТ СН'!$H$5-'СЕТ СН'!$H$21</f>
        <v>4223.2537492299998</v>
      </c>
      <c r="U99" s="36">
        <f>SUMIFS(СВЦЭМ!$D$39:$D$782,СВЦЭМ!$A$39:$A$782,$A99,СВЦЭМ!$B$39:$B$782,U$83)+'СЕТ СН'!$H$11+СВЦЭМ!$D$10+'СЕТ СН'!$H$5-'СЕТ СН'!$H$21</f>
        <v>4204.0086519300003</v>
      </c>
      <c r="V99" s="36">
        <f>SUMIFS(СВЦЭМ!$D$39:$D$782,СВЦЭМ!$A$39:$A$782,$A99,СВЦЭМ!$B$39:$B$782,V$83)+'СЕТ СН'!$H$11+СВЦЭМ!$D$10+'СЕТ СН'!$H$5-'СЕТ СН'!$H$21</f>
        <v>4195.5473568500001</v>
      </c>
      <c r="W99" s="36">
        <f>SUMIFS(СВЦЭМ!$D$39:$D$782,СВЦЭМ!$A$39:$A$782,$A99,СВЦЭМ!$B$39:$B$782,W$83)+'СЕТ СН'!$H$11+СВЦЭМ!$D$10+'СЕТ СН'!$H$5-'СЕТ СН'!$H$21</f>
        <v>4193.1405034500003</v>
      </c>
      <c r="X99" s="36">
        <f>SUMIFS(СВЦЭМ!$D$39:$D$782,СВЦЭМ!$A$39:$A$782,$A99,СВЦЭМ!$B$39:$B$782,X$83)+'СЕТ СН'!$H$11+СВЦЭМ!$D$10+'СЕТ СН'!$H$5-'СЕТ СН'!$H$21</f>
        <v>4242.0614134500001</v>
      </c>
      <c r="Y99" s="36">
        <f>SUMIFS(СВЦЭМ!$D$39:$D$782,СВЦЭМ!$A$39:$A$782,$A99,СВЦЭМ!$B$39:$B$782,Y$83)+'СЕТ СН'!$H$11+СВЦЭМ!$D$10+'СЕТ СН'!$H$5-'СЕТ СН'!$H$21</f>
        <v>4245.6129283500004</v>
      </c>
    </row>
    <row r="100" spans="1:25" ht="15.75" x14ac:dyDescent="0.2">
      <c r="A100" s="35">
        <f t="shared" si="2"/>
        <v>44547</v>
      </c>
      <c r="B100" s="36">
        <f>SUMIFS(СВЦЭМ!$D$39:$D$782,СВЦЭМ!$A$39:$A$782,$A100,СВЦЭМ!$B$39:$B$782,B$83)+'СЕТ СН'!$H$11+СВЦЭМ!$D$10+'СЕТ СН'!$H$5-'СЕТ СН'!$H$21</f>
        <v>4223.3298803799998</v>
      </c>
      <c r="C100" s="36">
        <f>SUMIFS(СВЦЭМ!$D$39:$D$782,СВЦЭМ!$A$39:$A$782,$A100,СВЦЭМ!$B$39:$B$782,C$83)+'СЕТ СН'!$H$11+СВЦЭМ!$D$10+'СЕТ СН'!$H$5-'СЕТ СН'!$H$21</f>
        <v>4222.44115229</v>
      </c>
      <c r="D100" s="36">
        <f>SUMIFS(СВЦЭМ!$D$39:$D$782,СВЦЭМ!$A$39:$A$782,$A100,СВЦЭМ!$B$39:$B$782,D$83)+'СЕТ СН'!$H$11+СВЦЭМ!$D$10+'СЕТ СН'!$H$5-'СЕТ СН'!$H$21</f>
        <v>4206.2210421700001</v>
      </c>
      <c r="E100" s="36">
        <f>SUMIFS(СВЦЭМ!$D$39:$D$782,СВЦЭМ!$A$39:$A$782,$A100,СВЦЭМ!$B$39:$B$782,E$83)+'СЕТ СН'!$H$11+СВЦЭМ!$D$10+'СЕТ СН'!$H$5-'СЕТ СН'!$H$21</f>
        <v>4200.6137964500003</v>
      </c>
      <c r="F100" s="36">
        <f>SUMIFS(СВЦЭМ!$D$39:$D$782,СВЦЭМ!$A$39:$A$782,$A100,СВЦЭМ!$B$39:$B$782,F$83)+'СЕТ СН'!$H$11+СВЦЭМ!$D$10+'СЕТ СН'!$H$5-'СЕТ СН'!$H$21</f>
        <v>4202.3606220299998</v>
      </c>
      <c r="G100" s="36">
        <f>SUMIFS(СВЦЭМ!$D$39:$D$782,СВЦЭМ!$A$39:$A$782,$A100,СВЦЭМ!$B$39:$B$782,G$83)+'СЕТ СН'!$H$11+СВЦЭМ!$D$10+'СЕТ СН'!$H$5-'СЕТ СН'!$H$21</f>
        <v>4176.79726906</v>
      </c>
      <c r="H100" s="36">
        <f>SUMIFS(СВЦЭМ!$D$39:$D$782,СВЦЭМ!$A$39:$A$782,$A100,СВЦЭМ!$B$39:$B$782,H$83)+'СЕТ СН'!$H$11+СВЦЭМ!$D$10+'СЕТ СН'!$H$5-'СЕТ СН'!$H$21</f>
        <v>4149.1268865399998</v>
      </c>
      <c r="I100" s="36">
        <f>SUMIFS(СВЦЭМ!$D$39:$D$782,СВЦЭМ!$A$39:$A$782,$A100,СВЦЭМ!$B$39:$B$782,I$83)+'СЕТ СН'!$H$11+СВЦЭМ!$D$10+'СЕТ СН'!$H$5-'СЕТ СН'!$H$21</f>
        <v>4148.9862908599998</v>
      </c>
      <c r="J100" s="36">
        <f>SUMIFS(СВЦЭМ!$D$39:$D$782,СВЦЭМ!$A$39:$A$782,$A100,СВЦЭМ!$B$39:$B$782,J$83)+'СЕТ СН'!$H$11+СВЦЭМ!$D$10+'СЕТ СН'!$H$5-'СЕТ СН'!$H$21</f>
        <v>4194.9967046199999</v>
      </c>
      <c r="K100" s="36">
        <f>SUMIFS(СВЦЭМ!$D$39:$D$782,СВЦЭМ!$A$39:$A$782,$A100,СВЦЭМ!$B$39:$B$782,K$83)+'СЕТ СН'!$H$11+СВЦЭМ!$D$10+'СЕТ СН'!$H$5-'СЕТ СН'!$H$21</f>
        <v>4209.6168876199999</v>
      </c>
      <c r="L100" s="36">
        <f>SUMIFS(СВЦЭМ!$D$39:$D$782,СВЦЭМ!$A$39:$A$782,$A100,СВЦЭМ!$B$39:$B$782,L$83)+'СЕТ СН'!$H$11+СВЦЭМ!$D$10+'СЕТ СН'!$H$5-'СЕТ СН'!$H$21</f>
        <v>4203.9222228799999</v>
      </c>
      <c r="M100" s="36">
        <f>SUMIFS(СВЦЭМ!$D$39:$D$782,СВЦЭМ!$A$39:$A$782,$A100,СВЦЭМ!$B$39:$B$782,M$83)+'СЕТ СН'!$H$11+СВЦЭМ!$D$10+'СЕТ СН'!$H$5-'СЕТ СН'!$H$21</f>
        <v>4193.2400019500001</v>
      </c>
      <c r="N100" s="36">
        <f>SUMIFS(СВЦЭМ!$D$39:$D$782,СВЦЭМ!$A$39:$A$782,$A100,СВЦЭМ!$B$39:$B$782,N$83)+'СЕТ СН'!$H$11+СВЦЭМ!$D$10+'СЕТ СН'!$H$5-'СЕТ СН'!$H$21</f>
        <v>4196.5339103400001</v>
      </c>
      <c r="O100" s="36">
        <f>SUMIFS(СВЦЭМ!$D$39:$D$782,СВЦЭМ!$A$39:$A$782,$A100,СВЦЭМ!$B$39:$B$782,O$83)+'СЕТ СН'!$H$11+СВЦЭМ!$D$10+'СЕТ СН'!$H$5-'СЕТ СН'!$H$21</f>
        <v>4198.7819437100006</v>
      </c>
      <c r="P100" s="36">
        <f>SUMIFS(СВЦЭМ!$D$39:$D$782,СВЦЭМ!$A$39:$A$782,$A100,СВЦЭМ!$B$39:$B$782,P$83)+'СЕТ СН'!$H$11+СВЦЭМ!$D$10+'СЕТ СН'!$H$5-'СЕТ СН'!$H$21</f>
        <v>4237.8204070100001</v>
      </c>
      <c r="Q100" s="36">
        <f>SUMIFS(СВЦЭМ!$D$39:$D$782,СВЦЭМ!$A$39:$A$782,$A100,СВЦЭМ!$B$39:$B$782,Q$83)+'СЕТ СН'!$H$11+СВЦЭМ!$D$10+'СЕТ СН'!$H$5-'СЕТ СН'!$H$21</f>
        <v>4228.7809782300001</v>
      </c>
      <c r="R100" s="36">
        <f>SUMIFS(СВЦЭМ!$D$39:$D$782,СВЦЭМ!$A$39:$A$782,$A100,СВЦЭМ!$B$39:$B$782,R$83)+'СЕТ СН'!$H$11+СВЦЭМ!$D$10+'СЕТ СН'!$H$5-'СЕТ СН'!$H$21</f>
        <v>4223.1821353599998</v>
      </c>
      <c r="S100" s="36">
        <f>SUMIFS(СВЦЭМ!$D$39:$D$782,СВЦЭМ!$A$39:$A$782,$A100,СВЦЭМ!$B$39:$B$782,S$83)+'СЕТ СН'!$H$11+СВЦЭМ!$D$10+'СЕТ СН'!$H$5-'СЕТ СН'!$H$21</f>
        <v>4185.5526837699999</v>
      </c>
      <c r="T100" s="36">
        <f>SUMIFS(СВЦЭМ!$D$39:$D$782,СВЦЭМ!$A$39:$A$782,$A100,СВЦЭМ!$B$39:$B$782,T$83)+'СЕТ СН'!$H$11+СВЦЭМ!$D$10+'СЕТ СН'!$H$5-'СЕТ СН'!$H$21</f>
        <v>4206.8852821600003</v>
      </c>
      <c r="U100" s="36">
        <f>SUMIFS(СВЦЭМ!$D$39:$D$782,СВЦЭМ!$A$39:$A$782,$A100,СВЦЭМ!$B$39:$B$782,U$83)+'СЕТ СН'!$H$11+СВЦЭМ!$D$10+'СЕТ СН'!$H$5-'СЕТ СН'!$H$21</f>
        <v>4202.0511657000006</v>
      </c>
      <c r="V100" s="36">
        <f>SUMIFS(СВЦЭМ!$D$39:$D$782,СВЦЭМ!$A$39:$A$782,$A100,СВЦЭМ!$B$39:$B$782,V$83)+'СЕТ СН'!$H$11+СВЦЭМ!$D$10+'СЕТ СН'!$H$5-'СЕТ СН'!$H$21</f>
        <v>4177.6670224999998</v>
      </c>
      <c r="W100" s="36">
        <f>SUMIFS(СВЦЭМ!$D$39:$D$782,СВЦЭМ!$A$39:$A$782,$A100,СВЦЭМ!$B$39:$B$782,W$83)+'СЕТ СН'!$H$11+СВЦЭМ!$D$10+'СЕТ СН'!$H$5-'СЕТ СН'!$H$21</f>
        <v>4199.2995926000003</v>
      </c>
      <c r="X100" s="36">
        <f>SUMIFS(СВЦЭМ!$D$39:$D$782,СВЦЭМ!$A$39:$A$782,$A100,СВЦЭМ!$B$39:$B$782,X$83)+'СЕТ СН'!$H$11+СВЦЭМ!$D$10+'СЕТ СН'!$H$5-'СЕТ СН'!$H$21</f>
        <v>4219.8917608199999</v>
      </c>
      <c r="Y100" s="36">
        <f>SUMIFS(СВЦЭМ!$D$39:$D$782,СВЦЭМ!$A$39:$A$782,$A100,СВЦЭМ!$B$39:$B$782,Y$83)+'СЕТ СН'!$H$11+СВЦЭМ!$D$10+'СЕТ СН'!$H$5-'СЕТ СН'!$H$21</f>
        <v>4210.30029061</v>
      </c>
    </row>
    <row r="101" spans="1:25" ht="15.75" x14ac:dyDescent="0.2">
      <c r="A101" s="35">
        <f t="shared" si="2"/>
        <v>44548</v>
      </c>
      <c r="B101" s="36">
        <f>SUMIFS(СВЦЭМ!$D$39:$D$782,СВЦЭМ!$A$39:$A$782,$A101,СВЦЭМ!$B$39:$B$782,B$83)+'СЕТ СН'!$H$11+СВЦЭМ!$D$10+'СЕТ СН'!$H$5-'СЕТ СН'!$H$21</f>
        <v>4217.2219120199998</v>
      </c>
      <c r="C101" s="36">
        <f>SUMIFS(СВЦЭМ!$D$39:$D$782,СВЦЭМ!$A$39:$A$782,$A101,СВЦЭМ!$B$39:$B$782,C$83)+'СЕТ СН'!$H$11+СВЦЭМ!$D$10+'СЕТ СН'!$H$5-'СЕТ СН'!$H$21</f>
        <v>4250.0446788999998</v>
      </c>
      <c r="D101" s="36">
        <f>SUMIFS(СВЦЭМ!$D$39:$D$782,СВЦЭМ!$A$39:$A$782,$A101,СВЦЭМ!$B$39:$B$782,D$83)+'СЕТ СН'!$H$11+СВЦЭМ!$D$10+'СЕТ СН'!$H$5-'СЕТ СН'!$H$21</f>
        <v>4269.5484828299996</v>
      </c>
      <c r="E101" s="36">
        <f>SUMIFS(СВЦЭМ!$D$39:$D$782,СВЦЭМ!$A$39:$A$782,$A101,СВЦЭМ!$B$39:$B$782,E$83)+'СЕТ СН'!$H$11+СВЦЭМ!$D$10+'СЕТ СН'!$H$5-'СЕТ СН'!$H$21</f>
        <v>4268.8538186200003</v>
      </c>
      <c r="F101" s="36">
        <f>SUMIFS(СВЦЭМ!$D$39:$D$782,СВЦЭМ!$A$39:$A$782,$A101,СВЦЭМ!$B$39:$B$782,F$83)+'СЕТ СН'!$H$11+СВЦЭМ!$D$10+'СЕТ СН'!$H$5-'СЕТ СН'!$H$21</f>
        <v>4264.9398217300004</v>
      </c>
      <c r="G101" s="36">
        <f>SUMIFS(СВЦЭМ!$D$39:$D$782,СВЦЭМ!$A$39:$A$782,$A101,СВЦЭМ!$B$39:$B$782,G$83)+'СЕТ СН'!$H$11+СВЦЭМ!$D$10+'СЕТ СН'!$H$5-'СЕТ СН'!$H$21</f>
        <v>4218.4215111100002</v>
      </c>
      <c r="H101" s="36">
        <f>SUMIFS(СВЦЭМ!$D$39:$D$782,СВЦЭМ!$A$39:$A$782,$A101,СВЦЭМ!$B$39:$B$782,H$83)+'СЕТ СН'!$H$11+СВЦЭМ!$D$10+'СЕТ СН'!$H$5-'СЕТ СН'!$H$21</f>
        <v>4176.1124681000001</v>
      </c>
      <c r="I101" s="36">
        <f>SUMIFS(СВЦЭМ!$D$39:$D$782,СВЦЭМ!$A$39:$A$782,$A101,СВЦЭМ!$B$39:$B$782,I$83)+'СЕТ СН'!$H$11+СВЦЭМ!$D$10+'СЕТ СН'!$H$5-'СЕТ СН'!$H$21</f>
        <v>4159.3131904800002</v>
      </c>
      <c r="J101" s="36">
        <f>SUMIFS(СВЦЭМ!$D$39:$D$782,СВЦЭМ!$A$39:$A$782,$A101,СВЦЭМ!$B$39:$B$782,J$83)+'СЕТ СН'!$H$11+СВЦЭМ!$D$10+'СЕТ СН'!$H$5-'СЕТ СН'!$H$21</f>
        <v>4131.1774581099999</v>
      </c>
      <c r="K101" s="36">
        <f>SUMIFS(СВЦЭМ!$D$39:$D$782,СВЦЭМ!$A$39:$A$782,$A101,СВЦЭМ!$B$39:$B$782,K$83)+'СЕТ СН'!$H$11+СВЦЭМ!$D$10+'СЕТ СН'!$H$5-'СЕТ СН'!$H$21</f>
        <v>4167.6371893899995</v>
      </c>
      <c r="L101" s="36">
        <f>SUMIFS(СВЦЭМ!$D$39:$D$782,СВЦЭМ!$A$39:$A$782,$A101,СВЦЭМ!$B$39:$B$782,L$83)+'СЕТ СН'!$H$11+СВЦЭМ!$D$10+'СЕТ СН'!$H$5-'СЕТ СН'!$H$21</f>
        <v>4170.15519184</v>
      </c>
      <c r="M101" s="36">
        <f>SUMIFS(СВЦЭМ!$D$39:$D$782,СВЦЭМ!$A$39:$A$782,$A101,СВЦЭМ!$B$39:$B$782,M$83)+'СЕТ СН'!$H$11+СВЦЭМ!$D$10+'СЕТ СН'!$H$5-'СЕТ СН'!$H$21</f>
        <v>4154.7402355900003</v>
      </c>
      <c r="N101" s="36">
        <f>SUMIFS(СВЦЭМ!$D$39:$D$782,СВЦЭМ!$A$39:$A$782,$A101,СВЦЭМ!$B$39:$B$782,N$83)+'СЕТ СН'!$H$11+СВЦЭМ!$D$10+'СЕТ СН'!$H$5-'СЕТ СН'!$H$21</f>
        <v>4154.1794727100005</v>
      </c>
      <c r="O101" s="36">
        <f>SUMIFS(СВЦЭМ!$D$39:$D$782,СВЦЭМ!$A$39:$A$782,$A101,СВЦЭМ!$B$39:$B$782,O$83)+'СЕТ СН'!$H$11+СВЦЭМ!$D$10+'СЕТ СН'!$H$5-'СЕТ СН'!$H$21</f>
        <v>4172.1001011099997</v>
      </c>
      <c r="P101" s="36">
        <f>SUMIFS(СВЦЭМ!$D$39:$D$782,СВЦЭМ!$A$39:$A$782,$A101,СВЦЭМ!$B$39:$B$782,P$83)+'СЕТ СН'!$H$11+СВЦЭМ!$D$10+'СЕТ СН'!$H$5-'СЕТ СН'!$H$21</f>
        <v>4207.85613646</v>
      </c>
      <c r="Q101" s="36">
        <f>SUMIFS(СВЦЭМ!$D$39:$D$782,СВЦЭМ!$A$39:$A$782,$A101,СВЦЭМ!$B$39:$B$782,Q$83)+'СЕТ СН'!$H$11+СВЦЭМ!$D$10+'СЕТ СН'!$H$5-'СЕТ СН'!$H$21</f>
        <v>4214.6126865200004</v>
      </c>
      <c r="R101" s="36">
        <f>SUMIFS(СВЦЭМ!$D$39:$D$782,СВЦЭМ!$A$39:$A$782,$A101,СВЦЭМ!$B$39:$B$782,R$83)+'СЕТ СН'!$H$11+СВЦЭМ!$D$10+'СЕТ СН'!$H$5-'СЕТ СН'!$H$21</f>
        <v>4201.0621116399998</v>
      </c>
      <c r="S101" s="36">
        <f>SUMIFS(СВЦЭМ!$D$39:$D$782,СВЦЭМ!$A$39:$A$782,$A101,СВЦЭМ!$B$39:$B$782,S$83)+'СЕТ СН'!$H$11+СВЦЭМ!$D$10+'СЕТ СН'!$H$5-'СЕТ СН'!$H$21</f>
        <v>4168.0589822599995</v>
      </c>
      <c r="T101" s="36">
        <f>SUMIFS(СВЦЭМ!$D$39:$D$782,СВЦЭМ!$A$39:$A$782,$A101,СВЦЭМ!$B$39:$B$782,T$83)+'СЕТ СН'!$H$11+СВЦЭМ!$D$10+'СЕТ СН'!$H$5-'СЕТ СН'!$H$21</f>
        <v>4160.2440180200001</v>
      </c>
      <c r="U101" s="36">
        <f>SUMIFS(СВЦЭМ!$D$39:$D$782,СВЦЭМ!$A$39:$A$782,$A101,СВЦЭМ!$B$39:$B$782,U$83)+'СЕТ СН'!$H$11+СВЦЭМ!$D$10+'СЕТ СН'!$H$5-'СЕТ СН'!$H$21</f>
        <v>4161.0268314499999</v>
      </c>
      <c r="V101" s="36">
        <f>SUMIFS(СВЦЭМ!$D$39:$D$782,СВЦЭМ!$A$39:$A$782,$A101,СВЦЭМ!$B$39:$B$782,V$83)+'СЕТ СН'!$H$11+СВЦЭМ!$D$10+'СЕТ СН'!$H$5-'СЕТ СН'!$H$21</f>
        <v>4161.7400712799999</v>
      </c>
      <c r="W101" s="36">
        <f>SUMIFS(СВЦЭМ!$D$39:$D$782,СВЦЭМ!$A$39:$A$782,$A101,СВЦЭМ!$B$39:$B$782,W$83)+'СЕТ СН'!$H$11+СВЦЭМ!$D$10+'СЕТ СН'!$H$5-'СЕТ СН'!$H$21</f>
        <v>4183.3195817800006</v>
      </c>
      <c r="X101" s="36">
        <f>SUMIFS(СВЦЭМ!$D$39:$D$782,СВЦЭМ!$A$39:$A$782,$A101,СВЦЭМ!$B$39:$B$782,X$83)+'СЕТ СН'!$H$11+СВЦЭМ!$D$10+'СЕТ СН'!$H$5-'СЕТ СН'!$H$21</f>
        <v>4204.6981908600001</v>
      </c>
      <c r="Y101" s="36">
        <f>SUMIFS(СВЦЭМ!$D$39:$D$782,СВЦЭМ!$A$39:$A$782,$A101,СВЦЭМ!$B$39:$B$782,Y$83)+'СЕТ СН'!$H$11+СВЦЭМ!$D$10+'СЕТ СН'!$H$5-'СЕТ СН'!$H$21</f>
        <v>4225.5617339399996</v>
      </c>
    </row>
    <row r="102" spans="1:25" ht="15.75" x14ac:dyDescent="0.2">
      <c r="A102" s="35">
        <f t="shared" si="2"/>
        <v>44549</v>
      </c>
      <c r="B102" s="36">
        <f>SUMIFS(СВЦЭМ!$D$39:$D$782,СВЦЭМ!$A$39:$A$782,$A102,СВЦЭМ!$B$39:$B$782,B$83)+'СЕТ СН'!$H$11+СВЦЭМ!$D$10+'СЕТ СН'!$H$5-'СЕТ СН'!$H$21</f>
        <v>4178.5089871999999</v>
      </c>
      <c r="C102" s="36">
        <f>SUMIFS(СВЦЭМ!$D$39:$D$782,СВЦЭМ!$A$39:$A$782,$A102,СВЦЭМ!$B$39:$B$782,C$83)+'СЕТ СН'!$H$11+СВЦЭМ!$D$10+'СЕТ СН'!$H$5-'СЕТ СН'!$H$21</f>
        <v>4185.1740494300002</v>
      </c>
      <c r="D102" s="36">
        <f>SUMIFS(СВЦЭМ!$D$39:$D$782,СВЦЭМ!$A$39:$A$782,$A102,СВЦЭМ!$B$39:$B$782,D$83)+'СЕТ СН'!$H$11+СВЦЭМ!$D$10+'СЕТ СН'!$H$5-'СЕТ СН'!$H$21</f>
        <v>4223.9607876500004</v>
      </c>
      <c r="E102" s="36">
        <f>SUMIFS(СВЦЭМ!$D$39:$D$782,СВЦЭМ!$A$39:$A$782,$A102,СВЦЭМ!$B$39:$B$782,E$83)+'СЕТ СН'!$H$11+СВЦЭМ!$D$10+'СЕТ СН'!$H$5-'СЕТ СН'!$H$21</f>
        <v>4233.2297382799998</v>
      </c>
      <c r="F102" s="36">
        <f>SUMIFS(СВЦЭМ!$D$39:$D$782,СВЦЭМ!$A$39:$A$782,$A102,СВЦЭМ!$B$39:$B$782,F$83)+'СЕТ СН'!$H$11+СВЦЭМ!$D$10+'СЕТ СН'!$H$5-'СЕТ СН'!$H$21</f>
        <v>4220.2212330700004</v>
      </c>
      <c r="G102" s="36">
        <f>SUMIFS(СВЦЭМ!$D$39:$D$782,СВЦЭМ!$A$39:$A$782,$A102,СВЦЭМ!$B$39:$B$782,G$83)+'СЕТ СН'!$H$11+СВЦЭМ!$D$10+'СЕТ СН'!$H$5-'СЕТ СН'!$H$21</f>
        <v>4210.2314445600005</v>
      </c>
      <c r="H102" s="36">
        <f>SUMIFS(СВЦЭМ!$D$39:$D$782,СВЦЭМ!$A$39:$A$782,$A102,СВЦЭМ!$B$39:$B$782,H$83)+'СЕТ СН'!$H$11+СВЦЭМ!$D$10+'СЕТ СН'!$H$5-'СЕТ СН'!$H$21</f>
        <v>4185.4084110200001</v>
      </c>
      <c r="I102" s="36">
        <f>SUMIFS(СВЦЭМ!$D$39:$D$782,СВЦЭМ!$A$39:$A$782,$A102,СВЦЭМ!$B$39:$B$782,I$83)+'СЕТ СН'!$H$11+СВЦЭМ!$D$10+'СЕТ СН'!$H$5-'СЕТ СН'!$H$21</f>
        <v>4177.8176830499997</v>
      </c>
      <c r="J102" s="36">
        <f>SUMIFS(СВЦЭМ!$D$39:$D$782,СВЦЭМ!$A$39:$A$782,$A102,СВЦЭМ!$B$39:$B$782,J$83)+'СЕТ СН'!$H$11+СВЦЭМ!$D$10+'СЕТ СН'!$H$5-'СЕТ СН'!$H$21</f>
        <v>4161.4449827500002</v>
      </c>
      <c r="K102" s="36">
        <f>SUMIFS(СВЦЭМ!$D$39:$D$782,СВЦЭМ!$A$39:$A$782,$A102,СВЦЭМ!$B$39:$B$782,K$83)+'СЕТ СН'!$H$11+СВЦЭМ!$D$10+'СЕТ СН'!$H$5-'СЕТ СН'!$H$21</f>
        <v>4152.2378941900006</v>
      </c>
      <c r="L102" s="36">
        <f>SUMIFS(СВЦЭМ!$D$39:$D$782,СВЦЭМ!$A$39:$A$782,$A102,СВЦЭМ!$B$39:$B$782,L$83)+'СЕТ СН'!$H$11+СВЦЭМ!$D$10+'СЕТ СН'!$H$5-'СЕТ СН'!$H$21</f>
        <v>4158.6234335099998</v>
      </c>
      <c r="M102" s="36">
        <f>SUMIFS(СВЦЭМ!$D$39:$D$782,СВЦЭМ!$A$39:$A$782,$A102,СВЦЭМ!$B$39:$B$782,M$83)+'СЕТ СН'!$H$11+СВЦЭМ!$D$10+'СЕТ СН'!$H$5-'СЕТ СН'!$H$21</f>
        <v>4149.8328104299999</v>
      </c>
      <c r="N102" s="36">
        <f>SUMIFS(СВЦЭМ!$D$39:$D$782,СВЦЭМ!$A$39:$A$782,$A102,СВЦЭМ!$B$39:$B$782,N$83)+'СЕТ СН'!$H$11+СВЦЭМ!$D$10+'СЕТ СН'!$H$5-'СЕТ СН'!$H$21</f>
        <v>4146.7059181300001</v>
      </c>
      <c r="O102" s="36">
        <f>SUMIFS(СВЦЭМ!$D$39:$D$782,СВЦЭМ!$A$39:$A$782,$A102,СВЦЭМ!$B$39:$B$782,O$83)+'СЕТ СН'!$H$11+СВЦЭМ!$D$10+'СЕТ СН'!$H$5-'СЕТ СН'!$H$21</f>
        <v>4167.72390584</v>
      </c>
      <c r="P102" s="36">
        <f>SUMIFS(СВЦЭМ!$D$39:$D$782,СВЦЭМ!$A$39:$A$782,$A102,СВЦЭМ!$B$39:$B$782,P$83)+'СЕТ СН'!$H$11+СВЦЭМ!$D$10+'СЕТ СН'!$H$5-'СЕТ СН'!$H$21</f>
        <v>4187.96791063</v>
      </c>
      <c r="Q102" s="36">
        <f>SUMIFS(СВЦЭМ!$D$39:$D$782,СВЦЭМ!$A$39:$A$782,$A102,СВЦЭМ!$B$39:$B$782,Q$83)+'СЕТ СН'!$H$11+СВЦЭМ!$D$10+'СЕТ СН'!$H$5-'СЕТ СН'!$H$21</f>
        <v>4186.87398725</v>
      </c>
      <c r="R102" s="36">
        <f>SUMIFS(СВЦЭМ!$D$39:$D$782,СВЦЭМ!$A$39:$A$782,$A102,СВЦЭМ!$B$39:$B$782,R$83)+'СЕТ СН'!$H$11+СВЦЭМ!$D$10+'СЕТ СН'!$H$5-'СЕТ СН'!$H$21</f>
        <v>4167.0568023800006</v>
      </c>
      <c r="S102" s="36">
        <f>SUMIFS(СВЦЭМ!$D$39:$D$782,СВЦЭМ!$A$39:$A$782,$A102,СВЦЭМ!$B$39:$B$782,S$83)+'СЕТ СН'!$H$11+СВЦЭМ!$D$10+'СЕТ СН'!$H$5-'СЕТ СН'!$H$21</f>
        <v>4144.8207300699996</v>
      </c>
      <c r="T102" s="36">
        <f>SUMIFS(СВЦЭМ!$D$39:$D$782,СВЦЭМ!$A$39:$A$782,$A102,СВЦЭМ!$B$39:$B$782,T$83)+'СЕТ СН'!$H$11+СВЦЭМ!$D$10+'СЕТ СН'!$H$5-'СЕТ СН'!$H$21</f>
        <v>4145.4009241200001</v>
      </c>
      <c r="U102" s="36">
        <f>SUMIFS(СВЦЭМ!$D$39:$D$782,СВЦЭМ!$A$39:$A$782,$A102,СВЦЭМ!$B$39:$B$782,U$83)+'СЕТ СН'!$H$11+СВЦЭМ!$D$10+'СЕТ СН'!$H$5-'СЕТ СН'!$H$21</f>
        <v>4146.4037380500004</v>
      </c>
      <c r="V102" s="36">
        <f>SUMIFS(СВЦЭМ!$D$39:$D$782,СВЦЭМ!$A$39:$A$782,$A102,СВЦЭМ!$B$39:$B$782,V$83)+'СЕТ СН'!$H$11+СВЦЭМ!$D$10+'СЕТ СН'!$H$5-'СЕТ СН'!$H$21</f>
        <v>4152.7941075099998</v>
      </c>
      <c r="W102" s="36">
        <f>SUMIFS(СВЦЭМ!$D$39:$D$782,СВЦЭМ!$A$39:$A$782,$A102,СВЦЭМ!$B$39:$B$782,W$83)+'СЕТ СН'!$H$11+СВЦЭМ!$D$10+'СЕТ СН'!$H$5-'СЕТ СН'!$H$21</f>
        <v>4175.01742251</v>
      </c>
      <c r="X102" s="36">
        <f>SUMIFS(СВЦЭМ!$D$39:$D$782,СВЦЭМ!$A$39:$A$782,$A102,СВЦЭМ!$B$39:$B$782,X$83)+'СЕТ СН'!$H$11+СВЦЭМ!$D$10+'СЕТ СН'!$H$5-'СЕТ СН'!$H$21</f>
        <v>4199.7987567600003</v>
      </c>
      <c r="Y102" s="36">
        <f>SUMIFS(СВЦЭМ!$D$39:$D$782,СВЦЭМ!$A$39:$A$782,$A102,СВЦЭМ!$B$39:$B$782,Y$83)+'СЕТ СН'!$H$11+СВЦЭМ!$D$10+'СЕТ СН'!$H$5-'СЕТ СН'!$H$21</f>
        <v>4218.3828036200002</v>
      </c>
    </row>
    <row r="103" spans="1:25" ht="15.75" x14ac:dyDescent="0.2">
      <c r="A103" s="35">
        <f t="shared" si="2"/>
        <v>44550</v>
      </c>
      <c r="B103" s="36">
        <f>SUMIFS(СВЦЭМ!$D$39:$D$782,СВЦЭМ!$A$39:$A$782,$A103,СВЦЭМ!$B$39:$B$782,B$83)+'СЕТ СН'!$H$11+СВЦЭМ!$D$10+'СЕТ СН'!$H$5-'СЕТ СН'!$H$21</f>
        <v>4227.3781017500005</v>
      </c>
      <c r="C103" s="36">
        <f>SUMIFS(СВЦЭМ!$D$39:$D$782,СВЦЭМ!$A$39:$A$782,$A103,СВЦЭМ!$B$39:$B$782,C$83)+'СЕТ СН'!$H$11+СВЦЭМ!$D$10+'СЕТ СН'!$H$5-'СЕТ СН'!$H$21</f>
        <v>4226.8029838700004</v>
      </c>
      <c r="D103" s="36">
        <f>SUMIFS(СВЦЭМ!$D$39:$D$782,СВЦЭМ!$A$39:$A$782,$A103,СВЦЭМ!$B$39:$B$782,D$83)+'СЕТ СН'!$H$11+СВЦЭМ!$D$10+'СЕТ СН'!$H$5-'СЕТ СН'!$H$21</f>
        <v>4233.3846092100002</v>
      </c>
      <c r="E103" s="36">
        <f>SUMIFS(СВЦЭМ!$D$39:$D$782,СВЦЭМ!$A$39:$A$782,$A103,СВЦЭМ!$B$39:$B$782,E$83)+'СЕТ СН'!$H$11+СВЦЭМ!$D$10+'СЕТ СН'!$H$5-'СЕТ СН'!$H$21</f>
        <v>4239.4125172000004</v>
      </c>
      <c r="F103" s="36">
        <f>SUMIFS(СВЦЭМ!$D$39:$D$782,СВЦЭМ!$A$39:$A$782,$A103,СВЦЭМ!$B$39:$B$782,F$83)+'СЕТ СН'!$H$11+СВЦЭМ!$D$10+'СЕТ СН'!$H$5-'СЕТ СН'!$H$21</f>
        <v>4230.3723974799996</v>
      </c>
      <c r="G103" s="36">
        <f>SUMIFS(СВЦЭМ!$D$39:$D$782,СВЦЭМ!$A$39:$A$782,$A103,СВЦЭМ!$B$39:$B$782,G$83)+'СЕТ СН'!$H$11+СВЦЭМ!$D$10+'СЕТ СН'!$H$5-'СЕТ СН'!$H$21</f>
        <v>4207.1500753600003</v>
      </c>
      <c r="H103" s="36">
        <f>SUMIFS(СВЦЭМ!$D$39:$D$782,СВЦЭМ!$A$39:$A$782,$A103,СВЦЭМ!$B$39:$B$782,H$83)+'СЕТ СН'!$H$11+СВЦЭМ!$D$10+'СЕТ СН'!$H$5-'СЕТ СН'!$H$21</f>
        <v>4156.4987089000006</v>
      </c>
      <c r="I103" s="36">
        <f>SUMIFS(СВЦЭМ!$D$39:$D$782,СВЦЭМ!$A$39:$A$782,$A103,СВЦЭМ!$B$39:$B$782,I$83)+'СЕТ СН'!$H$11+СВЦЭМ!$D$10+'СЕТ СН'!$H$5-'СЕТ СН'!$H$21</f>
        <v>4162.7445580599997</v>
      </c>
      <c r="J103" s="36">
        <f>SUMIFS(СВЦЭМ!$D$39:$D$782,СВЦЭМ!$A$39:$A$782,$A103,СВЦЭМ!$B$39:$B$782,J$83)+'СЕТ СН'!$H$11+СВЦЭМ!$D$10+'СЕТ СН'!$H$5-'СЕТ СН'!$H$21</f>
        <v>4177.2782230499997</v>
      </c>
      <c r="K103" s="36">
        <f>SUMIFS(СВЦЭМ!$D$39:$D$782,СВЦЭМ!$A$39:$A$782,$A103,СВЦЭМ!$B$39:$B$782,K$83)+'СЕТ СН'!$H$11+СВЦЭМ!$D$10+'СЕТ СН'!$H$5-'СЕТ СН'!$H$21</f>
        <v>4180.4248901299998</v>
      </c>
      <c r="L103" s="36">
        <f>SUMIFS(СВЦЭМ!$D$39:$D$782,СВЦЭМ!$A$39:$A$782,$A103,СВЦЭМ!$B$39:$B$782,L$83)+'СЕТ СН'!$H$11+СВЦЭМ!$D$10+'СЕТ СН'!$H$5-'СЕТ СН'!$H$21</f>
        <v>4191.02035738</v>
      </c>
      <c r="M103" s="36">
        <f>SUMIFS(СВЦЭМ!$D$39:$D$782,СВЦЭМ!$A$39:$A$782,$A103,СВЦЭМ!$B$39:$B$782,M$83)+'СЕТ СН'!$H$11+СВЦЭМ!$D$10+'СЕТ СН'!$H$5-'СЕТ СН'!$H$21</f>
        <v>4191.1540361000007</v>
      </c>
      <c r="N103" s="36">
        <f>SUMIFS(СВЦЭМ!$D$39:$D$782,СВЦЭМ!$A$39:$A$782,$A103,СВЦЭМ!$B$39:$B$782,N$83)+'СЕТ СН'!$H$11+СВЦЭМ!$D$10+'СЕТ СН'!$H$5-'СЕТ СН'!$H$21</f>
        <v>4186.4947478900003</v>
      </c>
      <c r="O103" s="36">
        <f>SUMIFS(СВЦЭМ!$D$39:$D$782,СВЦЭМ!$A$39:$A$782,$A103,СВЦЭМ!$B$39:$B$782,O$83)+'СЕТ СН'!$H$11+СВЦЭМ!$D$10+'СЕТ СН'!$H$5-'СЕТ СН'!$H$21</f>
        <v>4195.8350040400001</v>
      </c>
      <c r="P103" s="36">
        <f>SUMIFS(СВЦЭМ!$D$39:$D$782,СВЦЭМ!$A$39:$A$782,$A103,СВЦЭМ!$B$39:$B$782,P$83)+'СЕТ СН'!$H$11+СВЦЭМ!$D$10+'СЕТ СН'!$H$5-'СЕТ СН'!$H$21</f>
        <v>4196.7579954000003</v>
      </c>
      <c r="Q103" s="36">
        <f>SUMIFS(СВЦЭМ!$D$39:$D$782,СВЦЭМ!$A$39:$A$782,$A103,СВЦЭМ!$B$39:$B$782,Q$83)+'СЕТ СН'!$H$11+СВЦЭМ!$D$10+'СЕТ СН'!$H$5-'СЕТ СН'!$H$21</f>
        <v>4182.6443845900003</v>
      </c>
      <c r="R103" s="36">
        <f>SUMIFS(СВЦЭМ!$D$39:$D$782,СВЦЭМ!$A$39:$A$782,$A103,СВЦЭМ!$B$39:$B$782,R$83)+'СЕТ СН'!$H$11+СВЦЭМ!$D$10+'СЕТ СН'!$H$5-'СЕТ СН'!$H$21</f>
        <v>4163.1771873199996</v>
      </c>
      <c r="S103" s="36">
        <f>SUMIFS(СВЦЭМ!$D$39:$D$782,СВЦЭМ!$A$39:$A$782,$A103,СВЦЭМ!$B$39:$B$782,S$83)+'СЕТ СН'!$H$11+СВЦЭМ!$D$10+'СЕТ СН'!$H$5-'СЕТ СН'!$H$21</f>
        <v>4179.9732834300003</v>
      </c>
      <c r="T103" s="36">
        <f>SUMIFS(СВЦЭМ!$D$39:$D$782,СВЦЭМ!$A$39:$A$782,$A103,СВЦЭМ!$B$39:$B$782,T$83)+'СЕТ СН'!$H$11+СВЦЭМ!$D$10+'СЕТ СН'!$H$5-'СЕТ СН'!$H$21</f>
        <v>4182.3549435300001</v>
      </c>
      <c r="U103" s="36">
        <f>SUMIFS(СВЦЭМ!$D$39:$D$782,СВЦЭМ!$A$39:$A$782,$A103,СВЦЭМ!$B$39:$B$782,U$83)+'СЕТ СН'!$H$11+СВЦЭМ!$D$10+'СЕТ СН'!$H$5-'СЕТ СН'!$H$21</f>
        <v>4186.7522687600003</v>
      </c>
      <c r="V103" s="36">
        <f>SUMIFS(СВЦЭМ!$D$39:$D$782,СВЦЭМ!$A$39:$A$782,$A103,СВЦЭМ!$B$39:$B$782,V$83)+'СЕТ СН'!$H$11+СВЦЭМ!$D$10+'СЕТ СН'!$H$5-'СЕТ СН'!$H$21</f>
        <v>4189.5299929100001</v>
      </c>
      <c r="W103" s="36">
        <f>SUMIFS(СВЦЭМ!$D$39:$D$782,СВЦЭМ!$A$39:$A$782,$A103,СВЦЭМ!$B$39:$B$782,W$83)+'СЕТ СН'!$H$11+СВЦЭМ!$D$10+'СЕТ СН'!$H$5-'СЕТ СН'!$H$21</f>
        <v>4200.9951927100001</v>
      </c>
      <c r="X103" s="36">
        <f>SUMIFS(СВЦЭМ!$D$39:$D$782,СВЦЭМ!$A$39:$A$782,$A103,СВЦЭМ!$B$39:$B$782,X$83)+'СЕТ СН'!$H$11+СВЦЭМ!$D$10+'СЕТ СН'!$H$5-'СЕТ СН'!$H$21</f>
        <v>4267.4896156599998</v>
      </c>
      <c r="Y103" s="36">
        <f>SUMIFS(СВЦЭМ!$D$39:$D$782,СВЦЭМ!$A$39:$A$782,$A103,СВЦЭМ!$B$39:$B$782,Y$83)+'СЕТ СН'!$H$11+СВЦЭМ!$D$10+'СЕТ СН'!$H$5-'СЕТ СН'!$H$21</f>
        <v>4259.9146815599997</v>
      </c>
    </row>
    <row r="104" spans="1:25" ht="15.75" x14ac:dyDescent="0.2">
      <c r="A104" s="35">
        <f t="shared" si="2"/>
        <v>44551</v>
      </c>
      <c r="B104" s="36">
        <f>SUMIFS(СВЦЭМ!$D$39:$D$782,СВЦЭМ!$A$39:$A$782,$A104,СВЦЭМ!$B$39:$B$782,B$83)+'СЕТ СН'!$H$11+СВЦЭМ!$D$10+'СЕТ СН'!$H$5-'СЕТ СН'!$H$21</f>
        <v>4240.9139217900001</v>
      </c>
      <c r="C104" s="36">
        <f>SUMIFS(СВЦЭМ!$D$39:$D$782,СВЦЭМ!$A$39:$A$782,$A104,СВЦЭМ!$B$39:$B$782,C$83)+'СЕТ СН'!$H$11+СВЦЭМ!$D$10+'СЕТ СН'!$H$5-'СЕТ СН'!$H$21</f>
        <v>4229.7248450999996</v>
      </c>
      <c r="D104" s="36">
        <f>SUMIFS(СВЦЭМ!$D$39:$D$782,СВЦЭМ!$A$39:$A$782,$A104,СВЦЭМ!$B$39:$B$782,D$83)+'СЕТ СН'!$H$11+СВЦЭМ!$D$10+'СЕТ СН'!$H$5-'СЕТ СН'!$H$21</f>
        <v>4223.65261603</v>
      </c>
      <c r="E104" s="36">
        <f>SUMIFS(СВЦЭМ!$D$39:$D$782,СВЦЭМ!$A$39:$A$782,$A104,СВЦЭМ!$B$39:$B$782,E$83)+'СЕТ СН'!$H$11+СВЦЭМ!$D$10+'СЕТ СН'!$H$5-'СЕТ СН'!$H$21</f>
        <v>4171.70333837</v>
      </c>
      <c r="F104" s="36">
        <f>SUMIFS(СВЦЭМ!$D$39:$D$782,СВЦЭМ!$A$39:$A$782,$A104,СВЦЭМ!$B$39:$B$782,F$83)+'СЕТ СН'!$H$11+СВЦЭМ!$D$10+'СЕТ СН'!$H$5-'СЕТ СН'!$H$21</f>
        <v>4176.7470018100003</v>
      </c>
      <c r="G104" s="36">
        <f>SUMIFS(СВЦЭМ!$D$39:$D$782,СВЦЭМ!$A$39:$A$782,$A104,СВЦЭМ!$B$39:$B$782,G$83)+'СЕТ СН'!$H$11+СВЦЭМ!$D$10+'СЕТ СН'!$H$5-'СЕТ СН'!$H$21</f>
        <v>4147.3899501800006</v>
      </c>
      <c r="H104" s="36">
        <f>SUMIFS(СВЦЭМ!$D$39:$D$782,СВЦЭМ!$A$39:$A$782,$A104,СВЦЭМ!$B$39:$B$782,H$83)+'СЕТ СН'!$H$11+СВЦЭМ!$D$10+'СЕТ СН'!$H$5-'СЕТ СН'!$H$21</f>
        <v>4110.4443456200006</v>
      </c>
      <c r="I104" s="36">
        <f>SUMIFS(СВЦЭМ!$D$39:$D$782,СВЦЭМ!$A$39:$A$782,$A104,СВЦЭМ!$B$39:$B$782,I$83)+'СЕТ СН'!$H$11+СВЦЭМ!$D$10+'СЕТ СН'!$H$5-'СЕТ СН'!$H$21</f>
        <v>4151.8902296300002</v>
      </c>
      <c r="J104" s="36">
        <f>SUMIFS(СВЦЭМ!$D$39:$D$782,СВЦЭМ!$A$39:$A$782,$A104,СВЦЭМ!$B$39:$B$782,J$83)+'СЕТ СН'!$H$11+СВЦЭМ!$D$10+'СЕТ СН'!$H$5-'СЕТ СН'!$H$21</f>
        <v>4157.91955246</v>
      </c>
      <c r="K104" s="36">
        <f>SUMIFS(СВЦЭМ!$D$39:$D$782,СВЦЭМ!$A$39:$A$782,$A104,СВЦЭМ!$B$39:$B$782,K$83)+'СЕТ СН'!$H$11+СВЦЭМ!$D$10+'СЕТ СН'!$H$5-'СЕТ СН'!$H$21</f>
        <v>4116.9320944499996</v>
      </c>
      <c r="L104" s="36">
        <f>SUMIFS(СВЦЭМ!$D$39:$D$782,СВЦЭМ!$A$39:$A$782,$A104,СВЦЭМ!$B$39:$B$782,L$83)+'СЕТ СН'!$H$11+СВЦЭМ!$D$10+'СЕТ СН'!$H$5-'СЕТ СН'!$H$21</f>
        <v>4125.8479613</v>
      </c>
      <c r="M104" s="36">
        <f>SUMIFS(СВЦЭМ!$D$39:$D$782,СВЦЭМ!$A$39:$A$782,$A104,СВЦЭМ!$B$39:$B$782,M$83)+'СЕТ СН'!$H$11+СВЦЭМ!$D$10+'СЕТ СН'!$H$5-'СЕТ СН'!$H$21</f>
        <v>4183.4061183699996</v>
      </c>
      <c r="N104" s="36">
        <f>SUMIFS(СВЦЭМ!$D$39:$D$782,СВЦЭМ!$A$39:$A$782,$A104,СВЦЭМ!$B$39:$B$782,N$83)+'СЕТ СН'!$H$11+СВЦЭМ!$D$10+'СЕТ СН'!$H$5-'СЕТ СН'!$H$21</f>
        <v>4193.0588839000002</v>
      </c>
      <c r="O104" s="36">
        <f>SUMIFS(СВЦЭМ!$D$39:$D$782,СВЦЭМ!$A$39:$A$782,$A104,СВЦЭМ!$B$39:$B$782,O$83)+'СЕТ СН'!$H$11+СВЦЭМ!$D$10+'СЕТ СН'!$H$5-'СЕТ СН'!$H$21</f>
        <v>4202.1088980300001</v>
      </c>
      <c r="P104" s="36">
        <f>SUMIFS(СВЦЭМ!$D$39:$D$782,СВЦЭМ!$A$39:$A$782,$A104,СВЦЭМ!$B$39:$B$782,P$83)+'СЕТ СН'!$H$11+СВЦЭМ!$D$10+'СЕТ СН'!$H$5-'СЕТ СН'!$H$21</f>
        <v>4196.5115181000001</v>
      </c>
      <c r="Q104" s="36">
        <f>SUMIFS(СВЦЭМ!$D$39:$D$782,СВЦЭМ!$A$39:$A$782,$A104,СВЦЭМ!$B$39:$B$782,Q$83)+'СЕТ СН'!$H$11+СВЦЭМ!$D$10+'СЕТ СН'!$H$5-'СЕТ СН'!$H$21</f>
        <v>4188.2456122399999</v>
      </c>
      <c r="R104" s="36">
        <f>SUMIFS(СВЦЭМ!$D$39:$D$782,СВЦЭМ!$A$39:$A$782,$A104,СВЦЭМ!$B$39:$B$782,R$83)+'СЕТ СН'!$H$11+СВЦЭМ!$D$10+'СЕТ СН'!$H$5-'СЕТ СН'!$H$21</f>
        <v>4181.9663561100006</v>
      </c>
      <c r="S104" s="36">
        <f>SUMIFS(СВЦЭМ!$D$39:$D$782,СВЦЭМ!$A$39:$A$782,$A104,СВЦЭМ!$B$39:$B$782,S$83)+'СЕТ СН'!$H$11+СВЦЭМ!$D$10+'СЕТ СН'!$H$5-'СЕТ СН'!$H$21</f>
        <v>4129.01418216</v>
      </c>
      <c r="T104" s="36">
        <f>SUMIFS(СВЦЭМ!$D$39:$D$782,СВЦЭМ!$A$39:$A$782,$A104,СВЦЭМ!$B$39:$B$782,T$83)+'СЕТ СН'!$H$11+СВЦЭМ!$D$10+'СЕТ СН'!$H$5-'СЕТ СН'!$H$21</f>
        <v>4156.7952394499998</v>
      </c>
      <c r="U104" s="36">
        <f>SUMIFS(СВЦЭМ!$D$39:$D$782,СВЦЭМ!$A$39:$A$782,$A104,СВЦЭМ!$B$39:$B$782,U$83)+'СЕТ СН'!$H$11+СВЦЭМ!$D$10+'СЕТ СН'!$H$5-'СЕТ СН'!$H$21</f>
        <v>4181.0249954400006</v>
      </c>
      <c r="V104" s="36">
        <f>SUMIFS(СВЦЭМ!$D$39:$D$782,СВЦЭМ!$A$39:$A$782,$A104,СВЦЭМ!$B$39:$B$782,V$83)+'СЕТ СН'!$H$11+СВЦЭМ!$D$10+'СЕТ СН'!$H$5-'СЕТ СН'!$H$21</f>
        <v>4172.4790001000001</v>
      </c>
      <c r="W104" s="36">
        <f>SUMIFS(СВЦЭМ!$D$39:$D$782,СВЦЭМ!$A$39:$A$782,$A104,СВЦЭМ!$B$39:$B$782,W$83)+'СЕТ СН'!$H$11+СВЦЭМ!$D$10+'СЕТ СН'!$H$5-'СЕТ СН'!$H$21</f>
        <v>4193.1979202100001</v>
      </c>
      <c r="X104" s="36">
        <f>SUMIFS(СВЦЭМ!$D$39:$D$782,СВЦЭМ!$A$39:$A$782,$A104,СВЦЭМ!$B$39:$B$782,X$83)+'СЕТ СН'!$H$11+СВЦЭМ!$D$10+'СЕТ СН'!$H$5-'СЕТ СН'!$H$21</f>
        <v>4209.5900118200007</v>
      </c>
      <c r="Y104" s="36">
        <f>SUMIFS(СВЦЭМ!$D$39:$D$782,СВЦЭМ!$A$39:$A$782,$A104,СВЦЭМ!$B$39:$B$782,Y$83)+'СЕТ СН'!$H$11+СВЦЭМ!$D$10+'СЕТ СН'!$H$5-'СЕТ СН'!$H$21</f>
        <v>4259.64855773</v>
      </c>
    </row>
    <row r="105" spans="1:25" ht="15.75" x14ac:dyDescent="0.2">
      <c r="A105" s="35">
        <f t="shared" si="2"/>
        <v>44552</v>
      </c>
      <c r="B105" s="36">
        <f>SUMIFS(СВЦЭМ!$D$39:$D$782,СВЦЭМ!$A$39:$A$782,$A105,СВЦЭМ!$B$39:$B$782,B$83)+'СЕТ СН'!$H$11+СВЦЭМ!$D$10+'СЕТ СН'!$H$5-'СЕТ СН'!$H$21</f>
        <v>4234.2699653600002</v>
      </c>
      <c r="C105" s="36">
        <f>SUMIFS(СВЦЭМ!$D$39:$D$782,СВЦЭМ!$A$39:$A$782,$A105,СВЦЭМ!$B$39:$B$782,C$83)+'СЕТ СН'!$H$11+СВЦЭМ!$D$10+'СЕТ СН'!$H$5-'СЕТ СН'!$H$21</f>
        <v>4215.7187639200001</v>
      </c>
      <c r="D105" s="36">
        <f>SUMIFS(СВЦЭМ!$D$39:$D$782,СВЦЭМ!$A$39:$A$782,$A105,СВЦЭМ!$B$39:$B$782,D$83)+'СЕТ СН'!$H$11+СВЦЭМ!$D$10+'СЕТ СН'!$H$5-'СЕТ СН'!$H$21</f>
        <v>4164.6124379800003</v>
      </c>
      <c r="E105" s="36">
        <f>SUMIFS(СВЦЭМ!$D$39:$D$782,СВЦЭМ!$A$39:$A$782,$A105,СВЦЭМ!$B$39:$B$782,E$83)+'СЕТ СН'!$H$11+СВЦЭМ!$D$10+'СЕТ СН'!$H$5-'СЕТ СН'!$H$21</f>
        <v>4157.7691464600002</v>
      </c>
      <c r="F105" s="36">
        <f>SUMIFS(СВЦЭМ!$D$39:$D$782,СВЦЭМ!$A$39:$A$782,$A105,СВЦЭМ!$B$39:$B$782,F$83)+'СЕТ СН'!$H$11+СВЦЭМ!$D$10+'СЕТ СН'!$H$5-'СЕТ СН'!$H$21</f>
        <v>4135.5350979300001</v>
      </c>
      <c r="G105" s="36">
        <f>SUMIFS(СВЦЭМ!$D$39:$D$782,СВЦЭМ!$A$39:$A$782,$A105,СВЦЭМ!$B$39:$B$782,G$83)+'СЕТ СН'!$H$11+СВЦЭМ!$D$10+'СЕТ СН'!$H$5-'СЕТ СН'!$H$21</f>
        <v>4090.1382164900001</v>
      </c>
      <c r="H105" s="36">
        <f>SUMIFS(СВЦЭМ!$D$39:$D$782,СВЦЭМ!$A$39:$A$782,$A105,СВЦЭМ!$B$39:$B$782,H$83)+'СЕТ СН'!$H$11+СВЦЭМ!$D$10+'СЕТ СН'!$H$5-'СЕТ СН'!$H$21</f>
        <v>4102.8666431299998</v>
      </c>
      <c r="I105" s="36">
        <f>SUMIFS(СВЦЭМ!$D$39:$D$782,СВЦЭМ!$A$39:$A$782,$A105,СВЦЭМ!$B$39:$B$782,I$83)+'СЕТ СН'!$H$11+СВЦЭМ!$D$10+'СЕТ СН'!$H$5-'СЕТ СН'!$H$21</f>
        <v>4107.3618026100003</v>
      </c>
      <c r="J105" s="36">
        <f>SUMIFS(СВЦЭМ!$D$39:$D$782,СВЦЭМ!$A$39:$A$782,$A105,СВЦЭМ!$B$39:$B$782,J$83)+'СЕТ СН'!$H$11+СВЦЭМ!$D$10+'СЕТ СН'!$H$5-'СЕТ СН'!$H$21</f>
        <v>4142.0877516700002</v>
      </c>
      <c r="K105" s="36">
        <f>SUMIFS(СВЦЭМ!$D$39:$D$782,СВЦЭМ!$A$39:$A$782,$A105,СВЦЭМ!$B$39:$B$782,K$83)+'СЕТ СН'!$H$11+СВЦЭМ!$D$10+'СЕТ СН'!$H$5-'СЕТ СН'!$H$21</f>
        <v>4163.7409223900004</v>
      </c>
      <c r="L105" s="36">
        <f>SUMIFS(СВЦЭМ!$D$39:$D$782,СВЦЭМ!$A$39:$A$782,$A105,СВЦЭМ!$B$39:$B$782,L$83)+'СЕТ СН'!$H$11+СВЦЭМ!$D$10+'СЕТ СН'!$H$5-'СЕТ СН'!$H$21</f>
        <v>4173.6776306499996</v>
      </c>
      <c r="M105" s="36">
        <f>SUMIFS(СВЦЭМ!$D$39:$D$782,СВЦЭМ!$A$39:$A$782,$A105,СВЦЭМ!$B$39:$B$782,M$83)+'СЕТ СН'!$H$11+СВЦЭМ!$D$10+'СЕТ СН'!$H$5-'СЕТ СН'!$H$21</f>
        <v>4229.94350519</v>
      </c>
      <c r="N105" s="36">
        <f>SUMIFS(СВЦЭМ!$D$39:$D$782,СВЦЭМ!$A$39:$A$782,$A105,СВЦЭМ!$B$39:$B$782,N$83)+'СЕТ СН'!$H$11+СВЦЭМ!$D$10+'СЕТ СН'!$H$5-'СЕТ СН'!$H$21</f>
        <v>4237.738413</v>
      </c>
      <c r="O105" s="36">
        <f>SUMIFS(СВЦЭМ!$D$39:$D$782,СВЦЭМ!$A$39:$A$782,$A105,СВЦЭМ!$B$39:$B$782,O$83)+'СЕТ СН'!$H$11+СВЦЭМ!$D$10+'СЕТ СН'!$H$5-'СЕТ СН'!$H$21</f>
        <v>4240.5762741100007</v>
      </c>
      <c r="P105" s="36">
        <f>SUMIFS(СВЦЭМ!$D$39:$D$782,СВЦЭМ!$A$39:$A$782,$A105,СВЦЭМ!$B$39:$B$782,P$83)+'СЕТ СН'!$H$11+СВЦЭМ!$D$10+'СЕТ СН'!$H$5-'СЕТ СН'!$H$21</f>
        <v>4233.4587371500002</v>
      </c>
      <c r="Q105" s="36">
        <f>SUMIFS(СВЦЭМ!$D$39:$D$782,СВЦЭМ!$A$39:$A$782,$A105,СВЦЭМ!$B$39:$B$782,Q$83)+'СЕТ СН'!$H$11+СВЦЭМ!$D$10+'СЕТ СН'!$H$5-'СЕТ СН'!$H$21</f>
        <v>4224.93597056</v>
      </c>
      <c r="R105" s="36">
        <f>SUMIFS(СВЦЭМ!$D$39:$D$782,СВЦЭМ!$A$39:$A$782,$A105,СВЦЭМ!$B$39:$B$782,R$83)+'СЕТ СН'!$H$11+СВЦЭМ!$D$10+'СЕТ СН'!$H$5-'СЕТ СН'!$H$21</f>
        <v>4224.81292674</v>
      </c>
      <c r="S105" s="36">
        <f>SUMIFS(СВЦЭМ!$D$39:$D$782,СВЦЭМ!$A$39:$A$782,$A105,СВЦЭМ!$B$39:$B$782,S$83)+'СЕТ СН'!$H$11+СВЦЭМ!$D$10+'СЕТ СН'!$H$5-'СЕТ СН'!$H$21</f>
        <v>4162.8505450100001</v>
      </c>
      <c r="T105" s="36">
        <f>SUMIFS(СВЦЭМ!$D$39:$D$782,СВЦЭМ!$A$39:$A$782,$A105,СВЦЭМ!$B$39:$B$782,T$83)+'СЕТ СН'!$H$11+СВЦЭМ!$D$10+'СЕТ СН'!$H$5-'СЕТ СН'!$H$21</f>
        <v>4141.2462145</v>
      </c>
      <c r="U105" s="36">
        <f>SUMIFS(СВЦЭМ!$D$39:$D$782,СВЦЭМ!$A$39:$A$782,$A105,СВЦЭМ!$B$39:$B$782,U$83)+'СЕТ СН'!$H$11+СВЦЭМ!$D$10+'СЕТ СН'!$H$5-'СЕТ СН'!$H$21</f>
        <v>4149.3047705299996</v>
      </c>
      <c r="V105" s="36">
        <f>SUMIFS(СВЦЭМ!$D$39:$D$782,СВЦЭМ!$A$39:$A$782,$A105,СВЦЭМ!$B$39:$B$782,V$83)+'СЕТ СН'!$H$11+СВЦЭМ!$D$10+'СЕТ СН'!$H$5-'СЕТ СН'!$H$21</f>
        <v>4202.2591121700007</v>
      </c>
      <c r="W105" s="36">
        <f>SUMIFS(СВЦЭМ!$D$39:$D$782,СВЦЭМ!$A$39:$A$782,$A105,СВЦЭМ!$B$39:$B$782,W$83)+'СЕТ СН'!$H$11+СВЦЭМ!$D$10+'СЕТ СН'!$H$5-'СЕТ СН'!$H$21</f>
        <v>4221.0751967100005</v>
      </c>
      <c r="X105" s="36">
        <f>SUMIFS(СВЦЭМ!$D$39:$D$782,СВЦЭМ!$A$39:$A$782,$A105,СВЦЭМ!$B$39:$B$782,X$83)+'СЕТ СН'!$H$11+СВЦЭМ!$D$10+'СЕТ СН'!$H$5-'СЕТ СН'!$H$21</f>
        <v>4209.91085888</v>
      </c>
      <c r="Y105" s="36">
        <f>SUMIFS(СВЦЭМ!$D$39:$D$782,СВЦЭМ!$A$39:$A$782,$A105,СВЦЭМ!$B$39:$B$782,Y$83)+'СЕТ СН'!$H$11+СВЦЭМ!$D$10+'СЕТ СН'!$H$5-'СЕТ СН'!$H$21</f>
        <v>4263.5614401900002</v>
      </c>
    </row>
    <row r="106" spans="1:25" ht="15.75" x14ac:dyDescent="0.2">
      <c r="A106" s="35">
        <f t="shared" si="2"/>
        <v>44553</v>
      </c>
      <c r="B106" s="36">
        <f>SUMIFS(СВЦЭМ!$D$39:$D$782,СВЦЭМ!$A$39:$A$782,$A106,СВЦЭМ!$B$39:$B$782,B$83)+'СЕТ СН'!$H$11+СВЦЭМ!$D$10+'СЕТ СН'!$H$5-'СЕТ СН'!$H$21</f>
        <v>4206.6809025500006</v>
      </c>
      <c r="C106" s="36">
        <f>SUMIFS(СВЦЭМ!$D$39:$D$782,СВЦЭМ!$A$39:$A$782,$A106,СВЦЭМ!$B$39:$B$782,C$83)+'СЕТ СН'!$H$11+СВЦЭМ!$D$10+'СЕТ СН'!$H$5-'СЕТ СН'!$H$21</f>
        <v>4210.6672480300003</v>
      </c>
      <c r="D106" s="36">
        <f>SUMIFS(СВЦЭМ!$D$39:$D$782,СВЦЭМ!$A$39:$A$782,$A106,СВЦЭМ!$B$39:$B$782,D$83)+'СЕТ СН'!$H$11+СВЦЭМ!$D$10+'СЕТ СН'!$H$5-'СЕТ СН'!$H$21</f>
        <v>4237.9814662899998</v>
      </c>
      <c r="E106" s="36">
        <f>SUMIFS(СВЦЭМ!$D$39:$D$782,СВЦЭМ!$A$39:$A$782,$A106,СВЦЭМ!$B$39:$B$782,E$83)+'СЕТ СН'!$H$11+СВЦЭМ!$D$10+'СЕТ СН'!$H$5-'СЕТ СН'!$H$21</f>
        <v>4232.8512621299997</v>
      </c>
      <c r="F106" s="36">
        <f>SUMIFS(СВЦЭМ!$D$39:$D$782,СВЦЭМ!$A$39:$A$782,$A106,СВЦЭМ!$B$39:$B$782,F$83)+'СЕТ СН'!$H$11+СВЦЭМ!$D$10+'СЕТ СН'!$H$5-'СЕТ СН'!$H$21</f>
        <v>4212.6908309600003</v>
      </c>
      <c r="G106" s="36">
        <f>SUMIFS(СВЦЭМ!$D$39:$D$782,СВЦЭМ!$A$39:$A$782,$A106,СВЦЭМ!$B$39:$B$782,G$83)+'СЕТ СН'!$H$11+СВЦЭМ!$D$10+'СЕТ СН'!$H$5-'СЕТ СН'!$H$21</f>
        <v>4180.6867579700001</v>
      </c>
      <c r="H106" s="36">
        <f>SUMIFS(СВЦЭМ!$D$39:$D$782,СВЦЭМ!$A$39:$A$782,$A106,СВЦЭМ!$B$39:$B$782,H$83)+'СЕТ СН'!$H$11+СВЦЭМ!$D$10+'СЕТ СН'!$H$5-'СЕТ СН'!$H$21</f>
        <v>4149.8161196500005</v>
      </c>
      <c r="I106" s="36">
        <f>SUMIFS(СВЦЭМ!$D$39:$D$782,СВЦЭМ!$A$39:$A$782,$A106,СВЦЭМ!$B$39:$B$782,I$83)+'СЕТ СН'!$H$11+СВЦЭМ!$D$10+'СЕТ СН'!$H$5-'СЕТ СН'!$H$21</f>
        <v>4182.8336555599999</v>
      </c>
      <c r="J106" s="36">
        <f>SUMIFS(СВЦЭМ!$D$39:$D$782,СВЦЭМ!$A$39:$A$782,$A106,СВЦЭМ!$B$39:$B$782,J$83)+'СЕТ СН'!$H$11+СВЦЭМ!$D$10+'СЕТ СН'!$H$5-'СЕТ СН'!$H$21</f>
        <v>4150.8194708000001</v>
      </c>
      <c r="K106" s="36">
        <f>SUMIFS(СВЦЭМ!$D$39:$D$782,СВЦЭМ!$A$39:$A$782,$A106,СВЦЭМ!$B$39:$B$782,K$83)+'СЕТ СН'!$H$11+СВЦЭМ!$D$10+'СЕТ СН'!$H$5-'СЕТ СН'!$H$21</f>
        <v>4162.7505114200003</v>
      </c>
      <c r="L106" s="36">
        <f>SUMIFS(СВЦЭМ!$D$39:$D$782,СВЦЭМ!$A$39:$A$782,$A106,СВЦЭМ!$B$39:$B$782,L$83)+'СЕТ СН'!$H$11+СВЦЭМ!$D$10+'СЕТ СН'!$H$5-'СЕТ СН'!$H$21</f>
        <v>4174.6144530199999</v>
      </c>
      <c r="M106" s="36">
        <f>SUMIFS(СВЦЭМ!$D$39:$D$782,СВЦЭМ!$A$39:$A$782,$A106,СВЦЭМ!$B$39:$B$782,M$83)+'СЕТ СН'!$H$11+СВЦЭМ!$D$10+'СЕТ СН'!$H$5-'СЕТ СН'!$H$21</f>
        <v>4191.9464704299999</v>
      </c>
      <c r="N106" s="36">
        <f>SUMIFS(СВЦЭМ!$D$39:$D$782,СВЦЭМ!$A$39:$A$782,$A106,СВЦЭМ!$B$39:$B$782,N$83)+'СЕТ СН'!$H$11+СВЦЭМ!$D$10+'СЕТ СН'!$H$5-'СЕТ СН'!$H$21</f>
        <v>4196.6842836899996</v>
      </c>
      <c r="O106" s="36">
        <f>SUMIFS(СВЦЭМ!$D$39:$D$782,СВЦЭМ!$A$39:$A$782,$A106,СВЦЭМ!$B$39:$B$782,O$83)+'СЕТ СН'!$H$11+СВЦЭМ!$D$10+'СЕТ СН'!$H$5-'СЕТ СН'!$H$21</f>
        <v>4204.0994803100002</v>
      </c>
      <c r="P106" s="36">
        <f>SUMIFS(СВЦЭМ!$D$39:$D$782,СВЦЭМ!$A$39:$A$782,$A106,СВЦЭМ!$B$39:$B$782,P$83)+'СЕТ СН'!$H$11+СВЦЭМ!$D$10+'СЕТ СН'!$H$5-'СЕТ СН'!$H$21</f>
        <v>4200.9511945200002</v>
      </c>
      <c r="Q106" s="36">
        <f>SUMIFS(СВЦЭМ!$D$39:$D$782,СВЦЭМ!$A$39:$A$782,$A106,СВЦЭМ!$B$39:$B$782,Q$83)+'СЕТ СН'!$H$11+СВЦЭМ!$D$10+'СЕТ СН'!$H$5-'СЕТ СН'!$H$21</f>
        <v>4207.6137816700002</v>
      </c>
      <c r="R106" s="36">
        <f>SUMIFS(СВЦЭМ!$D$39:$D$782,СВЦЭМ!$A$39:$A$782,$A106,СВЦЭМ!$B$39:$B$782,R$83)+'СЕТ СН'!$H$11+СВЦЭМ!$D$10+'СЕТ СН'!$H$5-'СЕТ СН'!$H$21</f>
        <v>4203.3812116899999</v>
      </c>
      <c r="S106" s="36">
        <f>SUMIFS(СВЦЭМ!$D$39:$D$782,СВЦЭМ!$A$39:$A$782,$A106,СВЦЭМ!$B$39:$B$782,S$83)+'СЕТ СН'!$H$11+СВЦЭМ!$D$10+'СЕТ СН'!$H$5-'СЕТ СН'!$H$21</f>
        <v>4161.0445732600001</v>
      </c>
      <c r="T106" s="36">
        <f>SUMIFS(СВЦЭМ!$D$39:$D$782,СВЦЭМ!$A$39:$A$782,$A106,СВЦЭМ!$B$39:$B$782,T$83)+'СЕТ СН'!$H$11+СВЦЭМ!$D$10+'СЕТ СН'!$H$5-'СЕТ СН'!$H$21</f>
        <v>4144.68935358</v>
      </c>
      <c r="U106" s="36">
        <f>SUMIFS(СВЦЭМ!$D$39:$D$782,СВЦЭМ!$A$39:$A$782,$A106,СВЦЭМ!$B$39:$B$782,U$83)+'СЕТ СН'!$H$11+СВЦЭМ!$D$10+'СЕТ СН'!$H$5-'СЕТ СН'!$H$21</f>
        <v>4141.7652969600003</v>
      </c>
      <c r="V106" s="36">
        <f>SUMIFS(СВЦЭМ!$D$39:$D$782,СВЦЭМ!$A$39:$A$782,$A106,СВЦЭМ!$B$39:$B$782,V$83)+'СЕТ СН'!$H$11+СВЦЭМ!$D$10+'СЕТ СН'!$H$5-'СЕТ СН'!$H$21</f>
        <v>4162.0376937299998</v>
      </c>
      <c r="W106" s="36">
        <f>SUMIFS(СВЦЭМ!$D$39:$D$782,СВЦЭМ!$A$39:$A$782,$A106,СВЦЭМ!$B$39:$B$782,W$83)+'СЕТ СН'!$H$11+СВЦЭМ!$D$10+'СЕТ СН'!$H$5-'СЕТ СН'!$H$21</f>
        <v>4182.5149954799999</v>
      </c>
      <c r="X106" s="36">
        <f>SUMIFS(СВЦЭМ!$D$39:$D$782,СВЦЭМ!$A$39:$A$782,$A106,СВЦЭМ!$B$39:$B$782,X$83)+'СЕТ СН'!$H$11+СВЦЭМ!$D$10+'СЕТ СН'!$H$5-'СЕТ СН'!$H$21</f>
        <v>4177.7663045600002</v>
      </c>
      <c r="Y106" s="36">
        <f>SUMIFS(СВЦЭМ!$D$39:$D$782,СВЦЭМ!$A$39:$A$782,$A106,СВЦЭМ!$B$39:$B$782,Y$83)+'СЕТ СН'!$H$11+СВЦЭМ!$D$10+'СЕТ СН'!$H$5-'СЕТ СН'!$H$21</f>
        <v>4239.2650836499997</v>
      </c>
    </row>
    <row r="107" spans="1:25" ht="15.75" x14ac:dyDescent="0.2">
      <c r="A107" s="35">
        <f t="shared" si="2"/>
        <v>44554</v>
      </c>
      <c r="B107" s="36">
        <f>SUMIFS(СВЦЭМ!$D$39:$D$782,СВЦЭМ!$A$39:$A$782,$A107,СВЦЭМ!$B$39:$B$782,B$83)+'СЕТ СН'!$H$11+СВЦЭМ!$D$10+'СЕТ СН'!$H$5-'СЕТ СН'!$H$21</f>
        <v>4264.9290985999996</v>
      </c>
      <c r="C107" s="36">
        <f>SUMIFS(СВЦЭМ!$D$39:$D$782,СВЦЭМ!$A$39:$A$782,$A107,СВЦЭМ!$B$39:$B$782,C$83)+'СЕТ СН'!$H$11+СВЦЭМ!$D$10+'СЕТ СН'!$H$5-'СЕТ СН'!$H$21</f>
        <v>4273.6950807100002</v>
      </c>
      <c r="D107" s="36">
        <f>SUMIFS(СВЦЭМ!$D$39:$D$782,СВЦЭМ!$A$39:$A$782,$A107,СВЦЭМ!$B$39:$B$782,D$83)+'СЕТ СН'!$H$11+СВЦЭМ!$D$10+'СЕТ СН'!$H$5-'СЕТ СН'!$H$21</f>
        <v>4278.0666398200001</v>
      </c>
      <c r="E107" s="36">
        <f>SUMIFS(СВЦЭМ!$D$39:$D$782,СВЦЭМ!$A$39:$A$782,$A107,СВЦЭМ!$B$39:$B$782,E$83)+'СЕТ СН'!$H$11+СВЦЭМ!$D$10+'СЕТ СН'!$H$5-'СЕТ СН'!$H$21</f>
        <v>4277.1854335799999</v>
      </c>
      <c r="F107" s="36">
        <f>SUMIFS(СВЦЭМ!$D$39:$D$782,СВЦЭМ!$A$39:$A$782,$A107,СВЦЭМ!$B$39:$B$782,F$83)+'СЕТ СН'!$H$11+СВЦЭМ!$D$10+'СЕТ СН'!$H$5-'СЕТ СН'!$H$21</f>
        <v>4251.3419889400002</v>
      </c>
      <c r="G107" s="36">
        <f>SUMIFS(СВЦЭМ!$D$39:$D$782,СВЦЭМ!$A$39:$A$782,$A107,СВЦЭМ!$B$39:$B$782,G$83)+'СЕТ СН'!$H$11+СВЦЭМ!$D$10+'СЕТ СН'!$H$5-'СЕТ СН'!$H$21</f>
        <v>4203.6972799599998</v>
      </c>
      <c r="H107" s="36">
        <f>SUMIFS(СВЦЭМ!$D$39:$D$782,СВЦЭМ!$A$39:$A$782,$A107,СВЦЭМ!$B$39:$B$782,H$83)+'СЕТ СН'!$H$11+СВЦЭМ!$D$10+'СЕТ СН'!$H$5-'СЕТ СН'!$H$21</f>
        <v>4204.4739918699997</v>
      </c>
      <c r="I107" s="36">
        <f>SUMIFS(СВЦЭМ!$D$39:$D$782,СВЦЭМ!$A$39:$A$782,$A107,СВЦЭМ!$B$39:$B$782,I$83)+'СЕТ СН'!$H$11+СВЦЭМ!$D$10+'СЕТ СН'!$H$5-'СЕТ СН'!$H$21</f>
        <v>4201.9382835100005</v>
      </c>
      <c r="J107" s="36">
        <f>SUMIFS(СВЦЭМ!$D$39:$D$782,СВЦЭМ!$A$39:$A$782,$A107,СВЦЭМ!$B$39:$B$782,J$83)+'СЕТ СН'!$H$11+СВЦЭМ!$D$10+'СЕТ СН'!$H$5-'СЕТ СН'!$H$21</f>
        <v>4216.5881444200004</v>
      </c>
      <c r="K107" s="36">
        <f>SUMIFS(СВЦЭМ!$D$39:$D$782,СВЦЭМ!$A$39:$A$782,$A107,СВЦЭМ!$B$39:$B$782,K$83)+'СЕТ СН'!$H$11+СВЦЭМ!$D$10+'СЕТ СН'!$H$5-'СЕТ СН'!$H$21</f>
        <v>4208.9868548900004</v>
      </c>
      <c r="L107" s="36">
        <f>SUMIFS(СВЦЭМ!$D$39:$D$782,СВЦЭМ!$A$39:$A$782,$A107,СВЦЭМ!$B$39:$B$782,L$83)+'СЕТ СН'!$H$11+СВЦЭМ!$D$10+'СЕТ СН'!$H$5-'СЕТ СН'!$H$21</f>
        <v>4203.7952877400003</v>
      </c>
      <c r="M107" s="36">
        <f>SUMIFS(СВЦЭМ!$D$39:$D$782,СВЦЭМ!$A$39:$A$782,$A107,СВЦЭМ!$B$39:$B$782,M$83)+'СЕТ СН'!$H$11+СВЦЭМ!$D$10+'СЕТ СН'!$H$5-'СЕТ СН'!$H$21</f>
        <v>4209.7307472100001</v>
      </c>
      <c r="N107" s="36">
        <f>SUMIFS(СВЦЭМ!$D$39:$D$782,СВЦЭМ!$A$39:$A$782,$A107,СВЦЭМ!$B$39:$B$782,N$83)+'СЕТ СН'!$H$11+СВЦЭМ!$D$10+'СЕТ СН'!$H$5-'СЕТ СН'!$H$21</f>
        <v>4224.1752547699998</v>
      </c>
      <c r="O107" s="36">
        <f>SUMIFS(СВЦЭМ!$D$39:$D$782,СВЦЭМ!$A$39:$A$782,$A107,СВЦЭМ!$B$39:$B$782,O$83)+'СЕТ СН'!$H$11+СВЦЭМ!$D$10+'СЕТ СН'!$H$5-'СЕТ СН'!$H$21</f>
        <v>4243.8462608899999</v>
      </c>
      <c r="P107" s="36">
        <f>SUMIFS(СВЦЭМ!$D$39:$D$782,СВЦЭМ!$A$39:$A$782,$A107,СВЦЭМ!$B$39:$B$782,P$83)+'СЕТ СН'!$H$11+СВЦЭМ!$D$10+'СЕТ СН'!$H$5-'СЕТ СН'!$H$21</f>
        <v>4245.8976635300005</v>
      </c>
      <c r="Q107" s="36">
        <f>SUMIFS(СВЦЭМ!$D$39:$D$782,СВЦЭМ!$A$39:$A$782,$A107,СВЦЭМ!$B$39:$B$782,Q$83)+'СЕТ СН'!$H$11+СВЦЭМ!$D$10+'СЕТ СН'!$H$5-'СЕТ СН'!$H$21</f>
        <v>4264.0187477099998</v>
      </c>
      <c r="R107" s="36">
        <f>SUMIFS(СВЦЭМ!$D$39:$D$782,СВЦЭМ!$A$39:$A$782,$A107,СВЦЭМ!$B$39:$B$782,R$83)+'СЕТ СН'!$H$11+СВЦЭМ!$D$10+'СЕТ СН'!$H$5-'СЕТ СН'!$H$21</f>
        <v>4257.9459050200003</v>
      </c>
      <c r="S107" s="36">
        <f>SUMIFS(СВЦЭМ!$D$39:$D$782,СВЦЭМ!$A$39:$A$782,$A107,СВЦЭМ!$B$39:$B$782,S$83)+'СЕТ СН'!$H$11+СВЦЭМ!$D$10+'СЕТ СН'!$H$5-'СЕТ СН'!$H$21</f>
        <v>4213.2243476100002</v>
      </c>
      <c r="T107" s="36">
        <f>SUMIFS(СВЦЭМ!$D$39:$D$782,СВЦЭМ!$A$39:$A$782,$A107,СВЦЭМ!$B$39:$B$782,T$83)+'СЕТ СН'!$H$11+СВЦЭМ!$D$10+'СЕТ СН'!$H$5-'СЕТ СН'!$H$21</f>
        <v>4193.0920310700003</v>
      </c>
      <c r="U107" s="36">
        <f>SUMIFS(СВЦЭМ!$D$39:$D$782,СВЦЭМ!$A$39:$A$782,$A107,СВЦЭМ!$B$39:$B$782,U$83)+'СЕТ СН'!$H$11+СВЦЭМ!$D$10+'СЕТ СН'!$H$5-'СЕТ СН'!$H$21</f>
        <v>4211.0346279900004</v>
      </c>
      <c r="V107" s="36">
        <f>SUMIFS(СВЦЭМ!$D$39:$D$782,СВЦЭМ!$A$39:$A$782,$A107,СВЦЭМ!$B$39:$B$782,V$83)+'СЕТ СН'!$H$11+СВЦЭМ!$D$10+'СЕТ СН'!$H$5-'СЕТ СН'!$H$21</f>
        <v>4219.0285813299997</v>
      </c>
      <c r="W107" s="36">
        <f>SUMIFS(СВЦЭМ!$D$39:$D$782,СВЦЭМ!$A$39:$A$782,$A107,СВЦЭМ!$B$39:$B$782,W$83)+'СЕТ СН'!$H$11+СВЦЭМ!$D$10+'СЕТ СН'!$H$5-'СЕТ СН'!$H$21</f>
        <v>4236.38454146</v>
      </c>
      <c r="X107" s="36">
        <f>SUMIFS(СВЦЭМ!$D$39:$D$782,СВЦЭМ!$A$39:$A$782,$A107,СВЦЭМ!$B$39:$B$782,X$83)+'СЕТ СН'!$H$11+СВЦЭМ!$D$10+'СЕТ СН'!$H$5-'СЕТ СН'!$H$21</f>
        <v>4257.7062075399999</v>
      </c>
      <c r="Y107" s="36">
        <f>SUMIFS(СВЦЭМ!$D$39:$D$782,СВЦЭМ!$A$39:$A$782,$A107,СВЦЭМ!$B$39:$B$782,Y$83)+'СЕТ СН'!$H$11+СВЦЭМ!$D$10+'СЕТ СН'!$H$5-'СЕТ СН'!$H$21</f>
        <v>4299.5815477699998</v>
      </c>
    </row>
    <row r="108" spans="1:25" ht="15.75" x14ac:dyDescent="0.2">
      <c r="A108" s="35">
        <f t="shared" si="2"/>
        <v>44555</v>
      </c>
      <c r="B108" s="36">
        <f>SUMIFS(СВЦЭМ!$D$39:$D$782,СВЦЭМ!$A$39:$A$782,$A108,СВЦЭМ!$B$39:$B$782,B$83)+'СЕТ СН'!$H$11+СВЦЭМ!$D$10+'СЕТ СН'!$H$5-'СЕТ СН'!$H$21</f>
        <v>4223.9733599800002</v>
      </c>
      <c r="C108" s="36">
        <f>SUMIFS(СВЦЭМ!$D$39:$D$782,СВЦЭМ!$A$39:$A$782,$A108,СВЦЭМ!$B$39:$B$782,C$83)+'СЕТ СН'!$H$11+СВЦЭМ!$D$10+'СЕТ СН'!$H$5-'СЕТ СН'!$H$21</f>
        <v>4231.7310601700001</v>
      </c>
      <c r="D108" s="36">
        <f>SUMIFS(СВЦЭМ!$D$39:$D$782,СВЦЭМ!$A$39:$A$782,$A108,СВЦЭМ!$B$39:$B$782,D$83)+'СЕТ СН'!$H$11+СВЦЭМ!$D$10+'СЕТ СН'!$H$5-'СЕТ СН'!$H$21</f>
        <v>4249.3883916900004</v>
      </c>
      <c r="E108" s="36">
        <f>SUMIFS(СВЦЭМ!$D$39:$D$782,СВЦЭМ!$A$39:$A$782,$A108,СВЦЭМ!$B$39:$B$782,E$83)+'СЕТ СН'!$H$11+СВЦЭМ!$D$10+'СЕТ СН'!$H$5-'СЕТ СН'!$H$21</f>
        <v>4248.9477178100005</v>
      </c>
      <c r="F108" s="36">
        <f>SUMIFS(СВЦЭМ!$D$39:$D$782,СВЦЭМ!$A$39:$A$782,$A108,СВЦЭМ!$B$39:$B$782,F$83)+'СЕТ СН'!$H$11+СВЦЭМ!$D$10+'СЕТ СН'!$H$5-'СЕТ СН'!$H$21</f>
        <v>4239.8931585</v>
      </c>
      <c r="G108" s="36">
        <f>SUMIFS(СВЦЭМ!$D$39:$D$782,СВЦЭМ!$A$39:$A$782,$A108,СВЦЭМ!$B$39:$B$782,G$83)+'СЕТ СН'!$H$11+СВЦЭМ!$D$10+'СЕТ СН'!$H$5-'СЕТ СН'!$H$21</f>
        <v>4218.6539663599997</v>
      </c>
      <c r="H108" s="36">
        <f>SUMIFS(СВЦЭМ!$D$39:$D$782,СВЦЭМ!$A$39:$A$782,$A108,СВЦЭМ!$B$39:$B$782,H$83)+'СЕТ СН'!$H$11+СВЦЭМ!$D$10+'СЕТ СН'!$H$5-'СЕТ СН'!$H$21</f>
        <v>4202.27469354</v>
      </c>
      <c r="I108" s="36">
        <f>SUMIFS(СВЦЭМ!$D$39:$D$782,СВЦЭМ!$A$39:$A$782,$A108,СВЦЭМ!$B$39:$B$782,I$83)+'СЕТ СН'!$H$11+СВЦЭМ!$D$10+'СЕТ СН'!$H$5-'СЕТ СН'!$H$21</f>
        <v>4220.5875218900001</v>
      </c>
      <c r="J108" s="36">
        <f>SUMIFS(СВЦЭМ!$D$39:$D$782,СВЦЭМ!$A$39:$A$782,$A108,СВЦЭМ!$B$39:$B$782,J$83)+'СЕТ СН'!$H$11+СВЦЭМ!$D$10+'СЕТ СН'!$H$5-'СЕТ СН'!$H$21</f>
        <v>4186.3999159300001</v>
      </c>
      <c r="K108" s="36">
        <f>SUMIFS(СВЦЭМ!$D$39:$D$782,СВЦЭМ!$A$39:$A$782,$A108,СВЦЭМ!$B$39:$B$782,K$83)+'СЕТ СН'!$H$11+СВЦЭМ!$D$10+'СЕТ СН'!$H$5-'СЕТ СН'!$H$21</f>
        <v>4167.4942695200007</v>
      </c>
      <c r="L108" s="36">
        <f>SUMIFS(СВЦЭМ!$D$39:$D$782,СВЦЭМ!$A$39:$A$782,$A108,СВЦЭМ!$B$39:$B$782,L$83)+'СЕТ СН'!$H$11+СВЦЭМ!$D$10+'СЕТ СН'!$H$5-'СЕТ СН'!$H$21</f>
        <v>4164.20874172</v>
      </c>
      <c r="M108" s="36">
        <f>SUMIFS(СВЦЭМ!$D$39:$D$782,СВЦЭМ!$A$39:$A$782,$A108,СВЦЭМ!$B$39:$B$782,M$83)+'СЕТ СН'!$H$11+СВЦЭМ!$D$10+'СЕТ СН'!$H$5-'СЕТ СН'!$H$21</f>
        <v>4166.4535142700006</v>
      </c>
      <c r="N108" s="36">
        <f>SUMIFS(СВЦЭМ!$D$39:$D$782,СВЦЭМ!$A$39:$A$782,$A108,СВЦЭМ!$B$39:$B$782,N$83)+'СЕТ СН'!$H$11+СВЦЭМ!$D$10+'СЕТ СН'!$H$5-'СЕТ СН'!$H$21</f>
        <v>4169.1832181</v>
      </c>
      <c r="O108" s="36">
        <f>SUMIFS(СВЦЭМ!$D$39:$D$782,СВЦЭМ!$A$39:$A$782,$A108,СВЦЭМ!$B$39:$B$782,O$83)+'СЕТ СН'!$H$11+СВЦЭМ!$D$10+'СЕТ СН'!$H$5-'СЕТ СН'!$H$21</f>
        <v>4174.7491479500004</v>
      </c>
      <c r="P108" s="36">
        <f>SUMIFS(СВЦЭМ!$D$39:$D$782,СВЦЭМ!$A$39:$A$782,$A108,СВЦЭМ!$B$39:$B$782,P$83)+'СЕТ СН'!$H$11+СВЦЭМ!$D$10+'СЕТ СН'!$H$5-'СЕТ СН'!$H$21</f>
        <v>4193.82232724</v>
      </c>
      <c r="Q108" s="36">
        <f>SUMIFS(СВЦЭМ!$D$39:$D$782,СВЦЭМ!$A$39:$A$782,$A108,СВЦЭМ!$B$39:$B$782,Q$83)+'СЕТ СН'!$H$11+СВЦЭМ!$D$10+'СЕТ СН'!$H$5-'СЕТ СН'!$H$21</f>
        <v>4201.3364725299998</v>
      </c>
      <c r="R108" s="36">
        <f>SUMIFS(СВЦЭМ!$D$39:$D$782,СВЦЭМ!$A$39:$A$782,$A108,СВЦЭМ!$B$39:$B$782,R$83)+'СЕТ СН'!$H$11+СВЦЭМ!$D$10+'СЕТ СН'!$H$5-'СЕТ СН'!$H$21</f>
        <v>4188.5671741300002</v>
      </c>
      <c r="S108" s="36">
        <f>SUMIFS(СВЦЭМ!$D$39:$D$782,СВЦЭМ!$A$39:$A$782,$A108,СВЦЭМ!$B$39:$B$782,S$83)+'СЕТ СН'!$H$11+СВЦЭМ!$D$10+'СЕТ СН'!$H$5-'СЕТ СН'!$H$21</f>
        <v>4168.2919698799997</v>
      </c>
      <c r="T108" s="36">
        <f>SUMIFS(СВЦЭМ!$D$39:$D$782,СВЦЭМ!$A$39:$A$782,$A108,СВЦЭМ!$B$39:$B$782,T$83)+'СЕТ СН'!$H$11+СВЦЭМ!$D$10+'СЕТ СН'!$H$5-'СЕТ СН'!$H$21</f>
        <v>4162.3362648399998</v>
      </c>
      <c r="U108" s="36">
        <f>SUMIFS(СВЦЭМ!$D$39:$D$782,СВЦЭМ!$A$39:$A$782,$A108,СВЦЭМ!$B$39:$B$782,U$83)+'СЕТ СН'!$H$11+СВЦЭМ!$D$10+'СЕТ СН'!$H$5-'СЕТ СН'!$H$21</f>
        <v>4176.6044430299999</v>
      </c>
      <c r="V108" s="36">
        <f>SUMIFS(СВЦЭМ!$D$39:$D$782,СВЦЭМ!$A$39:$A$782,$A108,СВЦЭМ!$B$39:$B$782,V$83)+'СЕТ СН'!$H$11+СВЦЭМ!$D$10+'СЕТ СН'!$H$5-'СЕТ СН'!$H$21</f>
        <v>4172.1291554899999</v>
      </c>
      <c r="W108" s="36">
        <f>SUMIFS(СВЦЭМ!$D$39:$D$782,СВЦЭМ!$A$39:$A$782,$A108,СВЦЭМ!$B$39:$B$782,W$83)+'СЕТ СН'!$H$11+СВЦЭМ!$D$10+'СЕТ СН'!$H$5-'СЕТ СН'!$H$21</f>
        <v>4202.6445419700003</v>
      </c>
      <c r="X108" s="36">
        <f>SUMIFS(СВЦЭМ!$D$39:$D$782,СВЦЭМ!$A$39:$A$782,$A108,СВЦЭМ!$B$39:$B$782,X$83)+'СЕТ СН'!$H$11+СВЦЭМ!$D$10+'СЕТ СН'!$H$5-'СЕТ СН'!$H$21</f>
        <v>4200.9846704499996</v>
      </c>
      <c r="Y108" s="36">
        <f>SUMIFS(СВЦЭМ!$D$39:$D$782,СВЦЭМ!$A$39:$A$782,$A108,СВЦЭМ!$B$39:$B$782,Y$83)+'СЕТ СН'!$H$11+СВЦЭМ!$D$10+'СЕТ СН'!$H$5-'СЕТ СН'!$H$21</f>
        <v>4209.7347208900001</v>
      </c>
    </row>
    <row r="109" spans="1:25" ht="15.75" x14ac:dyDescent="0.2">
      <c r="A109" s="35">
        <f t="shared" si="2"/>
        <v>44556</v>
      </c>
      <c r="B109" s="36">
        <f>SUMIFS(СВЦЭМ!$D$39:$D$782,СВЦЭМ!$A$39:$A$782,$A109,СВЦЭМ!$B$39:$B$782,B$83)+'СЕТ СН'!$H$11+СВЦЭМ!$D$10+'СЕТ СН'!$H$5-'СЕТ СН'!$H$21</f>
        <v>4104.1508292899998</v>
      </c>
      <c r="C109" s="36">
        <f>SUMIFS(СВЦЭМ!$D$39:$D$782,СВЦЭМ!$A$39:$A$782,$A109,СВЦЭМ!$B$39:$B$782,C$83)+'СЕТ СН'!$H$11+СВЦЭМ!$D$10+'СЕТ СН'!$H$5-'СЕТ СН'!$H$21</f>
        <v>4091.8203104300001</v>
      </c>
      <c r="D109" s="36">
        <f>SUMIFS(СВЦЭМ!$D$39:$D$782,СВЦЭМ!$A$39:$A$782,$A109,СВЦЭМ!$B$39:$B$782,D$83)+'СЕТ СН'!$H$11+СВЦЭМ!$D$10+'СЕТ СН'!$H$5-'СЕТ СН'!$H$21</f>
        <v>4086.3596933099998</v>
      </c>
      <c r="E109" s="36">
        <f>SUMIFS(СВЦЭМ!$D$39:$D$782,СВЦЭМ!$A$39:$A$782,$A109,СВЦЭМ!$B$39:$B$782,E$83)+'СЕТ СН'!$H$11+СВЦЭМ!$D$10+'СЕТ СН'!$H$5-'СЕТ СН'!$H$21</f>
        <v>4085.6667200700003</v>
      </c>
      <c r="F109" s="36">
        <f>SUMIFS(СВЦЭМ!$D$39:$D$782,СВЦЭМ!$A$39:$A$782,$A109,СВЦЭМ!$B$39:$B$782,F$83)+'СЕТ СН'!$H$11+СВЦЭМ!$D$10+'СЕТ СН'!$H$5-'СЕТ СН'!$H$21</f>
        <v>4083.2272929800001</v>
      </c>
      <c r="G109" s="36">
        <f>SUMIFS(СВЦЭМ!$D$39:$D$782,СВЦЭМ!$A$39:$A$782,$A109,СВЦЭМ!$B$39:$B$782,G$83)+'СЕТ СН'!$H$11+СВЦЭМ!$D$10+'СЕТ СН'!$H$5-'СЕТ СН'!$H$21</f>
        <v>4078.1845826600002</v>
      </c>
      <c r="H109" s="36">
        <f>SUMIFS(СВЦЭМ!$D$39:$D$782,СВЦЭМ!$A$39:$A$782,$A109,СВЦЭМ!$B$39:$B$782,H$83)+'СЕТ СН'!$H$11+СВЦЭМ!$D$10+'СЕТ СН'!$H$5-'СЕТ СН'!$H$21</f>
        <v>4100.3319043199999</v>
      </c>
      <c r="I109" s="36">
        <f>SUMIFS(СВЦЭМ!$D$39:$D$782,СВЦЭМ!$A$39:$A$782,$A109,СВЦЭМ!$B$39:$B$782,I$83)+'СЕТ СН'!$H$11+СВЦЭМ!$D$10+'СЕТ СН'!$H$5-'СЕТ СН'!$H$21</f>
        <v>4187.6181386500002</v>
      </c>
      <c r="J109" s="36">
        <f>SUMIFS(СВЦЭМ!$D$39:$D$782,СВЦЭМ!$A$39:$A$782,$A109,СВЦЭМ!$B$39:$B$782,J$83)+'СЕТ СН'!$H$11+СВЦЭМ!$D$10+'СЕТ СН'!$H$5-'СЕТ СН'!$H$21</f>
        <v>4183.8592802100002</v>
      </c>
      <c r="K109" s="36">
        <f>SUMIFS(СВЦЭМ!$D$39:$D$782,СВЦЭМ!$A$39:$A$782,$A109,СВЦЭМ!$B$39:$B$782,K$83)+'СЕТ СН'!$H$11+СВЦЭМ!$D$10+'СЕТ СН'!$H$5-'СЕТ СН'!$H$21</f>
        <v>4134.1039712000002</v>
      </c>
      <c r="L109" s="36">
        <f>SUMIFS(СВЦЭМ!$D$39:$D$782,СВЦЭМ!$A$39:$A$782,$A109,СВЦЭМ!$B$39:$B$782,L$83)+'СЕТ СН'!$H$11+СВЦЭМ!$D$10+'СЕТ СН'!$H$5-'СЕТ СН'!$H$21</f>
        <v>4128.7222160900001</v>
      </c>
      <c r="M109" s="36">
        <f>SUMIFS(СВЦЭМ!$D$39:$D$782,СВЦЭМ!$A$39:$A$782,$A109,СВЦЭМ!$B$39:$B$782,M$83)+'СЕТ СН'!$H$11+СВЦЭМ!$D$10+'СЕТ СН'!$H$5-'СЕТ СН'!$H$21</f>
        <v>4137.2192654199998</v>
      </c>
      <c r="N109" s="36">
        <f>SUMIFS(СВЦЭМ!$D$39:$D$782,СВЦЭМ!$A$39:$A$782,$A109,СВЦЭМ!$B$39:$B$782,N$83)+'СЕТ СН'!$H$11+СВЦЭМ!$D$10+'СЕТ СН'!$H$5-'СЕТ СН'!$H$21</f>
        <v>4142.7956827500002</v>
      </c>
      <c r="O109" s="36">
        <f>SUMIFS(СВЦЭМ!$D$39:$D$782,СВЦЭМ!$A$39:$A$782,$A109,СВЦЭМ!$B$39:$B$782,O$83)+'СЕТ СН'!$H$11+СВЦЭМ!$D$10+'СЕТ СН'!$H$5-'СЕТ СН'!$H$21</f>
        <v>4182.2136206200003</v>
      </c>
      <c r="P109" s="36">
        <f>SUMIFS(СВЦЭМ!$D$39:$D$782,СВЦЭМ!$A$39:$A$782,$A109,СВЦЭМ!$B$39:$B$782,P$83)+'СЕТ СН'!$H$11+СВЦЭМ!$D$10+'СЕТ СН'!$H$5-'СЕТ СН'!$H$21</f>
        <v>4189.5728110300006</v>
      </c>
      <c r="Q109" s="36">
        <f>SUMIFS(СВЦЭМ!$D$39:$D$782,СВЦЭМ!$A$39:$A$782,$A109,СВЦЭМ!$B$39:$B$782,Q$83)+'СЕТ СН'!$H$11+СВЦЭМ!$D$10+'СЕТ СН'!$H$5-'СЕТ СН'!$H$21</f>
        <v>4190.1334747399997</v>
      </c>
      <c r="R109" s="36">
        <f>SUMIFS(СВЦЭМ!$D$39:$D$782,СВЦЭМ!$A$39:$A$782,$A109,СВЦЭМ!$B$39:$B$782,R$83)+'СЕТ СН'!$H$11+СВЦЭМ!$D$10+'СЕТ СН'!$H$5-'СЕТ СН'!$H$21</f>
        <v>4177.13251674</v>
      </c>
      <c r="S109" s="36">
        <f>SUMIFS(СВЦЭМ!$D$39:$D$782,СВЦЭМ!$A$39:$A$782,$A109,СВЦЭМ!$B$39:$B$782,S$83)+'СЕТ СН'!$H$11+СВЦЭМ!$D$10+'СЕТ СН'!$H$5-'СЕТ СН'!$H$21</f>
        <v>4127.2764116799999</v>
      </c>
      <c r="T109" s="36">
        <f>SUMIFS(СВЦЭМ!$D$39:$D$782,СВЦЭМ!$A$39:$A$782,$A109,СВЦЭМ!$B$39:$B$782,T$83)+'СЕТ СН'!$H$11+СВЦЭМ!$D$10+'СЕТ СН'!$H$5-'СЕТ СН'!$H$21</f>
        <v>4123.5748641299997</v>
      </c>
      <c r="U109" s="36">
        <f>SUMIFS(СВЦЭМ!$D$39:$D$782,СВЦЭМ!$A$39:$A$782,$A109,СВЦЭМ!$B$39:$B$782,U$83)+'СЕТ СН'!$H$11+СВЦЭМ!$D$10+'СЕТ СН'!$H$5-'СЕТ СН'!$H$21</f>
        <v>4151.7369459500005</v>
      </c>
      <c r="V109" s="36">
        <f>SUMIFS(СВЦЭМ!$D$39:$D$782,СВЦЭМ!$A$39:$A$782,$A109,СВЦЭМ!$B$39:$B$782,V$83)+'СЕТ СН'!$H$11+СВЦЭМ!$D$10+'СЕТ СН'!$H$5-'СЕТ СН'!$H$21</f>
        <v>4167.4451149100005</v>
      </c>
      <c r="W109" s="36">
        <f>SUMIFS(СВЦЭМ!$D$39:$D$782,СВЦЭМ!$A$39:$A$782,$A109,СВЦЭМ!$B$39:$B$782,W$83)+'СЕТ СН'!$H$11+СВЦЭМ!$D$10+'СЕТ СН'!$H$5-'СЕТ СН'!$H$21</f>
        <v>4150.8169909999997</v>
      </c>
      <c r="X109" s="36">
        <f>SUMIFS(СВЦЭМ!$D$39:$D$782,СВЦЭМ!$A$39:$A$782,$A109,СВЦЭМ!$B$39:$B$782,X$83)+'СЕТ СН'!$H$11+СВЦЭМ!$D$10+'СЕТ СН'!$H$5-'СЕТ СН'!$H$21</f>
        <v>4168.2086851700005</v>
      </c>
      <c r="Y109" s="36">
        <f>SUMIFS(СВЦЭМ!$D$39:$D$782,СВЦЭМ!$A$39:$A$782,$A109,СВЦЭМ!$B$39:$B$782,Y$83)+'СЕТ СН'!$H$11+СВЦЭМ!$D$10+'СЕТ СН'!$H$5-'СЕТ СН'!$H$21</f>
        <v>4170.2395752700004</v>
      </c>
    </row>
    <row r="110" spans="1:25" ht="15.75" x14ac:dyDescent="0.2">
      <c r="A110" s="35">
        <f t="shared" si="2"/>
        <v>44557</v>
      </c>
      <c r="B110" s="36">
        <f>SUMIFS(СВЦЭМ!$D$39:$D$782,СВЦЭМ!$A$39:$A$782,$A110,СВЦЭМ!$B$39:$B$782,B$83)+'СЕТ СН'!$H$11+СВЦЭМ!$D$10+'СЕТ СН'!$H$5-'СЕТ СН'!$H$21</f>
        <v>4194.7553336700003</v>
      </c>
      <c r="C110" s="36">
        <f>SUMIFS(СВЦЭМ!$D$39:$D$782,СВЦЭМ!$A$39:$A$782,$A110,СВЦЭМ!$B$39:$B$782,C$83)+'СЕТ СН'!$H$11+СВЦЭМ!$D$10+'СЕТ СН'!$H$5-'СЕТ СН'!$H$21</f>
        <v>4187.6000998600002</v>
      </c>
      <c r="D110" s="36">
        <f>SUMIFS(СВЦЭМ!$D$39:$D$782,СВЦЭМ!$A$39:$A$782,$A110,СВЦЭМ!$B$39:$B$782,D$83)+'СЕТ СН'!$H$11+СВЦЭМ!$D$10+'СЕТ СН'!$H$5-'СЕТ СН'!$H$21</f>
        <v>4144.62562213</v>
      </c>
      <c r="E110" s="36">
        <f>SUMIFS(СВЦЭМ!$D$39:$D$782,СВЦЭМ!$A$39:$A$782,$A110,СВЦЭМ!$B$39:$B$782,E$83)+'СЕТ СН'!$H$11+СВЦЭМ!$D$10+'СЕТ СН'!$H$5-'СЕТ СН'!$H$21</f>
        <v>4140.8968120099998</v>
      </c>
      <c r="F110" s="36">
        <f>SUMIFS(СВЦЭМ!$D$39:$D$782,СВЦЭМ!$A$39:$A$782,$A110,СВЦЭМ!$B$39:$B$782,F$83)+'СЕТ СН'!$H$11+СВЦЭМ!$D$10+'СЕТ СН'!$H$5-'СЕТ СН'!$H$21</f>
        <v>4144.6393766399997</v>
      </c>
      <c r="G110" s="36">
        <f>SUMIFS(СВЦЭМ!$D$39:$D$782,СВЦЭМ!$A$39:$A$782,$A110,СВЦЭМ!$B$39:$B$782,G$83)+'СЕТ СН'!$H$11+СВЦЭМ!$D$10+'СЕТ СН'!$H$5-'СЕТ СН'!$H$21</f>
        <v>4131.0520118300001</v>
      </c>
      <c r="H110" s="36">
        <f>SUMIFS(СВЦЭМ!$D$39:$D$782,СВЦЭМ!$A$39:$A$782,$A110,СВЦЭМ!$B$39:$B$782,H$83)+'СЕТ СН'!$H$11+СВЦЭМ!$D$10+'СЕТ СН'!$H$5-'СЕТ СН'!$H$21</f>
        <v>4137.7301176199999</v>
      </c>
      <c r="I110" s="36">
        <f>SUMIFS(СВЦЭМ!$D$39:$D$782,СВЦЭМ!$A$39:$A$782,$A110,СВЦЭМ!$B$39:$B$782,I$83)+'СЕТ СН'!$H$11+СВЦЭМ!$D$10+'СЕТ СН'!$H$5-'СЕТ СН'!$H$21</f>
        <v>4130.9873463900003</v>
      </c>
      <c r="J110" s="36">
        <f>SUMIFS(СВЦЭМ!$D$39:$D$782,СВЦЭМ!$A$39:$A$782,$A110,СВЦЭМ!$B$39:$B$782,J$83)+'СЕТ СН'!$H$11+СВЦЭМ!$D$10+'СЕТ СН'!$H$5-'СЕТ СН'!$H$21</f>
        <v>4150.4310904100003</v>
      </c>
      <c r="K110" s="36">
        <f>SUMIFS(СВЦЭМ!$D$39:$D$782,СВЦЭМ!$A$39:$A$782,$A110,СВЦЭМ!$B$39:$B$782,K$83)+'СЕТ СН'!$H$11+СВЦЭМ!$D$10+'СЕТ СН'!$H$5-'СЕТ СН'!$H$21</f>
        <v>4071.5795428299998</v>
      </c>
      <c r="L110" s="36">
        <f>SUMIFS(СВЦЭМ!$D$39:$D$782,СВЦЭМ!$A$39:$A$782,$A110,СВЦЭМ!$B$39:$B$782,L$83)+'СЕТ СН'!$H$11+СВЦЭМ!$D$10+'СЕТ СН'!$H$5-'СЕТ СН'!$H$21</f>
        <v>4087.86581329</v>
      </c>
      <c r="M110" s="36">
        <f>SUMIFS(СВЦЭМ!$D$39:$D$782,СВЦЭМ!$A$39:$A$782,$A110,СВЦЭМ!$B$39:$B$782,M$83)+'СЕТ СН'!$H$11+СВЦЭМ!$D$10+'СЕТ СН'!$H$5-'СЕТ СН'!$H$21</f>
        <v>4079.7791865500003</v>
      </c>
      <c r="N110" s="36">
        <f>SUMIFS(СВЦЭМ!$D$39:$D$782,СВЦЭМ!$A$39:$A$782,$A110,СВЦЭМ!$B$39:$B$782,N$83)+'СЕТ СН'!$H$11+СВЦЭМ!$D$10+'СЕТ СН'!$H$5-'СЕТ СН'!$H$21</f>
        <v>4156.6005046500004</v>
      </c>
      <c r="O110" s="36">
        <f>SUMIFS(СВЦЭМ!$D$39:$D$782,СВЦЭМ!$A$39:$A$782,$A110,СВЦЭМ!$B$39:$B$782,O$83)+'СЕТ СН'!$H$11+СВЦЭМ!$D$10+'СЕТ СН'!$H$5-'СЕТ СН'!$H$21</f>
        <v>4206.0357232000006</v>
      </c>
      <c r="P110" s="36">
        <f>SUMIFS(СВЦЭМ!$D$39:$D$782,СВЦЭМ!$A$39:$A$782,$A110,СВЦЭМ!$B$39:$B$782,P$83)+'СЕТ СН'!$H$11+СВЦЭМ!$D$10+'СЕТ СН'!$H$5-'СЕТ СН'!$H$21</f>
        <v>4223.6940062499998</v>
      </c>
      <c r="Q110" s="36">
        <f>SUMIFS(СВЦЭМ!$D$39:$D$782,СВЦЭМ!$A$39:$A$782,$A110,СВЦЭМ!$B$39:$B$782,Q$83)+'СЕТ СН'!$H$11+СВЦЭМ!$D$10+'СЕТ СН'!$H$5-'СЕТ СН'!$H$21</f>
        <v>4209.9463414600004</v>
      </c>
      <c r="R110" s="36">
        <f>SUMIFS(СВЦЭМ!$D$39:$D$782,СВЦЭМ!$A$39:$A$782,$A110,СВЦЭМ!$B$39:$B$782,R$83)+'СЕТ СН'!$H$11+СВЦЭМ!$D$10+'СЕТ СН'!$H$5-'СЕТ СН'!$H$21</f>
        <v>4135.5279615099998</v>
      </c>
      <c r="S110" s="36">
        <f>SUMIFS(СВЦЭМ!$D$39:$D$782,СВЦЭМ!$A$39:$A$782,$A110,СВЦЭМ!$B$39:$B$782,S$83)+'СЕТ СН'!$H$11+СВЦЭМ!$D$10+'СЕТ СН'!$H$5-'СЕТ СН'!$H$21</f>
        <v>4157.0542416600001</v>
      </c>
      <c r="T110" s="36">
        <f>SUMIFS(СВЦЭМ!$D$39:$D$782,СВЦЭМ!$A$39:$A$782,$A110,СВЦЭМ!$B$39:$B$782,T$83)+'СЕТ СН'!$H$11+СВЦЭМ!$D$10+'СЕТ СН'!$H$5-'СЕТ СН'!$H$21</f>
        <v>4138.7330784799997</v>
      </c>
      <c r="U110" s="36">
        <f>SUMIFS(СВЦЭМ!$D$39:$D$782,СВЦЭМ!$A$39:$A$782,$A110,СВЦЭМ!$B$39:$B$782,U$83)+'СЕТ СН'!$H$11+СВЦЭМ!$D$10+'СЕТ СН'!$H$5-'СЕТ СН'!$H$21</f>
        <v>4160.7494729</v>
      </c>
      <c r="V110" s="36">
        <f>SUMIFS(СВЦЭМ!$D$39:$D$782,СВЦЭМ!$A$39:$A$782,$A110,СВЦЭМ!$B$39:$B$782,V$83)+'СЕТ СН'!$H$11+СВЦЭМ!$D$10+'СЕТ СН'!$H$5-'СЕТ СН'!$H$21</f>
        <v>4158.5225640600001</v>
      </c>
      <c r="W110" s="36">
        <f>SUMIFS(СВЦЭМ!$D$39:$D$782,СВЦЭМ!$A$39:$A$782,$A110,СВЦЭМ!$B$39:$B$782,W$83)+'СЕТ СН'!$H$11+СВЦЭМ!$D$10+'СЕТ СН'!$H$5-'СЕТ СН'!$H$21</f>
        <v>4154.5298962500001</v>
      </c>
      <c r="X110" s="36">
        <f>SUMIFS(СВЦЭМ!$D$39:$D$782,СВЦЭМ!$A$39:$A$782,$A110,СВЦЭМ!$B$39:$B$782,X$83)+'СЕТ СН'!$H$11+СВЦЭМ!$D$10+'СЕТ СН'!$H$5-'СЕТ СН'!$H$21</f>
        <v>4149.7356128199999</v>
      </c>
      <c r="Y110" s="36">
        <f>SUMIFS(СВЦЭМ!$D$39:$D$782,СВЦЭМ!$A$39:$A$782,$A110,СВЦЭМ!$B$39:$B$782,Y$83)+'СЕТ СН'!$H$11+СВЦЭМ!$D$10+'СЕТ СН'!$H$5-'СЕТ СН'!$H$21</f>
        <v>4201.4386978700004</v>
      </c>
    </row>
    <row r="111" spans="1:25" ht="15.75" x14ac:dyDescent="0.2">
      <c r="A111" s="35">
        <f t="shared" si="2"/>
        <v>44558</v>
      </c>
      <c r="B111" s="36">
        <f>SUMIFS(СВЦЭМ!$D$39:$D$782,СВЦЭМ!$A$39:$A$782,$A111,СВЦЭМ!$B$39:$B$782,B$83)+'СЕТ СН'!$H$11+СВЦЭМ!$D$10+'СЕТ СН'!$H$5-'СЕТ СН'!$H$21</f>
        <v>4172.2925069800003</v>
      </c>
      <c r="C111" s="36">
        <f>SUMIFS(СВЦЭМ!$D$39:$D$782,СВЦЭМ!$A$39:$A$782,$A111,СВЦЭМ!$B$39:$B$782,C$83)+'СЕТ СН'!$H$11+СВЦЭМ!$D$10+'СЕТ СН'!$H$5-'СЕТ СН'!$H$21</f>
        <v>4179.1372247999998</v>
      </c>
      <c r="D111" s="36">
        <f>SUMIFS(СВЦЭМ!$D$39:$D$782,СВЦЭМ!$A$39:$A$782,$A111,СВЦЭМ!$B$39:$B$782,D$83)+'СЕТ СН'!$H$11+СВЦЭМ!$D$10+'СЕТ СН'!$H$5-'СЕТ СН'!$H$21</f>
        <v>4207.4313582100003</v>
      </c>
      <c r="E111" s="36">
        <f>SUMIFS(СВЦЭМ!$D$39:$D$782,СВЦЭМ!$A$39:$A$782,$A111,СВЦЭМ!$B$39:$B$782,E$83)+'СЕТ СН'!$H$11+СВЦЭМ!$D$10+'СЕТ СН'!$H$5-'СЕТ СН'!$H$21</f>
        <v>4218.74796866</v>
      </c>
      <c r="F111" s="36">
        <f>SUMIFS(СВЦЭМ!$D$39:$D$782,СВЦЭМ!$A$39:$A$782,$A111,СВЦЭМ!$B$39:$B$782,F$83)+'СЕТ СН'!$H$11+СВЦЭМ!$D$10+'СЕТ СН'!$H$5-'СЕТ СН'!$H$21</f>
        <v>4189.5028809400001</v>
      </c>
      <c r="G111" s="36">
        <f>SUMIFS(СВЦЭМ!$D$39:$D$782,СВЦЭМ!$A$39:$A$782,$A111,СВЦЭМ!$B$39:$B$782,G$83)+'СЕТ СН'!$H$11+СВЦЭМ!$D$10+'СЕТ СН'!$H$5-'СЕТ СН'!$H$21</f>
        <v>4092.0463944100002</v>
      </c>
      <c r="H111" s="36">
        <f>SUMIFS(СВЦЭМ!$D$39:$D$782,СВЦЭМ!$A$39:$A$782,$A111,СВЦЭМ!$B$39:$B$782,H$83)+'СЕТ СН'!$H$11+СВЦЭМ!$D$10+'СЕТ СН'!$H$5-'СЕТ СН'!$H$21</f>
        <v>4110.5327875399998</v>
      </c>
      <c r="I111" s="36">
        <f>SUMIFS(СВЦЭМ!$D$39:$D$782,СВЦЭМ!$A$39:$A$782,$A111,СВЦЭМ!$B$39:$B$782,I$83)+'СЕТ СН'!$H$11+СВЦЭМ!$D$10+'СЕТ СН'!$H$5-'СЕТ СН'!$H$21</f>
        <v>4104.6191132000004</v>
      </c>
      <c r="J111" s="36">
        <f>SUMIFS(СВЦЭМ!$D$39:$D$782,СВЦЭМ!$A$39:$A$782,$A111,СВЦЭМ!$B$39:$B$782,J$83)+'СЕТ СН'!$H$11+СВЦЭМ!$D$10+'СЕТ СН'!$H$5-'СЕТ СН'!$H$21</f>
        <v>4123.4497668700005</v>
      </c>
      <c r="K111" s="36">
        <f>SUMIFS(СВЦЭМ!$D$39:$D$782,СВЦЭМ!$A$39:$A$782,$A111,СВЦЭМ!$B$39:$B$782,K$83)+'СЕТ СН'!$H$11+СВЦЭМ!$D$10+'СЕТ СН'!$H$5-'СЕТ СН'!$H$21</f>
        <v>4077.0889192900004</v>
      </c>
      <c r="L111" s="36">
        <f>SUMIFS(СВЦЭМ!$D$39:$D$782,СВЦЭМ!$A$39:$A$782,$A111,СВЦЭМ!$B$39:$B$782,L$83)+'СЕТ СН'!$H$11+СВЦЭМ!$D$10+'СЕТ СН'!$H$5-'СЕТ СН'!$H$21</f>
        <v>4082.91197177</v>
      </c>
      <c r="M111" s="36">
        <f>SUMIFS(СВЦЭМ!$D$39:$D$782,СВЦЭМ!$A$39:$A$782,$A111,СВЦЭМ!$B$39:$B$782,M$83)+'СЕТ СН'!$H$11+СВЦЭМ!$D$10+'СЕТ СН'!$H$5-'СЕТ СН'!$H$21</f>
        <v>4095.9241184700004</v>
      </c>
      <c r="N111" s="36">
        <f>SUMIFS(СВЦЭМ!$D$39:$D$782,СВЦЭМ!$A$39:$A$782,$A111,СВЦЭМ!$B$39:$B$782,N$83)+'СЕТ СН'!$H$11+СВЦЭМ!$D$10+'СЕТ СН'!$H$5-'СЕТ СН'!$H$21</f>
        <v>4096.49828161</v>
      </c>
      <c r="O111" s="36">
        <f>SUMIFS(СВЦЭМ!$D$39:$D$782,СВЦЭМ!$A$39:$A$782,$A111,СВЦЭМ!$B$39:$B$782,O$83)+'СЕТ СН'!$H$11+СВЦЭМ!$D$10+'СЕТ СН'!$H$5-'СЕТ СН'!$H$21</f>
        <v>4150.4761430400004</v>
      </c>
      <c r="P111" s="36">
        <f>SUMIFS(СВЦЭМ!$D$39:$D$782,СВЦЭМ!$A$39:$A$782,$A111,СВЦЭМ!$B$39:$B$782,P$83)+'СЕТ СН'!$H$11+СВЦЭМ!$D$10+'СЕТ СН'!$H$5-'СЕТ СН'!$H$21</f>
        <v>4147.9226023900001</v>
      </c>
      <c r="Q111" s="36">
        <f>SUMIFS(СВЦЭМ!$D$39:$D$782,СВЦЭМ!$A$39:$A$782,$A111,СВЦЭМ!$B$39:$B$782,Q$83)+'СЕТ СН'!$H$11+СВЦЭМ!$D$10+'СЕТ СН'!$H$5-'СЕТ СН'!$H$21</f>
        <v>4140.44166365</v>
      </c>
      <c r="R111" s="36">
        <f>SUMIFS(СВЦЭМ!$D$39:$D$782,СВЦЭМ!$A$39:$A$782,$A111,СВЦЭМ!$B$39:$B$782,R$83)+'СЕТ СН'!$H$11+СВЦЭМ!$D$10+'СЕТ СН'!$H$5-'СЕТ СН'!$H$21</f>
        <v>4142.0321652299999</v>
      </c>
      <c r="S111" s="36">
        <f>SUMIFS(СВЦЭМ!$D$39:$D$782,СВЦЭМ!$A$39:$A$782,$A111,СВЦЭМ!$B$39:$B$782,S$83)+'СЕТ СН'!$H$11+СВЦЭМ!$D$10+'СЕТ СН'!$H$5-'СЕТ СН'!$H$21</f>
        <v>4142.2824087200006</v>
      </c>
      <c r="T111" s="36">
        <f>SUMIFS(СВЦЭМ!$D$39:$D$782,СВЦЭМ!$A$39:$A$782,$A111,СВЦЭМ!$B$39:$B$782,T$83)+'СЕТ СН'!$H$11+СВЦЭМ!$D$10+'СЕТ СН'!$H$5-'СЕТ СН'!$H$21</f>
        <v>4132.8124544800003</v>
      </c>
      <c r="U111" s="36">
        <f>SUMIFS(СВЦЭМ!$D$39:$D$782,СВЦЭМ!$A$39:$A$782,$A111,СВЦЭМ!$B$39:$B$782,U$83)+'СЕТ СН'!$H$11+СВЦЭМ!$D$10+'СЕТ СН'!$H$5-'СЕТ СН'!$H$21</f>
        <v>4151.9285053499998</v>
      </c>
      <c r="V111" s="36">
        <f>SUMIFS(СВЦЭМ!$D$39:$D$782,СВЦЭМ!$A$39:$A$782,$A111,СВЦЭМ!$B$39:$B$782,V$83)+'СЕТ СН'!$H$11+СВЦЭМ!$D$10+'СЕТ СН'!$H$5-'СЕТ СН'!$H$21</f>
        <v>4140.11180797</v>
      </c>
      <c r="W111" s="36">
        <f>SUMIFS(СВЦЭМ!$D$39:$D$782,СВЦЭМ!$A$39:$A$782,$A111,СВЦЭМ!$B$39:$B$782,W$83)+'СЕТ СН'!$H$11+СВЦЭМ!$D$10+'СЕТ СН'!$H$5-'СЕТ СН'!$H$21</f>
        <v>4143.2518105199997</v>
      </c>
      <c r="X111" s="36">
        <f>SUMIFS(СВЦЭМ!$D$39:$D$782,СВЦЭМ!$A$39:$A$782,$A111,СВЦЭМ!$B$39:$B$782,X$83)+'СЕТ СН'!$H$11+СВЦЭМ!$D$10+'СЕТ СН'!$H$5-'СЕТ СН'!$H$21</f>
        <v>4182.8377752300003</v>
      </c>
      <c r="Y111" s="36">
        <f>SUMIFS(СВЦЭМ!$D$39:$D$782,СВЦЭМ!$A$39:$A$782,$A111,СВЦЭМ!$B$39:$B$782,Y$83)+'СЕТ СН'!$H$11+СВЦЭМ!$D$10+'СЕТ СН'!$H$5-'СЕТ СН'!$H$21</f>
        <v>4187.4202700699998</v>
      </c>
    </row>
    <row r="112" spans="1:25" ht="15.75" x14ac:dyDescent="0.2">
      <c r="A112" s="35">
        <f t="shared" si="2"/>
        <v>44559</v>
      </c>
      <c r="B112" s="36">
        <f>SUMIFS(СВЦЭМ!$D$39:$D$782,СВЦЭМ!$A$39:$A$782,$A112,СВЦЭМ!$B$39:$B$782,B$83)+'СЕТ СН'!$H$11+СВЦЭМ!$D$10+'СЕТ СН'!$H$5-'СЕТ СН'!$H$21</f>
        <v>4190.7109212100004</v>
      </c>
      <c r="C112" s="36">
        <f>SUMIFS(СВЦЭМ!$D$39:$D$782,СВЦЭМ!$A$39:$A$782,$A112,СВЦЭМ!$B$39:$B$782,C$83)+'СЕТ СН'!$H$11+СВЦЭМ!$D$10+'СЕТ СН'!$H$5-'СЕТ СН'!$H$21</f>
        <v>4190.5771482999999</v>
      </c>
      <c r="D112" s="36">
        <f>SUMIFS(СВЦЭМ!$D$39:$D$782,СВЦЭМ!$A$39:$A$782,$A112,СВЦЭМ!$B$39:$B$782,D$83)+'СЕТ СН'!$H$11+СВЦЭМ!$D$10+'СЕТ СН'!$H$5-'СЕТ СН'!$H$21</f>
        <v>4204.8673285000004</v>
      </c>
      <c r="E112" s="36">
        <f>SUMIFS(СВЦЭМ!$D$39:$D$782,СВЦЭМ!$A$39:$A$782,$A112,СВЦЭМ!$B$39:$B$782,E$83)+'СЕТ СН'!$H$11+СВЦЭМ!$D$10+'СЕТ СН'!$H$5-'СЕТ СН'!$H$21</f>
        <v>4216.6733258900003</v>
      </c>
      <c r="F112" s="36">
        <f>SUMIFS(СВЦЭМ!$D$39:$D$782,СВЦЭМ!$A$39:$A$782,$A112,СВЦЭМ!$B$39:$B$782,F$83)+'СЕТ СН'!$H$11+СВЦЭМ!$D$10+'СЕТ СН'!$H$5-'СЕТ СН'!$H$21</f>
        <v>4187.2537995000002</v>
      </c>
      <c r="G112" s="36">
        <f>SUMIFS(СВЦЭМ!$D$39:$D$782,СВЦЭМ!$A$39:$A$782,$A112,СВЦЭМ!$B$39:$B$782,G$83)+'СЕТ СН'!$H$11+СВЦЭМ!$D$10+'СЕТ СН'!$H$5-'СЕТ СН'!$H$21</f>
        <v>4106.84622089</v>
      </c>
      <c r="H112" s="36">
        <f>SUMIFS(СВЦЭМ!$D$39:$D$782,СВЦЭМ!$A$39:$A$782,$A112,СВЦЭМ!$B$39:$B$782,H$83)+'СЕТ СН'!$H$11+СВЦЭМ!$D$10+'СЕТ СН'!$H$5-'СЕТ СН'!$H$21</f>
        <v>4118.0952854400002</v>
      </c>
      <c r="I112" s="36">
        <f>SUMIFS(СВЦЭМ!$D$39:$D$782,СВЦЭМ!$A$39:$A$782,$A112,СВЦЭМ!$B$39:$B$782,I$83)+'СЕТ СН'!$H$11+СВЦЭМ!$D$10+'СЕТ СН'!$H$5-'СЕТ СН'!$H$21</f>
        <v>4115.3571567199997</v>
      </c>
      <c r="J112" s="36">
        <f>SUMIFS(СВЦЭМ!$D$39:$D$782,СВЦЭМ!$A$39:$A$782,$A112,СВЦЭМ!$B$39:$B$782,J$83)+'СЕТ СН'!$H$11+СВЦЭМ!$D$10+'СЕТ СН'!$H$5-'СЕТ СН'!$H$21</f>
        <v>4118.3461478999998</v>
      </c>
      <c r="K112" s="36">
        <f>SUMIFS(СВЦЭМ!$D$39:$D$782,СВЦЭМ!$A$39:$A$782,$A112,СВЦЭМ!$B$39:$B$782,K$83)+'СЕТ СН'!$H$11+СВЦЭМ!$D$10+'СЕТ СН'!$H$5-'СЕТ СН'!$H$21</f>
        <v>4130.6598320200001</v>
      </c>
      <c r="L112" s="36">
        <f>SUMIFS(СВЦЭМ!$D$39:$D$782,СВЦЭМ!$A$39:$A$782,$A112,СВЦЭМ!$B$39:$B$782,L$83)+'СЕТ СН'!$H$11+СВЦЭМ!$D$10+'СЕТ СН'!$H$5-'СЕТ СН'!$H$21</f>
        <v>4137.5456425600005</v>
      </c>
      <c r="M112" s="36">
        <f>SUMIFS(СВЦЭМ!$D$39:$D$782,СВЦЭМ!$A$39:$A$782,$A112,СВЦЭМ!$B$39:$B$782,M$83)+'СЕТ СН'!$H$11+СВЦЭМ!$D$10+'СЕТ СН'!$H$5-'СЕТ СН'!$H$21</f>
        <v>4140.2013325099997</v>
      </c>
      <c r="N112" s="36">
        <f>SUMIFS(СВЦЭМ!$D$39:$D$782,СВЦЭМ!$A$39:$A$782,$A112,СВЦЭМ!$B$39:$B$782,N$83)+'СЕТ СН'!$H$11+СВЦЭМ!$D$10+'СЕТ СН'!$H$5-'СЕТ СН'!$H$21</f>
        <v>4135.3833318400002</v>
      </c>
      <c r="O112" s="36">
        <f>SUMIFS(СВЦЭМ!$D$39:$D$782,СВЦЭМ!$A$39:$A$782,$A112,СВЦЭМ!$B$39:$B$782,O$83)+'СЕТ СН'!$H$11+СВЦЭМ!$D$10+'СЕТ СН'!$H$5-'СЕТ СН'!$H$21</f>
        <v>4127.6538738899999</v>
      </c>
      <c r="P112" s="36">
        <f>SUMIFS(СВЦЭМ!$D$39:$D$782,СВЦЭМ!$A$39:$A$782,$A112,СВЦЭМ!$B$39:$B$782,P$83)+'СЕТ СН'!$H$11+СВЦЭМ!$D$10+'СЕТ СН'!$H$5-'СЕТ СН'!$H$21</f>
        <v>4119.4594112699997</v>
      </c>
      <c r="Q112" s="36">
        <f>SUMIFS(СВЦЭМ!$D$39:$D$782,СВЦЭМ!$A$39:$A$782,$A112,СВЦЭМ!$B$39:$B$782,Q$83)+'СЕТ СН'!$H$11+СВЦЭМ!$D$10+'СЕТ СН'!$H$5-'СЕТ СН'!$H$21</f>
        <v>4119.9394473299999</v>
      </c>
      <c r="R112" s="36">
        <f>SUMIFS(СВЦЭМ!$D$39:$D$782,СВЦЭМ!$A$39:$A$782,$A112,СВЦЭМ!$B$39:$B$782,R$83)+'СЕТ СН'!$H$11+СВЦЭМ!$D$10+'СЕТ СН'!$H$5-'СЕТ СН'!$H$21</f>
        <v>4120.5004844599998</v>
      </c>
      <c r="S112" s="36">
        <f>SUMIFS(СВЦЭМ!$D$39:$D$782,СВЦЭМ!$A$39:$A$782,$A112,СВЦЭМ!$B$39:$B$782,S$83)+'СЕТ СН'!$H$11+СВЦЭМ!$D$10+'СЕТ СН'!$H$5-'СЕТ СН'!$H$21</f>
        <v>4134.3075531699997</v>
      </c>
      <c r="T112" s="36">
        <f>SUMIFS(СВЦЭМ!$D$39:$D$782,СВЦЭМ!$A$39:$A$782,$A112,СВЦЭМ!$B$39:$B$782,T$83)+'СЕТ СН'!$H$11+СВЦЭМ!$D$10+'СЕТ СН'!$H$5-'СЕТ СН'!$H$21</f>
        <v>4133.4764342199996</v>
      </c>
      <c r="U112" s="36">
        <f>SUMIFS(СВЦЭМ!$D$39:$D$782,СВЦЭМ!$A$39:$A$782,$A112,СВЦЭМ!$B$39:$B$782,U$83)+'СЕТ СН'!$H$11+СВЦЭМ!$D$10+'СЕТ СН'!$H$5-'СЕТ СН'!$H$21</f>
        <v>4134.5322381799997</v>
      </c>
      <c r="V112" s="36">
        <f>SUMIFS(СВЦЭМ!$D$39:$D$782,СВЦЭМ!$A$39:$A$782,$A112,СВЦЭМ!$B$39:$B$782,V$83)+'СЕТ СН'!$H$11+СВЦЭМ!$D$10+'СЕТ СН'!$H$5-'СЕТ СН'!$H$21</f>
        <v>4119.25883316</v>
      </c>
      <c r="W112" s="36">
        <f>SUMIFS(СВЦЭМ!$D$39:$D$782,СВЦЭМ!$A$39:$A$782,$A112,СВЦЭМ!$B$39:$B$782,W$83)+'СЕТ СН'!$H$11+СВЦЭМ!$D$10+'СЕТ СН'!$H$5-'СЕТ СН'!$H$21</f>
        <v>4117.3899009400002</v>
      </c>
      <c r="X112" s="36">
        <f>SUMIFS(СВЦЭМ!$D$39:$D$782,СВЦЭМ!$A$39:$A$782,$A112,СВЦЭМ!$B$39:$B$782,X$83)+'СЕТ СН'!$H$11+СВЦЭМ!$D$10+'СЕТ СН'!$H$5-'СЕТ СН'!$H$21</f>
        <v>4170.6848340200004</v>
      </c>
      <c r="Y112" s="36">
        <f>SUMIFS(СВЦЭМ!$D$39:$D$782,СВЦЭМ!$A$39:$A$782,$A112,СВЦЭМ!$B$39:$B$782,Y$83)+'СЕТ СН'!$H$11+СВЦЭМ!$D$10+'СЕТ СН'!$H$5-'СЕТ СН'!$H$21</f>
        <v>4178.4099148100004</v>
      </c>
    </row>
    <row r="113" spans="1:27" ht="15.75" x14ac:dyDescent="0.2">
      <c r="A113" s="35">
        <f t="shared" si="2"/>
        <v>44560</v>
      </c>
      <c r="B113" s="36">
        <f>SUMIFS(СВЦЭМ!$D$39:$D$782,СВЦЭМ!$A$39:$A$782,$A113,СВЦЭМ!$B$39:$B$782,B$83)+'СЕТ СН'!$H$11+СВЦЭМ!$D$10+'СЕТ СН'!$H$5-'СЕТ СН'!$H$21</f>
        <v>4200.4607419399999</v>
      </c>
      <c r="C113" s="36">
        <f>SUMIFS(СВЦЭМ!$D$39:$D$782,СВЦЭМ!$A$39:$A$782,$A113,СВЦЭМ!$B$39:$B$782,C$83)+'СЕТ СН'!$H$11+СВЦЭМ!$D$10+'СЕТ СН'!$H$5-'СЕТ СН'!$H$21</f>
        <v>4203.9143454200002</v>
      </c>
      <c r="D113" s="36">
        <f>SUMIFS(СВЦЭМ!$D$39:$D$782,СВЦЭМ!$A$39:$A$782,$A113,СВЦЭМ!$B$39:$B$782,D$83)+'СЕТ СН'!$H$11+СВЦЭМ!$D$10+'СЕТ СН'!$H$5-'СЕТ СН'!$H$21</f>
        <v>4231.5671858300002</v>
      </c>
      <c r="E113" s="36">
        <f>SUMIFS(СВЦЭМ!$D$39:$D$782,СВЦЭМ!$A$39:$A$782,$A113,СВЦЭМ!$B$39:$B$782,E$83)+'СЕТ СН'!$H$11+СВЦЭМ!$D$10+'СЕТ СН'!$H$5-'СЕТ СН'!$H$21</f>
        <v>4247.3932506600004</v>
      </c>
      <c r="F113" s="36">
        <f>SUMIFS(СВЦЭМ!$D$39:$D$782,СВЦЭМ!$A$39:$A$782,$A113,СВЦЭМ!$B$39:$B$782,F$83)+'СЕТ СН'!$H$11+СВЦЭМ!$D$10+'СЕТ СН'!$H$5-'СЕТ СН'!$H$21</f>
        <v>4216.8647851799997</v>
      </c>
      <c r="G113" s="36">
        <f>SUMIFS(СВЦЭМ!$D$39:$D$782,СВЦЭМ!$A$39:$A$782,$A113,СВЦЭМ!$B$39:$B$782,G$83)+'СЕТ СН'!$H$11+СВЦЭМ!$D$10+'СЕТ СН'!$H$5-'СЕТ СН'!$H$21</f>
        <v>4135.9365072000001</v>
      </c>
      <c r="H113" s="36">
        <f>SUMIFS(СВЦЭМ!$D$39:$D$782,СВЦЭМ!$A$39:$A$782,$A113,СВЦЭМ!$B$39:$B$782,H$83)+'СЕТ СН'!$H$11+СВЦЭМ!$D$10+'СЕТ СН'!$H$5-'СЕТ СН'!$H$21</f>
        <v>4128.8509637699999</v>
      </c>
      <c r="I113" s="36">
        <f>SUMIFS(СВЦЭМ!$D$39:$D$782,СВЦЭМ!$A$39:$A$782,$A113,СВЦЭМ!$B$39:$B$782,I$83)+'СЕТ СН'!$H$11+СВЦЭМ!$D$10+'СЕТ СН'!$H$5-'СЕТ СН'!$H$21</f>
        <v>4151.2864583700002</v>
      </c>
      <c r="J113" s="36">
        <f>SUMIFS(СВЦЭМ!$D$39:$D$782,СВЦЭМ!$A$39:$A$782,$A113,СВЦЭМ!$B$39:$B$782,J$83)+'СЕТ СН'!$H$11+СВЦЭМ!$D$10+'СЕТ СН'!$H$5-'СЕТ СН'!$H$21</f>
        <v>4151.2432055099998</v>
      </c>
      <c r="K113" s="36">
        <f>SUMIFS(СВЦЭМ!$D$39:$D$782,СВЦЭМ!$A$39:$A$782,$A113,СВЦЭМ!$B$39:$B$782,K$83)+'СЕТ СН'!$H$11+СВЦЭМ!$D$10+'СЕТ СН'!$H$5-'СЕТ СН'!$H$21</f>
        <v>4163.5071356999997</v>
      </c>
      <c r="L113" s="36">
        <f>SUMIFS(СВЦЭМ!$D$39:$D$782,СВЦЭМ!$A$39:$A$782,$A113,СВЦЭМ!$B$39:$B$782,L$83)+'СЕТ СН'!$H$11+СВЦЭМ!$D$10+'СЕТ СН'!$H$5-'СЕТ СН'!$H$21</f>
        <v>4164.1175337100003</v>
      </c>
      <c r="M113" s="36">
        <f>SUMIFS(СВЦЭМ!$D$39:$D$782,СВЦЭМ!$A$39:$A$782,$A113,СВЦЭМ!$B$39:$B$782,M$83)+'СЕТ СН'!$H$11+СВЦЭМ!$D$10+'СЕТ СН'!$H$5-'СЕТ СН'!$H$21</f>
        <v>4154.8860673700001</v>
      </c>
      <c r="N113" s="36">
        <f>SUMIFS(СВЦЭМ!$D$39:$D$782,СВЦЭМ!$A$39:$A$782,$A113,СВЦЭМ!$B$39:$B$782,N$83)+'СЕТ СН'!$H$11+СВЦЭМ!$D$10+'СЕТ СН'!$H$5-'СЕТ СН'!$H$21</f>
        <v>4164.0905114699999</v>
      </c>
      <c r="O113" s="36">
        <f>SUMIFS(СВЦЭМ!$D$39:$D$782,СВЦЭМ!$A$39:$A$782,$A113,СВЦЭМ!$B$39:$B$782,O$83)+'СЕТ СН'!$H$11+СВЦЭМ!$D$10+'СЕТ СН'!$H$5-'СЕТ СН'!$H$21</f>
        <v>4160.5471380199997</v>
      </c>
      <c r="P113" s="36">
        <f>SUMIFS(СВЦЭМ!$D$39:$D$782,СВЦЭМ!$A$39:$A$782,$A113,СВЦЭМ!$B$39:$B$782,P$83)+'СЕТ СН'!$H$11+СВЦЭМ!$D$10+'СЕТ СН'!$H$5-'СЕТ СН'!$H$21</f>
        <v>4152.3410510000003</v>
      </c>
      <c r="Q113" s="36">
        <f>SUMIFS(СВЦЭМ!$D$39:$D$782,СВЦЭМ!$A$39:$A$782,$A113,СВЦЭМ!$B$39:$B$782,Q$83)+'СЕТ СН'!$H$11+СВЦЭМ!$D$10+'СЕТ СН'!$H$5-'СЕТ СН'!$H$21</f>
        <v>4145.0879761699998</v>
      </c>
      <c r="R113" s="36">
        <f>SUMIFS(СВЦЭМ!$D$39:$D$782,СВЦЭМ!$A$39:$A$782,$A113,СВЦЭМ!$B$39:$B$782,R$83)+'СЕТ СН'!$H$11+СВЦЭМ!$D$10+'СЕТ СН'!$H$5-'СЕТ СН'!$H$21</f>
        <v>4139.2492623600001</v>
      </c>
      <c r="S113" s="36">
        <f>SUMIFS(СВЦЭМ!$D$39:$D$782,СВЦЭМ!$A$39:$A$782,$A113,СВЦЭМ!$B$39:$B$782,S$83)+'СЕТ СН'!$H$11+СВЦЭМ!$D$10+'СЕТ СН'!$H$5-'СЕТ СН'!$H$21</f>
        <v>4130.2921295599999</v>
      </c>
      <c r="T113" s="36">
        <f>SUMIFS(СВЦЭМ!$D$39:$D$782,СВЦЭМ!$A$39:$A$782,$A113,СВЦЭМ!$B$39:$B$782,T$83)+'СЕТ СН'!$H$11+СВЦЭМ!$D$10+'СЕТ СН'!$H$5-'СЕТ СН'!$H$21</f>
        <v>4148.7217922399996</v>
      </c>
      <c r="U113" s="36">
        <f>SUMIFS(СВЦЭМ!$D$39:$D$782,СВЦЭМ!$A$39:$A$782,$A113,СВЦЭМ!$B$39:$B$782,U$83)+'СЕТ СН'!$H$11+СВЦЭМ!$D$10+'СЕТ СН'!$H$5-'СЕТ СН'!$H$21</f>
        <v>4143.61687024</v>
      </c>
      <c r="V113" s="36">
        <f>SUMIFS(СВЦЭМ!$D$39:$D$782,СВЦЭМ!$A$39:$A$782,$A113,СВЦЭМ!$B$39:$B$782,V$83)+'СЕТ СН'!$H$11+СВЦЭМ!$D$10+'СЕТ СН'!$H$5-'СЕТ СН'!$H$21</f>
        <v>4128.9082946400003</v>
      </c>
      <c r="W113" s="36">
        <f>SUMIFS(СВЦЭМ!$D$39:$D$782,СВЦЭМ!$A$39:$A$782,$A113,СВЦЭМ!$B$39:$B$782,W$83)+'СЕТ СН'!$H$11+СВЦЭМ!$D$10+'СЕТ СН'!$H$5-'СЕТ СН'!$H$21</f>
        <v>4129.6776458599998</v>
      </c>
      <c r="X113" s="36">
        <f>SUMIFS(СВЦЭМ!$D$39:$D$782,СВЦЭМ!$A$39:$A$782,$A113,СВЦЭМ!$B$39:$B$782,X$83)+'СЕТ СН'!$H$11+СВЦЭМ!$D$10+'СЕТ СН'!$H$5-'СЕТ СН'!$H$21</f>
        <v>4187.9280040600006</v>
      </c>
      <c r="Y113" s="36">
        <f>SUMIFS(СВЦЭМ!$D$39:$D$782,СВЦЭМ!$A$39:$A$782,$A113,СВЦЭМ!$B$39:$B$782,Y$83)+'СЕТ СН'!$H$11+СВЦЭМ!$D$10+'СЕТ СН'!$H$5-'СЕТ СН'!$H$21</f>
        <v>4201.8046165899996</v>
      </c>
    </row>
    <row r="114" spans="1:27" ht="15.75" x14ac:dyDescent="0.2">
      <c r="A114" s="35">
        <f t="shared" si="2"/>
        <v>44561</v>
      </c>
      <c r="B114" s="36">
        <f>SUMIFS(СВЦЭМ!$D$39:$D$782,СВЦЭМ!$A$39:$A$782,$A114,СВЦЭМ!$B$39:$B$782,B$83)+'СЕТ СН'!$H$11+СВЦЭМ!$D$10+'СЕТ СН'!$H$5-'СЕТ СН'!$H$21</f>
        <v>4239.0396467500004</v>
      </c>
      <c r="C114" s="36">
        <f>SUMIFS(СВЦЭМ!$D$39:$D$782,СВЦЭМ!$A$39:$A$782,$A114,СВЦЭМ!$B$39:$B$782,C$83)+'СЕТ СН'!$H$11+СВЦЭМ!$D$10+'СЕТ СН'!$H$5-'СЕТ СН'!$H$21</f>
        <v>4224.8527481800002</v>
      </c>
      <c r="D114" s="36">
        <f>SUMIFS(СВЦЭМ!$D$39:$D$782,СВЦЭМ!$A$39:$A$782,$A114,СВЦЭМ!$B$39:$B$782,D$83)+'СЕТ СН'!$H$11+СВЦЭМ!$D$10+'СЕТ СН'!$H$5-'СЕТ СН'!$H$21</f>
        <v>4157.2387637499996</v>
      </c>
      <c r="E114" s="36">
        <f>SUMIFS(СВЦЭМ!$D$39:$D$782,СВЦЭМ!$A$39:$A$782,$A114,СВЦЭМ!$B$39:$B$782,E$83)+'СЕТ СН'!$H$11+СВЦЭМ!$D$10+'СЕТ СН'!$H$5-'СЕТ СН'!$H$21</f>
        <v>4231.1775864600004</v>
      </c>
      <c r="F114" s="36">
        <f>SUMIFS(СВЦЭМ!$D$39:$D$782,СВЦЭМ!$A$39:$A$782,$A114,СВЦЭМ!$B$39:$B$782,F$83)+'СЕТ СН'!$H$11+СВЦЭМ!$D$10+'СЕТ СН'!$H$5-'СЕТ СН'!$H$21</f>
        <v>4229.8762620300004</v>
      </c>
      <c r="G114" s="36">
        <f>SUMIFS(СВЦЭМ!$D$39:$D$782,СВЦЭМ!$A$39:$A$782,$A114,СВЦЭМ!$B$39:$B$782,G$83)+'СЕТ СН'!$H$11+СВЦЭМ!$D$10+'СЕТ СН'!$H$5-'СЕТ СН'!$H$21</f>
        <v>4131.0854153399996</v>
      </c>
      <c r="H114" s="36">
        <f>SUMIFS(СВЦЭМ!$D$39:$D$782,СВЦЭМ!$A$39:$A$782,$A114,СВЦЭМ!$B$39:$B$782,H$83)+'СЕТ СН'!$H$11+СВЦЭМ!$D$10+'СЕТ СН'!$H$5-'СЕТ СН'!$H$21</f>
        <v>4143.8741940700002</v>
      </c>
      <c r="I114" s="36">
        <f>SUMIFS(СВЦЭМ!$D$39:$D$782,СВЦЭМ!$A$39:$A$782,$A114,СВЦЭМ!$B$39:$B$782,I$83)+'СЕТ СН'!$H$11+СВЦЭМ!$D$10+'СЕТ СН'!$H$5-'СЕТ СН'!$H$21</f>
        <v>4152.5541344499998</v>
      </c>
      <c r="J114" s="36">
        <f>SUMIFS(СВЦЭМ!$D$39:$D$782,СВЦЭМ!$A$39:$A$782,$A114,СВЦЭМ!$B$39:$B$782,J$83)+'СЕТ СН'!$H$11+СВЦЭМ!$D$10+'СЕТ СН'!$H$5-'СЕТ СН'!$H$21</f>
        <v>4189.1801173399999</v>
      </c>
      <c r="K114" s="36">
        <f>SUMIFS(СВЦЭМ!$D$39:$D$782,СВЦЭМ!$A$39:$A$782,$A114,СВЦЭМ!$B$39:$B$782,K$83)+'СЕТ СН'!$H$11+СВЦЭМ!$D$10+'СЕТ СН'!$H$5-'СЕТ СН'!$H$21</f>
        <v>4158.8731212800003</v>
      </c>
      <c r="L114" s="36">
        <f>SUMIFS(СВЦЭМ!$D$39:$D$782,СВЦЭМ!$A$39:$A$782,$A114,СВЦЭМ!$B$39:$B$782,L$83)+'СЕТ СН'!$H$11+СВЦЭМ!$D$10+'СЕТ СН'!$H$5-'СЕТ СН'!$H$21</f>
        <v>4180.9939742000006</v>
      </c>
      <c r="M114" s="36">
        <f>SUMIFS(СВЦЭМ!$D$39:$D$782,СВЦЭМ!$A$39:$A$782,$A114,СВЦЭМ!$B$39:$B$782,M$83)+'СЕТ СН'!$H$11+СВЦЭМ!$D$10+'СЕТ СН'!$H$5-'СЕТ СН'!$H$21</f>
        <v>4179.09165424</v>
      </c>
      <c r="N114" s="36">
        <f>SUMIFS(СВЦЭМ!$D$39:$D$782,СВЦЭМ!$A$39:$A$782,$A114,СВЦЭМ!$B$39:$B$782,N$83)+'СЕТ СН'!$H$11+СВЦЭМ!$D$10+'СЕТ СН'!$H$5-'СЕТ СН'!$H$21</f>
        <v>4169.6580862700002</v>
      </c>
      <c r="O114" s="36">
        <f>SUMIFS(СВЦЭМ!$D$39:$D$782,СВЦЭМ!$A$39:$A$782,$A114,СВЦЭМ!$B$39:$B$782,O$83)+'СЕТ СН'!$H$11+СВЦЭМ!$D$10+'СЕТ СН'!$H$5-'СЕТ СН'!$H$21</f>
        <v>4154.8401825500005</v>
      </c>
      <c r="P114" s="36">
        <f>SUMIFS(СВЦЭМ!$D$39:$D$782,СВЦЭМ!$A$39:$A$782,$A114,СВЦЭМ!$B$39:$B$782,P$83)+'СЕТ СН'!$H$11+СВЦЭМ!$D$10+'СЕТ СН'!$H$5-'СЕТ СН'!$H$21</f>
        <v>4155.4045849300001</v>
      </c>
      <c r="Q114" s="36">
        <f>SUMIFS(СВЦЭМ!$D$39:$D$782,СВЦЭМ!$A$39:$A$782,$A114,СВЦЭМ!$B$39:$B$782,Q$83)+'СЕТ СН'!$H$11+СВЦЭМ!$D$10+'СЕТ СН'!$H$5-'СЕТ СН'!$H$21</f>
        <v>4153.0754543000003</v>
      </c>
      <c r="R114" s="36">
        <f>SUMIFS(СВЦЭМ!$D$39:$D$782,СВЦЭМ!$A$39:$A$782,$A114,СВЦЭМ!$B$39:$B$782,R$83)+'СЕТ СН'!$H$11+СВЦЭМ!$D$10+'СЕТ СН'!$H$5-'СЕТ СН'!$H$21</f>
        <v>4144.3654069499999</v>
      </c>
      <c r="S114" s="36">
        <f>SUMIFS(СВЦЭМ!$D$39:$D$782,СВЦЭМ!$A$39:$A$782,$A114,СВЦЭМ!$B$39:$B$782,S$83)+'СЕТ СН'!$H$11+СВЦЭМ!$D$10+'СЕТ СН'!$H$5-'СЕТ СН'!$H$21</f>
        <v>4164.9027199600005</v>
      </c>
      <c r="T114" s="36">
        <f>SUMIFS(СВЦЭМ!$D$39:$D$782,СВЦЭМ!$A$39:$A$782,$A114,СВЦЭМ!$B$39:$B$782,T$83)+'СЕТ СН'!$H$11+СВЦЭМ!$D$10+'СЕТ СН'!$H$5-'СЕТ СН'!$H$21</f>
        <v>4182.9921123800004</v>
      </c>
      <c r="U114" s="36">
        <f>SUMIFS(СВЦЭМ!$D$39:$D$782,СВЦЭМ!$A$39:$A$782,$A114,СВЦЭМ!$B$39:$B$782,U$83)+'СЕТ СН'!$H$11+СВЦЭМ!$D$10+'СЕТ СН'!$H$5-'СЕТ СН'!$H$21</f>
        <v>4195.1080248199996</v>
      </c>
      <c r="V114" s="36">
        <f>SUMIFS(СВЦЭМ!$D$39:$D$782,СВЦЭМ!$A$39:$A$782,$A114,СВЦЭМ!$B$39:$B$782,V$83)+'СЕТ СН'!$H$11+СВЦЭМ!$D$10+'СЕТ СН'!$H$5-'СЕТ СН'!$H$21</f>
        <v>4167.9533076999996</v>
      </c>
      <c r="W114" s="36">
        <f>SUMIFS(СВЦЭМ!$D$39:$D$782,СВЦЭМ!$A$39:$A$782,$A114,СВЦЭМ!$B$39:$B$782,W$83)+'СЕТ СН'!$H$11+СВЦЭМ!$D$10+'СЕТ СН'!$H$5-'СЕТ СН'!$H$21</f>
        <v>4166.9195680900002</v>
      </c>
      <c r="X114" s="36">
        <f>SUMIFS(СВЦЭМ!$D$39:$D$782,СВЦЭМ!$A$39:$A$782,$A114,СВЦЭМ!$B$39:$B$782,X$83)+'СЕТ СН'!$H$11+СВЦЭМ!$D$10+'СЕТ СН'!$H$5-'СЕТ СН'!$H$21</f>
        <v>4186.6451026800005</v>
      </c>
      <c r="Y114" s="36">
        <f>SUMIFS(СВЦЭМ!$D$39:$D$782,СВЦЭМ!$A$39:$A$782,$A114,СВЦЭМ!$B$39:$B$782,Y$83)+'СЕТ СН'!$H$11+СВЦЭМ!$D$10+'СЕТ СН'!$H$5-'СЕТ СН'!$H$21</f>
        <v>4199.9898262000006</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01.12.2021</v>
      </c>
      <c r="B120" s="36">
        <f>SUMIFS(СВЦЭМ!$D$39:$D$782,СВЦЭМ!$A$39:$A$782,$A120,СВЦЭМ!$B$39:$B$782,B$119)+'СЕТ СН'!$I$11+СВЦЭМ!$D$10+'СЕТ СН'!$I$5-'СЕТ СН'!$I$21</f>
        <v>4134.6815193500006</v>
      </c>
      <c r="C120" s="36">
        <f>SUMIFS(СВЦЭМ!$D$39:$D$782,СВЦЭМ!$A$39:$A$782,$A120,СВЦЭМ!$B$39:$B$782,C$119)+'СЕТ СН'!$I$11+СВЦЭМ!$D$10+'СЕТ СН'!$I$5-'СЕТ СН'!$I$21</f>
        <v>4148.9674175800001</v>
      </c>
      <c r="D120" s="36">
        <f>SUMIFS(СВЦЭМ!$D$39:$D$782,СВЦЭМ!$A$39:$A$782,$A120,СВЦЭМ!$B$39:$B$782,D$119)+'СЕТ СН'!$I$11+СВЦЭМ!$D$10+'СЕТ СН'!$I$5-'СЕТ СН'!$I$21</f>
        <v>4185.90393967</v>
      </c>
      <c r="E120" s="36">
        <f>SUMIFS(СВЦЭМ!$D$39:$D$782,СВЦЭМ!$A$39:$A$782,$A120,СВЦЭМ!$B$39:$B$782,E$119)+'СЕТ СН'!$I$11+СВЦЭМ!$D$10+'СЕТ СН'!$I$5-'СЕТ СН'!$I$21</f>
        <v>4192.2780780499997</v>
      </c>
      <c r="F120" s="36">
        <f>SUMIFS(СВЦЭМ!$D$39:$D$782,СВЦЭМ!$A$39:$A$782,$A120,СВЦЭМ!$B$39:$B$782,F$119)+'СЕТ СН'!$I$11+СВЦЭМ!$D$10+'СЕТ СН'!$I$5-'СЕТ СН'!$I$21</f>
        <v>4206.9000769499999</v>
      </c>
      <c r="G120" s="36">
        <f>SUMIFS(СВЦЭМ!$D$39:$D$782,СВЦЭМ!$A$39:$A$782,$A120,СВЦЭМ!$B$39:$B$782,G$119)+'СЕТ СН'!$I$11+СВЦЭМ!$D$10+'СЕТ СН'!$I$5-'СЕТ СН'!$I$21</f>
        <v>4185.3687925900003</v>
      </c>
      <c r="H120" s="36">
        <f>SUMIFS(СВЦЭМ!$D$39:$D$782,СВЦЭМ!$A$39:$A$782,$A120,СВЦЭМ!$B$39:$B$782,H$119)+'СЕТ СН'!$I$11+СВЦЭМ!$D$10+'СЕТ СН'!$I$5-'СЕТ СН'!$I$21</f>
        <v>4150.0691073799999</v>
      </c>
      <c r="I120" s="36">
        <f>SUMIFS(СВЦЭМ!$D$39:$D$782,СВЦЭМ!$A$39:$A$782,$A120,СВЦЭМ!$B$39:$B$782,I$119)+'СЕТ СН'!$I$11+СВЦЭМ!$D$10+'СЕТ СН'!$I$5-'СЕТ СН'!$I$21</f>
        <v>4134.8928618999998</v>
      </c>
      <c r="J120" s="36">
        <f>SUMIFS(СВЦЭМ!$D$39:$D$782,СВЦЭМ!$A$39:$A$782,$A120,СВЦЭМ!$B$39:$B$782,J$119)+'СЕТ СН'!$I$11+СВЦЭМ!$D$10+'СЕТ СН'!$I$5-'СЕТ СН'!$I$21</f>
        <v>4121.4510498399995</v>
      </c>
      <c r="K120" s="36">
        <f>SUMIFS(СВЦЭМ!$D$39:$D$782,СВЦЭМ!$A$39:$A$782,$A120,СВЦЭМ!$B$39:$B$782,K$119)+'СЕТ СН'!$I$11+СВЦЭМ!$D$10+'СЕТ СН'!$I$5-'СЕТ СН'!$I$21</f>
        <v>4128.1158166599998</v>
      </c>
      <c r="L120" s="36">
        <f>SUMIFS(СВЦЭМ!$D$39:$D$782,СВЦЭМ!$A$39:$A$782,$A120,СВЦЭМ!$B$39:$B$782,L$119)+'СЕТ СН'!$I$11+СВЦЭМ!$D$10+'СЕТ СН'!$I$5-'СЕТ СН'!$I$21</f>
        <v>4083.1261851400004</v>
      </c>
      <c r="M120" s="36">
        <f>SUMIFS(СВЦЭМ!$D$39:$D$782,СВЦЭМ!$A$39:$A$782,$A120,СВЦЭМ!$B$39:$B$782,M$119)+'СЕТ СН'!$I$11+СВЦЭМ!$D$10+'СЕТ СН'!$I$5-'СЕТ СН'!$I$21</f>
        <v>4086.0882231599999</v>
      </c>
      <c r="N120" s="36">
        <f>SUMIFS(СВЦЭМ!$D$39:$D$782,СВЦЭМ!$A$39:$A$782,$A120,СВЦЭМ!$B$39:$B$782,N$119)+'СЕТ СН'!$I$11+СВЦЭМ!$D$10+'СЕТ СН'!$I$5-'СЕТ СН'!$I$21</f>
        <v>4105.2081445399999</v>
      </c>
      <c r="O120" s="36">
        <f>SUMIFS(СВЦЭМ!$D$39:$D$782,СВЦЭМ!$A$39:$A$782,$A120,СВЦЭМ!$B$39:$B$782,O$119)+'СЕТ СН'!$I$11+СВЦЭМ!$D$10+'СЕТ СН'!$I$5-'СЕТ СН'!$I$21</f>
        <v>4103.97940655</v>
      </c>
      <c r="P120" s="36">
        <f>SUMIFS(СВЦЭМ!$D$39:$D$782,СВЦЭМ!$A$39:$A$782,$A120,СВЦЭМ!$B$39:$B$782,P$119)+'СЕТ СН'!$I$11+СВЦЭМ!$D$10+'СЕТ СН'!$I$5-'СЕТ СН'!$I$21</f>
        <v>4111.4720671100004</v>
      </c>
      <c r="Q120" s="36">
        <f>SUMIFS(СВЦЭМ!$D$39:$D$782,СВЦЭМ!$A$39:$A$782,$A120,СВЦЭМ!$B$39:$B$782,Q$119)+'СЕТ СН'!$I$11+СВЦЭМ!$D$10+'СЕТ СН'!$I$5-'СЕТ СН'!$I$21</f>
        <v>4120.0278356400004</v>
      </c>
      <c r="R120" s="36">
        <f>SUMIFS(СВЦЭМ!$D$39:$D$782,СВЦЭМ!$A$39:$A$782,$A120,СВЦЭМ!$B$39:$B$782,R$119)+'СЕТ СН'!$I$11+СВЦЭМ!$D$10+'СЕТ СН'!$I$5-'СЕТ СН'!$I$21</f>
        <v>4117.27493684</v>
      </c>
      <c r="S120" s="36">
        <f>SUMIFS(СВЦЭМ!$D$39:$D$782,СВЦЭМ!$A$39:$A$782,$A120,СВЦЭМ!$B$39:$B$782,S$119)+'СЕТ СН'!$I$11+СВЦЭМ!$D$10+'СЕТ СН'!$I$5-'СЕТ СН'!$I$21</f>
        <v>4098.0119633200002</v>
      </c>
      <c r="T120" s="36">
        <f>SUMIFS(СВЦЭМ!$D$39:$D$782,СВЦЭМ!$A$39:$A$782,$A120,СВЦЭМ!$B$39:$B$782,T$119)+'СЕТ СН'!$I$11+СВЦЭМ!$D$10+'СЕТ СН'!$I$5-'СЕТ СН'!$I$21</f>
        <v>4073.7219075000003</v>
      </c>
      <c r="U120" s="36">
        <f>SUMIFS(СВЦЭМ!$D$39:$D$782,СВЦЭМ!$A$39:$A$782,$A120,СВЦЭМ!$B$39:$B$782,U$119)+'СЕТ СН'!$I$11+СВЦЭМ!$D$10+'СЕТ СН'!$I$5-'СЕТ СН'!$I$21</f>
        <v>4086.4460419300003</v>
      </c>
      <c r="V120" s="36">
        <f>SUMIFS(СВЦЭМ!$D$39:$D$782,СВЦЭМ!$A$39:$A$782,$A120,СВЦЭМ!$B$39:$B$782,V$119)+'СЕТ СН'!$I$11+СВЦЭМ!$D$10+'СЕТ СН'!$I$5-'СЕТ СН'!$I$21</f>
        <v>4098.2531838200002</v>
      </c>
      <c r="W120" s="36">
        <f>SUMIFS(СВЦЭМ!$D$39:$D$782,СВЦЭМ!$A$39:$A$782,$A120,СВЦЭМ!$B$39:$B$782,W$119)+'СЕТ СН'!$I$11+СВЦЭМ!$D$10+'СЕТ СН'!$I$5-'СЕТ СН'!$I$21</f>
        <v>4103.65035868</v>
      </c>
      <c r="X120" s="36">
        <f>SUMIFS(СВЦЭМ!$D$39:$D$782,СВЦЭМ!$A$39:$A$782,$A120,СВЦЭМ!$B$39:$B$782,X$119)+'СЕТ СН'!$I$11+СВЦЭМ!$D$10+'СЕТ СН'!$I$5-'СЕТ СН'!$I$21</f>
        <v>4103.7865381000001</v>
      </c>
      <c r="Y120" s="36">
        <f>SUMIFS(СВЦЭМ!$D$39:$D$782,СВЦЭМ!$A$39:$A$782,$A120,СВЦЭМ!$B$39:$B$782,Y$119)+'СЕТ СН'!$I$11+СВЦЭМ!$D$10+'СЕТ СН'!$I$5-'СЕТ СН'!$I$21</f>
        <v>4119.5188366399998</v>
      </c>
      <c r="AA120" s="45"/>
    </row>
    <row r="121" spans="1:27" ht="15.75" x14ac:dyDescent="0.2">
      <c r="A121" s="35">
        <f>A120+1</f>
        <v>44532</v>
      </c>
      <c r="B121" s="36">
        <f>SUMIFS(СВЦЭМ!$D$39:$D$782,СВЦЭМ!$A$39:$A$782,$A121,СВЦЭМ!$B$39:$B$782,B$119)+'СЕТ СН'!$I$11+СВЦЭМ!$D$10+'СЕТ СН'!$I$5-'СЕТ СН'!$I$21</f>
        <v>4150.9711947800006</v>
      </c>
      <c r="C121" s="36">
        <f>SUMIFS(СВЦЭМ!$D$39:$D$782,СВЦЭМ!$A$39:$A$782,$A121,СВЦЭМ!$B$39:$B$782,C$119)+'СЕТ СН'!$I$11+СВЦЭМ!$D$10+'СЕТ СН'!$I$5-'СЕТ СН'!$I$21</f>
        <v>4140.7864308600001</v>
      </c>
      <c r="D121" s="36">
        <f>SUMIFS(СВЦЭМ!$D$39:$D$782,СВЦЭМ!$A$39:$A$782,$A121,СВЦЭМ!$B$39:$B$782,D$119)+'СЕТ СН'!$I$11+СВЦЭМ!$D$10+'СЕТ СН'!$I$5-'СЕТ СН'!$I$21</f>
        <v>4112.6955815700003</v>
      </c>
      <c r="E121" s="36">
        <f>SUMIFS(СВЦЭМ!$D$39:$D$782,СВЦЭМ!$A$39:$A$782,$A121,СВЦЭМ!$B$39:$B$782,E$119)+'СЕТ СН'!$I$11+СВЦЭМ!$D$10+'СЕТ СН'!$I$5-'СЕТ СН'!$I$21</f>
        <v>4130.4535710399996</v>
      </c>
      <c r="F121" s="36">
        <f>SUMIFS(СВЦЭМ!$D$39:$D$782,СВЦЭМ!$A$39:$A$782,$A121,СВЦЭМ!$B$39:$B$782,F$119)+'СЕТ СН'!$I$11+СВЦЭМ!$D$10+'СЕТ СН'!$I$5-'СЕТ СН'!$I$21</f>
        <v>4142.2978189400001</v>
      </c>
      <c r="G121" s="36">
        <f>SUMIFS(СВЦЭМ!$D$39:$D$782,СВЦЭМ!$A$39:$A$782,$A121,СВЦЭМ!$B$39:$B$782,G$119)+'СЕТ СН'!$I$11+СВЦЭМ!$D$10+'СЕТ СН'!$I$5-'СЕТ СН'!$I$21</f>
        <v>4137.4883328800006</v>
      </c>
      <c r="H121" s="36">
        <f>SUMIFS(СВЦЭМ!$D$39:$D$782,СВЦЭМ!$A$39:$A$782,$A121,СВЦЭМ!$B$39:$B$782,H$119)+'СЕТ СН'!$I$11+СВЦЭМ!$D$10+'СЕТ СН'!$I$5-'СЕТ СН'!$I$21</f>
        <v>4158.2000423600002</v>
      </c>
      <c r="I121" s="36">
        <f>SUMIFS(СВЦЭМ!$D$39:$D$782,СВЦЭМ!$A$39:$A$782,$A121,СВЦЭМ!$B$39:$B$782,I$119)+'СЕТ СН'!$I$11+СВЦЭМ!$D$10+'СЕТ СН'!$I$5-'СЕТ СН'!$I$21</f>
        <v>4219.3695817900007</v>
      </c>
      <c r="J121" s="36">
        <f>SUMIFS(СВЦЭМ!$D$39:$D$782,СВЦЭМ!$A$39:$A$782,$A121,СВЦЭМ!$B$39:$B$782,J$119)+'СЕТ СН'!$I$11+СВЦЭМ!$D$10+'СЕТ СН'!$I$5-'СЕТ СН'!$I$21</f>
        <v>4222.3444693199999</v>
      </c>
      <c r="K121" s="36">
        <f>SUMIFS(СВЦЭМ!$D$39:$D$782,СВЦЭМ!$A$39:$A$782,$A121,СВЦЭМ!$B$39:$B$782,K$119)+'СЕТ СН'!$I$11+СВЦЭМ!$D$10+'СЕТ СН'!$I$5-'СЕТ СН'!$I$21</f>
        <v>4244.6097747000003</v>
      </c>
      <c r="L121" s="36">
        <f>SUMIFS(СВЦЭМ!$D$39:$D$782,СВЦЭМ!$A$39:$A$782,$A121,СВЦЭМ!$B$39:$B$782,L$119)+'СЕТ СН'!$I$11+СВЦЭМ!$D$10+'СЕТ СН'!$I$5-'СЕТ СН'!$I$21</f>
        <v>4253.4787069600006</v>
      </c>
      <c r="M121" s="36">
        <f>SUMIFS(СВЦЭМ!$D$39:$D$782,СВЦЭМ!$A$39:$A$782,$A121,СВЦЭМ!$B$39:$B$782,M$119)+'СЕТ СН'!$I$11+СВЦЭМ!$D$10+'СЕТ СН'!$I$5-'СЕТ СН'!$I$21</f>
        <v>4252.9147907400002</v>
      </c>
      <c r="N121" s="36">
        <f>SUMIFS(СВЦЭМ!$D$39:$D$782,СВЦЭМ!$A$39:$A$782,$A121,СВЦЭМ!$B$39:$B$782,N$119)+'СЕТ СН'!$I$11+СВЦЭМ!$D$10+'СЕТ СН'!$I$5-'СЕТ СН'!$I$21</f>
        <v>4242.8910318199996</v>
      </c>
      <c r="O121" s="36">
        <f>SUMIFS(СВЦЭМ!$D$39:$D$782,СВЦЭМ!$A$39:$A$782,$A121,СВЦЭМ!$B$39:$B$782,O$119)+'СЕТ СН'!$I$11+СВЦЭМ!$D$10+'СЕТ СН'!$I$5-'СЕТ СН'!$I$21</f>
        <v>4313.4331283800002</v>
      </c>
      <c r="P121" s="36">
        <f>SUMIFS(СВЦЭМ!$D$39:$D$782,СВЦЭМ!$A$39:$A$782,$A121,СВЦЭМ!$B$39:$B$782,P$119)+'СЕТ СН'!$I$11+СВЦЭМ!$D$10+'СЕТ СН'!$I$5-'СЕТ СН'!$I$21</f>
        <v>4304.3395961900005</v>
      </c>
      <c r="Q121" s="36">
        <f>SUMIFS(СВЦЭМ!$D$39:$D$782,СВЦЭМ!$A$39:$A$782,$A121,СВЦЭМ!$B$39:$B$782,Q$119)+'СЕТ СН'!$I$11+СВЦЭМ!$D$10+'СЕТ СН'!$I$5-'СЕТ СН'!$I$21</f>
        <v>4299.4564200200002</v>
      </c>
      <c r="R121" s="36">
        <f>SUMIFS(СВЦЭМ!$D$39:$D$782,СВЦЭМ!$A$39:$A$782,$A121,СВЦЭМ!$B$39:$B$782,R$119)+'СЕТ СН'!$I$11+СВЦЭМ!$D$10+'СЕТ СН'!$I$5-'СЕТ СН'!$I$21</f>
        <v>4227.7269467200003</v>
      </c>
      <c r="S121" s="36">
        <f>SUMIFS(СВЦЭМ!$D$39:$D$782,СВЦЭМ!$A$39:$A$782,$A121,СВЦЭМ!$B$39:$B$782,S$119)+'СЕТ СН'!$I$11+СВЦЭМ!$D$10+'СЕТ СН'!$I$5-'СЕТ СН'!$I$21</f>
        <v>4219.9053104699997</v>
      </c>
      <c r="T121" s="36">
        <f>SUMIFS(СВЦЭМ!$D$39:$D$782,СВЦЭМ!$A$39:$A$782,$A121,СВЦЭМ!$B$39:$B$782,T$119)+'СЕТ СН'!$I$11+СВЦЭМ!$D$10+'СЕТ СН'!$I$5-'СЕТ СН'!$I$21</f>
        <v>4168.0989808600007</v>
      </c>
      <c r="U121" s="36">
        <f>SUMIFS(СВЦЭМ!$D$39:$D$782,СВЦЭМ!$A$39:$A$782,$A121,СВЦЭМ!$B$39:$B$782,U$119)+'СЕТ СН'!$I$11+СВЦЭМ!$D$10+'СЕТ СН'!$I$5-'СЕТ СН'!$I$21</f>
        <v>4207.8095422699998</v>
      </c>
      <c r="V121" s="36">
        <f>SUMIFS(СВЦЭМ!$D$39:$D$782,СВЦЭМ!$A$39:$A$782,$A121,СВЦЭМ!$B$39:$B$782,V$119)+'СЕТ СН'!$I$11+СВЦЭМ!$D$10+'СЕТ СН'!$I$5-'СЕТ СН'!$I$21</f>
        <v>4214.0249541900002</v>
      </c>
      <c r="W121" s="36">
        <f>SUMIFS(СВЦЭМ!$D$39:$D$782,СВЦЭМ!$A$39:$A$782,$A121,СВЦЭМ!$B$39:$B$782,W$119)+'СЕТ СН'!$I$11+СВЦЭМ!$D$10+'СЕТ СН'!$I$5-'СЕТ СН'!$I$21</f>
        <v>4221.6105641600006</v>
      </c>
      <c r="X121" s="36">
        <f>SUMIFS(СВЦЭМ!$D$39:$D$782,СВЦЭМ!$A$39:$A$782,$A121,СВЦЭМ!$B$39:$B$782,X$119)+'СЕТ СН'!$I$11+СВЦЭМ!$D$10+'СЕТ СН'!$I$5-'СЕТ СН'!$I$21</f>
        <v>4291.9147052099997</v>
      </c>
      <c r="Y121" s="36">
        <f>SUMIFS(СВЦЭМ!$D$39:$D$782,СВЦЭМ!$A$39:$A$782,$A121,СВЦЭМ!$B$39:$B$782,Y$119)+'СЕТ СН'!$I$11+СВЦЭМ!$D$10+'СЕТ СН'!$I$5-'СЕТ СН'!$I$21</f>
        <v>4299.7656849100003</v>
      </c>
    </row>
    <row r="122" spans="1:27" ht="15.75" x14ac:dyDescent="0.2">
      <c r="A122" s="35">
        <f t="shared" ref="A122:A150" si="3">A121+1</f>
        <v>44533</v>
      </c>
      <c r="B122" s="36">
        <f>SUMIFS(СВЦЭМ!$D$39:$D$782,СВЦЭМ!$A$39:$A$782,$A122,СВЦЭМ!$B$39:$B$782,B$119)+'СЕТ СН'!$I$11+СВЦЭМ!$D$10+'СЕТ СН'!$I$5-'СЕТ СН'!$I$21</f>
        <v>4321.08468447</v>
      </c>
      <c r="C122" s="36">
        <f>SUMIFS(СВЦЭМ!$D$39:$D$782,СВЦЭМ!$A$39:$A$782,$A122,СВЦЭМ!$B$39:$B$782,C$119)+'СЕТ СН'!$I$11+СВЦЭМ!$D$10+'СЕТ СН'!$I$5-'СЕТ СН'!$I$21</f>
        <v>4312.4445790099999</v>
      </c>
      <c r="D122" s="36">
        <f>SUMIFS(СВЦЭМ!$D$39:$D$782,СВЦЭМ!$A$39:$A$782,$A122,СВЦЭМ!$B$39:$B$782,D$119)+'СЕТ СН'!$I$11+СВЦЭМ!$D$10+'СЕТ СН'!$I$5-'СЕТ СН'!$I$21</f>
        <v>4285.2108294299996</v>
      </c>
      <c r="E122" s="36">
        <f>SUMIFS(СВЦЭМ!$D$39:$D$782,СВЦЭМ!$A$39:$A$782,$A122,СВЦЭМ!$B$39:$B$782,E$119)+'СЕТ СН'!$I$11+СВЦЭМ!$D$10+'СЕТ СН'!$I$5-'СЕТ СН'!$I$21</f>
        <v>4282.59758865</v>
      </c>
      <c r="F122" s="36">
        <f>SUMIFS(СВЦЭМ!$D$39:$D$782,СВЦЭМ!$A$39:$A$782,$A122,СВЦЭМ!$B$39:$B$782,F$119)+'СЕТ СН'!$I$11+СВЦЭМ!$D$10+'СЕТ СН'!$I$5-'СЕТ СН'!$I$21</f>
        <v>4285.69130692</v>
      </c>
      <c r="G122" s="36">
        <f>SUMIFS(СВЦЭМ!$D$39:$D$782,СВЦЭМ!$A$39:$A$782,$A122,СВЦЭМ!$B$39:$B$782,G$119)+'СЕТ СН'!$I$11+СВЦЭМ!$D$10+'СЕТ СН'!$I$5-'СЕТ СН'!$I$21</f>
        <v>4212.9086736299996</v>
      </c>
      <c r="H122" s="36">
        <f>SUMIFS(СВЦЭМ!$D$39:$D$782,СВЦЭМ!$A$39:$A$782,$A122,СВЦЭМ!$B$39:$B$782,H$119)+'СЕТ СН'!$I$11+СВЦЭМ!$D$10+'СЕТ СН'!$I$5-'СЕТ СН'!$I$21</f>
        <v>4224.7946875300004</v>
      </c>
      <c r="I122" s="36">
        <f>SUMIFS(СВЦЭМ!$D$39:$D$782,СВЦЭМ!$A$39:$A$782,$A122,СВЦЭМ!$B$39:$B$782,I$119)+'СЕТ СН'!$I$11+СВЦЭМ!$D$10+'СЕТ СН'!$I$5-'СЕТ СН'!$I$21</f>
        <v>4247.3698014299998</v>
      </c>
      <c r="J122" s="36">
        <f>SUMIFS(СВЦЭМ!$D$39:$D$782,СВЦЭМ!$A$39:$A$782,$A122,СВЦЭМ!$B$39:$B$782,J$119)+'СЕТ СН'!$I$11+СВЦЭМ!$D$10+'СЕТ СН'!$I$5-'СЕТ СН'!$I$21</f>
        <v>4229.6686383100005</v>
      </c>
      <c r="K122" s="36">
        <f>SUMIFS(СВЦЭМ!$D$39:$D$782,СВЦЭМ!$A$39:$A$782,$A122,СВЦЭМ!$B$39:$B$782,K$119)+'СЕТ СН'!$I$11+СВЦЭМ!$D$10+'СЕТ СН'!$I$5-'СЕТ СН'!$I$21</f>
        <v>4230.5320208399999</v>
      </c>
      <c r="L122" s="36">
        <f>SUMIFS(СВЦЭМ!$D$39:$D$782,СВЦЭМ!$A$39:$A$782,$A122,СВЦЭМ!$B$39:$B$782,L$119)+'СЕТ СН'!$I$11+СВЦЭМ!$D$10+'СЕТ СН'!$I$5-'СЕТ СН'!$I$21</f>
        <v>4223.0445554400003</v>
      </c>
      <c r="M122" s="36">
        <f>SUMIFS(СВЦЭМ!$D$39:$D$782,СВЦЭМ!$A$39:$A$782,$A122,СВЦЭМ!$B$39:$B$782,M$119)+'СЕТ СН'!$I$11+СВЦЭМ!$D$10+'СЕТ СН'!$I$5-'СЕТ СН'!$I$21</f>
        <v>4233.8185156</v>
      </c>
      <c r="N122" s="36">
        <f>SUMIFS(СВЦЭМ!$D$39:$D$782,СВЦЭМ!$A$39:$A$782,$A122,СВЦЭМ!$B$39:$B$782,N$119)+'СЕТ СН'!$I$11+СВЦЭМ!$D$10+'СЕТ СН'!$I$5-'СЕТ СН'!$I$21</f>
        <v>4227.0870210900002</v>
      </c>
      <c r="O122" s="36">
        <f>SUMIFS(СВЦЭМ!$D$39:$D$782,СВЦЭМ!$A$39:$A$782,$A122,СВЦЭМ!$B$39:$B$782,O$119)+'СЕТ СН'!$I$11+СВЦЭМ!$D$10+'СЕТ СН'!$I$5-'СЕТ СН'!$I$21</f>
        <v>4232.3602577700003</v>
      </c>
      <c r="P122" s="36">
        <f>SUMIFS(СВЦЭМ!$D$39:$D$782,СВЦЭМ!$A$39:$A$782,$A122,СВЦЭМ!$B$39:$B$782,P$119)+'СЕТ СН'!$I$11+СВЦЭМ!$D$10+'СЕТ СН'!$I$5-'СЕТ СН'!$I$21</f>
        <v>4235.4928929899997</v>
      </c>
      <c r="Q122" s="36">
        <f>SUMIFS(СВЦЭМ!$D$39:$D$782,СВЦЭМ!$A$39:$A$782,$A122,СВЦЭМ!$B$39:$B$782,Q$119)+'СЕТ СН'!$I$11+СВЦЭМ!$D$10+'СЕТ СН'!$I$5-'СЕТ СН'!$I$21</f>
        <v>4233.0010342699998</v>
      </c>
      <c r="R122" s="36">
        <f>SUMIFS(СВЦЭМ!$D$39:$D$782,СВЦЭМ!$A$39:$A$782,$A122,СВЦЭМ!$B$39:$B$782,R$119)+'СЕТ СН'!$I$11+СВЦЭМ!$D$10+'СЕТ СН'!$I$5-'СЕТ СН'!$I$21</f>
        <v>4239.0130350700001</v>
      </c>
      <c r="S122" s="36">
        <f>SUMIFS(СВЦЭМ!$D$39:$D$782,СВЦЭМ!$A$39:$A$782,$A122,СВЦЭМ!$B$39:$B$782,S$119)+'СЕТ СН'!$I$11+СВЦЭМ!$D$10+'СЕТ СН'!$I$5-'СЕТ СН'!$I$21</f>
        <v>4230.7936926800003</v>
      </c>
      <c r="T122" s="36">
        <f>SUMIFS(СВЦЭМ!$D$39:$D$782,СВЦЭМ!$A$39:$A$782,$A122,СВЦЭМ!$B$39:$B$782,T$119)+'СЕТ СН'!$I$11+СВЦЭМ!$D$10+'СЕТ СН'!$I$5-'СЕТ СН'!$I$21</f>
        <v>4236.66306231</v>
      </c>
      <c r="U122" s="36">
        <f>SUMIFS(СВЦЭМ!$D$39:$D$782,СВЦЭМ!$A$39:$A$782,$A122,СВЦЭМ!$B$39:$B$782,U$119)+'СЕТ СН'!$I$11+СВЦЭМ!$D$10+'СЕТ СН'!$I$5-'СЕТ СН'!$I$21</f>
        <v>4225.24084339</v>
      </c>
      <c r="V122" s="36">
        <f>SUMIFS(СВЦЭМ!$D$39:$D$782,СВЦЭМ!$A$39:$A$782,$A122,СВЦЭМ!$B$39:$B$782,V$119)+'СЕТ СН'!$I$11+СВЦЭМ!$D$10+'СЕТ СН'!$I$5-'СЕТ СН'!$I$21</f>
        <v>4237.2621483399998</v>
      </c>
      <c r="W122" s="36">
        <f>SUMIFS(СВЦЭМ!$D$39:$D$782,СВЦЭМ!$A$39:$A$782,$A122,СВЦЭМ!$B$39:$B$782,W$119)+'СЕТ СН'!$I$11+СВЦЭМ!$D$10+'СЕТ СН'!$I$5-'СЕТ СН'!$I$21</f>
        <v>4250.9237248700001</v>
      </c>
      <c r="X122" s="36">
        <f>SUMIFS(СВЦЭМ!$D$39:$D$782,СВЦЭМ!$A$39:$A$782,$A122,СВЦЭМ!$B$39:$B$782,X$119)+'СЕТ СН'!$I$11+СВЦЭМ!$D$10+'СЕТ СН'!$I$5-'СЕТ СН'!$I$21</f>
        <v>4236.5454964600003</v>
      </c>
      <c r="Y122" s="36">
        <f>SUMIFS(СВЦЭМ!$D$39:$D$782,СВЦЭМ!$A$39:$A$782,$A122,СВЦЭМ!$B$39:$B$782,Y$119)+'СЕТ СН'!$I$11+СВЦЭМ!$D$10+'СЕТ СН'!$I$5-'СЕТ СН'!$I$21</f>
        <v>4188.4646886800001</v>
      </c>
    </row>
    <row r="123" spans="1:27" ht="15.75" x14ac:dyDescent="0.2">
      <c r="A123" s="35">
        <f t="shared" si="3"/>
        <v>44534</v>
      </c>
      <c r="B123" s="36">
        <f>SUMIFS(СВЦЭМ!$D$39:$D$782,СВЦЭМ!$A$39:$A$782,$A123,СВЦЭМ!$B$39:$B$782,B$119)+'СЕТ СН'!$I$11+СВЦЭМ!$D$10+'СЕТ СН'!$I$5-'СЕТ СН'!$I$21</f>
        <v>4169.7297642100002</v>
      </c>
      <c r="C123" s="36">
        <f>SUMIFS(СВЦЭМ!$D$39:$D$782,СВЦЭМ!$A$39:$A$782,$A123,СВЦЭМ!$B$39:$B$782,C$119)+'СЕТ СН'!$I$11+СВЦЭМ!$D$10+'СЕТ СН'!$I$5-'СЕТ СН'!$I$21</f>
        <v>4135.5517802000004</v>
      </c>
      <c r="D123" s="36">
        <f>SUMIFS(СВЦЭМ!$D$39:$D$782,СВЦЭМ!$A$39:$A$782,$A123,СВЦЭМ!$B$39:$B$782,D$119)+'СЕТ СН'!$I$11+СВЦЭМ!$D$10+'СЕТ СН'!$I$5-'СЕТ СН'!$I$21</f>
        <v>4135.6153120400004</v>
      </c>
      <c r="E123" s="36">
        <f>SUMIFS(СВЦЭМ!$D$39:$D$782,СВЦЭМ!$A$39:$A$782,$A123,СВЦЭМ!$B$39:$B$782,E$119)+'СЕТ СН'!$I$11+СВЦЭМ!$D$10+'СЕТ СН'!$I$5-'СЕТ СН'!$I$21</f>
        <v>4135.7303943099996</v>
      </c>
      <c r="F123" s="36">
        <f>SUMIFS(СВЦЭМ!$D$39:$D$782,СВЦЭМ!$A$39:$A$782,$A123,СВЦЭМ!$B$39:$B$782,F$119)+'СЕТ СН'!$I$11+СВЦЭМ!$D$10+'СЕТ СН'!$I$5-'СЕТ СН'!$I$21</f>
        <v>4134.1404416200003</v>
      </c>
      <c r="G123" s="36">
        <f>SUMIFS(СВЦЭМ!$D$39:$D$782,СВЦЭМ!$A$39:$A$782,$A123,СВЦЭМ!$B$39:$B$782,G$119)+'СЕТ СН'!$I$11+СВЦЭМ!$D$10+'СЕТ СН'!$I$5-'СЕТ СН'!$I$21</f>
        <v>4117.59084626</v>
      </c>
      <c r="H123" s="36">
        <f>SUMIFS(СВЦЭМ!$D$39:$D$782,СВЦЭМ!$A$39:$A$782,$A123,СВЦЭМ!$B$39:$B$782,H$119)+'СЕТ СН'!$I$11+СВЦЭМ!$D$10+'СЕТ СН'!$I$5-'СЕТ СН'!$I$21</f>
        <v>4112.4554865</v>
      </c>
      <c r="I123" s="36">
        <f>SUMIFS(СВЦЭМ!$D$39:$D$782,СВЦЭМ!$A$39:$A$782,$A123,СВЦЭМ!$B$39:$B$782,I$119)+'СЕТ СН'!$I$11+СВЦЭМ!$D$10+'СЕТ СН'!$I$5-'СЕТ СН'!$I$21</f>
        <v>4084.45260078</v>
      </c>
      <c r="J123" s="36">
        <f>SUMIFS(СВЦЭМ!$D$39:$D$782,СВЦЭМ!$A$39:$A$782,$A123,СВЦЭМ!$B$39:$B$782,J$119)+'СЕТ СН'!$I$11+СВЦЭМ!$D$10+'СЕТ СН'!$I$5-'СЕТ СН'!$I$21</f>
        <v>4087.3608291600003</v>
      </c>
      <c r="K123" s="36">
        <f>SUMIFS(СВЦЭМ!$D$39:$D$782,СВЦЭМ!$A$39:$A$782,$A123,СВЦЭМ!$B$39:$B$782,K$119)+'СЕТ СН'!$I$11+СВЦЭМ!$D$10+'СЕТ СН'!$I$5-'СЕТ СН'!$I$21</f>
        <v>4116.5266839400001</v>
      </c>
      <c r="L123" s="36">
        <f>SUMIFS(СВЦЭМ!$D$39:$D$782,СВЦЭМ!$A$39:$A$782,$A123,СВЦЭМ!$B$39:$B$782,L$119)+'СЕТ СН'!$I$11+СВЦЭМ!$D$10+'СЕТ СН'!$I$5-'СЕТ СН'!$I$21</f>
        <v>4127.89252442</v>
      </c>
      <c r="M123" s="36">
        <f>SUMIFS(СВЦЭМ!$D$39:$D$782,СВЦЭМ!$A$39:$A$782,$A123,СВЦЭМ!$B$39:$B$782,M$119)+'СЕТ СН'!$I$11+СВЦЭМ!$D$10+'СЕТ СН'!$I$5-'СЕТ СН'!$I$21</f>
        <v>4120.3988970600003</v>
      </c>
      <c r="N123" s="36">
        <f>SUMIFS(СВЦЭМ!$D$39:$D$782,СВЦЭМ!$A$39:$A$782,$A123,СВЦЭМ!$B$39:$B$782,N$119)+'СЕТ СН'!$I$11+СВЦЭМ!$D$10+'СЕТ СН'!$I$5-'СЕТ СН'!$I$21</f>
        <v>4156.0096756000003</v>
      </c>
      <c r="O123" s="36">
        <f>SUMIFS(СВЦЭМ!$D$39:$D$782,СВЦЭМ!$A$39:$A$782,$A123,СВЦЭМ!$B$39:$B$782,O$119)+'СЕТ СН'!$I$11+СВЦЭМ!$D$10+'СЕТ СН'!$I$5-'СЕТ СН'!$I$21</f>
        <v>4180.1284896400002</v>
      </c>
      <c r="P123" s="36">
        <f>SUMIFS(СВЦЭМ!$D$39:$D$782,СВЦЭМ!$A$39:$A$782,$A123,СВЦЭМ!$B$39:$B$782,P$119)+'СЕТ СН'!$I$11+СВЦЭМ!$D$10+'СЕТ СН'!$I$5-'СЕТ СН'!$I$21</f>
        <v>4175.22892495</v>
      </c>
      <c r="Q123" s="36">
        <f>SUMIFS(СВЦЭМ!$D$39:$D$782,СВЦЭМ!$A$39:$A$782,$A123,СВЦЭМ!$B$39:$B$782,Q$119)+'СЕТ СН'!$I$11+СВЦЭМ!$D$10+'СЕТ СН'!$I$5-'СЕТ СН'!$I$21</f>
        <v>4168.4978930899997</v>
      </c>
      <c r="R123" s="36">
        <f>SUMIFS(СВЦЭМ!$D$39:$D$782,СВЦЭМ!$A$39:$A$782,$A123,СВЦЭМ!$B$39:$B$782,R$119)+'СЕТ СН'!$I$11+СВЦЭМ!$D$10+'СЕТ СН'!$I$5-'СЕТ СН'!$I$21</f>
        <v>4137.0951442300002</v>
      </c>
      <c r="S123" s="36">
        <f>SUMIFS(СВЦЭМ!$D$39:$D$782,СВЦЭМ!$A$39:$A$782,$A123,СВЦЭМ!$B$39:$B$782,S$119)+'СЕТ СН'!$I$11+СВЦЭМ!$D$10+'СЕТ СН'!$I$5-'СЕТ СН'!$I$21</f>
        <v>4107.9288894299998</v>
      </c>
      <c r="T123" s="36">
        <f>SUMIFS(СВЦЭМ!$D$39:$D$782,СВЦЭМ!$A$39:$A$782,$A123,СВЦЭМ!$B$39:$B$782,T$119)+'СЕТ СН'!$I$11+СВЦЭМ!$D$10+'СЕТ СН'!$I$5-'СЕТ СН'!$I$21</f>
        <v>4127.9305390099998</v>
      </c>
      <c r="U123" s="36">
        <f>SUMIFS(СВЦЭМ!$D$39:$D$782,СВЦЭМ!$A$39:$A$782,$A123,СВЦЭМ!$B$39:$B$782,U$119)+'СЕТ СН'!$I$11+СВЦЭМ!$D$10+'СЕТ СН'!$I$5-'СЕТ СН'!$I$21</f>
        <v>4135.0867744300003</v>
      </c>
      <c r="V123" s="36">
        <f>SUMIFS(СВЦЭМ!$D$39:$D$782,СВЦЭМ!$A$39:$A$782,$A123,СВЦЭМ!$B$39:$B$782,V$119)+'СЕТ СН'!$I$11+СВЦЭМ!$D$10+'СЕТ СН'!$I$5-'СЕТ СН'!$I$21</f>
        <v>4126.5422290500001</v>
      </c>
      <c r="W123" s="36">
        <f>SUMIFS(СВЦЭМ!$D$39:$D$782,СВЦЭМ!$A$39:$A$782,$A123,СВЦЭМ!$B$39:$B$782,W$119)+'СЕТ СН'!$I$11+СВЦЭМ!$D$10+'СЕТ СН'!$I$5-'СЕТ СН'!$I$21</f>
        <v>4124.9763275300002</v>
      </c>
      <c r="X123" s="36">
        <f>SUMIFS(СВЦЭМ!$D$39:$D$782,СВЦЭМ!$A$39:$A$782,$A123,СВЦЭМ!$B$39:$B$782,X$119)+'СЕТ СН'!$I$11+СВЦЭМ!$D$10+'СЕТ СН'!$I$5-'СЕТ СН'!$I$21</f>
        <v>4181.1380125800006</v>
      </c>
      <c r="Y123" s="36">
        <f>SUMIFS(СВЦЭМ!$D$39:$D$782,СВЦЭМ!$A$39:$A$782,$A123,СВЦЭМ!$B$39:$B$782,Y$119)+'СЕТ СН'!$I$11+СВЦЭМ!$D$10+'СЕТ СН'!$I$5-'СЕТ СН'!$I$21</f>
        <v>4157.8990163600001</v>
      </c>
    </row>
    <row r="124" spans="1:27" ht="15.75" x14ac:dyDescent="0.2">
      <c r="A124" s="35">
        <f t="shared" si="3"/>
        <v>44535</v>
      </c>
      <c r="B124" s="36">
        <f>SUMIFS(СВЦЭМ!$D$39:$D$782,СВЦЭМ!$A$39:$A$782,$A124,СВЦЭМ!$B$39:$B$782,B$119)+'СЕТ СН'!$I$11+СВЦЭМ!$D$10+'СЕТ СН'!$I$5-'СЕТ СН'!$I$21</f>
        <v>4149.35375785</v>
      </c>
      <c r="C124" s="36">
        <f>SUMIFS(СВЦЭМ!$D$39:$D$782,СВЦЭМ!$A$39:$A$782,$A124,СВЦЭМ!$B$39:$B$782,C$119)+'СЕТ СН'!$I$11+СВЦЭМ!$D$10+'СЕТ СН'!$I$5-'СЕТ СН'!$I$21</f>
        <v>4169.4822650200003</v>
      </c>
      <c r="D124" s="36">
        <f>SUMIFS(СВЦЭМ!$D$39:$D$782,СВЦЭМ!$A$39:$A$782,$A124,СВЦЭМ!$B$39:$B$782,D$119)+'СЕТ СН'!$I$11+СВЦЭМ!$D$10+'СЕТ СН'!$I$5-'СЕТ СН'!$I$21</f>
        <v>4201.3511538800003</v>
      </c>
      <c r="E124" s="36">
        <f>SUMIFS(СВЦЭМ!$D$39:$D$782,СВЦЭМ!$A$39:$A$782,$A124,СВЦЭМ!$B$39:$B$782,E$119)+'СЕТ СН'!$I$11+СВЦЭМ!$D$10+'СЕТ СН'!$I$5-'СЕТ СН'!$I$21</f>
        <v>4210.69631364</v>
      </c>
      <c r="F124" s="36">
        <f>SUMIFS(СВЦЭМ!$D$39:$D$782,СВЦЭМ!$A$39:$A$782,$A124,СВЦЭМ!$B$39:$B$782,F$119)+'СЕТ СН'!$I$11+СВЦЭМ!$D$10+'СЕТ СН'!$I$5-'СЕТ СН'!$I$21</f>
        <v>4203.1593244699998</v>
      </c>
      <c r="G124" s="36">
        <f>SUMIFS(СВЦЭМ!$D$39:$D$782,СВЦЭМ!$A$39:$A$782,$A124,СВЦЭМ!$B$39:$B$782,G$119)+'СЕТ СН'!$I$11+СВЦЭМ!$D$10+'СЕТ СН'!$I$5-'СЕТ СН'!$I$21</f>
        <v>4195.3417626</v>
      </c>
      <c r="H124" s="36">
        <f>SUMIFS(СВЦЭМ!$D$39:$D$782,СВЦЭМ!$A$39:$A$782,$A124,СВЦЭМ!$B$39:$B$782,H$119)+'СЕТ СН'!$I$11+СВЦЭМ!$D$10+'СЕТ СН'!$I$5-'СЕТ СН'!$I$21</f>
        <v>4160.1739694799999</v>
      </c>
      <c r="I124" s="36">
        <f>SUMIFS(СВЦЭМ!$D$39:$D$782,СВЦЭМ!$A$39:$A$782,$A124,СВЦЭМ!$B$39:$B$782,I$119)+'СЕТ СН'!$I$11+СВЦЭМ!$D$10+'СЕТ СН'!$I$5-'СЕТ СН'!$I$21</f>
        <v>4151.3398632099997</v>
      </c>
      <c r="J124" s="36">
        <f>SUMIFS(СВЦЭМ!$D$39:$D$782,СВЦЭМ!$A$39:$A$782,$A124,СВЦЭМ!$B$39:$B$782,J$119)+'СЕТ СН'!$I$11+СВЦЭМ!$D$10+'СЕТ СН'!$I$5-'СЕТ СН'!$I$21</f>
        <v>4110.0755800699999</v>
      </c>
      <c r="K124" s="36">
        <f>SUMIFS(СВЦЭМ!$D$39:$D$782,СВЦЭМ!$A$39:$A$782,$A124,СВЦЭМ!$B$39:$B$782,K$119)+'СЕТ СН'!$I$11+СВЦЭМ!$D$10+'СЕТ СН'!$I$5-'СЕТ СН'!$I$21</f>
        <v>4092.8651522199998</v>
      </c>
      <c r="L124" s="36">
        <f>SUMIFS(СВЦЭМ!$D$39:$D$782,СВЦЭМ!$A$39:$A$782,$A124,СВЦЭМ!$B$39:$B$782,L$119)+'СЕТ СН'!$I$11+СВЦЭМ!$D$10+'СЕТ СН'!$I$5-'СЕТ СН'!$I$21</f>
        <v>4090.3988684300002</v>
      </c>
      <c r="M124" s="36">
        <f>SUMIFS(СВЦЭМ!$D$39:$D$782,СВЦЭМ!$A$39:$A$782,$A124,СВЦЭМ!$B$39:$B$782,M$119)+'СЕТ СН'!$I$11+СВЦЭМ!$D$10+'СЕТ СН'!$I$5-'СЕТ СН'!$I$21</f>
        <v>4121.3758572699999</v>
      </c>
      <c r="N124" s="36">
        <f>SUMIFS(СВЦЭМ!$D$39:$D$782,СВЦЭМ!$A$39:$A$782,$A124,СВЦЭМ!$B$39:$B$782,N$119)+'СЕТ СН'!$I$11+СВЦЭМ!$D$10+'СЕТ СН'!$I$5-'СЕТ СН'!$I$21</f>
        <v>4148.9940887499997</v>
      </c>
      <c r="O124" s="36">
        <f>SUMIFS(СВЦЭМ!$D$39:$D$782,СВЦЭМ!$A$39:$A$782,$A124,СВЦЭМ!$B$39:$B$782,O$119)+'СЕТ СН'!$I$11+СВЦЭМ!$D$10+'СЕТ СН'!$I$5-'СЕТ СН'!$I$21</f>
        <v>4137.0093544800002</v>
      </c>
      <c r="P124" s="36">
        <f>SUMIFS(СВЦЭМ!$D$39:$D$782,СВЦЭМ!$A$39:$A$782,$A124,СВЦЭМ!$B$39:$B$782,P$119)+'СЕТ СН'!$I$11+СВЦЭМ!$D$10+'СЕТ СН'!$I$5-'СЕТ СН'!$I$21</f>
        <v>4124.6488526499998</v>
      </c>
      <c r="Q124" s="36">
        <f>SUMIFS(СВЦЭМ!$D$39:$D$782,СВЦЭМ!$A$39:$A$782,$A124,СВЦЭМ!$B$39:$B$782,Q$119)+'СЕТ СН'!$I$11+СВЦЭМ!$D$10+'СЕТ СН'!$I$5-'СЕТ СН'!$I$21</f>
        <v>4125.2099727700006</v>
      </c>
      <c r="R124" s="36">
        <f>SUMIFS(СВЦЭМ!$D$39:$D$782,СВЦЭМ!$A$39:$A$782,$A124,СВЦЭМ!$B$39:$B$782,R$119)+'СЕТ СН'!$I$11+СВЦЭМ!$D$10+'СЕТ СН'!$I$5-'СЕТ СН'!$I$21</f>
        <v>4115.2124188799999</v>
      </c>
      <c r="S124" s="36">
        <f>SUMIFS(СВЦЭМ!$D$39:$D$782,СВЦЭМ!$A$39:$A$782,$A124,СВЦЭМ!$B$39:$B$782,S$119)+'СЕТ СН'!$I$11+СВЦЭМ!$D$10+'СЕТ СН'!$I$5-'СЕТ СН'!$I$21</f>
        <v>4068.32307408</v>
      </c>
      <c r="T124" s="36">
        <f>SUMIFS(СВЦЭМ!$D$39:$D$782,СВЦЭМ!$A$39:$A$782,$A124,СВЦЭМ!$B$39:$B$782,T$119)+'СЕТ СН'!$I$11+СВЦЭМ!$D$10+'СЕТ СН'!$I$5-'СЕТ СН'!$I$21</f>
        <v>4081.8336446399999</v>
      </c>
      <c r="U124" s="36">
        <f>SUMIFS(СВЦЭМ!$D$39:$D$782,СВЦЭМ!$A$39:$A$782,$A124,СВЦЭМ!$B$39:$B$782,U$119)+'СЕТ СН'!$I$11+СВЦЭМ!$D$10+'СЕТ СН'!$I$5-'СЕТ СН'!$I$21</f>
        <v>4090.7348622400004</v>
      </c>
      <c r="V124" s="36">
        <f>SUMIFS(СВЦЭМ!$D$39:$D$782,СВЦЭМ!$A$39:$A$782,$A124,СВЦЭМ!$B$39:$B$782,V$119)+'СЕТ СН'!$I$11+СВЦЭМ!$D$10+'СЕТ СН'!$I$5-'СЕТ СН'!$I$21</f>
        <v>4093.2142475300002</v>
      </c>
      <c r="W124" s="36">
        <f>SUMIFS(СВЦЭМ!$D$39:$D$782,СВЦЭМ!$A$39:$A$782,$A124,СВЦЭМ!$B$39:$B$782,W$119)+'СЕТ СН'!$I$11+СВЦЭМ!$D$10+'СЕТ СН'!$I$5-'СЕТ СН'!$I$21</f>
        <v>4104.0712547200001</v>
      </c>
      <c r="X124" s="36">
        <f>SUMIFS(СВЦЭМ!$D$39:$D$782,СВЦЭМ!$A$39:$A$782,$A124,СВЦЭМ!$B$39:$B$782,X$119)+'СЕТ СН'!$I$11+СВЦЭМ!$D$10+'СЕТ СН'!$I$5-'СЕТ СН'!$I$21</f>
        <v>4127.4303298900004</v>
      </c>
      <c r="Y124" s="36">
        <f>SUMIFS(СВЦЭМ!$D$39:$D$782,СВЦЭМ!$A$39:$A$782,$A124,СВЦЭМ!$B$39:$B$782,Y$119)+'СЕТ СН'!$I$11+СВЦЭМ!$D$10+'СЕТ СН'!$I$5-'СЕТ СН'!$I$21</f>
        <v>4160.8983035500005</v>
      </c>
    </row>
    <row r="125" spans="1:27" ht="15.75" x14ac:dyDescent="0.2">
      <c r="A125" s="35">
        <f t="shared" si="3"/>
        <v>44536</v>
      </c>
      <c r="B125" s="36">
        <f>SUMIFS(СВЦЭМ!$D$39:$D$782,СВЦЭМ!$A$39:$A$782,$A125,СВЦЭМ!$B$39:$B$782,B$119)+'СЕТ СН'!$I$11+СВЦЭМ!$D$10+'СЕТ СН'!$I$5-'СЕТ СН'!$I$21</f>
        <v>4192.6899612500001</v>
      </c>
      <c r="C125" s="36">
        <f>SUMIFS(СВЦЭМ!$D$39:$D$782,СВЦЭМ!$A$39:$A$782,$A125,СВЦЭМ!$B$39:$B$782,C$119)+'СЕТ СН'!$I$11+СВЦЭМ!$D$10+'СЕТ СН'!$I$5-'СЕТ СН'!$I$21</f>
        <v>4209.8477890600007</v>
      </c>
      <c r="D125" s="36">
        <f>SUMIFS(СВЦЭМ!$D$39:$D$782,СВЦЭМ!$A$39:$A$782,$A125,СВЦЭМ!$B$39:$B$782,D$119)+'СЕТ СН'!$I$11+СВЦЭМ!$D$10+'СЕТ СН'!$I$5-'СЕТ СН'!$I$21</f>
        <v>4209.9042863599998</v>
      </c>
      <c r="E125" s="36">
        <f>SUMIFS(СВЦЭМ!$D$39:$D$782,СВЦЭМ!$A$39:$A$782,$A125,СВЦЭМ!$B$39:$B$782,E$119)+'СЕТ СН'!$I$11+СВЦЭМ!$D$10+'СЕТ СН'!$I$5-'СЕТ СН'!$I$21</f>
        <v>4217.1886320499998</v>
      </c>
      <c r="F125" s="36">
        <f>SUMIFS(СВЦЭМ!$D$39:$D$782,СВЦЭМ!$A$39:$A$782,$A125,СВЦЭМ!$B$39:$B$782,F$119)+'СЕТ СН'!$I$11+СВЦЭМ!$D$10+'СЕТ СН'!$I$5-'СЕТ СН'!$I$21</f>
        <v>4210.9298344700001</v>
      </c>
      <c r="G125" s="36">
        <f>SUMIFS(СВЦЭМ!$D$39:$D$782,СВЦЭМ!$A$39:$A$782,$A125,СВЦЭМ!$B$39:$B$782,G$119)+'СЕТ СН'!$I$11+СВЦЭМ!$D$10+'СЕТ СН'!$I$5-'СЕТ СН'!$I$21</f>
        <v>4181.8713492200004</v>
      </c>
      <c r="H125" s="36">
        <f>SUMIFS(СВЦЭМ!$D$39:$D$782,СВЦЭМ!$A$39:$A$782,$A125,СВЦЭМ!$B$39:$B$782,H$119)+'СЕТ СН'!$I$11+СВЦЭМ!$D$10+'СЕТ СН'!$I$5-'СЕТ СН'!$I$21</f>
        <v>4156.7244176100003</v>
      </c>
      <c r="I125" s="36">
        <f>SUMIFS(СВЦЭМ!$D$39:$D$782,СВЦЭМ!$A$39:$A$782,$A125,СВЦЭМ!$B$39:$B$782,I$119)+'СЕТ СН'!$I$11+СВЦЭМ!$D$10+'СЕТ СН'!$I$5-'СЕТ СН'!$I$21</f>
        <v>4135.9772277000002</v>
      </c>
      <c r="J125" s="36">
        <f>SUMIFS(СВЦЭМ!$D$39:$D$782,СВЦЭМ!$A$39:$A$782,$A125,СВЦЭМ!$B$39:$B$782,J$119)+'СЕТ СН'!$I$11+СВЦЭМ!$D$10+'СЕТ СН'!$I$5-'СЕТ СН'!$I$21</f>
        <v>4130.81454553</v>
      </c>
      <c r="K125" s="36">
        <f>SUMIFS(СВЦЭМ!$D$39:$D$782,СВЦЭМ!$A$39:$A$782,$A125,СВЦЭМ!$B$39:$B$782,K$119)+'СЕТ СН'!$I$11+СВЦЭМ!$D$10+'СЕТ СН'!$I$5-'СЕТ СН'!$I$21</f>
        <v>4148.63328705</v>
      </c>
      <c r="L125" s="36">
        <f>SUMIFS(СВЦЭМ!$D$39:$D$782,СВЦЭМ!$A$39:$A$782,$A125,СВЦЭМ!$B$39:$B$782,L$119)+'СЕТ СН'!$I$11+СВЦЭМ!$D$10+'СЕТ СН'!$I$5-'СЕТ СН'!$I$21</f>
        <v>4150.7775945000003</v>
      </c>
      <c r="M125" s="36">
        <f>SUMIFS(СВЦЭМ!$D$39:$D$782,СВЦЭМ!$A$39:$A$782,$A125,СВЦЭМ!$B$39:$B$782,M$119)+'СЕТ СН'!$I$11+СВЦЭМ!$D$10+'СЕТ СН'!$I$5-'СЕТ СН'!$I$21</f>
        <v>4154.9574720700002</v>
      </c>
      <c r="N125" s="36">
        <f>SUMIFS(СВЦЭМ!$D$39:$D$782,СВЦЭМ!$A$39:$A$782,$A125,СВЦЭМ!$B$39:$B$782,N$119)+'СЕТ СН'!$I$11+СВЦЭМ!$D$10+'СЕТ СН'!$I$5-'СЕТ СН'!$I$21</f>
        <v>4187.9312578700001</v>
      </c>
      <c r="O125" s="36">
        <f>SUMIFS(СВЦЭМ!$D$39:$D$782,СВЦЭМ!$A$39:$A$782,$A125,СВЦЭМ!$B$39:$B$782,O$119)+'СЕТ СН'!$I$11+СВЦЭМ!$D$10+'СЕТ СН'!$I$5-'СЕТ СН'!$I$21</f>
        <v>4212.8154797300003</v>
      </c>
      <c r="P125" s="36">
        <f>SUMIFS(СВЦЭМ!$D$39:$D$782,СВЦЭМ!$A$39:$A$782,$A125,СВЦЭМ!$B$39:$B$782,P$119)+'СЕТ СН'!$I$11+СВЦЭМ!$D$10+'СЕТ СН'!$I$5-'СЕТ СН'!$I$21</f>
        <v>4215.6918997700004</v>
      </c>
      <c r="Q125" s="36">
        <f>SUMIFS(СВЦЭМ!$D$39:$D$782,СВЦЭМ!$A$39:$A$782,$A125,СВЦЭМ!$B$39:$B$782,Q$119)+'СЕТ СН'!$I$11+СВЦЭМ!$D$10+'СЕТ СН'!$I$5-'СЕТ СН'!$I$21</f>
        <v>4204.4993055900004</v>
      </c>
      <c r="R125" s="36">
        <f>SUMIFS(СВЦЭМ!$D$39:$D$782,СВЦЭМ!$A$39:$A$782,$A125,СВЦЭМ!$B$39:$B$782,R$119)+'СЕТ СН'!$I$11+СВЦЭМ!$D$10+'СЕТ СН'!$I$5-'СЕТ СН'!$I$21</f>
        <v>4135.9581838499998</v>
      </c>
      <c r="S125" s="36">
        <f>SUMIFS(СВЦЭМ!$D$39:$D$782,СВЦЭМ!$A$39:$A$782,$A125,СВЦЭМ!$B$39:$B$782,S$119)+'СЕТ СН'!$I$11+СВЦЭМ!$D$10+'СЕТ СН'!$I$5-'СЕТ СН'!$I$21</f>
        <v>4148.2973328899998</v>
      </c>
      <c r="T125" s="36">
        <f>SUMIFS(СВЦЭМ!$D$39:$D$782,СВЦЭМ!$A$39:$A$782,$A125,СВЦЭМ!$B$39:$B$782,T$119)+'СЕТ СН'!$I$11+СВЦЭМ!$D$10+'СЕТ СН'!$I$5-'СЕТ СН'!$I$21</f>
        <v>4158.8070325500003</v>
      </c>
      <c r="U125" s="36">
        <f>SUMIFS(СВЦЭМ!$D$39:$D$782,СВЦЭМ!$A$39:$A$782,$A125,СВЦЭМ!$B$39:$B$782,U$119)+'СЕТ СН'!$I$11+СВЦЭМ!$D$10+'СЕТ СН'!$I$5-'СЕТ СН'!$I$21</f>
        <v>4143.9746438500006</v>
      </c>
      <c r="V125" s="36">
        <f>SUMIFS(СВЦЭМ!$D$39:$D$782,СВЦЭМ!$A$39:$A$782,$A125,СВЦЭМ!$B$39:$B$782,V$119)+'СЕТ СН'!$I$11+СВЦЭМ!$D$10+'СЕТ СН'!$I$5-'СЕТ СН'!$I$21</f>
        <v>4157.5337407799998</v>
      </c>
      <c r="W125" s="36">
        <f>SUMIFS(СВЦЭМ!$D$39:$D$782,СВЦЭМ!$A$39:$A$782,$A125,СВЦЭМ!$B$39:$B$782,W$119)+'СЕТ СН'!$I$11+СВЦЭМ!$D$10+'СЕТ СН'!$I$5-'СЕТ СН'!$I$21</f>
        <v>4152.0730947100001</v>
      </c>
      <c r="X125" s="36">
        <f>SUMIFS(СВЦЭМ!$D$39:$D$782,СВЦЭМ!$A$39:$A$782,$A125,СВЦЭМ!$B$39:$B$782,X$119)+'СЕТ СН'!$I$11+СВЦЭМ!$D$10+'СЕТ СН'!$I$5-'СЕТ СН'!$I$21</f>
        <v>4217.57454555</v>
      </c>
      <c r="Y125" s="36">
        <f>SUMIFS(СВЦЭМ!$D$39:$D$782,СВЦЭМ!$A$39:$A$782,$A125,СВЦЭМ!$B$39:$B$782,Y$119)+'СЕТ СН'!$I$11+СВЦЭМ!$D$10+'СЕТ СН'!$I$5-'СЕТ СН'!$I$21</f>
        <v>4211.1871468299996</v>
      </c>
    </row>
    <row r="126" spans="1:27" ht="15.75" x14ac:dyDescent="0.2">
      <c r="A126" s="35">
        <f t="shared" si="3"/>
        <v>44537</v>
      </c>
      <c r="B126" s="36">
        <f>SUMIFS(СВЦЭМ!$D$39:$D$782,СВЦЭМ!$A$39:$A$782,$A126,СВЦЭМ!$B$39:$B$782,B$119)+'СЕТ СН'!$I$11+СВЦЭМ!$D$10+'СЕТ СН'!$I$5-'СЕТ СН'!$I$21</f>
        <v>4214.7459777599997</v>
      </c>
      <c r="C126" s="36">
        <f>SUMIFS(СВЦЭМ!$D$39:$D$782,СВЦЭМ!$A$39:$A$782,$A126,СВЦЭМ!$B$39:$B$782,C$119)+'СЕТ СН'!$I$11+СВЦЭМ!$D$10+'СЕТ СН'!$I$5-'СЕТ СН'!$I$21</f>
        <v>4158.3356199</v>
      </c>
      <c r="D126" s="36">
        <f>SUMIFS(СВЦЭМ!$D$39:$D$782,СВЦЭМ!$A$39:$A$782,$A126,СВЦЭМ!$B$39:$B$782,D$119)+'СЕТ СН'!$I$11+СВЦЭМ!$D$10+'СЕТ СН'!$I$5-'СЕТ СН'!$I$21</f>
        <v>4199.29860723</v>
      </c>
      <c r="E126" s="36">
        <f>SUMIFS(СВЦЭМ!$D$39:$D$782,СВЦЭМ!$A$39:$A$782,$A126,СВЦЭМ!$B$39:$B$782,E$119)+'СЕТ СН'!$I$11+СВЦЭМ!$D$10+'СЕТ СН'!$I$5-'СЕТ СН'!$I$21</f>
        <v>4229.7531222300004</v>
      </c>
      <c r="F126" s="36">
        <f>SUMIFS(СВЦЭМ!$D$39:$D$782,СВЦЭМ!$A$39:$A$782,$A126,СВЦЭМ!$B$39:$B$782,F$119)+'СЕТ СН'!$I$11+СВЦЭМ!$D$10+'СЕТ СН'!$I$5-'СЕТ СН'!$I$21</f>
        <v>4219.2013872999996</v>
      </c>
      <c r="G126" s="36">
        <f>SUMIFS(СВЦЭМ!$D$39:$D$782,СВЦЭМ!$A$39:$A$782,$A126,СВЦЭМ!$B$39:$B$782,G$119)+'СЕТ СН'!$I$11+СВЦЭМ!$D$10+'СЕТ СН'!$I$5-'СЕТ СН'!$I$21</f>
        <v>4184.2443150400004</v>
      </c>
      <c r="H126" s="36">
        <f>SUMIFS(СВЦЭМ!$D$39:$D$782,СВЦЭМ!$A$39:$A$782,$A126,СВЦЭМ!$B$39:$B$782,H$119)+'СЕТ СН'!$I$11+СВЦЭМ!$D$10+'СЕТ СН'!$I$5-'СЕТ СН'!$I$21</f>
        <v>4150.8966579899998</v>
      </c>
      <c r="I126" s="36">
        <f>SUMIFS(СВЦЭМ!$D$39:$D$782,СВЦЭМ!$A$39:$A$782,$A126,СВЦЭМ!$B$39:$B$782,I$119)+'СЕТ СН'!$I$11+СВЦЭМ!$D$10+'СЕТ СН'!$I$5-'СЕТ СН'!$I$21</f>
        <v>4135.3506385199998</v>
      </c>
      <c r="J126" s="36">
        <f>SUMIFS(СВЦЭМ!$D$39:$D$782,СВЦЭМ!$A$39:$A$782,$A126,СВЦЭМ!$B$39:$B$782,J$119)+'СЕТ СН'!$I$11+СВЦЭМ!$D$10+'СЕТ СН'!$I$5-'СЕТ СН'!$I$21</f>
        <v>4136.8921202000001</v>
      </c>
      <c r="K126" s="36">
        <f>SUMIFS(СВЦЭМ!$D$39:$D$782,СВЦЭМ!$A$39:$A$782,$A126,СВЦЭМ!$B$39:$B$782,K$119)+'СЕТ СН'!$I$11+СВЦЭМ!$D$10+'СЕТ СН'!$I$5-'СЕТ СН'!$I$21</f>
        <v>4151.5574341199999</v>
      </c>
      <c r="L126" s="36">
        <f>SUMIFS(СВЦЭМ!$D$39:$D$782,СВЦЭМ!$A$39:$A$782,$A126,СВЦЭМ!$B$39:$B$782,L$119)+'СЕТ СН'!$I$11+СВЦЭМ!$D$10+'СЕТ СН'!$I$5-'СЕТ СН'!$I$21</f>
        <v>4168.7876535800006</v>
      </c>
      <c r="M126" s="36">
        <f>SUMIFS(СВЦЭМ!$D$39:$D$782,СВЦЭМ!$A$39:$A$782,$A126,СВЦЭМ!$B$39:$B$782,M$119)+'СЕТ СН'!$I$11+СВЦЭМ!$D$10+'СЕТ СН'!$I$5-'СЕТ СН'!$I$21</f>
        <v>4174.8237161799998</v>
      </c>
      <c r="N126" s="36">
        <f>SUMIFS(СВЦЭМ!$D$39:$D$782,СВЦЭМ!$A$39:$A$782,$A126,СВЦЭМ!$B$39:$B$782,N$119)+'СЕТ СН'!$I$11+СВЦЭМ!$D$10+'СЕТ СН'!$I$5-'СЕТ СН'!$I$21</f>
        <v>4168.7427907900001</v>
      </c>
      <c r="O126" s="36">
        <f>SUMIFS(СВЦЭМ!$D$39:$D$782,СВЦЭМ!$A$39:$A$782,$A126,СВЦЭМ!$B$39:$B$782,O$119)+'СЕТ СН'!$I$11+СВЦЭМ!$D$10+'СЕТ СН'!$I$5-'СЕТ СН'!$I$21</f>
        <v>4243.3965822800001</v>
      </c>
      <c r="P126" s="36">
        <f>SUMIFS(СВЦЭМ!$D$39:$D$782,СВЦЭМ!$A$39:$A$782,$A126,СВЦЭМ!$B$39:$B$782,P$119)+'СЕТ СН'!$I$11+СВЦЭМ!$D$10+'СЕТ СН'!$I$5-'СЕТ СН'!$I$21</f>
        <v>4263.7604499600002</v>
      </c>
      <c r="Q126" s="36">
        <f>SUMIFS(СВЦЭМ!$D$39:$D$782,СВЦЭМ!$A$39:$A$782,$A126,СВЦЭМ!$B$39:$B$782,Q$119)+'СЕТ СН'!$I$11+СВЦЭМ!$D$10+'СЕТ СН'!$I$5-'СЕТ СН'!$I$21</f>
        <v>4260.3015544600003</v>
      </c>
      <c r="R126" s="36">
        <f>SUMIFS(СВЦЭМ!$D$39:$D$782,СВЦЭМ!$A$39:$A$782,$A126,СВЦЭМ!$B$39:$B$782,R$119)+'СЕТ СН'!$I$11+СВЦЭМ!$D$10+'СЕТ СН'!$I$5-'СЕТ СН'!$I$21</f>
        <v>4190.1185831100001</v>
      </c>
      <c r="S126" s="36">
        <f>SUMIFS(СВЦЭМ!$D$39:$D$782,СВЦЭМ!$A$39:$A$782,$A126,СВЦЭМ!$B$39:$B$782,S$119)+'СЕТ СН'!$I$11+СВЦЭМ!$D$10+'СЕТ СН'!$I$5-'СЕТ СН'!$I$21</f>
        <v>4177.0145885299999</v>
      </c>
      <c r="T126" s="36">
        <f>SUMIFS(СВЦЭМ!$D$39:$D$782,СВЦЭМ!$A$39:$A$782,$A126,СВЦЭМ!$B$39:$B$782,T$119)+'СЕТ СН'!$I$11+СВЦЭМ!$D$10+'СЕТ СН'!$I$5-'СЕТ СН'!$I$21</f>
        <v>4170.9136712300005</v>
      </c>
      <c r="U126" s="36">
        <f>SUMIFS(СВЦЭМ!$D$39:$D$782,СВЦЭМ!$A$39:$A$782,$A126,СВЦЭМ!$B$39:$B$782,U$119)+'СЕТ СН'!$I$11+СВЦЭМ!$D$10+'СЕТ СН'!$I$5-'СЕТ СН'!$I$21</f>
        <v>4165.83430942</v>
      </c>
      <c r="V126" s="36">
        <f>SUMIFS(СВЦЭМ!$D$39:$D$782,СВЦЭМ!$A$39:$A$782,$A126,СВЦЭМ!$B$39:$B$782,V$119)+'СЕТ СН'!$I$11+СВЦЭМ!$D$10+'СЕТ СН'!$I$5-'СЕТ СН'!$I$21</f>
        <v>4149.6917920899996</v>
      </c>
      <c r="W126" s="36">
        <f>SUMIFS(СВЦЭМ!$D$39:$D$782,СВЦЭМ!$A$39:$A$782,$A126,СВЦЭМ!$B$39:$B$782,W$119)+'СЕТ СН'!$I$11+СВЦЭМ!$D$10+'СЕТ СН'!$I$5-'СЕТ СН'!$I$21</f>
        <v>4161.7340897399999</v>
      </c>
      <c r="X126" s="36">
        <f>SUMIFS(СВЦЭМ!$D$39:$D$782,СВЦЭМ!$A$39:$A$782,$A126,СВЦЭМ!$B$39:$B$782,X$119)+'СЕТ СН'!$I$11+СВЦЭМ!$D$10+'СЕТ СН'!$I$5-'СЕТ СН'!$I$21</f>
        <v>4169.8536829599998</v>
      </c>
      <c r="Y126" s="36">
        <f>SUMIFS(СВЦЭМ!$D$39:$D$782,СВЦЭМ!$A$39:$A$782,$A126,СВЦЭМ!$B$39:$B$782,Y$119)+'СЕТ СН'!$I$11+СВЦЭМ!$D$10+'СЕТ СН'!$I$5-'СЕТ СН'!$I$21</f>
        <v>4218.79107527</v>
      </c>
    </row>
    <row r="127" spans="1:27" ht="15.75" x14ac:dyDescent="0.2">
      <c r="A127" s="35">
        <f t="shared" si="3"/>
        <v>44538</v>
      </c>
      <c r="B127" s="36">
        <f>SUMIFS(СВЦЭМ!$D$39:$D$782,СВЦЭМ!$A$39:$A$782,$A127,СВЦЭМ!$B$39:$B$782,B$119)+'СЕТ СН'!$I$11+СВЦЭМ!$D$10+'СЕТ СН'!$I$5-'СЕТ СН'!$I$21</f>
        <v>4197.3896317500003</v>
      </c>
      <c r="C127" s="36">
        <f>SUMIFS(СВЦЭМ!$D$39:$D$782,СВЦЭМ!$A$39:$A$782,$A127,СВЦЭМ!$B$39:$B$782,C$119)+'СЕТ СН'!$I$11+СВЦЭМ!$D$10+'СЕТ СН'!$I$5-'СЕТ СН'!$I$21</f>
        <v>4188.4890880200001</v>
      </c>
      <c r="D127" s="36">
        <f>SUMIFS(СВЦЭМ!$D$39:$D$782,СВЦЭМ!$A$39:$A$782,$A127,СВЦЭМ!$B$39:$B$782,D$119)+'СЕТ СН'!$I$11+СВЦЭМ!$D$10+'СЕТ СН'!$I$5-'СЕТ СН'!$I$21</f>
        <v>4197.8300582900001</v>
      </c>
      <c r="E127" s="36">
        <f>SUMIFS(СВЦЭМ!$D$39:$D$782,СВЦЭМ!$A$39:$A$782,$A127,СВЦЭМ!$B$39:$B$782,E$119)+'СЕТ СН'!$I$11+СВЦЭМ!$D$10+'СЕТ СН'!$I$5-'СЕТ СН'!$I$21</f>
        <v>4210.3891682699996</v>
      </c>
      <c r="F127" s="36">
        <f>SUMIFS(СВЦЭМ!$D$39:$D$782,СВЦЭМ!$A$39:$A$782,$A127,СВЦЭМ!$B$39:$B$782,F$119)+'СЕТ СН'!$I$11+СВЦЭМ!$D$10+'СЕТ СН'!$I$5-'СЕТ СН'!$I$21</f>
        <v>4206.1899224099998</v>
      </c>
      <c r="G127" s="36">
        <f>SUMIFS(СВЦЭМ!$D$39:$D$782,СВЦЭМ!$A$39:$A$782,$A127,СВЦЭМ!$B$39:$B$782,G$119)+'СЕТ СН'!$I$11+СВЦЭМ!$D$10+'СЕТ СН'!$I$5-'СЕТ СН'!$I$21</f>
        <v>4174.4648677700006</v>
      </c>
      <c r="H127" s="36">
        <f>SUMIFS(СВЦЭМ!$D$39:$D$782,СВЦЭМ!$A$39:$A$782,$A127,СВЦЭМ!$B$39:$B$782,H$119)+'СЕТ СН'!$I$11+СВЦЭМ!$D$10+'СЕТ СН'!$I$5-'СЕТ СН'!$I$21</f>
        <v>4158.7807836400007</v>
      </c>
      <c r="I127" s="36">
        <f>SUMIFS(СВЦЭМ!$D$39:$D$782,СВЦЭМ!$A$39:$A$782,$A127,СВЦЭМ!$B$39:$B$782,I$119)+'СЕТ СН'!$I$11+СВЦЭМ!$D$10+'СЕТ СН'!$I$5-'СЕТ СН'!$I$21</f>
        <v>4137.2791295300003</v>
      </c>
      <c r="J127" s="36">
        <f>SUMIFS(СВЦЭМ!$D$39:$D$782,СВЦЭМ!$A$39:$A$782,$A127,СВЦЭМ!$B$39:$B$782,J$119)+'СЕТ СН'!$I$11+СВЦЭМ!$D$10+'СЕТ СН'!$I$5-'СЕТ СН'!$I$21</f>
        <v>4187.2635122400006</v>
      </c>
      <c r="K127" s="36">
        <f>SUMIFS(СВЦЭМ!$D$39:$D$782,СВЦЭМ!$A$39:$A$782,$A127,СВЦЭМ!$B$39:$B$782,K$119)+'СЕТ СН'!$I$11+СВЦЭМ!$D$10+'СЕТ СН'!$I$5-'СЕТ СН'!$I$21</f>
        <v>4181.6911909800001</v>
      </c>
      <c r="L127" s="36">
        <f>SUMIFS(СВЦЭМ!$D$39:$D$782,СВЦЭМ!$A$39:$A$782,$A127,СВЦЭМ!$B$39:$B$782,L$119)+'СЕТ СН'!$I$11+СВЦЭМ!$D$10+'СЕТ СН'!$I$5-'СЕТ СН'!$I$21</f>
        <v>4186.7772124200001</v>
      </c>
      <c r="M127" s="36">
        <f>SUMIFS(СВЦЭМ!$D$39:$D$782,СВЦЭМ!$A$39:$A$782,$A127,СВЦЭМ!$B$39:$B$782,M$119)+'СЕТ СН'!$I$11+СВЦЭМ!$D$10+'СЕТ СН'!$I$5-'СЕТ СН'!$I$21</f>
        <v>4181.2504949600007</v>
      </c>
      <c r="N127" s="36">
        <f>SUMIFS(СВЦЭМ!$D$39:$D$782,СВЦЭМ!$A$39:$A$782,$A127,СВЦЭМ!$B$39:$B$782,N$119)+'СЕТ СН'!$I$11+СВЦЭМ!$D$10+'СЕТ СН'!$I$5-'СЕТ СН'!$I$21</f>
        <v>4173.4598252800006</v>
      </c>
      <c r="O127" s="36">
        <f>SUMIFS(СВЦЭМ!$D$39:$D$782,СВЦЭМ!$A$39:$A$782,$A127,СВЦЭМ!$B$39:$B$782,O$119)+'СЕТ СН'!$I$11+СВЦЭМ!$D$10+'СЕТ СН'!$I$5-'СЕТ СН'!$I$21</f>
        <v>4174.2723975999997</v>
      </c>
      <c r="P127" s="36">
        <f>SUMIFS(СВЦЭМ!$D$39:$D$782,СВЦЭМ!$A$39:$A$782,$A127,СВЦЭМ!$B$39:$B$782,P$119)+'СЕТ СН'!$I$11+СВЦЭМ!$D$10+'СЕТ СН'!$I$5-'СЕТ СН'!$I$21</f>
        <v>4177.2879001299998</v>
      </c>
      <c r="Q127" s="36">
        <f>SUMIFS(СВЦЭМ!$D$39:$D$782,СВЦЭМ!$A$39:$A$782,$A127,СВЦЭМ!$B$39:$B$782,Q$119)+'СЕТ СН'!$I$11+СВЦЭМ!$D$10+'СЕТ СН'!$I$5-'СЕТ СН'!$I$21</f>
        <v>4161.2778525499998</v>
      </c>
      <c r="R127" s="36">
        <f>SUMIFS(СВЦЭМ!$D$39:$D$782,СВЦЭМ!$A$39:$A$782,$A127,СВЦЭМ!$B$39:$B$782,R$119)+'СЕТ СН'!$I$11+СВЦЭМ!$D$10+'СЕТ СН'!$I$5-'СЕТ СН'!$I$21</f>
        <v>4171.4568555699998</v>
      </c>
      <c r="S127" s="36">
        <f>SUMIFS(СВЦЭМ!$D$39:$D$782,СВЦЭМ!$A$39:$A$782,$A127,СВЦЭМ!$B$39:$B$782,S$119)+'СЕТ СН'!$I$11+СВЦЭМ!$D$10+'СЕТ СН'!$I$5-'СЕТ СН'!$I$21</f>
        <v>4162.88311178</v>
      </c>
      <c r="T127" s="36">
        <f>SUMIFS(СВЦЭМ!$D$39:$D$782,СВЦЭМ!$A$39:$A$782,$A127,СВЦЭМ!$B$39:$B$782,T$119)+'СЕТ СН'!$I$11+СВЦЭМ!$D$10+'СЕТ СН'!$I$5-'СЕТ СН'!$I$21</f>
        <v>4155.7434087199999</v>
      </c>
      <c r="U127" s="36">
        <f>SUMIFS(СВЦЭМ!$D$39:$D$782,СВЦЭМ!$A$39:$A$782,$A127,СВЦЭМ!$B$39:$B$782,U$119)+'СЕТ СН'!$I$11+СВЦЭМ!$D$10+'СЕТ СН'!$I$5-'СЕТ СН'!$I$21</f>
        <v>4202.9603791</v>
      </c>
      <c r="V127" s="36">
        <f>SUMIFS(СВЦЭМ!$D$39:$D$782,СВЦЭМ!$A$39:$A$782,$A127,СВЦЭМ!$B$39:$B$782,V$119)+'СЕТ СН'!$I$11+СВЦЭМ!$D$10+'СЕТ СН'!$I$5-'СЕТ СН'!$I$21</f>
        <v>4168.64026904</v>
      </c>
      <c r="W127" s="36">
        <f>SUMIFS(СВЦЭМ!$D$39:$D$782,СВЦЭМ!$A$39:$A$782,$A127,СВЦЭМ!$B$39:$B$782,W$119)+'СЕТ СН'!$I$11+СВЦЭМ!$D$10+'СЕТ СН'!$I$5-'СЕТ СН'!$I$21</f>
        <v>4233.8503466299999</v>
      </c>
      <c r="X127" s="36">
        <f>SUMIFS(СВЦЭМ!$D$39:$D$782,СВЦЭМ!$A$39:$A$782,$A127,СВЦЭМ!$B$39:$B$782,X$119)+'СЕТ СН'!$I$11+СВЦЭМ!$D$10+'СЕТ СН'!$I$5-'СЕТ СН'!$I$21</f>
        <v>4242.1797533899999</v>
      </c>
      <c r="Y127" s="36">
        <f>SUMIFS(СВЦЭМ!$D$39:$D$782,СВЦЭМ!$A$39:$A$782,$A127,СВЦЭМ!$B$39:$B$782,Y$119)+'СЕТ СН'!$I$11+СВЦЭМ!$D$10+'СЕТ СН'!$I$5-'СЕТ СН'!$I$21</f>
        <v>4250.2908611500006</v>
      </c>
    </row>
    <row r="128" spans="1:27" ht="15.75" x14ac:dyDescent="0.2">
      <c r="A128" s="35">
        <f t="shared" si="3"/>
        <v>44539</v>
      </c>
      <c r="B128" s="36">
        <f>SUMIFS(СВЦЭМ!$D$39:$D$782,СВЦЭМ!$A$39:$A$782,$A128,СВЦЭМ!$B$39:$B$782,B$119)+'СЕТ СН'!$I$11+СВЦЭМ!$D$10+'СЕТ СН'!$I$5-'СЕТ СН'!$I$21</f>
        <v>4211.28491657</v>
      </c>
      <c r="C128" s="36">
        <f>SUMIFS(СВЦЭМ!$D$39:$D$782,СВЦЭМ!$A$39:$A$782,$A128,СВЦЭМ!$B$39:$B$782,C$119)+'СЕТ СН'!$I$11+СВЦЭМ!$D$10+'СЕТ СН'!$I$5-'СЕТ СН'!$I$21</f>
        <v>4162.3686273200001</v>
      </c>
      <c r="D128" s="36">
        <f>SUMIFS(СВЦЭМ!$D$39:$D$782,СВЦЭМ!$A$39:$A$782,$A128,СВЦЭМ!$B$39:$B$782,D$119)+'СЕТ СН'!$I$11+СВЦЭМ!$D$10+'СЕТ СН'!$I$5-'СЕТ СН'!$I$21</f>
        <v>4173.3396768000002</v>
      </c>
      <c r="E128" s="36">
        <f>SUMIFS(СВЦЭМ!$D$39:$D$782,СВЦЭМ!$A$39:$A$782,$A128,СВЦЭМ!$B$39:$B$782,E$119)+'СЕТ СН'!$I$11+СВЦЭМ!$D$10+'СЕТ СН'!$I$5-'СЕТ СН'!$I$21</f>
        <v>4188.9330962499998</v>
      </c>
      <c r="F128" s="36">
        <f>SUMIFS(СВЦЭМ!$D$39:$D$782,СВЦЭМ!$A$39:$A$782,$A128,СВЦЭМ!$B$39:$B$782,F$119)+'СЕТ СН'!$I$11+СВЦЭМ!$D$10+'СЕТ СН'!$I$5-'СЕТ СН'!$I$21</f>
        <v>4190.4726895599997</v>
      </c>
      <c r="G128" s="36">
        <f>SUMIFS(СВЦЭМ!$D$39:$D$782,СВЦЭМ!$A$39:$A$782,$A128,СВЦЭМ!$B$39:$B$782,G$119)+'СЕТ СН'!$I$11+СВЦЭМ!$D$10+'СЕТ СН'!$I$5-'СЕТ СН'!$I$21</f>
        <v>4155.0120629600005</v>
      </c>
      <c r="H128" s="36">
        <f>SUMIFS(СВЦЭМ!$D$39:$D$782,СВЦЭМ!$A$39:$A$782,$A128,СВЦЭМ!$B$39:$B$782,H$119)+'СЕТ СН'!$I$11+СВЦЭМ!$D$10+'СЕТ СН'!$I$5-'СЕТ СН'!$I$21</f>
        <v>4134.6322018400006</v>
      </c>
      <c r="I128" s="36">
        <f>SUMIFS(СВЦЭМ!$D$39:$D$782,СВЦЭМ!$A$39:$A$782,$A128,СВЦЭМ!$B$39:$B$782,I$119)+'СЕТ СН'!$I$11+СВЦЭМ!$D$10+'СЕТ СН'!$I$5-'СЕТ СН'!$I$21</f>
        <v>4126.8646956900002</v>
      </c>
      <c r="J128" s="36">
        <f>SUMIFS(СВЦЭМ!$D$39:$D$782,СВЦЭМ!$A$39:$A$782,$A128,СВЦЭМ!$B$39:$B$782,J$119)+'СЕТ СН'!$I$11+СВЦЭМ!$D$10+'СЕТ СН'!$I$5-'СЕТ СН'!$I$21</f>
        <v>4156.2264641000002</v>
      </c>
      <c r="K128" s="36">
        <f>SUMIFS(СВЦЭМ!$D$39:$D$782,СВЦЭМ!$A$39:$A$782,$A128,СВЦЭМ!$B$39:$B$782,K$119)+'СЕТ СН'!$I$11+СВЦЭМ!$D$10+'СЕТ СН'!$I$5-'СЕТ СН'!$I$21</f>
        <v>4178.6902135</v>
      </c>
      <c r="L128" s="36">
        <f>SUMIFS(СВЦЭМ!$D$39:$D$782,СВЦЭМ!$A$39:$A$782,$A128,СВЦЭМ!$B$39:$B$782,L$119)+'СЕТ СН'!$I$11+СВЦЭМ!$D$10+'СЕТ СН'!$I$5-'СЕТ СН'!$I$21</f>
        <v>4173.4505806100005</v>
      </c>
      <c r="M128" s="36">
        <f>SUMIFS(СВЦЭМ!$D$39:$D$782,СВЦЭМ!$A$39:$A$782,$A128,СВЦЭМ!$B$39:$B$782,M$119)+'СЕТ СН'!$I$11+СВЦЭМ!$D$10+'СЕТ СН'!$I$5-'СЕТ СН'!$I$21</f>
        <v>4157.4701908300003</v>
      </c>
      <c r="N128" s="36">
        <f>SUMIFS(СВЦЭМ!$D$39:$D$782,СВЦЭМ!$A$39:$A$782,$A128,СВЦЭМ!$B$39:$B$782,N$119)+'СЕТ СН'!$I$11+СВЦЭМ!$D$10+'СЕТ СН'!$I$5-'СЕТ СН'!$I$21</f>
        <v>4198.5169581800001</v>
      </c>
      <c r="O128" s="36">
        <f>SUMIFS(СВЦЭМ!$D$39:$D$782,СВЦЭМ!$A$39:$A$782,$A128,СВЦЭМ!$B$39:$B$782,O$119)+'СЕТ СН'!$I$11+СВЦЭМ!$D$10+'СЕТ СН'!$I$5-'СЕТ СН'!$I$21</f>
        <v>4186.2247476399998</v>
      </c>
      <c r="P128" s="36">
        <f>SUMIFS(СВЦЭМ!$D$39:$D$782,СВЦЭМ!$A$39:$A$782,$A128,СВЦЭМ!$B$39:$B$782,P$119)+'СЕТ СН'!$I$11+СВЦЭМ!$D$10+'СЕТ СН'!$I$5-'СЕТ СН'!$I$21</f>
        <v>4186.5106377900001</v>
      </c>
      <c r="Q128" s="36">
        <f>SUMIFS(СВЦЭМ!$D$39:$D$782,СВЦЭМ!$A$39:$A$782,$A128,СВЦЭМ!$B$39:$B$782,Q$119)+'СЕТ СН'!$I$11+СВЦЭМ!$D$10+'СЕТ СН'!$I$5-'СЕТ СН'!$I$21</f>
        <v>4184.6551293600005</v>
      </c>
      <c r="R128" s="36">
        <f>SUMIFS(СВЦЭМ!$D$39:$D$782,СВЦЭМ!$A$39:$A$782,$A128,СВЦЭМ!$B$39:$B$782,R$119)+'СЕТ СН'!$I$11+СВЦЭМ!$D$10+'СЕТ СН'!$I$5-'СЕТ СН'!$I$21</f>
        <v>4174.5800413799998</v>
      </c>
      <c r="S128" s="36">
        <f>SUMIFS(СВЦЭМ!$D$39:$D$782,СВЦЭМ!$A$39:$A$782,$A128,СВЦЭМ!$B$39:$B$782,S$119)+'СЕТ СН'!$I$11+СВЦЭМ!$D$10+'СЕТ СН'!$I$5-'СЕТ СН'!$I$21</f>
        <v>4177.6166750700004</v>
      </c>
      <c r="T128" s="36">
        <f>SUMIFS(СВЦЭМ!$D$39:$D$782,СВЦЭМ!$A$39:$A$782,$A128,СВЦЭМ!$B$39:$B$782,T$119)+'СЕТ СН'!$I$11+СВЦЭМ!$D$10+'СЕТ СН'!$I$5-'СЕТ СН'!$I$21</f>
        <v>4175.9490263600001</v>
      </c>
      <c r="U128" s="36">
        <f>SUMIFS(СВЦЭМ!$D$39:$D$782,СВЦЭМ!$A$39:$A$782,$A128,СВЦЭМ!$B$39:$B$782,U$119)+'СЕТ СН'!$I$11+СВЦЭМ!$D$10+'СЕТ СН'!$I$5-'СЕТ СН'!$I$21</f>
        <v>4187.9654529700001</v>
      </c>
      <c r="V128" s="36">
        <f>SUMIFS(СВЦЭМ!$D$39:$D$782,СВЦЭМ!$A$39:$A$782,$A128,СВЦЭМ!$B$39:$B$782,V$119)+'СЕТ СН'!$I$11+СВЦЭМ!$D$10+'СЕТ СН'!$I$5-'СЕТ СН'!$I$21</f>
        <v>4192.4361587000003</v>
      </c>
      <c r="W128" s="36">
        <f>SUMIFS(СВЦЭМ!$D$39:$D$782,СВЦЭМ!$A$39:$A$782,$A128,СВЦЭМ!$B$39:$B$782,W$119)+'СЕТ СН'!$I$11+СВЦЭМ!$D$10+'СЕТ СН'!$I$5-'СЕТ СН'!$I$21</f>
        <v>4186.1634811200001</v>
      </c>
      <c r="X128" s="36">
        <f>SUMIFS(СВЦЭМ!$D$39:$D$782,СВЦЭМ!$A$39:$A$782,$A128,СВЦЭМ!$B$39:$B$782,X$119)+'СЕТ СН'!$I$11+СВЦЭМ!$D$10+'СЕТ СН'!$I$5-'СЕТ СН'!$I$21</f>
        <v>4183.0426883</v>
      </c>
      <c r="Y128" s="36">
        <f>SUMIFS(СВЦЭМ!$D$39:$D$782,СВЦЭМ!$A$39:$A$782,$A128,СВЦЭМ!$B$39:$B$782,Y$119)+'СЕТ СН'!$I$11+СВЦЭМ!$D$10+'СЕТ СН'!$I$5-'СЕТ СН'!$I$21</f>
        <v>4199.6467141800003</v>
      </c>
    </row>
    <row r="129" spans="1:25" ht="15.75" x14ac:dyDescent="0.2">
      <c r="A129" s="35">
        <f t="shared" si="3"/>
        <v>44540</v>
      </c>
      <c r="B129" s="36">
        <f>SUMIFS(СВЦЭМ!$D$39:$D$782,СВЦЭМ!$A$39:$A$782,$A129,СВЦЭМ!$B$39:$B$782,B$119)+'СЕТ СН'!$I$11+СВЦЭМ!$D$10+'СЕТ СН'!$I$5-'СЕТ СН'!$I$21</f>
        <v>4235.77921556</v>
      </c>
      <c r="C129" s="36">
        <f>SUMIFS(СВЦЭМ!$D$39:$D$782,СВЦЭМ!$A$39:$A$782,$A129,СВЦЭМ!$B$39:$B$782,C$119)+'СЕТ СН'!$I$11+СВЦЭМ!$D$10+'СЕТ СН'!$I$5-'СЕТ СН'!$I$21</f>
        <v>4222.8261808699999</v>
      </c>
      <c r="D129" s="36">
        <f>SUMIFS(СВЦЭМ!$D$39:$D$782,СВЦЭМ!$A$39:$A$782,$A129,СВЦЭМ!$B$39:$B$782,D$119)+'СЕТ СН'!$I$11+СВЦЭМ!$D$10+'СЕТ СН'!$I$5-'СЕТ СН'!$I$21</f>
        <v>4230.5832293800004</v>
      </c>
      <c r="E129" s="36">
        <f>SUMIFS(СВЦЭМ!$D$39:$D$782,СВЦЭМ!$A$39:$A$782,$A129,СВЦЭМ!$B$39:$B$782,E$119)+'СЕТ СН'!$I$11+СВЦЭМ!$D$10+'СЕТ СН'!$I$5-'СЕТ СН'!$I$21</f>
        <v>4229.5247746200002</v>
      </c>
      <c r="F129" s="36">
        <f>SUMIFS(СВЦЭМ!$D$39:$D$782,СВЦЭМ!$A$39:$A$782,$A129,СВЦЭМ!$B$39:$B$782,F$119)+'СЕТ СН'!$I$11+СВЦЭМ!$D$10+'СЕТ СН'!$I$5-'СЕТ СН'!$I$21</f>
        <v>4218.8424104599999</v>
      </c>
      <c r="G129" s="36">
        <f>SUMIFS(СВЦЭМ!$D$39:$D$782,СВЦЭМ!$A$39:$A$782,$A129,СВЦЭМ!$B$39:$B$782,G$119)+'СЕТ СН'!$I$11+СВЦЭМ!$D$10+'СЕТ СН'!$I$5-'СЕТ СН'!$I$21</f>
        <v>4188.8512994600005</v>
      </c>
      <c r="H129" s="36">
        <f>SUMIFS(СВЦЭМ!$D$39:$D$782,СВЦЭМ!$A$39:$A$782,$A129,СВЦЭМ!$B$39:$B$782,H$119)+'СЕТ СН'!$I$11+СВЦЭМ!$D$10+'СЕТ СН'!$I$5-'СЕТ СН'!$I$21</f>
        <v>4149.7554313000001</v>
      </c>
      <c r="I129" s="36">
        <f>SUMIFS(СВЦЭМ!$D$39:$D$782,СВЦЭМ!$A$39:$A$782,$A129,СВЦЭМ!$B$39:$B$782,I$119)+'СЕТ СН'!$I$11+СВЦЭМ!$D$10+'СЕТ СН'!$I$5-'СЕТ СН'!$I$21</f>
        <v>4155.0109460599997</v>
      </c>
      <c r="J129" s="36">
        <f>SUMIFS(СВЦЭМ!$D$39:$D$782,СВЦЭМ!$A$39:$A$782,$A129,СВЦЭМ!$B$39:$B$782,J$119)+'СЕТ СН'!$I$11+СВЦЭМ!$D$10+'СЕТ СН'!$I$5-'СЕТ СН'!$I$21</f>
        <v>4130.0134236600006</v>
      </c>
      <c r="K129" s="36">
        <f>SUMIFS(СВЦЭМ!$D$39:$D$782,СВЦЭМ!$A$39:$A$782,$A129,СВЦЭМ!$B$39:$B$782,K$119)+'СЕТ СН'!$I$11+СВЦЭМ!$D$10+'СЕТ СН'!$I$5-'СЕТ СН'!$I$21</f>
        <v>4150.9742072600002</v>
      </c>
      <c r="L129" s="36">
        <f>SUMIFS(СВЦЭМ!$D$39:$D$782,СВЦЭМ!$A$39:$A$782,$A129,СВЦЭМ!$B$39:$B$782,L$119)+'СЕТ СН'!$I$11+СВЦЭМ!$D$10+'СЕТ СН'!$I$5-'СЕТ СН'!$I$21</f>
        <v>4173.0435433599996</v>
      </c>
      <c r="M129" s="36">
        <f>SUMIFS(СВЦЭМ!$D$39:$D$782,СВЦЭМ!$A$39:$A$782,$A129,СВЦЭМ!$B$39:$B$782,M$119)+'СЕТ СН'!$I$11+СВЦЭМ!$D$10+'СЕТ СН'!$I$5-'СЕТ СН'!$I$21</f>
        <v>4185.8318382899997</v>
      </c>
      <c r="N129" s="36">
        <f>SUMIFS(СВЦЭМ!$D$39:$D$782,СВЦЭМ!$A$39:$A$782,$A129,СВЦЭМ!$B$39:$B$782,N$119)+'СЕТ СН'!$I$11+СВЦЭМ!$D$10+'СЕТ СН'!$I$5-'СЕТ СН'!$I$21</f>
        <v>4225.5750154199995</v>
      </c>
      <c r="O129" s="36">
        <f>SUMIFS(СВЦЭМ!$D$39:$D$782,СВЦЭМ!$A$39:$A$782,$A129,СВЦЭМ!$B$39:$B$782,O$119)+'СЕТ СН'!$I$11+СВЦЭМ!$D$10+'СЕТ СН'!$I$5-'СЕТ СН'!$I$21</f>
        <v>4214.0897876600002</v>
      </c>
      <c r="P129" s="36">
        <f>SUMIFS(СВЦЭМ!$D$39:$D$782,СВЦЭМ!$A$39:$A$782,$A129,СВЦЭМ!$B$39:$B$782,P$119)+'СЕТ СН'!$I$11+СВЦЭМ!$D$10+'СЕТ СН'!$I$5-'СЕТ СН'!$I$21</f>
        <v>4199.3187275500004</v>
      </c>
      <c r="Q129" s="36">
        <f>SUMIFS(СВЦЭМ!$D$39:$D$782,СВЦЭМ!$A$39:$A$782,$A129,СВЦЭМ!$B$39:$B$782,Q$119)+'СЕТ СН'!$I$11+СВЦЭМ!$D$10+'СЕТ СН'!$I$5-'СЕТ СН'!$I$21</f>
        <v>4194.4215897900003</v>
      </c>
      <c r="R129" s="36">
        <f>SUMIFS(СВЦЭМ!$D$39:$D$782,СВЦЭМ!$A$39:$A$782,$A129,СВЦЭМ!$B$39:$B$782,R$119)+'СЕТ СН'!$I$11+СВЦЭМ!$D$10+'СЕТ СН'!$I$5-'СЕТ СН'!$I$21</f>
        <v>4182.0707260099998</v>
      </c>
      <c r="S129" s="36">
        <f>SUMIFS(СВЦЭМ!$D$39:$D$782,СВЦЭМ!$A$39:$A$782,$A129,СВЦЭМ!$B$39:$B$782,S$119)+'СЕТ СН'!$I$11+СВЦЭМ!$D$10+'СЕТ СН'!$I$5-'СЕТ СН'!$I$21</f>
        <v>4152.2947827300004</v>
      </c>
      <c r="T129" s="36">
        <f>SUMIFS(СВЦЭМ!$D$39:$D$782,СВЦЭМ!$A$39:$A$782,$A129,СВЦЭМ!$B$39:$B$782,T$119)+'СЕТ СН'!$I$11+СВЦЭМ!$D$10+'СЕТ СН'!$I$5-'СЕТ СН'!$I$21</f>
        <v>4148.6697167800003</v>
      </c>
      <c r="U129" s="36">
        <f>SUMIFS(СВЦЭМ!$D$39:$D$782,СВЦЭМ!$A$39:$A$782,$A129,СВЦЭМ!$B$39:$B$782,U$119)+'СЕТ СН'!$I$11+СВЦЭМ!$D$10+'СЕТ СН'!$I$5-'СЕТ СН'!$I$21</f>
        <v>4154.6729325800006</v>
      </c>
      <c r="V129" s="36">
        <f>SUMIFS(СВЦЭМ!$D$39:$D$782,СВЦЭМ!$A$39:$A$782,$A129,СВЦЭМ!$B$39:$B$782,V$119)+'СЕТ СН'!$I$11+СВЦЭМ!$D$10+'СЕТ СН'!$I$5-'СЕТ СН'!$I$21</f>
        <v>4160.3002520500004</v>
      </c>
      <c r="W129" s="36">
        <f>SUMIFS(СВЦЭМ!$D$39:$D$782,СВЦЭМ!$A$39:$A$782,$A129,СВЦЭМ!$B$39:$B$782,W$119)+'СЕТ СН'!$I$11+СВЦЭМ!$D$10+'СЕТ СН'!$I$5-'СЕТ СН'!$I$21</f>
        <v>4178.3204194899999</v>
      </c>
      <c r="X129" s="36">
        <f>SUMIFS(СВЦЭМ!$D$39:$D$782,СВЦЭМ!$A$39:$A$782,$A129,СВЦЭМ!$B$39:$B$782,X$119)+'СЕТ СН'!$I$11+СВЦЭМ!$D$10+'СЕТ СН'!$I$5-'СЕТ СН'!$I$21</f>
        <v>4166.16956493</v>
      </c>
      <c r="Y129" s="36">
        <f>SUMIFS(СВЦЭМ!$D$39:$D$782,СВЦЭМ!$A$39:$A$782,$A129,СВЦЭМ!$B$39:$B$782,Y$119)+'СЕТ СН'!$I$11+СВЦЭМ!$D$10+'СЕТ СН'!$I$5-'СЕТ СН'!$I$21</f>
        <v>4213.9018887599996</v>
      </c>
    </row>
    <row r="130" spans="1:25" ht="15.75" x14ac:dyDescent="0.2">
      <c r="A130" s="35">
        <f t="shared" si="3"/>
        <v>44541</v>
      </c>
      <c r="B130" s="36">
        <f>SUMIFS(СВЦЭМ!$D$39:$D$782,СВЦЭМ!$A$39:$A$782,$A130,СВЦЭМ!$B$39:$B$782,B$119)+'СЕТ СН'!$I$11+СВЦЭМ!$D$10+'СЕТ СН'!$I$5-'СЕТ СН'!$I$21</f>
        <v>4244.2743675700003</v>
      </c>
      <c r="C130" s="36">
        <f>SUMIFS(СВЦЭМ!$D$39:$D$782,СВЦЭМ!$A$39:$A$782,$A130,СВЦЭМ!$B$39:$B$782,C$119)+'СЕТ СН'!$I$11+СВЦЭМ!$D$10+'СЕТ СН'!$I$5-'СЕТ СН'!$I$21</f>
        <v>4229.1716025200003</v>
      </c>
      <c r="D130" s="36">
        <f>SUMIFS(СВЦЭМ!$D$39:$D$782,СВЦЭМ!$A$39:$A$782,$A130,СВЦЭМ!$B$39:$B$782,D$119)+'СЕТ СН'!$I$11+СВЦЭМ!$D$10+'СЕТ СН'!$I$5-'СЕТ СН'!$I$21</f>
        <v>4230.5240947000002</v>
      </c>
      <c r="E130" s="36">
        <f>SUMIFS(СВЦЭМ!$D$39:$D$782,СВЦЭМ!$A$39:$A$782,$A130,СВЦЭМ!$B$39:$B$782,E$119)+'СЕТ СН'!$I$11+СВЦЭМ!$D$10+'СЕТ СН'!$I$5-'СЕТ СН'!$I$21</f>
        <v>4234.3429555100001</v>
      </c>
      <c r="F130" s="36">
        <f>SUMIFS(СВЦЭМ!$D$39:$D$782,СВЦЭМ!$A$39:$A$782,$A130,СВЦЭМ!$B$39:$B$782,F$119)+'СЕТ СН'!$I$11+СВЦЭМ!$D$10+'СЕТ СН'!$I$5-'СЕТ СН'!$I$21</f>
        <v>4224.1850932500001</v>
      </c>
      <c r="G130" s="36">
        <f>SUMIFS(СВЦЭМ!$D$39:$D$782,СВЦЭМ!$A$39:$A$782,$A130,СВЦЭМ!$B$39:$B$782,G$119)+'СЕТ СН'!$I$11+СВЦЭМ!$D$10+'СЕТ СН'!$I$5-'СЕТ СН'!$I$21</f>
        <v>4205.8407430200004</v>
      </c>
      <c r="H130" s="36">
        <f>SUMIFS(СВЦЭМ!$D$39:$D$782,СВЦЭМ!$A$39:$A$782,$A130,СВЦЭМ!$B$39:$B$782,H$119)+'СЕТ СН'!$I$11+СВЦЭМ!$D$10+'СЕТ СН'!$I$5-'СЕТ СН'!$I$21</f>
        <v>4183.9675814399998</v>
      </c>
      <c r="I130" s="36">
        <f>SUMIFS(СВЦЭМ!$D$39:$D$782,СВЦЭМ!$A$39:$A$782,$A130,СВЦЭМ!$B$39:$B$782,I$119)+'СЕТ СН'!$I$11+СВЦЭМ!$D$10+'СЕТ СН'!$I$5-'СЕТ СН'!$I$21</f>
        <v>4161.3587973100002</v>
      </c>
      <c r="J130" s="36">
        <f>SUMIFS(СВЦЭМ!$D$39:$D$782,СВЦЭМ!$A$39:$A$782,$A130,СВЦЭМ!$B$39:$B$782,J$119)+'СЕТ СН'!$I$11+СВЦЭМ!$D$10+'СЕТ СН'!$I$5-'СЕТ СН'!$I$21</f>
        <v>4132.5800305100001</v>
      </c>
      <c r="K130" s="36">
        <f>SUMIFS(СВЦЭМ!$D$39:$D$782,СВЦЭМ!$A$39:$A$782,$A130,СВЦЭМ!$B$39:$B$782,K$119)+'СЕТ СН'!$I$11+СВЦЭМ!$D$10+'СЕТ СН'!$I$5-'СЕТ СН'!$I$21</f>
        <v>4117.3794843300002</v>
      </c>
      <c r="L130" s="36">
        <f>SUMIFS(СВЦЭМ!$D$39:$D$782,СВЦЭМ!$A$39:$A$782,$A130,СВЦЭМ!$B$39:$B$782,L$119)+'СЕТ СН'!$I$11+СВЦЭМ!$D$10+'СЕТ СН'!$I$5-'СЕТ СН'!$I$21</f>
        <v>4129.8012456899996</v>
      </c>
      <c r="M130" s="36">
        <f>SUMIFS(СВЦЭМ!$D$39:$D$782,СВЦЭМ!$A$39:$A$782,$A130,СВЦЭМ!$B$39:$B$782,M$119)+'СЕТ СН'!$I$11+СВЦЭМ!$D$10+'СЕТ СН'!$I$5-'СЕТ СН'!$I$21</f>
        <v>4136.0692837699999</v>
      </c>
      <c r="N130" s="36">
        <f>SUMIFS(СВЦЭМ!$D$39:$D$782,СВЦЭМ!$A$39:$A$782,$A130,СВЦЭМ!$B$39:$B$782,N$119)+'СЕТ СН'!$I$11+СВЦЭМ!$D$10+'СЕТ СН'!$I$5-'СЕТ СН'!$I$21</f>
        <v>4189.7395368799998</v>
      </c>
      <c r="O130" s="36">
        <f>SUMIFS(СВЦЭМ!$D$39:$D$782,СВЦЭМ!$A$39:$A$782,$A130,СВЦЭМ!$B$39:$B$782,O$119)+'СЕТ СН'!$I$11+СВЦЭМ!$D$10+'СЕТ СН'!$I$5-'СЕТ СН'!$I$21</f>
        <v>4212.9754705800005</v>
      </c>
      <c r="P130" s="36">
        <f>SUMIFS(СВЦЭМ!$D$39:$D$782,СВЦЭМ!$A$39:$A$782,$A130,СВЦЭМ!$B$39:$B$782,P$119)+'СЕТ СН'!$I$11+СВЦЭМ!$D$10+'СЕТ СН'!$I$5-'СЕТ СН'!$I$21</f>
        <v>4212.9093759500001</v>
      </c>
      <c r="Q130" s="36">
        <f>SUMIFS(СВЦЭМ!$D$39:$D$782,СВЦЭМ!$A$39:$A$782,$A130,СВЦЭМ!$B$39:$B$782,Q$119)+'СЕТ СН'!$I$11+СВЦЭМ!$D$10+'СЕТ СН'!$I$5-'СЕТ СН'!$I$21</f>
        <v>4204.21004249</v>
      </c>
      <c r="R130" s="36">
        <f>SUMIFS(СВЦЭМ!$D$39:$D$782,СВЦЭМ!$A$39:$A$782,$A130,СВЦЭМ!$B$39:$B$782,R$119)+'СЕТ СН'!$I$11+СВЦЭМ!$D$10+'СЕТ СН'!$I$5-'СЕТ СН'!$I$21</f>
        <v>4188.2613102900004</v>
      </c>
      <c r="S130" s="36">
        <f>SUMIFS(СВЦЭМ!$D$39:$D$782,СВЦЭМ!$A$39:$A$782,$A130,СВЦЭМ!$B$39:$B$782,S$119)+'СЕТ СН'!$I$11+СВЦЭМ!$D$10+'СЕТ СН'!$I$5-'СЕТ СН'!$I$21</f>
        <v>4115.7538337599999</v>
      </c>
      <c r="T130" s="36">
        <f>SUMIFS(СВЦЭМ!$D$39:$D$782,СВЦЭМ!$A$39:$A$782,$A130,СВЦЭМ!$B$39:$B$782,T$119)+'СЕТ СН'!$I$11+СВЦЭМ!$D$10+'СЕТ СН'!$I$5-'СЕТ СН'!$I$21</f>
        <v>4146.4244501100002</v>
      </c>
      <c r="U130" s="36">
        <f>SUMIFS(СВЦЭМ!$D$39:$D$782,СВЦЭМ!$A$39:$A$782,$A130,СВЦЭМ!$B$39:$B$782,U$119)+'СЕТ СН'!$I$11+СВЦЭМ!$D$10+'СЕТ СН'!$I$5-'СЕТ СН'!$I$21</f>
        <v>4134.7796680299998</v>
      </c>
      <c r="V130" s="36">
        <f>SUMIFS(СВЦЭМ!$D$39:$D$782,СВЦЭМ!$A$39:$A$782,$A130,СВЦЭМ!$B$39:$B$782,V$119)+'СЕТ СН'!$I$11+СВЦЭМ!$D$10+'СЕТ СН'!$I$5-'СЕТ СН'!$I$21</f>
        <v>4141.64600522</v>
      </c>
      <c r="W130" s="36">
        <f>SUMIFS(СВЦЭМ!$D$39:$D$782,СВЦЭМ!$A$39:$A$782,$A130,СВЦЭМ!$B$39:$B$782,W$119)+'СЕТ СН'!$I$11+СВЦЭМ!$D$10+'СЕТ СН'!$I$5-'СЕТ СН'!$I$21</f>
        <v>4193.9631658500002</v>
      </c>
      <c r="X130" s="36">
        <f>SUMIFS(СВЦЭМ!$D$39:$D$782,СВЦЭМ!$A$39:$A$782,$A130,СВЦЭМ!$B$39:$B$782,X$119)+'СЕТ СН'!$I$11+СВЦЭМ!$D$10+'СЕТ СН'!$I$5-'СЕТ СН'!$I$21</f>
        <v>4216.1699896099999</v>
      </c>
      <c r="Y130" s="36">
        <f>SUMIFS(СВЦЭМ!$D$39:$D$782,СВЦЭМ!$A$39:$A$782,$A130,СВЦЭМ!$B$39:$B$782,Y$119)+'СЕТ СН'!$I$11+СВЦЭМ!$D$10+'СЕТ СН'!$I$5-'СЕТ СН'!$I$21</f>
        <v>4216.8156499699999</v>
      </c>
    </row>
    <row r="131" spans="1:25" ht="15.75" x14ac:dyDescent="0.2">
      <c r="A131" s="35">
        <f t="shared" si="3"/>
        <v>44542</v>
      </c>
      <c r="B131" s="36">
        <f>SUMIFS(СВЦЭМ!$D$39:$D$782,СВЦЭМ!$A$39:$A$782,$A131,СВЦЭМ!$B$39:$B$782,B$119)+'СЕТ СН'!$I$11+СВЦЭМ!$D$10+'СЕТ СН'!$I$5-'СЕТ СН'!$I$21</f>
        <v>4195.3817051699998</v>
      </c>
      <c r="C131" s="36">
        <f>SUMIFS(СВЦЭМ!$D$39:$D$782,СВЦЭМ!$A$39:$A$782,$A131,СВЦЭМ!$B$39:$B$782,C$119)+'СЕТ СН'!$I$11+СВЦЭМ!$D$10+'СЕТ СН'!$I$5-'СЕТ СН'!$I$21</f>
        <v>4219.8036739999998</v>
      </c>
      <c r="D131" s="36">
        <f>SUMIFS(СВЦЭМ!$D$39:$D$782,СВЦЭМ!$A$39:$A$782,$A131,СВЦЭМ!$B$39:$B$782,D$119)+'СЕТ СН'!$I$11+СВЦЭМ!$D$10+'СЕТ СН'!$I$5-'СЕТ СН'!$I$21</f>
        <v>4248.5265307200007</v>
      </c>
      <c r="E131" s="36">
        <f>SUMIFS(СВЦЭМ!$D$39:$D$782,СВЦЭМ!$A$39:$A$782,$A131,СВЦЭМ!$B$39:$B$782,E$119)+'СЕТ СН'!$I$11+СВЦЭМ!$D$10+'СЕТ СН'!$I$5-'СЕТ СН'!$I$21</f>
        <v>4247.2041758100004</v>
      </c>
      <c r="F131" s="36">
        <f>SUMIFS(СВЦЭМ!$D$39:$D$782,СВЦЭМ!$A$39:$A$782,$A131,СВЦЭМ!$B$39:$B$782,F$119)+'СЕТ СН'!$I$11+СВЦЭМ!$D$10+'СЕТ СН'!$I$5-'СЕТ СН'!$I$21</f>
        <v>4241.8446431100001</v>
      </c>
      <c r="G131" s="36">
        <f>SUMIFS(СВЦЭМ!$D$39:$D$782,СВЦЭМ!$A$39:$A$782,$A131,СВЦЭМ!$B$39:$B$782,G$119)+'СЕТ СН'!$I$11+СВЦЭМ!$D$10+'СЕТ СН'!$I$5-'СЕТ СН'!$I$21</f>
        <v>4232.25821524</v>
      </c>
      <c r="H131" s="36">
        <f>SUMIFS(СВЦЭМ!$D$39:$D$782,СВЦЭМ!$A$39:$A$782,$A131,СВЦЭМ!$B$39:$B$782,H$119)+'СЕТ СН'!$I$11+СВЦЭМ!$D$10+'СЕТ СН'!$I$5-'СЕТ СН'!$I$21</f>
        <v>4206.8192940700001</v>
      </c>
      <c r="I131" s="36">
        <f>SUMIFS(СВЦЭМ!$D$39:$D$782,СВЦЭМ!$A$39:$A$782,$A131,СВЦЭМ!$B$39:$B$782,I$119)+'СЕТ СН'!$I$11+СВЦЭМ!$D$10+'СЕТ СН'!$I$5-'СЕТ СН'!$I$21</f>
        <v>4218.3405932100004</v>
      </c>
      <c r="J131" s="36">
        <f>SUMIFS(СВЦЭМ!$D$39:$D$782,СВЦЭМ!$A$39:$A$782,$A131,СВЦЭМ!$B$39:$B$782,J$119)+'СЕТ СН'!$I$11+СВЦЭМ!$D$10+'СЕТ СН'!$I$5-'СЕТ СН'!$I$21</f>
        <v>4184.4862407500004</v>
      </c>
      <c r="K131" s="36">
        <f>SUMIFS(СВЦЭМ!$D$39:$D$782,СВЦЭМ!$A$39:$A$782,$A131,СВЦЭМ!$B$39:$B$782,K$119)+'СЕТ СН'!$I$11+СВЦЭМ!$D$10+'СЕТ СН'!$I$5-'СЕТ СН'!$I$21</f>
        <v>4155.7231436599996</v>
      </c>
      <c r="L131" s="36">
        <f>SUMIFS(СВЦЭМ!$D$39:$D$782,СВЦЭМ!$A$39:$A$782,$A131,СВЦЭМ!$B$39:$B$782,L$119)+'СЕТ СН'!$I$11+СВЦЭМ!$D$10+'СЕТ СН'!$I$5-'СЕТ СН'!$I$21</f>
        <v>4156.2310574000003</v>
      </c>
      <c r="M131" s="36">
        <f>SUMIFS(СВЦЭМ!$D$39:$D$782,СВЦЭМ!$A$39:$A$782,$A131,СВЦЭМ!$B$39:$B$782,M$119)+'СЕТ СН'!$I$11+СВЦЭМ!$D$10+'СЕТ СН'!$I$5-'СЕТ СН'!$I$21</f>
        <v>4165.3706259500004</v>
      </c>
      <c r="N131" s="36">
        <f>SUMIFS(СВЦЭМ!$D$39:$D$782,СВЦЭМ!$A$39:$A$782,$A131,СВЦЭМ!$B$39:$B$782,N$119)+'СЕТ СН'!$I$11+СВЦЭМ!$D$10+'СЕТ СН'!$I$5-'СЕТ СН'!$I$21</f>
        <v>4189.98261843</v>
      </c>
      <c r="O131" s="36">
        <f>SUMIFS(СВЦЭМ!$D$39:$D$782,СВЦЭМ!$A$39:$A$782,$A131,СВЦЭМ!$B$39:$B$782,O$119)+'СЕТ СН'!$I$11+СВЦЭМ!$D$10+'СЕТ СН'!$I$5-'СЕТ СН'!$I$21</f>
        <v>4211.8107660900005</v>
      </c>
      <c r="P131" s="36">
        <f>SUMIFS(СВЦЭМ!$D$39:$D$782,СВЦЭМ!$A$39:$A$782,$A131,СВЦЭМ!$B$39:$B$782,P$119)+'СЕТ СН'!$I$11+СВЦЭМ!$D$10+'СЕТ СН'!$I$5-'СЕТ СН'!$I$21</f>
        <v>4223.8281175100001</v>
      </c>
      <c r="Q131" s="36">
        <f>SUMIFS(СВЦЭМ!$D$39:$D$782,СВЦЭМ!$A$39:$A$782,$A131,СВЦЭМ!$B$39:$B$782,Q$119)+'СЕТ СН'!$I$11+СВЦЭМ!$D$10+'СЕТ СН'!$I$5-'СЕТ СН'!$I$21</f>
        <v>4209.1429956100001</v>
      </c>
      <c r="R131" s="36">
        <f>SUMIFS(СВЦЭМ!$D$39:$D$782,СВЦЭМ!$A$39:$A$782,$A131,СВЦЭМ!$B$39:$B$782,R$119)+'СЕТ СН'!$I$11+СВЦЭМ!$D$10+'СЕТ СН'!$I$5-'СЕТ СН'!$I$21</f>
        <v>4179.6832283000003</v>
      </c>
      <c r="S131" s="36">
        <f>SUMIFS(СВЦЭМ!$D$39:$D$782,СВЦЭМ!$A$39:$A$782,$A131,СВЦЭМ!$B$39:$B$782,S$119)+'СЕТ СН'!$I$11+СВЦЭМ!$D$10+'СЕТ СН'!$I$5-'СЕТ СН'!$I$21</f>
        <v>4125.1637776300004</v>
      </c>
      <c r="T131" s="36">
        <f>SUMIFS(СВЦЭМ!$D$39:$D$782,СВЦЭМ!$A$39:$A$782,$A131,СВЦЭМ!$B$39:$B$782,T$119)+'СЕТ СН'!$I$11+СВЦЭМ!$D$10+'СЕТ СН'!$I$5-'СЕТ СН'!$I$21</f>
        <v>4126.6166267500003</v>
      </c>
      <c r="U131" s="36">
        <f>SUMIFS(СВЦЭМ!$D$39:$D$782,СВЦЭМ!$A$39:$A$782,$A131,СВЦЭМ!$B$39:$B$782,U$119)+'СЕТ СН'!$I$11+СВЦЭМ!$D$10+'СЕТ СН'!$I$5-'СЕТ СН'!$I$21</f>
        <v>4149.9168974100003</v>
      </c>
      <c r="V131" s="36">
        <f>SUMIFS(СВЦЭМ!$D$39:$D$782,СВЦЭМ!$A$39:$A$782,$A131,СВЦЭМ!$B$39:$B$782,V$119)+'СЕТ СН'!$I$11+СВЦЭМ!$D$10+'СЕТ СН'!$I$5-'СЕТ СН'!$I$21</f>
        <v>4152.9679918100001</v>
      </c>
      <c r="W131" s="36">
        <f>SUMIFS(СВЦЭМ!$D$39:$D$782,СВЦЭМ!$A$39:$A$782,$A131,СВЦЭМ!$B$39:$B$782,W$119)+'СЕТ СН'!$I$11+СВЦЭМ!$D$10+'СЕТ СН'!$I$5-'СЕТ СН'!$I$21</f>
        <v>4178.9359195100005</v>
      </c>
      <c r="X131" s="36">
        <f>SUMIFS(СВЦЭМ!$D$39:$D$782,СВЦЭМ!$A$39:$A$782,$A131,СВЦЭМ!$B$39:$B$782,X$119)+'СЕТ СН'!$I$11+СВЦЭМ!$D$10+'СЕТ СН'!$I$5-'СЕТ СН'!$I$21</f>
        <v>4187.7636461399998</v>
      </c>
      <c r="Y131" s="36">
        <f>SUMIFS(СВЦЭМ!$D$39:$D$782,СВЦЭМ!$A$39:$A$782,$A131,СВЦЭМ!$B$39:$B$782,Y$119)+'СЕТ СН'!$I$11+СВЦЭМ!$D$10+'СЕТ СН'!$I$5-'СЕТ СН'!$I$21</f>
        <v>4203.5624662299997</v>
      </c>
    </row>
    <row r="132" spans="1:25" ht="15.75" x14ac:dyDescent="0.2">
      <c r="A132" s="35">
        <f t="shared" si="3"/>
        <v>44543</v>
      </c>
      <c r="B132" s="36">
        <f>SUMIFS(СВЦЭМ!$D$39:$D$782,СВЦЭМ!$A$39:$A$782,$A132,СВЦЭМ!$B$39:$B$782,B$119)+'СЕТ СН'!$I$11+СВЦЭМ!$D$10+'СЕТ СН'!$I$5-'СЕТ СН'!$I$21</f>
        <v>4218.6770779899998</v>
      </c>
      <c r="C132" s="36">
        <f>SUMIFS(СВЦЭМ!$D$39:$D$782,СВЦЭМ!$A$39:$A$782,$A132,СВЦЭМ!$B$39:$B$782,C$119)+'СЕТ СН'!$I$11+СВЦЭМ!$D$10+'СЕТ СН'!$I$5-'СЕТ СН'!$I$21</f>
        <v>4205.3514408499996</v>
      </c>
      <c r="D132" s="36">
        <f>SUMIFS(СВЦЭМ!$D$39:$D$782,СВЦЭМ!$A$39:$A$782,$A132,СВЦЭМ!$B$39:$B$782,D$119)+'СЕТ СН'!$I$11+СВЦЭМ!$D$10+'СЕТ СН'!$I$5-'СЕТ СН'!$I$21</f>
        <v>4208.8165379399998</v>
      </c>
      <c r="E132" s="36">
        <f>SUMIFS(СВЦЭМ!$D$39:$D$782,СВЦЭМ!$A$39:$A$782,$A132,СВЦЭМ!$B$39:$B$782,E$119)+'СЕТ СН'!$I$11+СВЦЭМ!$D$10+'СЕТ СН'!$I$5-'СЕТ СН'!$I$21</f>
        <v>4213.5395863000003</v>
      </c>
      <c r="F132" s="36">
        <f>SUMIFS(СВЦЭМ!$D$39:$D$782,СВЦЭМ!$A$39:$A$782,$A132,СВЦЭМ!$B$39:$B$782,F$119)+'СЕТ СН'!$I$11+СВЦЭМ!$D$10+'СЕТ СН'!$I$5-'СЕТ СН'!$I$21</f>
        <v>4204.0563942600002</v>
      </c>
      <c r="G132" s="36">
        <f>SUMIFS(СВЦЭМ!$D$39:$D$782,СВЦЭМ!$A$39:$A$782,$A132,СВЦЭМ!$B$39:$B$782,G$119)+'СЕТ СН'!$I$11+СВЦЭМ!$D$10+'СЕТ СН'!$I$5-'СЕТ СН'!$I$21</f>
        <v>4183.2609744399997</v>
      </c>
      <c r="H132" s="36">
        <f>SUMIFS(СВЦЭМ!$D$39:$D$782,СВЦЭМ!$A$39:$A$782,$A132,СВЦЭМ!$B$39:$B$782,H$119)+'СЕТ СН'!$I$11+СВЦЭМ!$D$10+'СЕТ СН'!$I$5-'СЕТ СН'!$I$21</f>
        <v>4146.11926812</v>
      </c>
      <c r="I132" s="36">
        <f>SUMIFS(СВЦЭМ!$D$39:$D$782,СВЦЭМ!$A$39:$A$782,$A132,СВЦЭМ!$B$39:$B$782,I$119)+'СЕТ СН'!$I$11+СВЦЭМ!$D$10+'СЕТ СН'!$I$5-'СЕТ СН'!$I$21</f>
        <v>4142.6420823200006</v>
      </c>
      <c r="J132" s="36">
        <f>SUMIFS(СВЦЭМ!$D$39:$D$782,СВЦЭМ!$A$39:$A$782,$A132,СВЦЭМ!$B$39:$B$782,J$119)+'СЕТ СН'!$I$11+СВЦЭМ!$D$10+'СЕТ СН'!$I$5-'СЕТ СН'!$I$21</f>
        <v>4144.7179413600006</v>
      </c>
      <c r="K132" s="36">
        <f>SUMIFS(СВЦЭМ!$D$39:$D$782,СВЦЭМ!$A$39:$A$782,$A132,СВЦЭМ!$B$39:$B$782,K$119)+'СЕТ СН'!$I$11+СВЦЭМ!$D$10+'СЕТ СН'!$I$5-'СЕТ СН'!$I$21</f>
        <v>4155.0900855899999</v>
      </c>
      <c r="L132" s="36">
        <f>SUMIFS(СВЦЭМ!$D$39:$D$782,СВЦЭМ!$A$39:$A$782,$A132,СВЦЭМ!$B$39:$B$782,L$119)+'СЕТ СН'!$I$11+СВЦЭМ!$D$10+'СЕТ СН'!$I$5-'СЕТ СН'!$I$21</f>
        <v>4168.4932523200005</v>
      </c>
      <c r="M132" s="36">
        <f>SUMIFS(СВЦЭМ!$D$39:$D$782,СВЦЭМ!$A$39:$A$782,$A132,СВЦЭМ!$B$39:$B$782,M$119)+'СЕТ СН'!$I$11+СВЦЭМ!$D$10+'СЕТ СН'!$I$5-'СЕТ СН'!$I$21</f>
        <v>4179.5891187400002</v>
      </c>
      <c r="N132" s="36">
        <f>SUMIFS(СВЦЭМ!$D$39:$D$782,СВЦЭМ!$A$39:$A$782,$A132,СВЦЭМ!$B$39:$B$782,N$119)+'СЕТ СН'!$I$11+СВЦЭМ!$D$10+'СЕТ СН'!$I$5-'СЕТ СН'!$I$21</f>
        <v>4195.36936823</v>
      </c>
      <c r="O132" s="36">
        <f>SUMIFS(СВЦЭМ!$D$39:$D$782,СВЦЭМ!$A$39:$A$782,$A132,СВЦЭМ!$B$39:$B$782,O$119)+'СЕТ СН'!$I$11+СВЦЭМ!$D$10+'СЕТ СН'!$I$5-'СЕТ СН'!$I$21</f>
        <v>4197.1218003100003</v>
      </c>
      <c r="P132" s="36">
        <f>SUMIFS(СВЦЭМ!$D$39:$D$782,СВЦЭМ!$A$39:$A$782,$A132,СВЦЭМ!$B$39:$B$782,P$119)+'СЕТ СН'!$I$11+СВЦЭМ!$D$10+'СЕТ СН'!$I$5-'СЕТ СН'!$I$21</f>
        <v>4212.9569615999999</v>
      </c>
      <c r="Q132" s="36">
        <f>SUMIFS(СВЦЭМ!$D$39:$D$782,СВЦЭМ!$A$39:$A$782,$A132,СВЦЭМ!$B$39:$B$782,Q$119)+'СЕТ СН'!$I$11+СВЦЭМ!$D$10+'СЕТ СН'!$I$5-'СЕТ СН'!$I$21</f>
        <v>4214.1732416300001</v>
      </c>
      <c r="R132" s="36">
        <f>SUMIFS(СВЦЭМ!$D$39:$D$782,СВЦЭМ!$A$39:$A$782,$A132,СВЦЭМ!$B$39:$B$782,R$119)+'СЕТ СН'!$I$11+СВЦЭМ!$D$10+'СЕТ СН'!$I$5-'СЕТ СН'!$I$21</f>
        <v>4196.4276386900001</v>
      </c>
      <c r="S132" s="36">
        <f>SUMIFS(СВЦЭМ!$D$39:$D$782,СВЦЭМ!$A$39:$A$782,$A132,СВЦЭМ!$B$39:$B$782,S$119)+'СЕТ СН'!$I$11+СВЦЭМ!$D$10+'СЕТ СН'!$I$5-'СЕТ СН'!$I$21</f>
        <v>4158.3283373900003</v>
      </c>
      <c r="T132" s="36">
        <f>SUMIFS(СВЦЭМ!$D$39:$D$782,СВЦЭМ!$A$39:$A$782,$A132,СВЦЭМ!$B$39:$B$782,T$119)+'СЕТ СН'!$I$11+СВЦЭМ!$D$10+'СЕТ СН'!$I$5-'СЕТ СН'!$I$21</f>
        <v>4149.10072425</v>
      </c>
      <c r="U132" s="36">
        <f>SUMIFS(СВЦЭМ!$D$39:$D$782,СВЦЭМ!$A$39:$A$782,$A132,СВЦЭМ!$B$39:$B$782,U$119)+'СЕТ СН'!$I$11+СВЦЭМ!$D$10+'СЕТ СН'!$I$5-'СЕТ СН'!$I$21</f>
        <v>4137.93469921</v>
      </c>
      <c r="V132" s="36">
        <f>SUMIFS(СВЦЭМ!$D$39:$D$782,СВЦЭМ!$A$39:$A$782,$A132,СВЦЭМ!$B$39:$B$782,V$119)+'СЕТ СН'!$I$11+СВЦЭМ!$D$10+'СЕТ СН'!$I$5-'СЕТ СН'!$I$21</f>
        <v>4161.5666031800001</v>
      </c>
      <c r="W132" s="36">
        <f>SUMIFS(СВЦЭМ!$D$39:$D$782,СВЦЭМ!$A$39:$A$782,$A132,СВЦЭМ!$B$39:$B$782,W$119)+'СЕТ СН'!$I$11+СВЦЭМ!$D$10+'СЕТ СН'!$I$5-'СЕТ СН'!$I$21</f>
        <v>4186.2039283499998</v>
      </c>
      <c r="X132" s="36">
        <f>SUMIFS(СВЦЭМ!$D$39:$D$782,СВЦЭМ!$A$39:$A$782,$A132,СВЦЭМ!$B$39:$B$782,X$119)+'СЕТ СН'!$I$11+СВЦЭМ!$D$10+'СЕТ СН'!$I$5-'СЕТ СН'!$I$21</f>
        <v>4199.7927006299997</v>
      </c>
      <c r="Y132" s="36">
        <f>SUMIFS(СВЦЭМ!$D$39:$D$782,СВЦЭМ!$A$39:$A$782,$A132,СВЦЭМ!$B$39:$B$782,Y$119)+'СЕТ СН'!$I$11+СВЦЭМ!$D$10+'СЕТ СН'!$I$5-'СЕТ СН'!$I$21</f>
        <v>4213.0720883399999</v>
      </c>
    </row>
    <row r="133" spans="1:25" ht="15.75" x14ac:dyDescent="0.2">
      <c r="A133" s="35">
        <f t="shared" si="3"/>
        <v>44544</v>
      </c>
      <c r="B133" s="36">
        <f>SUMIFS(СВЦЭМ!$D$39:$D$782,СВЦЭМ!$A$39:$A$782,$A133,СВЦЭМ!$B$39:$B$782,B$119)+'СЕТ СН'!$I$11+СВЦЭМ!$D$10+'СЕТ СН'!$I$5-'СЕТ СН'!$I$21</f>
        <v>4205.7181082400002</v>
      </c>
      <c r="C133" s="36">
        <f>SUMIFS(СВЦЭМ!$D$39:$D$782,СВЦЭМ!$A$39:$A$782,$A133,СВЦЭМ!$B$39:$B$782,C$119)+'СЕТ СН'!$I$11+СВЦЭМ!$D$10+'СЕТ СН'!$I$5-'СЕТ СН'!$I$21</f>
        <v>4210.1415777399998</v>
      </c>
      <c r="D133" s="36">
        <f>SUMIFS(СВЦЭМ!$D$39:$D$782,СВЦЭМ!$A$39:$A$782,$A133,СВЦЭМ!$B$39:$B$782,D$119)+'СЕТ СН'!$I$11+СВЦЭМ!$D$10+'СЕТ СН'!$I$5-'СЕТ СН'!$I$21</f>
        <v>4233.3123353299998</v>
      </c>
      <c r="E133" s="36">
        <f>SUMIFS(СВЦЭМ!$D$39:$D$782,СВЦЭМ!$A$39:$A$782,$A133,СВЦЭМ!$B$39:$B$782,E$119)+'СЕТ СН'!$I$11+СВЦЭМ!$D$10+'СЕТ СН'!$I$5-'СЕТ СН'!$I$21</f>
        <v>4234.8878202899996</v>
      </c>
      <c r="F133" s="36">
        <f>SUMIFS(СВЦЭМ!$D$39:$D$782,СВЦЭМ!$A$39:$A$782,$A133,СВЦЭМ!$B$39:$B$782,F$119)+'СЕТ СН'!$I$11+СВЦЭМ!$D$10+'СЕТ СН'!$I$5-'СЕТ СН'!$I$21</f>
        <v>4226.1004773700006</v>
      </c>
      <c r="G133" s="36">
        <f>SUMIFS(СВЦЭМ!$D$39:$D$782,СВЦЭМ!$A$39:$A$782,$A133,СВЦЭМ!$B$39:$B$782,G$119)+'СЕТ СН'!$I$11+СВЦЭМ!$D$10+'СЕТ СН'!$I$5-'СЕТ СН'!$I$21</f>
        <v>4176.6368378699999</v>
      </c>
      <c r="H133" s="36">
        <f>SUMIFS(СВЦЭМ!$D$39:$D$782,СВЦЭМ!$A$39:$A$782,$A133,СВЦЭМ!$B$39:$B$782,H$119)+'СЕТ СН'!$I$11+СВЦЭМ!$D$10+'СЕТ СН'!$I$5-'СЕТ СН'!$I$21</f>
        <v>4116.7228287600001</v>
      </c>
      <c r="I133" s="36">
        <f>SUMIFS(СВЦЭМ!$D$39:$D$782,СВЦЭМ!$A$39:$A$782,$A133,СВЦЭМ!$B$39:$B$782,I$119)+'СЕТ СН'!$I$11+СВЦЭМ!$D$10+'СЕТ СН'!$I$5-'СЕТ СН'!$I$21</f>
        <v>4129.3624750700001</v>
      </c>
      <c r="J133" s="36">
        <f>SUMIFS(СВЦЭМ!$D$39:$D$782,СВЦЭМ!$A$39:$A$782,$A133,СВЦЭМ!$B$39:$B$782,J$119)+'СЕТ СН'!$I$11+СВЦЭМ!$D$10+'СЕТ СН'!$I$5-'СЕТ СН'!$I$21</f>
        <v>4135.59752329</v>
      </c>
      <c r="K133" s="36">
        <f>SUMIFS(СВЦЭМ!$D$39:$D$782,СВЦЭМ!$A$39:$A$782,$A133,СВЦЭМ!$B$39:$B$782,K$119)+'СЕТ СН'!$I$11+СВЦЭМ!$D$10+'СЕТ СН'!$I$5-'СЕТ СН'!$I$21</f>
        <v>4135.2858704299997</v>
      </c>
      <c r="L133" s="36">
        <f>SUMIFS(СВЦЭМ!$D$39:$D$782,СВЦЭМ!$A$39:$A$782,$A133,СВЦЭМ!$B$39:$B$782,L$119)+'СЕТ СН'!$I$11+СВЦЭМ!$D$10+'СЕТ СН'!$I$5-'СЕТ СН'!$I$21</f>
        <v>4144.9089449800003</v>
      </c>
      <c r="M133" s="36">
        <f>SUMIFS(СВЦЭМ!$D$39:$D$782,СВЦЭМ!$A$39:$A$782,$A133,СВЦЭМ!$B$39:$B$782,M$119)+'СЕТ СН'!$I$11+СВЦЭМ!$D$10+'СЕТ СН'!$I$5-'СЕТ СН'!$I$21</f>
        <v>4149.0682204300001</v>
      </c>
      <c r="N133" s="36">
        <f>SUMIFS(СВЦЭМ!$D$39:$D$782,СВЦЭМ!$A$39:$A$782,$A133,СВЦЭМ!$B$39:$B$782,N$119)+'СЕТ СН'!$I$11+СВЦЭМ!$D$10+'СЕТ СН'!$I$5-'СЕТ СН'!$I$21</f>
        <v>4167.9745372699999</v>
      </c>
      <c r="O133" s="36">
        <f>SUMIFS(СВЦЭМ!$D$39:$D$782,СВЦЭМ!$A$39:$A$782,$A133,СВЦЭМ!$B$39:$B$782,O$119)+'СЕТ СН'!$I$11+СВЦЭМ!$D$10+'СЕТ СН'!$I$5-'СЕТ СН'!$I$21</f>
        <v>4180.5696902500003</v>
      </c>
      <c r="P133" s="36">
        <f>SUMIFS(СВЦЭМ!$D$39:$D$782,СВЦЭМ!$A$39:$A$782,$A133,СВЦЭМ!$B$39:$B$782,P$119)+'СЕТ СН'!$I$11+СВЦЭМ!$D$10+'СЕТ СН'!$I$5-'СЕТ СН'!$I$21</f>
        <v>4175.7120516699997</v>
      </c>
      <c r="Q133" s="36">
        <f>SUMIFS(СВЦЭМ!$D$39:$D$782,СВЦЭМ!$A$39:$A$782,$A133,СВЦЭМ!$B$39:$B$782,Q$119)+'СЕТ СН'!$I$11+СВЦЭМ!$D$10+'СЕТ СН'!$I$5-'СЕТ СН'!$I$21</f>
        <v>4183.4885843800002</v>
      </c>
      <c r="R133" s="36">
        <f>SUMIFS(СВЦЭМ!$D$39:$D$782,СВЦЭМ!$A$39:$A$782,$A133,СВЦЭМ!$B$39:$B$782,R$119)+'СЕТ СН'!$I$11+СВЦЭМ!$D$10+'СЕТ СН'!$I$5-'СЕТ СН'!$I$21</f>
        <v>4167.13257144</v>
      </c>
      <c r="S133" s="36">
        <f>SUMIFS(СВЦЭМ!$D$39:$D$782,СВЦЭМ!$A$39:$A$782,$A133,СВЦЭМ!$B$39:$B$782,S$119)+'СЕТ СН'!$I$11+СВЦЭМ!$D$10+'СЕТ СН'!$I$5-'СЕТ СН'!$I$21</f>
        <v>4144.0539662000001</v>
      </c>
      <c r="T133" s="36">
        <f>SUMIFS(СВЦЭМ!$D$39:$D$782,СВЦЭМ!$A$39:$A$782,$A133,СВЦЭМ!$B$39:$B$782,T$119)+'СЕТ СН'!$I$11+СВЦЭМ!$D$10+'СЕТ СН'!$I$5-'СЕТ СН'!$I$21</f>
        <v>4139.2912538600003</v>
      </c>
      <c r="U133" s="36">
        <f>SUMIFS(СВЦЭМ!$D$39:$D$782,СВЦЭМ!$A$39:$A$782,$A133,СВЦЭМ!$B$39:$B$782,U$119)+'СЕТ СН'!$I$11+СВЦЭМ!$D$10+'СЕТ СН'!$I$5-'СЕТ СН'!$I$21</f>
        <v>4152.7921468799996</v>
      </c>
      <c r="V133" s="36">
        <f>SUMIFS(СВЦЭМ!$D$39:$D$782,СВЦЭМ!$A$39:$A$782,$A133,СВЦЭМ!$B$39:$B$782,V$119)+'СЕТ СН'!$I$11+СВЦЭМ!$D$10+'СЕТ СН'!$I$5-'СЕТ СН'!$I$21</f>
        <v>4162.5621408400002</v>
      </c>
      <c r="W133" s="36">
        <f>SUMIFS(СВЦЭМ!$D$39:$D$782,СВЦЭМ!$A$39:$A$782,$A133,СВЦЭМ!$B$39:$B$782,W$119)+'СЕТ СН'!$I$11+СВЦЭМ!$D$10+'СЕТ СН'!$I$5-'СЕТ СН'!$I$21</f>
        <v>4205.2727123900004</v>
      </c>
      <c r="X133" s="36">
        <f>SUMIFS(СВЦЭМ!$D$39:$D$782,СВЦЭМ!$A$39:$A$782,$A133,СВЦЭМ!$B$39:$B$782,X$119)+'СЕТ СН'!$I$11+СВЦЭМ!$D$10+'СЕТ СН'!$I$5-'СЕТ СН'!$I$21</f>
        <v>4199.0004578099997</v>
      </c>
      <c r="Y133" s="36">
        <f>SUMIFS(СВЦЭМ!$D$39:$D$782,СВЦЭМ!$A$39:$A$782,$A133,СВЦЭМ!$B$39:$B$782,Y$119)+'СЕТ СН'!$I$11+СВЦЭМ!$D$10+'СЕТ СН'!$I$5-'СЕТ СН'!$I$21</f>
        <v>4194.1994973700002</v>
      </c>
    </row>
    <row r="134" spans="1:25" ht="15.75" x14ac:dyDescent="0.2">
      <c r="A134" s="35">
        <f t="shared" si="3"/>
        <v>44545</v>
      </c>
      <c r="B134" s="36">
        <f>SUMIFS(СВЦЭМ!$D$39:$D$782,СВЦЭМ!$A$39:$A$782,$A134,СВЦЭМ!$B$39:$B$782,B$119)+'СЕТ СН'!$I$11+СВЦЭМ!$D$10+'СЕТ СН'!$I$5-'СЕТ СН'!$I$21</f>
        <v>4109.69769748</v>
      </c>
      <c r="C134" s="36">
        <f>SUMIFS(СВЦЭМ!$D$39:$D$782,СВЦЭМ!$A$39:$A$782,$A134,СВЦЭМ!$B$39:$B$782,C$119)+'СЕТ СН'!$I$11+СВЦЭМ!$D$10+'СЕТ СН'!$I$5-'СЕТ СН'!$I$21</f>
        <v>4122.2407027400004</v>
      </c>
      <c r="D134" s="36">
        <f>SUMIFS(СВЦЭМ!$D$39:$D$782,СВЦЭМ!$A$39:$A$782,$A134,СВЦЭМ!$B$39:$B$782,D$119)+'СЕТ СН'!$I$11+СВЦЭМ!$D$10+'СЕТ СН'!$I$5-'СЕТ СН'!$I$21</f>
        <v>4136.2971439399998</v>
      </c>
      <c r="E134" s="36">
        <f>SUMIFS(СВЦЭМ!$D$39:$D$782,СВЦЭМ!$A$39:$A$782,$A134,СВЦЭМ!$B$39:$B$782,E$119)+'СЕТ СН'!$I$11+СВЦЭМ!$D$10+'СЕТ СН'!$I$5-'СЕТ СН'!$I$21</f>
        <v>4123.5238051100005</v>
      </c>
      <c r="F134" s="36">
        <f>SUMIFS(СВЦЭМ!$D$39:$D$782,СВЦЭМ!$A$39:$A$782,$A134,СВЦЭМ!$B$39:$B$782,F$119)+'СЕТ СН'!$I$11+СВЦЭМ!$D$10+'СЕТ СН'!$I$5-'СЕТ СН'!$I$21</f>
        <v>4127.8643560999999</v>
      </c>
      <c r="G134" s="36">
        <f>SUMIFS(СВЦЭМ!$D$39:$D$782,СВЦЭМ!$A$39:$A$782,$A134,СВЦЭМ!$B$39:$B$782,G$119)+'СЕТ СН'!$I$11+СВЦЭМ!$D$10+'СЕТ СН'!$I$5-'СЕТ СН'!$I$21</f>
        <v>4106.27807433</v>
      </c>
      <c r="H134" s="36">
        <f>SUMIFS(СВЦЭМ!$D$39:$D$782,СВЦЭМ!$A$39:$A$782,$A134,СВЦЭМ!$B$39:$B$782,H$119)+'СЕТ СН'!$I$11+СВЦЭМ!$D$10+'СЕТ СН'!$I$5-'СЕТ СН'!$I$21</f>
        <v>4150.0897537000001</v>
      </c>
      <c r="I134" s="36">
        <f>SUMIFS(СВЦЭМ!$D$39:$D$782,СВЦЭМ!$A$39:$A$782,$A134,СВЦЭМ!$B$39:$B$782,I$119)+'СЕТ СН'!$I$11+СВЦЭМ!$D$10+'СЕТ СН'!$I$5-'СЕТ СН'!$I$21</f>
        <v>4219.3855277599996</v>
      </c>
      <c r="J134" s="36">
        <f>SUMIFS(СВЦЭМ!$D$39:$D$782,СВЦЭМ!$A$39:$A$782,$A134,СВЦЭМ!$B$39:$B$782,J$119)+'СЕТ СН'!$I$11+СВЦЭМ!$D$10+'СЕТ СН'!$I$5-'СЕТ СН'!$I$21</f>
        <v>4200.9924698900004</v>
      </c>
      <c r="K134" s="36">
        <f>SUMIFS(СВЦЭМ!$D$39:$D$782,СВЦЭМ!$A$39:$A$782,$A134,СВЦЭМ!$B$39:$B$782,K$119)+'СЕТ СН'!$I$11+СВЦЭМ!$D$10+'СЕТ СН'!$I$5-'СЕТ СН'!$I$21</f>
        <v>4183.9869795900004</v>
      </c>
      <c r="L134" s="36">
        <f>SUMIFS(СВЦЭМ!$D$39:$D$782,СВЦЭМ!$A$39:$A$782,$A134,СВЦЭМ!$B$39:$B$782,L$119)+'СЕТ СН'!$I$11+СВЦЭМ!$D$10+'СЕТ СН'!$I$5-'СЕТ СН'!$I$21</f>
        <v>4188.0421889099998</v>
      </c>
      <c r="M134" s="36">
        <f>SUMIFS(СВЦЭМ!$D$39:$D$782,СВЦЭМ!$A$39:$A$782,$A134,СВЦЭМ!$B$39:$B$782,M$119)+'СЕТ СН'!$I$11+СВЦЭМ!$D$10+'СЕТ СН'!$I$5-'СЕТ СН'!$I$21</f>
        <v>4173.9130876700001</v>
      </c>
      <c r="N134" s="36">
        <f>SUMIFS(СВЦЭМ!$D$39:$D$782,СВЦЭМ!$A$39:$A$782,$A134,СВЦЭМ!$B$39:$B$782,N$119)+'СЕТ СН'!$I$11+СВЦЭМ!$D$10+'СЕТ СН'!$I$5-'СЕТ СН'!$I$21</f>
        <v>4202.0034415500004</v>
      </c>
      <c r="O134" s="36">
        <f>SUMIFS(СВЦЭМ!$D$39:$D$782,СВЦЭМ!$A$39:$A$782,$A134,СВЦЭМ!$B$39:$B$782,O$119)+'СЕТ СН'!$I$11+СВЦЭМ!$D$10+'СЕТ СН'!$I$5-'СЕТ СН'!$I$21</f>
        <v>4282.3635812700004</v>
      </c>
      <c r="P134" s="36">
        <f>SUMIFS(СВЦЭМ!$D$39:$D$782,СВЦЭМ!$A$39:$A$782,$A134,СВЦЭМ!$B$39:$B$782,P$119)+'СЕТ СН'!$I$11+СВЦЭМ!$D$10+'СЕТ СН'!$I$5-'СЕТ СН'!$I$21</f>
        <v>4281.1537562100002</v>
      </c>
      <c r="Q134" s="36">
        <f>SUMIFS(СВЦЭМ!$D$39:$D$782,СВЦЭМ!$A$39:$A$782,$A134,СВЦЭМ!$B$39:$B$782,Q$119)+'СЕТ СН'!$I$11+СВЦЭМ!$D$10+'СЕТ СН'!$I$5-'СЕТ СН'!$I$21</f>
        <v>4279.4773757100002</v>
      </c>
      <c r="R134" s="36">
        <f>SUMIFS(СВЦЭМ!$D$39:$D$782,СВЦЭМ!$A$39:$A$782,$A134,СВЦЭМ!$B$39:$B$782,R$119)+'СЕТ СН'!$I$11+СВЦЭМ!$D$10+'СЕТ СН'!$I$5-'СЕТ СН'!$I$21</f>
        <v>4189.2763846400003</v>
      </c>
      <c r="S134" s="36">
        <f>SUMIFS(СВЦЭМ!$D$39:$D$782,СВЦЭМ!$A$39:$A$782,$A134,СВЦЭМ!$B$39:$B$782,S$119)+'СЕТ СН'!$I$11+СВЦЭМ!$D$10+'СЕТ СН'!$I$5-'СЕТ СН'!$I$21</f>
        <v>4154.7286574899999</v>
      </c>
      <c r="T134" s="36">
        <f>SUMIFS(СВЦЭМ!$D$39:$D$782,СВЦЭМ!$A$39:$A$782,$A134,СВЦЭМ!$B$39:$B$782,T$119)+'СЕТ СН'!$I$11+СВЦЭМ!$D$10+'СЕТ СН'!$I$5-'СЕТ СН'!$I$21</f>
        <v>4179.95454479</v>
      </c>
      <c r="U134" s="36">
        <f>SUMIFS(СВЦЭМ!$D$39:$D$782,СВЦЭМ!$A$39:$A$782,$A134,СВЦЭМ!$B$39:$B$782,U$119)+'СЕТ СН'!$I$11+СВЦЭМ!$D$10+'СЕТ СН'!$I$5-'СЕТ СН'!$I$21</f>
        <v>4176.8531564300001</v>
      </c>
      <c r="V134" s="36">
        <f>SUMIFS(СВЦЭМ!$D$39:$D$782,СВЦЭМ!$A$39:$A$782,$A134,СВЦЭМ!$B$39:$B$782,V$119)+'СЕТ СН'!$I$11+СВЦЭМ!$D$10+'СЕТ СН'!$I$5-'СЕТ СН'!$I$21</f>
        <v>4184.4798726500003</v>
      </c>
      <c r="W134" s="36">
        <f>SUMIFS(СВЦЭМ!$D$39:$D$782,СВЦЭМ!$A$39:$A$782,$A134,СВЦЭМ!$B$39:$B$782,W$119)+'СЕТ СН'!$I$11+СВЦЭМ!$D$10+'СЕТ СН'!$I$5-'СЕТ СН'!$I$21</f>
        <v>4186.8073041799998</v>
      </c>
      <c r="X134" s="36">
        <f>SUMIFS(СВЦЭМ!$D$39:$D$782,СВЦЭМ!$A$39:$A$782,$A134,СВЦЭМ!$B$39:$B$782,X$119)+'СЕТ СН'!$I$11+СВЦЭМ!$D$10+'СЕТ СН'!$I$5-'СЕТ СН'!$I$21</f>
        <v>4241.3630832700001</v>
      </c>
      <c r="Y134" s="36">
        <f>SUMIFS(СВЦЭМ!$D$39:$D$782,СВЦЭМ!$A$39:$A$782,$A134,СВЦЭМ!$B$39:$B$782,Y$119)+'СЕТ СН'!$I$11+СВЦЭМ!$D$10+'СЕТ СН'!$I$5-'СЕТ СН'!$I$21</f>
        <v>4224.3077024699996</v>
      </c>
    </row>
    <row r="135" spans="1:25" ht="15.75" x14ac:dyDescent="0.2">
      <c r="A135" s="35">
        <f t="shared" si="3"/>
        <v>44546</v>
      </c>
      <c r="B135" s="36">
        <f>SUMIFS(СВЦЭМ!$D$39:$D$782,СВЦЭМ!$A$39:$A$782,$A135,СВЦЭМ!$B$39:$B$782,B$119)+'СЕТ СН'!$I$11+СВЦЭМ!$D$10+'СЕТ СН'!$I$5-'СЕТ СН'!$I$21</f>
        <v>4225.8166768199999</v>
      </c>
      <c r="C135" s="36">
        <f>SUMIFS(СВЦЭМ!$D$39:$D$782,СВЦЭМ!$A$39:$A$782,$A135,СВЦЭМ!$B$39:$B$782,C$119)+'СЕТ СН'!$I$11+СВЦЭМ!$D$10+'СЕТ СН'!$I$5-'СЕТ СН'!$I$21</f>
        <v>4221.5353598000002</v>
      </c>
      <c r="D135" s="36">
        <f>SUMIFS(СВЦЭМ!$D$39:$D$782,СВЦЭМ!$A$39:$A$782,$A135,СВЦЭМ!$B$39:$B$782,D$119)+'СЕТ СН'!$I$11+СВЦЭМ!$D$10+'СЕТ СН'!$I$5-'СЕТ СН'!$I$21</f>
        <v>4203.0122315600001</v>
      </c>
      <c r="E135" s="36">
        <f>SUMIFS(СВЦЭМ!$D$39:$D$782,СВЦЭМ!$A$39:$A$782,$A135,СВЦЭМ!$B$39:$B$782,E$119)+'СЕТ СН'!$I$11+СВЦЭМ!$D$10+'СЕТ СН'!$I$5-'СЕТ СН'!$I$21</f>
        <v>4198.5299965200002</v>
      </c>
      <c r="F135" s="36">
        <f>SUMIFS(СВЦЭМ!$D$39:$D$782,СВЦЭМ!$A$39:$A$782,$A135,СВЦЭМ!$B$39:$B$782,F$119)+'СЕТ СН'!$I$11+СВЦЭМ!$D$10+'СЕТ СН'!$I$5-'СЕТ СН'!$I$21</f>
        <v>4198.5903604599998</v>
      </c>
      <c r="G135" s="36">
        <f>SUMIFS(СВЦЭМ!$D$39:$D$782,СВЦЭМ!$A$39:$A$782,$A135,СВЦЭМ!$B$39:$B$782,G$119)+'СЕТ СН'!$I$11+СВЦЭМ!$D$10+'СЕТ СН'!$I$5-'СЕТ СН'!$I$21</f>
        <v>4160.4702794100003</v>
      </c>
      <c r="H135" s="36">
        <f>SUMIFS(СВЦЭМ!$D$39:$D$782,СВЦЭМ!$A$39:$A$782,$A135,СВЦЭМ!$B$39:$B$782,H$119)+'СЕТ СН'!$I$11+СВЦЭМ!$D$10+'СЕТ СН'!$I$5-'СЕТ СН'!$I$21</f>
        <v>4141.8149670500006</v>
      </c>
      <c r="I135" s="36">
        <f>SUMIFS(СВЦЭМ!$D$39:$D$782,СВЦЭМ!$A$39:$A$782,$A135,СВЦЭМ!$B$39:$B$782,I$119)+'СЕТ СН'!$I$11+СВЦЭМ!$D$10+'СЕТ СН'!$I$5-'СЕТ СН'!$I$21</f>
        <v>4171.1464677200001</v>
      </c>
      <c r="J135" s="36">
        <f>SUMIFS(СВЦЭМ!$D$39:$D$782,СВЦЭМ!$A$39:$A$782,$A135,СВЦЭМ!$B$39:$B$782,J$119)+'СЕТ СН'!$I$11+СВЦЭМ!$D$10+'СЕТ СН'!$I$5-'СЕТ СН'!$I$21</f>
        <v>4178.8526044400005</v>
      </c>
      <c r="K135" s="36">
        <f>SUMIFS(СВЦЭМ!$D$39:$D$782,СВЦЭМ!$A$39:$A$782,$A135,СВЦЭМ!$B$39:$B$782,K$119)+'СЕТ СН'!$I$11+СВЦЭМ!$D$10+'СЕТ СН'!$I$5-'СЕТ СН'!$I$21</f>
        <v>4198.9999056400002</v>
      </c>
      <c r="L135" s="36">
        <f>SUMIFS(СВЦЭМ!$D$39:$D$782,СВЦЭМ!$A$39:$A$782,$A135,СВЦЭМ!$B$39:$B$782,L$119)+'СЕТ СН'!$I$11+СВЦЭМ!$D$10+'СЕТ СН'!$I$5-'СЕТ СН'!$I$21</f>
        <v>4214.3289597900002</v>
      </c>
      <c r="M135" s="36">
        <f>SUMIFS(СВЦЭМ!$D$39:$D$782,СВЦЭМ!$A$39:$A$782,$A135,СВЦЭМ!$B$39:$B$782,M$119)+'СЕТ СН'!$I$11+СВЦЭМ!$D$10+'СЕТ СН'!$I$5-'СЕТ СН'!$I$21</f>
        <v>4212.3934526900002</v>
      </c>
      <c r="N135" s="36">
        <f>SUMIFS(СВЦЭМ!$D$39:$D$782,СВЦЭМ!$A$39:$A$782,$A135,СВЦЭМ!$B$39:$B$782,N$119)+'СЕТ СН'!$I$11+СВЦЭМ!$D$10+'СЕТ СН'!$I$5-'СЕТ СН'!$I$21</f>
        <v>4212.5541549500003</v>
      </c>
      <c r="O135" s="36">
        <f>SUMIFS(СВЦЭМ!$D$39:$D$782,СВЦЭМ!$A$39:$A$782,$A135,СВЦЭМ!$B$39:$B$782,O$119)+'СЕТ СН'!$I$11+СВЦЭМ!$D$10+'СЕТ СН'!$I$5-'СЕТ СН'!$I$21</f>
        <v>4230.9015275100001</v>
      </c>
      <c r="P135" s="36">
        <f>SUMIFS(СВЦЭМ!$D$39:$D$782,СВЦЭМ!$A$39:$A$782,$A135,СВЦЭМ!$B$39:$B$782,P$119)+'СЕТ СН'!$I$11+СВЦЭМ!$D$10+'СЕТ СН'!$I$5-'СЕТ СН'!$I$21</f>
        <v>4254.5075161100003</v>
      </c>
      <c r="Q135" s="36">
        <f>SUMIFS(СВЦЭМ!$D$39:$D$782,СВЦЭМ!$A$39:$A$782,$A135,СВЦЭМ!$B$39:$B$782,Q$119)+'СЕТ СН'!$I$11+СВЦЭМ!$D$10+'СЕТ СН'!$I$5-'СЕТ СН'!$I$21</f>
        <v>4256.0645052700002</v>
      </c>
      <c r="R135" s="36">
        <f>SUMIFS(СВЦЭМ!$D$39:$D$782,СВЦЭМ!$A$39:$A$782,$A135,СВЦЭМ!$B$39:$B$782,R$119)+'СЕТ СН'!$I$11+СВЦЭМ!$D$10+'СЕТ СН'!$I$5-'СЕТ СН'!$I$21</f>
        <v>4256.9812987300002</v>
      </c>
      <c r="S135" s="36">
        <f>SUMIFS(СВЦЭМ!$D$39:$D$782,СВЦЭМ!$A$39:$A$782,$A135,СВЦЭМ!$B$39:$B$782,S$119)+'СЕТ СН'!$I$11+СВЦЭМ!$D$10+'СЕТ СН'!$I$5-'СЕТ СН'!$I$21</f>
        <v>4207.4367429100002</v>
      </c>
      <c r="T135" s="36">
        <f>SUMIFS(СВЦЭМ!$D$39:$D$782,СВЦЭМ!$A$39:$A$782,$A135,СВЦЭМ!$B$39:$B$782,T$119)+'СЕТ СН'!$I$11+СВЦЭМ!$D$10+'СЕТ СН'!$I$5-'СЕТ СН'!$I$21</f>
        <v>4223.2537492299998</v>
      </c>
      <c r="U135" s="36">
        <f>SUMIFS(СВЦЭМ!$D$39:$D$782,СВЦЭМ!$A$39:$A$782,$A135,СВЦЭМ!$B$39:$B$782,U$119)+'СЕТ СН'!$I$11+СВЦЭМ!$D$10+'СЕТ СН'!$I$5-'СЕТ СН'!$I$21</f>
        <v>4204.0086519300003</v>
      </c>
      <c r="V135" s="36">
        <f>SUMIFS(СВЦЭМ!$D$39:$D$782,СВЦЭМ!$A$39:$A$782,$A135,СВЦЭМ!$B$39:$B$782,V$119)+'СЕТ СН'!$I$11+СВЦЭМ!$D$10+'СЕТ СН'!$I$5-'СЕТ СН'!$I$21</f>
        <v>4195.5473568500001</v>
      </c>
      <c r="W135" s="36">
        <f>SUMIFS(СВЦЭМ!$D$39:$D$782,СВЦЭМ!$A$39:$A$782,$A135,СВЦЭМ!$B$39:$B$782,W$119)+'СЕТ СН'!$I$11+СВЦЭМ!$D$10+'СЕТ СН'!$I$5-'СЕТ СН'!$I$21</f>
        <v>4193.1405034500003</v>
      </c>
      <c r="X135" s="36">
        <f>SUMIFS(СВЦЭМ!$D$39:$D$782,СВЦЭМ!$A$39:$A$782,$A135,СВЦЭМ!$B$39:$B$782,X$119)+'СЕТ СН'!$I$11+СВЦЭМ!$D$10+'СЕТ СН'!$I$5-'СЕТ СН'!$I$21</f>
        <v>4242.0614134500001</v>
      </c>
      <c r="Y135" s="36">
        <f>SUMIFS(СВЦЭМ!$D$39:$D$782,СВЦЭМ!$A$39:$A$782,$A135,СВЦЭМ!$B$39:$B$782,Y$119)+'СЕТ СН'!$I$11+СВЦЭМ!$D$10+'СЕТ СН'!$I$5-'СЕТ СН'!$I$21</f>
        <v>4245.6129283500004</v>
      </c>
    </row>
    <row r="136" spans="1:25" ht="15.75" x14ac:dyDescent="0.2">
      <c r="A136" s="35">
        <f t="shared" si="3"/>
        <v>44547</v>
      </c>
      <c r="B136" s="36">
        <f>SUMIFS(СВЦЭМ!$D$39:$D$782,СВЦЭМ!$A$39:$A$782,$A136,СВЦЭМ!$B$39:$B$782,B$119)+'СЕТ СН'!$I$11+СВЦЭМ!$D$10+'СЕТ СН'!$I$5-'СЕТ СН'!$I$21</f>
        <v>4223.3298803799998</v>
      </c>
      <c r="C136" s="36">
        <f>SUMIFS(СВЦЭМ!$D$39:$D$782,СВЦЭМ!$A$39:$A$782,$A136,СВЦЭМ!$B$39:$B$782,C$119)+'СЕТ СН'!$I$11+СВЦЭМ!$D$10+'СЕТ СН'!$I$5-'СЕТ СН'!$I$21</f>
        <v>4222.44115229</v>
      </c>
      <c r="D136" s="36">
        <f>SUMIFS(СВЦЭМ!$D$39:$D$782,СВЦЭМ!$A$39:$A$782,$A136,СВЦЭМ!$B$39:$B$782,D$119)+'СЕТ СН'!$I$11+СВЦЭМ!$D$10+'СЕТ СН'!$I$5-'СЕТ СН'!$I$21</f>
        <v>4206.2210421700001</v>
      </c>
      <c r="E136" s="36">
        <f>SUMIFS(СВЦЭМ!$D$39:$D$782,СВЦЭМ!$A$39:$A$782,$A136,СВЦЭМ!$B$39:$B$782,E$119)+'СЕТ СН'!$I$11+СВЦЭМ!$D$10+'СЕТ СН'!$I$5-'СЕТ СН'!$I$21</f>
        <v>4200.6137964500003</v>
      </c>
      <c r="F136" s="36">
        <f>SUMIFS(СВЦЭМ!$D$39:$D$782,СВЦЭМ!$A$39:$A$782,$A136,СВЦЭМ!$B$39:$B$782,F$119)+'СЕТ СН'!$I$11+СВЦЭМ!$D$10+'СЕТ СН'!$I$5-'СЕТ СН'!$I$21</f>
        <v>4202.3606220299998</v>
      </c>
      <c r="G136" s="36">
        <f>SUMIFS(СВЦЭМ!$D$39:$D$782,СВЦЭМ!$A$39:$A$782,$A136,СВЦЭМ!$B$39:$B$782,G$119)+'СЕТ СН'!$I$11+СВЦЭМ!$D$10+'СЕТ СН'!$I$5-'СЕТ СН'!$I$21</f>
        <v>4176.79726906</v>
      </c>
      <c r="H136" s="36">
        <f>SUMIFS(СВЦЭМ!$D$39:$D$782,СВЦЭМ!$A$39:$A$782,$A136,СВЦЭМ!$B$39:$B$782,H$119)+'СЕТ СН'!$I$11+СВЦЭМ!$D$10+'СЕТ СН'!$I$5-'СЕТ СН'!$I$21</f>
        <v>4149.1268865399998</v>
      </c>
      <c r="I136" s="36">
        <f>SUMIFS(СВЦЭМ!$D$39:$D$782,СВЦЭМ!$A$39:$A$782,$A136,СВЦЭМ!$B$39:$B$782,I$119)+'СЕТ СН'!$I$11+СВЦЭМ!$D$10+'СЕТ СН'!$I$5-'СЕТ СН'!$I$21</f>
        <v>4148.9862908599998</v>
      </c>
      <c r="J136" s="36">
        <f>SUMIFS(СВЦЭМ!$D$39:$D$782,СВЦЭМ!$A$39:$A$782,$A136,СВЦЭМ!$B$39:$B$782,J$119)+'СЕТ СН'!$I$11+СВЦЭМ!$D$10+'СЕТ СН'!$I$5-'СЕТ СН'!$I$21</f>
        <v>4194.9967046199999</v>
      </c>
      <c r="K136" s="36">
        <f>SUMIFS(СВЦЭМ!$D$39:$D$782,СВЦЭМ!$A$39:$A$782,$A136,СВЦЭМ!$B$39:$B$782,K$119)+'СЕТ СН'!$I$11+СВЦЭМ!$D$10+'СЕТ СН'!$I$5-'СЕТ СН'!$I$21</f>
        <v>4209.6168876199999</v>
      </c>
      <c r="L136" s="36">
        <f>SUMIFS(СВЦЭМ!$D$39:$D$782,СВЦЭМ!$A$39:$A$782,$A136,СВЦЭМ!$B$39:$B$782,L$119)+'СЕТ СН'!$I$11+СВЦЭМ!$D$10+'СЕТ СН'!$I$5-'СЕТ СН'!$I$21</f>
        <v>4203.9222228799999</v>
      </c>
      <c r="M136" s="36">
        <f>SUMIFS(СВЦЭМ!$D$39:$D$782,СВЦЭМ!$A$39:$A$782,$A136,СВЦЭМ!$B$39:$B$782,M$119)+'СЕТ СН'!$I$11+СВЦЭМ!$D$10+'СЕТ СН'!$I$5-'СЕТ СН'!$I$21</f>
        <v>4193.2400019500001</v>
      </c>
      <c r="N136" s="36">
        <f>SUMIFS(СВЦЭМ!$D$39:$D$782,СВЦЭМ!$A$39:$A$782,$A136,СВЦЭМ!$B$39:$B$782,N$119)+'СЕТ СН'!$I$11+СВЦЭМ!$D$10+'СЕТ СН'!$I$5-'СЕТ СН'!$I$21</f>
        <v>4196.5339103400001</v>
      </c>
      <c r="O136" s="36">
        <f>SUMIFS(СВЦЭМ!$D$39:$D$782,СВЦЭМ!$A$39:$A$782,$A136,СВЦЭМ!$B$39:$B$782,O$119)+'СЕТ СН'!$I$11+СВЦЭМ!$D$10+'СЕТ СН'!$I$5-'СЕТ СН'!$I$21</f>
        <v>4198.7819437100006</v>
      </c>
      <c r="P136" s="36">
        <f>SUMIFS(СВЦЭМ!$D$39:$D$782,СВЦЭМ!$A$39:$A$782,$A136,СВЦЭМ!$B$39:$B$782,P$119)+'СЕТ СН'!$I$11+СВЦЭМ!$D$10+'СЕТ СН'!$I$5-'СЕТ СН'!$I$21</f>
        <v>4237.8204070100001</v>
      </c>
      <c r="Q136" s="36">
        <f>SUMIFS(СВЦЭМ!$D$39:$D$782,СВЦЭМ!$A$39:$A$782,$A136,СВЦЭМ!$B$39:$B$782,Q$119)+'СЕТ СН'!$I$11+СВЦЭМ!$D$10+'СЕТ СН'!$I$5-'СЕТ СН'!$I$21</f>
        <v>4228.7809782300001</v>
      </c>
      <c r="R136" s="36">
        <f>SUMIFS(СВЦЭМ!$D$39:$D$782,СВЦЭМ!$A$39:$A$782,$A136,СВЦЭМ!$B$39:$B$782,R$119)+'СЕТ СН'!$I$11+СВЦЭМ!$D$10+'СЕТ СН'!$I$5-'СЕТ СН'!$I$21</f>
        <v>4223.1821353599998</v>
      </c>
      <c r="S136" s="36">
        <f>SUMIFS(СВЦЭМ!$D$39:$D$782,СВЦЭМ!$A$39:$A$782,$A136,СВЦЭМ!$B$39:$B$782,S$119)+'СЕТ СН'!$I$11+СВЦЭМ!$D$10+'СЕТ СН'!$I$5-'СЕТ СН'!$I$21</f>
        <v>4185.5526837699999</v>
      </c>
      <c r="T136" s="36">
        <f>SUMIFS(СВЦЭМ!$D$39:$D$782,СВЦЭМ!$A$39:$A$782,$A136,СВЦЭМ!$B$39:$B$782,T$119)+'СЕТ СН'!$I$11+СВЦЭМ!$D$10+'СЕТ СН'!$I$5-'СЕТ СН'!$I$21</f>
        <v>4206.8852821600003</v>
      </c>
      <c r="U136" s="36">
        <f>SUMIFS(СВЦЭМ!$D$39:$D$782,СВЦЭМ!$A$39:$A$782,$A136,СВЦЭМ!$B$39:$B$782,U$119)+'СЕТ СН'!$I$11+СВЦЭМ!$D$10+'СЕТ СН'!$I$5-'СЕТ СН'!$I$21</f>
        <v>4202.0511657000006</v>
      </c>
      <c r="V136" s="36">
        <f>SUMIFS(СВЦЭМ!$D$39:$D$782,СВЦЭМ!$A$39:$A$782,$A136,СВЦЭМ!$B$39:$B$782,V$119)+'СЕТ СН'!$I$11+СВЦЭМ!$D$10+'СЕТ СН'!$I$5-'СЕТ СН'!$I$21</f>
        <v>4177.6670224999998</v>
      </c>
      <c r="W136" s="36">
        <f>SUMIFS(СВЦЭМ!$D$39:$D$782,СВЦЭМ!$A$39:$A$782,$A136,СВЦЭМ!$B$39:$B$782,W$119)+'СЕТ СН'!$I$11+СВЦЭМ!$D$10+'СЕТ СН'!$I$5-'СЕТ СН'!$I$21</f>
        <v>4199.2995926000003</v>
      </c>
      <c r="X136" s="36">
        <f>SUMIFS(СВЦЭМ!$D$39:$D$782,СВЦЭМ!$A$39:$A$782,$A136,СВЦЭМ!$B$39:$B$782,X$119)+'СЕТ СН'!$I$11+СВЦЭМ!$D$10+'СЕТ СН'!$I$5-'СЕТ СН'!$I$21</f>
        <v>4219.8917608199999</v>
      </c>
      <c r="Y136" s="36">
        <f>SUMIFS(СВЦЭМ!$D$39:$D$782,СВЦЭМ!$A$39:$A$782,$A136,СВЦЭМ!$B$39:$B$782,Y$119)+'СЕТ СН'!$I$11+СВЦЭМ!$D$10+'СЕТ СН'!$I$5-'СЕТ СН'!$I$21</f>
        <v>4210.30029061</v>
      </c>
    </row>
    <row r="137" spans="1:25" ht="15.75" x14ac:dyDescent="0.2">
      <c r="A137" s="35">
        <f t="shared" si="3"/>
        <v>44548</v>
      </c>
      <c r="B137" s="36">
        <f>SUMIFS(СВЦЭМ!$D$39:$D$782,СВЦЭМ!$A$39:$A$782,$A137,СВЦЭМ!$B$39:$B$782,B$119)+'СЕТ СН'!$I$11+СВЦЭМ!$D$10+'СЕТ СН'!$I$5-'СЕТ СН'!$I$21</f>
        <v>4217.2219120199998</v>
      </c>
      <c r="C137" s="36">
        <f>SUMIFS(СВЦЭМ!$D$39:$D$782,СВЦЭМ!$A$39:$A$782,$A137,СВЦЭМ!$B$39:$B$782,C$119)+'СЕТ СН'!$I$11+СВЦЭМ!$D$10+'СЕТ СН'!$I$5-'СЕТ СН'!$I$21</f>
        <v>4250.0446788999998</v>
      </c>
      <c r="D137" s="36">
        <f>SUMIFS(СВЦЭМ!$D$39:$D$782,СВЦЭМ!$A$39:$A$782,$A137,СВЦЭМ!$B$39:$B$782,D$119)+'СЕТ СН'!$I$11+СВЦЭМ!$D$10+'СЕТ СН'!$I$5-'СЕТ СН'!$I$21</f>
        <v>4269.5484828299996</v>
      </c>
      <c r="E137" s="36">
        <f>SUMIFS(СВЦЭМ!$D$39:$D$782,СВЦЭМ!$A$39:$A$782,$A137,СВЦЭМ!$B$39:$B$782,E$119)+'СЕТ СН'!$I$11+СВЦЭМ!$D$10+'СЕТ СН'!$I$5-'СЕТ СН'!$I$21</f>
        <v>4268.8538186200003</v>
      </c>
      <c r="F137" s="36">
        <f>SUMIFS(СВЦЭМ!$D$39:$D$782,СВЦЭМ!$A$39:$A$782,$A137,СВЦЭМ!$B$39:$B$782,F$119)+'СЕТ СН'!$I$11+СВЦЭМ!$D$10+'СЕТ СН'!$I$5-'СЕТ СН'!$I$21</f>
        <v>4264.9398217300004</v>
      </c>
      <c r="G137" s="36">
        <f>SUMIFS(СВЦЭМ!$D$39:$D$782,СВЦЭМ!$A$39:$A$782,$A137,СВЦЭМ!$B$39:$B$782,G$119)+'СЕТ СН'!$I$11+СВЦЭМ!$D$10+'СЕТ СН'!$I$5-'СЕТ СН'!$I$21</f>
        <v>4218.4215111100002</v>
      </c>
      <c r="H137" s="36">
        <f>SUMIFS(СВЦЭМ!$D$39:$D$782,СВЦЭМ!$A$39:$A$782,$A137,СВЦЭМ!$B$39:$B$782,H$119)+'СЕТ СН'!$I$11+СВЦЭМ!$D$10+'СЕТ СН'!$I$5-'СЕТ СН'!$I$21</f>
        <v>4176.1124681000001</v>
      </c>
      <c r="I137" s="36">
        <f>SUMIFS(СВЦЭМ!$D$39:$D$782,СВЦЭМ!$A$39:$A$782,$A137,СВЦЭМ!$B$39:$B$782,I$119)+'СЕТ СН'!$I$11+СВЦЭМ!$D$10+'СЕТ СН'!$I$5-'СЕТ СН'!$I$21</f>
        <v>4159.3131904800002</v>
      </c>
      <c r="J137" s="36">
        <f>SUMIFS(СВЦЭМ!$D$39:$D$782,СВЦЭМ!$A$39:$A$782,$A137,СВЦЭМ!$B$39:$B$782,J$119)+'СЕТ СН'!$I$11+СВЦЭМ!$D$10+'СЕТ СН'!$I$5-'СЕТ СН'!$I$21</f>
        <v>4131.1774581099999</v>
      </c>
      <c r="K137" s="36">
        <f>SUMIFS(СВЦЭМ!$D$39:$D$782,СВЦЭМ!$A$39:$A$782,$A137,СВЦЭМ!$B$39:$B$782,K$119)+'СЕТ СН'!$I$11+СВЦЭМ!$D$10+'СЕТ СН'!$I$5-'СЕТ СН'!$I$21</f>
        <v>4167.6371893899995</v>
      </c>
      <c r="L137" s="36">
        <f>SUMIFS(СВЦЭМ!$D$39:$D$782,СВЦЭМ!$A$39:$A$782,$A137,СВЦЭМ!$B$39:$B$782,L$119)+'СЕТ СН'!$I$11+СВЦЭМ!$D$10+'СЕТ СН'!$I$5-'СЕТ СН'!$I$21</f>
        <v>4170.15519184</v>
      </c>
      <c r="M137" s="36">
        <f>SUMIFS(СВЦЭМ!$D$39:$D$782,СВЦЭМ!$A$39:$A$782,$A137,СВЦЭМ!$B$39:$B$782,M$119)+'СЕТ СН'!$I$11+СВЦЭМ!$D$10+'СЕТ СН'!$I$5-'СЕТ СН'!$I$21</f>
        <v>4154.7402355900003</v>
      </c>
      <c r="N137" s="36">
        <f>SUMIFS(СВЦЭМ!$D$39:$D$782,СВЦЭМ!$A$39:$A$782,$A137,СВЦЭМ!$B$39:$B$782,N$119)+'СЕТ СН'!$I$11+СВЦЭМ!$D$10+'СЕТ СН'!$I$5-'СЕТ СН'!$I$21</f>
        <v>4154.1794727100005</v>
      </c>
      <c r="O137" s="36">
        <f>SUMIFS(СВЦЭМ!$D$39:$D$782,СВЦЭМ!$A$39:$A$782,$A137,СВЦЭМ!$B$39:$B$782,O$119)+'СЕТ СН'!$I$11+СВЦЭМ!$D$10+'СЕТ СН'!$I$5-'СЕТ СН'!$I$21</f>
        <v>4172.1001011099997</v>
      </c>
      <c r="P137" s="36">
        <f>SUMIFS(СВЦЭМ!$D$39:$D$782,СВЦЭМ!$A$39:$A$782,$A137,СВЦЭМ!$B$39:$B$782,P$119)+'СЕТ СН'!$I$11+СВЦЭМ!$D$10+'СЕТ СН'!$I$5-'СЕТ СН'!$I$21</f>
        <v>4207.85613646</v>
      </c>
      <c r="Q137" s="36">
        <f>SUMIFS(СВЦЭМ!$D$39:$D$782,СВЦЭМ!$A$39:$A$782,$A137,СВЦЭМ!$B$39:$B$782,Q$119)+'СЕТ СН'!$I$11+СВЦЭМ!$D$10+'СЕТ СН'!$I$5-'СЕТ СН'!$I$21</f>
        <v>4214.6126865200004</v>
      </c>
      <c r="R137" s="36">
        <f>SUMIFS(СВЦЭМ!$D$39:$D$782,СВЦЭМ!$A$39:$A$782,$A137,СВЦЭМ!$B$39:$B$782,R$119)+'СЕТ СН'!$I$11+СВЦЭМ!$D$10+'СЕТ СН'!$I$5-'СЕТ СН'!$I$21</f>
        <v>4201.0621116399998</v>
      </c>
      <c r="S137" s="36">
        <f>SUMIFS(СВЦЭМ!$D$39:$D$782,СВЦЭМ!$A$39:$A$782,$A137,СВЦЭМ!$B$39:$B$782,S$119)+'СЕТ СН'!$I$11+СВЦЭМ!$D$10+'СЕТ СН'!$I$5-'СЕТ СН'!$I$21</f>
        <v>4168.0589822599995</v>
      </c>
      <c r="T137" s="36">
        <f>SUMIFS(СВЦЭМ!$D$39:$D$782,СВЦЭМ!$A$39:$A$782,$A137,СВЦЭМ!$B$39:$B$782,T$119)+'СЕТ СН'!$I$11+СВЦЭМ!$D$10+'СЕТ СН'!$I$5-'СЕТ СН'!$I$21</f>
        <v>4160.2440180200001</v>
      </c>
      <c r="U137" s="36">
        <f>SUMIFS(СВЦЭМ!$D$39:$D$782,СВЦЭМ!$A$39:$A$782,$A137,СВЦЭМ!$B$39:$B$782,U$119)+'СЕТ СН'!$I$11+СВЦЭМ!$D$10+'СЕТ СН'!$I$5-'СЕТ СН'!$I$21</f>
        <v>4161.0268314499999</v>
      </c>
      <c r="V137" s="36">
        <f>SUMIFS(СВЦЭМ!$D$39:$D$782,СВЦЭМ!$A$39:$A$782,$A137,СВЦЭМ!$B$39:$B$782,V$119)+'СЕТ СН'!$I$11+СВЦЭМ!$D$10+'СЕТ СН'!$I$5-'СЕТ СН'!$I$21</f>
        <v>4161.7400712799999</v>
      </c>
      <c r="W137" s="36">
        <f>SUMIFS(СВЦЭМ!$D$39:$D$782,СВЦЭМ!$A$39:$A$782,$A137,СВЦЭМ!$B$39:$B$782,W$119)+'СЕТ СН'!$I$11+СВЦЭМ!$D$10+'СЕТ СН'!$I$5-'СЕТ СН'!$I$21</f>
        <v>4183.3195817800006</v>
      </c>
      <c r="X137" s="36">
        <f>SUMIFS(СВЦЭМ!$D$39:$D$782,СВЦЭМ!$A$39:$A$782,$A137,СВЦЭМ!$B$39:$B$782,X$119)+'СЕТ СН'!$I$11+СВЦЭМ!$D$10+'СЕТ СН'!$I$5-'СЕТ СН'!$I$21</f>
        <v>4204.6981908600001</v>
      </c>
      <c r="Y137" s="36">
        <f>SUMIFS(СВЦЭМ!$D$39:$D$782,СВЦЭМ!$A$39:$A$782,$A137,СВЦЭМ!$B$39:$B$782,Y$119)+'СЕТ СН'!$I$11+СВЦЭМ!$D$10+'СЕТ СН'!$I$5-'СЕТ СН'!$I$21</f>
        <v>4225.5617339399996</v>
      </c>
    </row>
    <row r="138" spans="1:25" ht="15.75" x14ac:dyDescent="0.2">
      <c r="A138" s="35">
        <f t="shared" si="3"/>
        <v>44549</v>
      </c>
      <c r="B138" s="36">
        <f>SUMIFS(СВЦЭМ!$D$39:$D$782,СВЦЭМ!$A$39:$A$782,$A138,СВЦЭМ!$B$39:$B$782,B$119)+'СЕТ СН'!$I$11+СВЦЭМ!$D$10+'СЕТ СН'!$I$5-'СЕТ СН'!$I$21</f>
        <v>4178.5089871999999</v>
      </c>
      <c r="C138" s="36">
        <f>SUMIFS(СВЦЭМ!$D$39:$D$782,СВЦЭМ!$A$39:$A$782,$A138,СВЦЭМ!$B$39:$B$782,C$119)+'СЕТ СН'!$I$11+СВЦЭМ!$D$10+'СЕТ СН'!$I$5-'СЕТ СН'!$I$21</f>
        <v>4185.1740494300002</v>
      </c>
      <c r="D138" s="36">
        <f>SUMIFS(СВЦЭМ!$D$39:$D$782,СВЦЭМ!$A$39:$A$782,$A138,СВЦЭМ!$B$39:$B$782,D$119)+'СЕТ СН'!$I$11+СВЦЭМ!$D$10+'СЕТ СН'!$I$5-'СЕТ СН'!$I$21</f>
        <v>4223.9607876500004</v>
      </c>
      <c r="E138" s="36">
        <f>SUMIFS(СВЦЭМ!$D$39:$D$782,СВЦЭМ!$A$39:$A$782,$A138,СВЦЭМ!$B$39:$B$782,E$119)+'СЕТ СН'!$I$11+СВЦЭМ!$D$10+'СЕТ СН'!$I$5-'СЕТ СН'!$I$21</f>
        <v>4233.2297382799998</v>
      </c>
      <c r="F138" s="36">
        <f>SUMIFS(СВЦЭМ!$D$39:$D$782,СВЦЭМ!$A$39:$A$782,$A138,СВЦЭМ!$B$39:$B$782,F$119)+'СЕТ СН'!$I$11+СВЦЭМ!$D$10+'СЕТ СН'!$I$5-'СЕТ СН'!$I$21</f>
        <v>4220.2212330700004</v>
      </c>
      <c r="G138" s="36">
        <f>SUMIFS(СВЦЭМ!$D$39:$D$782,СВЦЭМ!$A$39:$A$782,$A138,СВЦЭМ!$B$39:$B$782,G$119)+'СЕТ СН'!$I$11+СВЦЭМ!$D$10+'СЕТ СН'!$I$5-'СЕТ СН'!$I$21</f>
        <v>4210.2314445600005</v>
      </c>
      <c r="H138" s="36">
        <f>SUMIFS(СВЦЭМ!$D$39:$D$782,СВЦЭМ!$A$39:$A$782,$A138,СВЦЭМ!$B$39:$B$782,H$119)+'СЕТ СН'!$I$11+СВЦЭМ!$D$10+'СЕТ СН'!$I$5-'СЕТ СН'!$I$21</f>
        <v>4185.4084110200001</v>
      </c>
      <c r="I138" s="36">
        <f>SUMIFS(СВЦЭМ!$D$39:$D$782,СВЦЭМ!$A$39:$A$782,$A138,СВЦЭМ!$B$39:$B$782,I$119)+'СЕТ СН'!$I$11+СВЦЭМ!$D$10+'СЕТ СН'!$I$5-'СЕТ СН'!$I$21</f>
        <v>4177.8176830499997</v>
      </c>
      <c r="J138" s="36">
        <f>SUMIFS(СВЦЭМ!$D$39:$D$782,СВЦЭМ!$A$39:$A$782,$A138,СВЦЭМ!$B$39:$B$782,J$119)+'СЕТ СН'!$I$11+СВЦЭМ!$D$10+'СЕТ СН'!$I$5-'СЕТ СН'!$I$21</f>
        <v>4161.4449827500002</v>
      </c>
      <c r="K138" s="36">
        <f>SUMIFS(СВЦЭМ!$D$39:$D$782,СВЦЭМ!$A$39:$A$782,$A138,СВЦЭМ!$B$39:$B$782,K$119)+'СЕТ СН'!$I$11+СВЦЭМ!$D$10+'СЕТ СН'!$I$5-'СЕТ СН'!$I$21</f>
        <v>4152.2378941900006</v>
      </c>
      <c r="L138" s="36">
        <f>SUMIFS(СВЦЭМ!$D$39:$D$782,СВЦЭМ!$A$39:$A$782,$A138,СВЦЭМ!$B$39:$B$782,L$119)+'СЕТ СН'!$I$11+СВЦЭМ!$D$10+'СЕТ СН'!$I$5-'СЕТ СН'!$I$21</f>
        <v>4158.6234335099998</v>
      </c>
      <c r="M138" s="36">
        <f>SUMIFS(СВЦЭМ!$D$39:$D$782,СВЦЭМ!$A$39:$A$782,$A138,СВЦЭМ!$B$39:$B$782,M$119)+'СЕТ СН'!$I$11+СВЦЭМ!$D$10+'СЕТ СН'!$I$5-'СЕТ СН'!$I$21</f>
        <v>4149.8328104299999</v>
      </c>
      <c r="N138" s="36">
        <f>SUMIFS(СВЦЭМ!$D$39:$D$782,СВЦЭМ!$A$39:$A$782,$A138,СВЦЭМ!$B$39:$B$782,N$119)+'СЕТ СН'!$I$11+СВЦЭМ!$D$10+'СЕТ СН'!$I$5-'СЕТ СН'!$I$21</f>
        <v>4146.7059181300001</v>
      </c>
      <c r="O138" s="36">
        <f>SUMIFS(СВЦЭМ!$D$39:$D$782,СВЦЭМ!$A$39:$A$782,$A138,СВЦЭМ!$B$39:$B$782,O$119)+'СЕТ СН'!$I$11+СВЦЭМ!$D$10+'СЕТ СН'!$I$5-'СЕТ СН'!$I$21</f>
        <v>4167.72390584</v>
      </c>
      <c r="P138" s="36">
        <f>SUMIFS(СВЦЭМ!$D$39:$D$782,СВЦЭМ!$A$39:$A$782,$A138,СВЦЭМ!$B$39:$B$782,P$119)+'СЕТ СН'!$I$11+СВЦЭМ!$D$10+'СЕТ СН'!$I$5-'СЕТ СН'!$I$21</f>
        <v>4187.96791063</v>
      </c>
      <c r="Q138" s="36">
        <f>SUMIFS(СВЦЭМ!$D$39:$D$782,СВЦЭМ!$A$39:$A$782,$A138,СВЦЭМ!$B$39:$B$782,Q$119)+'СЕТ СН'!$I$11+СВЦЭМ!$D$10+'СЕТ СН'!$I$5-'СЕТ СН'!$I$21</f>
        <v>4186.87398725</v>
      </c>
      <c r="R138" s="36">
        <f>SUMIFS(СВЦЭМ!$D$39:$D$782,СВЦЭМ!$A$39:$A$782,$A138,СВЦЭМ!$B$39:$B$782,R$119)+'СЕТ СН'!$I$11+СВЦЭМ!$D$10+'СЕТ СН'!$I$5-'СЕТ СН'!$I$21</f>
        <v>4167.0568023800006</v>
      </c>
      <c r="S138" s="36">
        <f>SUMIFS(СВЦЭМ!$D$39:$D$782,СВЦЭМ!$A$39:$A$782,$A138,СВЦЭМ!$B$39:$B$782,S$119)+'СЕТ СН'!$I$11+СВЦЭМ!$D$10+'СЕТ СН'!$I$5-'СЕТ СН'!$I$21</f>
        <v>4144.8207300699996</v>
      </c>
      <c r="T138" s="36">
        <f>SUMIFS(СВЦЭМ!$D$39:$D$782,СВЦЭМ!$A$39:$A$782,$A138,СВЦЭМ!$B$39:$B$782,T$119)+'СЕТ СН'!$I$11+СВЦЭМ!$D$10+'СЕТ СН'!$I$5-'СЕТ СН'!$I$21</f>
        <v>4145.4009241200001</v>
      </c>
      <c r="U138" s="36">
        <f>SUMIFS(СВЦЭМ!$D$39:$D$782,СВЦЭМ!$A$39:$A$782,$A138,СВЦЭМ!$B$39:$B$782,U$119)+'СЕТ СН'!$I$11+СВЦЭМ!$D$10+'СЕТ СН'!$I$5-'СЕТ СН'!$I$21</f>
        <v>4146.4037380500004</v>
      </c>
      <c r="V138" s="36">
        <f>SUMIFS(СВЦЭМ!$D$39:$D$782,СВЦЭМ!$A$39:$A$782,$A138,СВЦЭМ!$B$39:$B$782,V$119)+'СЕТ СН'!$I$11+СВЦЭМ!$D$10+'СЕТ СН'!$I$5-'СЕТ СН'!$I$21</f>
        <v>4152.7941075099998</v>
      </c>
      <c r="W138" s="36">
        <f>SUMIFS(СВЦЭМ!$D$39:$D$782,СВЦЭМ!$A$39:$A$782,$A138,СВЦЭМ!$B$39:$B$782,W$119)+'СЕТ СН'!$I$11+СВЦЭМ!$D$10+'СЕТ СН'!$I$5-'СЕТ СН'!$I$21</f>
        <v>4175.01742251</v>
      </c>
      <c r="X138" s="36">
        <f>SUMIFS(СВЦЭМ!$D$39:$D$782,СВЦЭМ!$A$39:$A$782,$A138,СВЦЭМ!$B$39:$B$782,X$119)+'СЕТ СН'!$I$11+СВЦЭМ!$D$10+'СЕТ СН'!$I$5-'СЕТ СН'!$I$21</f>
        <v>4199.7987567600003</v>
      </c>
      <c r="Y138" s="36">
        <f>SUMIFS(СВЦЭМ!$D$39:$D$782,СВЦЭМ!$A$39:$A$782,$A138,СВЦЭМ!$B$39:$B$782,Y$119)+'СЕТ СН'!$I$11+СВЦЭМ!$D$10+'СЕТ СН'!$I$5-'СЕТ СН'!$I$21</f>
        <v>4218.3828036200002</v>
      </c>
    </row>
    <row r="139" spans="1:25" ht="15.75" x14ac:dyDescent="0.2">
      <c r="A139" s="35">
        <f t="shared" si="3"/>
        <v>44550</v>
      </c>
      <c r="B139" s="36">
        <f>SUMIFS(СВЦЭМ!$D$39:$D$782,СВЦЭМ!$A$39:$A$782,$A139,СВЦЭМ!$B$39:$B$782,B$119)+'СЕТ СН'!$I$11+СВЦЭМ!$D$10+'СЕТ СН'!$I$5-'СЕТ СН'!$I$21</f>
        <v>4227.3781017500005</v>
      </c>
      <c r="C139" s="36">
        <f>SUMIFS(СВЦЭМ!$D$39:$D$782,СВЦЭМ!$A$39:$A$782,$A139,СВЦЭМ!$B$39:$B$782,C$119)+'СЕТ СН'!$I$11+СВЦЭМ!$D$10+'СЕТ СН'!$I$5-'СЕТ СН'!$I$21</f>
        <v>4226.8029838700004</v>
      </c>
      <c r="D139" s="36">
        <f>SUMIFS(СВЦЭМ!$D$39:$D$782,СВЦЭМ!$A$39:$A$782,$A139,СВЦЭМ!$B$39:$B$782,D$119)+'СЕТ СН'!$I$11+СВЦЭМ!$D$10+'СЕТ СН'!$I$5-'СЕТ СН'!$I$21</f>
        <v>4233.3846092100002</v>
      </c>
      <c r="E139" s="36">
        <f>SUMIFS(СВЦЭМ!$D$39:$D$782,СВЦЭМ!$A$39:$A$782,$A139,СВЦЭМ!$B$39:$B$782,E$119)+'СЕТ СН'!$I$11+СВЦЭМ!$D$10+'СЕТ СН'!$I$5-'СЕТ СН'!$I$21</f>
        <v>4239.4125172000004</v>
      </c>
      <c r="F139" s="36">
        <f>SUMIFS(СВЦЭМ!$D$39:$D$782,СВЦЭМ!$A$39:$A$782,$A139,СВЦЭМ!$B$39:$B$782,F$119)+'СЕТ СН'!$I$11+СВЦЭМ!$D$10+'СЕТ СН'!$I$5-'СЕТ СН'!$I$21</f>
        <v>4230.3723974799996</v>
      </c>
      <c r="G139" s="36">
        <f>SUMIFS(СВЦЭМ!$D$39:$D$782,СВЦЭМ!$A$39:$A$782,$A139,СВЦЭМ!$B$39:$B$782,G$119)+'СЕТ СН'!$I$11+СВЦЭМ!$D$10+'СЕТ СН'!$I$5-'СЕТ СН'!$I$21</f>
        <v>4207.1500753600003</v>
      </c>
      <c r="H139" s="36">
        <f>SUMIFS(СВЦЭМ!$D$39:$D$782,СВЦЭМ!$A$39:$A$782,$A139,СВЦЭМ!$B$39:$B$782,H$119)+'СЕТ СН'!$I$11+СВЦЭМ!$D$10+'СЕТ СН'!$I$5-'СЕТ СН'!$I$21</f>
        <v>4156.4987089000006</v>
      </c>
      <c r="I139" s="36">
        <f>SUMIFS(СВЦЭМ!$D$39:$D$782,СВЦЭМ!$A$39:$A$782,$A139,СВЦЭМ!$B$39:$B$782,I$119)+'СЕТ СН'!$I$11+СВЦЭМ!$D$10+'СЕТ СН'!$I$5-'СЕТ СН'!$I$21</f>
        <v>4162.7445580599997</v>
      </c>
      <c r="J139" s="36">
        <f>SUMIFS(СВЦЭМ!$D$39:$D$782,СВЦЭМ!$A$39:$A$782,$A139,СВЦЭМ!$B$39:$B$782,J$119)+'СЕТ СН'!$I$11+СВЦЭМ!$D$10+'СЕТ СН'!$I$5-'СЕТ СН'!$I$21</f>
        <v>4177.2782230499997</v>
      </c>
      <c r="K139" s="36">
        <f>SUMIFS(СВЦЭМ!$D$39:$D$782,СВЦЭМ!$A$39:$A$782,$A139,СВЦЭМ!$B$39:$B$782,K$119)+'СЕТ СН'!$I$11+СВЦЭМ!$D$10+'СЕТ СН'!$I$5-'СЕТ СН'!$I$21</f>
        <v>4180.4248901299998</v>
      </c>
      <c r="L139" s="36">
        <f>SUMIFS(СВЦЭМ!$D$39:$D$782,СВЦЭМ!$A$39:$A$782,$A139,СВЦЭМ!$B$39:$B$782,L$119)+'СЕТ СН'!$I$11+СВЦЭМ!$D$10+'СЕТ СН'!$I$5-'СЕТ СН'!$I$21</f>
        <v>4191.02035738</v>
      </c>
      <c r="M139" s="36">
        <f>SUMIFS(СВЦЭМ!$D$39:$D$782,СВЦЭМ!$A$39:$A$782,$A139,СВЦЭМ!$B$39:$B$782,M$119)+'СЕТ СН'!$I$11+СВЦЭМ!$D$10+'СЕТ СН'!$I$5-'СЕТ СН'!$I$21</f>
        <v>4191.1540361000007</v>
      </c>
      <c r="N139" s="36">
        <f>SUMIFS(СВЦЭМ!$D$39:$D$782,СВЦЭМ!$A$39:$A$782,$A139,СВЦЭМ!$B$39:$B$782,N$119)+'СЕТ СН'!$I$11+СВЦЭМ!$D$10+'СЕТ СН'!$I$5-'СЕТ СН'!$I$21</f>
        <v>4186.4947478900003</v>
      </c>
      <c r="O139" s="36">
        <f>SUMIFS(СВЦЭМ!$D$39:$D$782,СВЦЭМ!$A$39:$A$782,$A139,СВЦЭМ!$B$39:$B$782,O$119)+'СЕТ СН'!$I$11+СВЦЭМ!$D$10+'СЕТ СН'!$I$5-'СЕТ СН'!$I$21</f>
        <v>4195.8350040400001</v>
      </c>
      <c r="P139" s="36">
        <f>SUMIFS(СВЦЭМ!$D$39:$D$782,СВЦЭМ!$A$39:$A$782,$A139,СВЦЭМ!$B$39:$B$782,P$119)+'СЕТ СН'!$I$11+СВЦЭМ!$D$10+'СЕТ СН'!$I$5-'СЕТ СН'!$I$21</f>
        <v>4196.7579954000003</v>
      </c>
      <c r="Q139" s="36">
        <f>SUMIFS(СВЦЭМ!$D$39:$D$782,СВЦЭМ!$A$39:$A$782,$A139,СВЦЭМ!$B$39:$B$782,Q$119)+'СЕТ СН'!$I$11+СВЦЭМ!$D$10+'СЕТ СН'!$I$5-'СЕТ СН'!$I$21</f>
        <v>4182.6443845900003</v>
      </c>
      <c r="R139" s="36">
        <f>SUMIFS(СВЦЭМ!$D$39:$D$782,СВЦЭМ!$A$39:$A$782,$A139,СВЦЭМ!$B$39:$B$782,R$119)+'СЕТ СН'!$I$11+СВЦЭМ!$D$10+'СЕТ СН'!$I$5-'СЕТ СН'!$I$21</f>
        <v>4163.1771873199996</v>
      </c>
      <c r="S139" s="36">
        <f>SUMIFS(СВЦЭМ!$D$39:$D$782,СВЦЭМ!$A$39:$A$782,$A139,СВЦЭМ!$B$39:$B$782,S$119)+'СЕТ СН'!$I$11+СВЦЭМ!$D$10+'СЕТ СН'!$I$5-'СЕТ СН'!$I$21</f>
        <v>4179.9732834300003</v>
      </c>
      <c r="T139" s="36">
        <f>SUMIFS(СВЦЭМ!$D$39:$D$782,СВЦЭМ!$A$39:$A$782,$A139,СВЦЭМ!$B$39:$B$782,T$119)+'СЕТ СН'!$I$11+СВЦЭМ!$D$10+'СЕТ СН'!$I$5-'СЕТ СН'!$I$21</f>
        <v>4182.3549435300001</v>
      </c>
      <c r="U139" s="36">
        <f>SUMIFS(СВЦЭМ!$D$39:$D$782,СВЦЭМ!$A$39:$A$782,$A139,СВЦЭМ!$B$39:$B$782,U$119)+'СЕТ СН'!$I$11+СВЦЭМ!$D$10+'СЕТ СН'!$I$5-'СЕТ СН'!$I$21</f>
        <v>4186.7522687600003</v>
      </c>
      <c r="V139" s="36">
        <f>SUMIFS(СВЦЭМ!$D$39:$D$782,СВЦЭМ!$A$39:$A$782,$A139,СВЦЭМ!$B$39:$B$782,V$119)+'СЕТ СН'!$I$11+СВЦЭМ!$D$10+'СЕТ СН'!$I$5-'СЕТ СН'!$I$21</f>
        <v>4189.5299929100001</v>
      </c>
      <c r="W139" s="36">
        <f>SUMIFS(СВЦЭМ!$D$39:$D$782,СВЦЭМ!$A$39:$A$782,$A139,СВЦЭМ!$B$39:$B$782,W$119)+'СЕТ СН'!$I$11+СВЦЭМ!$D$10+'СЕТ СН'!$I$5-'СЕТ СН'!$I$21</f>
        <v>4200.9951927100001</v>
      </c>
      <c r="X139" s="36">
        <f>SUMIFS(СВЦЭМ!$D$39:$D$782,СВЦЭМ!$A$39:$A$782,$A139,СВЦЭМ!$B$39:$B$782,X$119)+'СЕТ СН'!$I$11+СВЦЭМ!$D$10+'СЕТ СН'!$I$5-'СЕТ СН'!$I$21</f>
        <v>4267.4896156599998</v>
      </c>
      <c r="Y139" s="36">
        <f>SUMIFS(СВЦЭМ!$D$39:$D$782,СВЦЭМ!$A$39:$A$782,$A139,СВЦЭМ!$B$39:$B$782,Y$119)+'СЕТ СН'!$I$11+СВЦЭМ!$D$10+'СЕТ СН'!$I$5-'СЕТ СН'!$I$21</f>
        <v>4259.9146815599997</v>
      </c>
    </row>
    <row r="140" spans="1:25" ht="15.75" x14ac:dyDescent="0.2">
      <c r="A140" s="35">
        <f t="shared" si="3"/>
        <v>44551</v>
      </c>
      <c r="B140" s="36">
        <f>SUMIFS(СВЦЭМ!$D$39:$D$782,СВЦЭМ!$A$39:$A$782,$A140,СВЦЭМ!$B$39:$B$782,B$119)+'СЕТ СН'!$I$11+СВЦЭМ!$D$10+'СЕТ СН'!$I$5-'СЕТ СН'!$I$21</f>
        <v>4240.9139217900001</v>
      </c>
      <c r="C140" s="36">
        <f>SUMIFS(СВЦЭМ!$D$39:$D$782,СВЦЭМ!$A$39:$A$782,$A140,СВЦЭМ!$B$39:$B$782,C$119)+'СЕТ СН'!$I$11+СВЦЭМ!$D$10+'СЕТ СН'!$I$5-'СЕТ СН'!$I$21</f>
        <v>4229.7248450999996</v>
      </c>
      <c r="D140" s="36">
        <f>SUMIFS(СВЦЭМ!$D$39:$D$782,СВЦЭМ!$A$39:$A$782,$A140,СВЦЭМ!$B$39:$B$782,D$119)+'СЕТ СН'!$I$11+СВЦЭМ!$D$10+'СЕТ СН'!$I$5-'СЕТ СН'!$I$21</f>
        <v>4223.65261603</v>
      </c>
      <c r="E140" s="36">
        <f>SUMIFS(СВЦЭМ!$D$39:$D$782,СВЦЭМ!$A$39:$A$782,$A140,СВЦЭМ!$B$39:$B$782,E$119)+'СЕТ СН'!$I$11+СВЦЭМ!$D$10+'СЕТ СН'!$I$5-'СЕТ СН'!$I$21</f>
        <v>4171.70333837</v>
      </c>
      <c r="F140" s="36">
        <f>SUMIFS(СВЦЭМ!$D$39:$D$782,СВЦЭМ!$A$39:$A$782,$A140,СВЦЭМ!$B$39:$B$782,F$119)+'СЕТ СН'!$I$11+СВЦЭМ!$D$10+'СЕТ СН'!$I$5-'СЕТ СН'!$I$21</f>
        <v>4176.7470018100003</v>
      </c>
      <c r="G140" s="36">
        <f>SUMIFS(СВЦЭМ!$D$39:$D$782,СВЦЭМ!$A$39:$A$782,$A140,СВЦЭМ!$B$39:$B$782,G$119)+'СЕТ СН'!$I$11+СВЦЭМ!$D$10+'СЕТ СН'!$I$5-'СЕТ СН'!$I$21</f>
        <v>4147.3899501800006</v>
      </c>
      <c r="H140" s="36">
        <f>SUMIFS(СВЦЭМ!$D$39:$D$782,СВЦЭМ!$A$39:$A$782,$A140,СВЦЭМ!$B$39:$B$782,H$119)+'СЕТ СН'!$I$11+СВЦЭМ!$D$10+'СЕТ СН'!$I$5-'СЕТ СН'!$I$21</f>
        <v>4110.4443456200006</v>
      </c>
      <c r="I140" s="36">
        <f>SUMIFS(СВЦЭМ!$D$39:$D$782,СВЦЭМ!$A$39:$A$782,$A140,СВЦЭМ!$B$39:$B$782,I$119)+'СЕТ СН'!$I$11+СВЦЭМ!$D$10+'СЕТ СН'!$I$5-'СЕТ СН'!$I$21</f>
        <v>4151.8902296300002</v>
      </c>
      <c r="J140" s="36">
        <f>SUMIFS(СВЦЭМ!$D$39:$D$782,СВЦЭМ!$A$39:$A$782,$A140,СВЦЭМ!$B$39:$B$782,J$119)+'СЕТ СН'!$I$11+СВЦЭМ!$D$10+'СЕТ СН'!$I$5-'СЕТ СН'!$I$21</f>
        <v>4157.91955246</v>
      </c>
      <c r="K140" s="36">
        <f>SUMIFS(СВЦЭМ!$D$39:$D$782,СВЦЭМ!$A$39:$A$782,$A140,СВЦЭМ!$B$39:$B$782,K$119)+'СЕТ СН'!$I$11+СВЦЭМ!$D$10+'СЕТ СН'!$I$5-'СЕТ СН'!$I$21</f>
        <v>4116.9320944499996</v>
      </c>
      <c r="L140" s="36">
        <f>SUMIFS(СВЦЭМ!$D$39:$D$782,СВЦЭМ!$A$39:$A$782,$A140,СВЦЭМ!$B$39:$B$782,L$119)+'СЕТ СН'!$I$11+СВЦЭМ!$D$10+'СЕТ СН'!$I$5-'СЕТ СН'!$I$21</f>
        <v>4125.8479613</v>
      </c>
      <c r="M140" s="36">
        <f>SUMIFS(СВЦЭМ!$D$39:$D$782,СВЦЭМ!$A$39:$A$782,$A140,СВЦЭМ!$B$39:$B$782,M$119)+'СЕТ СН'!$I$11+СВЦЭМ!$D$10+'СЕТ СН'!$I$5-'СЕТ СН'!$I$21</f>
        <v>4183.4061183699996</v>
      </c>
      <c r="N140" s="36">
        <f>SUMIFS(СВЦЭМ!$D$39:$D$782,СВЦЭМ!$A$39:$A$782,$A140,СВЦЭМ!$B$39:$B$782,N$119)+'СЕТ СН'!$I$11+СВЦЭМ!$D$10+'СЕТ СН'!$I$5-'СЕТ СН'!$I$21</f>
        <v>4193.0588839000002</v>
      </c>
      <c r="O140" s="36">
        <f>SUMIFS(СВЦЭМ!$D$39:$D$782,СВЦЭМ!$A$39:$A$782,$A140,СВЦЭМ!$B$39:$B$782,O$119)+'СЕТ СН'!$I$11+СВЦЭМ!$D$10+'СЕТ СН'!$I$5-'СЕТ СН'!$I$21</f>
        <v>4202.1088980300001</v>
      </c>
      <c r="P140" s="36">
        <f>SUMIFS(СВЦЭМ!$D$39:$D$782,СВЦЭМ!$A$39:$A$782,$A140,СВЦЭМ!$B$39:$B$782,P$119)+'СЕТ СН'!$I$11+СВЦЭМ!$D$10+'СЕТ СН'!$I$5-'СЕТ СН'!$I$21</f>
        <v>4196.5115181000001</v>
      </c>
      <c r="Q140" s="36">
        <f>SUMIFS(СВЦЭМ!$D$39:$D$782,СВЦЭМ!$A$39:$A$782,$A140,СВЦЭМ!$B$39:$B$782,Q$119)+'СЕТ СН'!$I$11+СВЦЭМ!$D$10+'СЕТ СН'!$I$5-'СЕТ СН'!$I$21</f>
        <v>4188.2456122399999</v>
      </c>
      <c r="R140" s="36">
        <f>SUMIFS(СВЦЭМ!$D$39:$D$782,СВЦЭМ!$A$39:$A$782,$A140,СВЦЭМ!$B$39:$B$782,R$119)+'СЕТ СН'!$I$11+СВЦЭМ!$D$10+'СЕТ СН'!$I$5-'СЕТ СН'!$I$21</f>
        <v>4181.9663561100006</v>
      </c>
      <c r="S140" s="36">
        <f>SUMIFS(СВЦЭМ!$D$39:$D$782,СВЦЭМ!$A$39:$A$782,$A140,СВЦЭМ!$B$39:$B$782,S$119)+'СЕТ СН'!$I$11+СВЦЭМ!$D$10+'СЕТ СН'!$I$5-'СЕТ СН'!$I$21</f>
        <v>4129.01418216</v>
      </c>
      <c r="T140" s="36">
        <f>SUMIFS(СВЦЭМ!$D$39:$D$782,СВЦЭМ!$A$39:$A$782,$A140,СВЦЭМ!$B$39:$B$782,T$119)+'СЕТ СН'!$I$11+СВЦЭМ!$D$10+'СЕТ СН'!$I$5-'СЕТ СН'!$I$21</f>
        <v>4156.7952394499998</v>
      </c>
      <c r="U140" s="36">
        <f>SUMIFS(СВЦЭМ!$D$39:$D$782,СВЦЭМ!$A$39:$A$782,$A140,СВЦЭМ!$B$39:$B$782,U$119)+'СЕТ СН'!$I$11+СВЦЭМ!$D$10+'СЕТ СН'!$I$5-'СЕТ СН'!$I$21</f>
        <v>4181.0249954400006</v>
      </c>
      <c r="V140" s="36">
        <f>SUMIFS(СВЦЭМ!$D$39:$D$782,СВЦЭМ!$A$39:$A$782,$A140,СВЦЭМ!$B$39:$B$782,V$119)+'СЕТ СН'!$I$11+СВЦЭМ!$D$10+'СЕТ СН'!$I$5-'СЕТ СН'!$I$21</f>
        <v>4172.4790001000001</v>
      </c>
      <c r="W140" s="36">
        <f>SUMIFS(СВЦЭМ!$D$39:$D$782,СВЦЭМ!$A$39:$A$782,$A140,СВЦЭМ!$B$39:$B$782,W$119)+'СЕТ СН'!$I$11+СВЦЭМ!$D$10+'СЕТ СН'!$I$5-'СЕТ СН'!$I$21</f>
        <v>4193.1979202100001</v>
      </c>
      <c r="X140" s="36">
        <f>SUMIFS(СВЦЭМ!$D$39:$D$782,СВЦЭМ!$A$39:$A$782,$A140,СВЦЭМ!$B$39:$B$782,X$119)+'СЕТ СН'!$I$11+СВЦЭМ!$D$10+'СЕТ СН'!$I$5-'СЕТ СН'!$I$21</f>
        <v>4209.5900118200007</v>
      </c>
      <c r="Y140" s="36">
        <f>SUMIFS(СВЦЭМ!$D$39:$D$782,СВЦЭМ!$A$39:$A$782,$A140,СВЦЭМ!$B$39:$B$782,Y$119)+'СЕТ СН'!$I$11+СВЦЭМ!$D$10+'СЕТ СН'!$I$5-'СЕТ СН'!$I$21</f>
        <v>4259.64855773</v>
      </c>
    </row>
    <row r="141" spans="1:25" ht="15.75" x14ac:dyDescent="0.2">
      <c r="A141" s="35">
        <f t="shared" si="3"/>
        <v>44552</v>
      </c>
      <c r="B141" s="36">
        <f>SUMIFS(СВЦЭМ!$D$39:$D$782,СВЦЭМ!$A$39:$A$782,$A141,СВЦЭМ!$B$39:$B$782,B$119)+'СЕТ СН'!$I$11+СВЦЭМ!$D$10+'СЕТ СН'!$I$5-'СЕТ СН'!$I$21</f>
        <v>4234.2699653600002</v>
      </c>
      <c r="C141" s="36">
        <f>SUMIFS(СВЦЭМ!$D$39:$D$782,СВЦЭМ!$A$39:$A$782,$A141,СВЦЭМ!$B$39:$B$782,C$119)+'СЕТ СН'!$I$11+СВЦЭМ!$D$10+'СЕТ СН'!$I$5-'СЕТ СН'!$I$21</f>
        <v>4215.7187639200001</v>
      </c>
      <c r="D141" s="36">
        <f>SUMIFS(СВЦЭМ!$D$39:$D$782,СВЦЭМ!$A$39:$A$782,$A141,СВЦЭМ!$B$39:$B$782,D$119)+'СЕТ СН'!$I$11+СВЦЭМ!$D$10+'СЕТ СН'!$I$5-'СЕТ СН'!$I$21</f>
        <v>4164.6124379800003</v>
      </c>
      <c r="E141" s="36">
        <f>SUMIFS(СВЦЭМ!$D$39:$D$782,СВЦЭМ!$A$39:$A$782,$A141,СВЦЭМ!$B$39:$B$782,E$119)+'СЕТ СН'!$I$11+СВЦЭМ!$D$10+'СЕТ СН'!$I$5-'СЕТ СН'!$I$21</f>
        <v>4157.7691464600002</v>
      </c>
      <c r="F141" s="36">
        <f>SUMIFS(СВЦЭМ!$D$39:$D$782,СВЦЭМ!$A$39:$A$782,$A141,СВЦЭМ!$B$39:$B$782,F$119)+'СЕТ СН'!$I$11+СВЦЭМ!$D$10+'СЕТ СН'!$I$5-'СЕТ СН'!$I$21</f>
        <v>4135.5350979300001</v>
      </c>
      <c r="G141" s="36">
        <f>SUMIFS(СВЦЭМ!$D$39:$D$782,СВЦЭМ!$A$39:$A$782,$A141,СВЦЭМ!$B$39:$B$782,G$119)+'СЕТ СН'!$I$11+СВЦЭМ!$D$10+'СЕТ СН'!$I$5-'СЕТ СН'!$I$21</f>
        <v>4090.1382164900001</v>
      </c>
      <c r="H141" s="36">
        <f>SUMIFS(СВЦЭМ!$D$39:$D$782,СВЦЭМ!$A$39:$A$782,$A141,СВЦЭМ!$B$39:$B$782,H$119)+'СЕТ СН'!$I$11+СВЦЭМ!$D$10+'СЕТ СН'!$I$5-'СЕТ СН'!$I$21</f>
        <v>4102.8666431299998</v>
      </c>
      <c r="I141" s="36">
        <f>SUMIFS(СВЦЭМ!$D$39:$D$782,СВЦЭМ!$A$39:$A$782,$A141,СВЦЭМ!$B$39:$B$782,I$119)+'СЕТ СН'!$I$11+СВЦЭМ!$D$10+'СЕТ СН'!$I$5-'СЕТ СН'!$I$21</f>
        <v>4107.3618026100003</v>
      </c>
      <c r="J141" s="36">
        <f>SUMIFS(СВЦЭМ!$D$39:$D$782,СВЦЭМ!$A$39:$A$782,$A141,СВЦЭМ!$B$39:$B$782,J$119)+'СЕТ СН'!$I$11+СВЦЭМ!$D$10+'СЕТ СН'!$I$5-'СЕТ СН'!$I$21</f>
        <v>4142.0877516700002</v>
      </c>
      <c r="K141" s="36">
        <f>SUMIFS(СВЦЭМ!$D$39:$D$782,СВЦЭМ!$A$39:$A$782,$A141,СВЦЭМ!$B$39:$B$782,K$119)+'СЕТ СН'!$I$11+СВЦЭМ!$D$10+'СЕТ СН'!$I$5-'СЕТ СН'!$I$21</f>
        <v>4163.7409223900004</v>
      </c>
      <c r="L141" s="36">
        <f>SUMIFS(СВЦЭМ!$D$39:$D$782,СВЦЭМ!$A$39:$A$782,$A141,СВЦЭМ!$B$39:$B$782,L$119)+'СЕТ СН'!$I$11+СВЦЭМ!$D$10+'СЕТ СН'!$I$5-'СЕТ СН'!$I$21</f>
        <v>4173.6776306499996</v>
      </c>
      <c r="M141" s="36">
        <f>SUMIFS(СВЦЭМ!$D$39:$D$782,СВЦЭМ!$A$39:$A$782,$A141,СВЦЭМ!$B$39:$B$782,M$119)+'СЕТ СН'!$I$11+СВЦЭМ!$D$10+'СЕТ СН'!$I$5-'СЕТ СН'!$I$21</f>
        <v>4229.94350519</v>
      </c>
      <c r="N141" s="36">
        <f>SUMIFS(СВЦЭМ!$D$39:$D$782,СВЦЭМ!$A$39:$A$782,$A141,СВЦЭМ!$B$39:$B$782,N$119)+'СЕТ СН'!$I$11+СВЦЭМ!$D$10+'СЕТ СН'!$I$5-'СЕТ СН'!$I$21</f>
        <v>4237.738413</v>
      </c>
      <c r="O141" s="36">
        <f>SUMIFS(СВЦЭМ!$D$39:$D$782,СВЦЭМ!$A$39:$A$782,$A141,СВЦЭМ!$B$39:$B$782,O$119)+'СЕТ СН'!$I$11+СВЦЭМ!$D$10+'СЕТ СН'!$I$5-'СЕТ СН'!$I$21</f>
        <v>4240.5762741100007</v>
      </c>
      <c r="P141" s="36">
        <f>SUMIFS(СВЦЭМ!$D$39:$D$782,СВЦЭМ!$A$39:$A$782,$A141,СВЦЭМ!$B$39:$B$782,P$119)+'СЕТ СН'!$I$11+СВЦЭМ!$D$10+'СЕТ СН'!$I$5-'СЕТ СН'!$I$21</f>
        <v>4233.4587371500002</v>
      </c>
      <c r="Q141" s="36">
        <f>SUMIFS(СВЦЭМ!$D$39:$D$782,СВЦЭМ!$A$39:$A$782,$A141,СВЦЭМ!$B$39:$B$782,Q$119)+'СЕТ СН'!$I$11+СВЦЭМ!$D$10+'СЕТ СН'!$I$5-'СЕТ СН'!$I$21</f>
        <v>4224.93597056</v>
      </c>
      <c r="R141" s="36">
        <f>SUMIFS(СВЦЭМ!$D$39:$D$782,СВЦЭМ!$A$39:$A$782,$A141,СВЦЭМ!$B$39:$B$782,R$119)+'СЕТ СН'!$I$11+СВЦЭМ!$D$10+'СЕТ СН'!$I$5-'СЕТ СН'!$I$21</f>
        <v>4224.81292674</v>
      </c>
      <c r="S141" s="36">
        <f>SUMIFS(СВЦЭМ!$D$39:$D$782,СВЦЭМ!$A$39:$A$782,$A141,СВЦЭМ!$B$39:$B$782,S$119)+'СЕТ СН'!$I$11+СВЦЭМ!$D$10+'СЕТ СН'!$I$5-'СЕТ СН'!$I$21</f>
        <v>4162.8505450100001</v>
      </c>
      <c r="T141" s="36">
        <f>SUMIFS(СВЦЭМ!$D$39:$D$782,СВЦЭМ!$A$39:$A$782,$A141,СВЦЭМ!$B$39:$B$782,T$119)+'СЕТ СН'!$I$11+СВЦЭМ!$D$10+'СЕТ СН'!$I$5-'СЕТ СН'!$I$21</f>
        <v>4141.2462145</v>
      </c>
      <c r="U141" s="36">
        <f>SUMIFS(СВЦЭМ!$D$39:$D$782,СВЦЭМ!$A$39:$A$782,$A141,СВЦЭМ!$B$39:$B$782,U$119)+'СЕТ СН'!$I$11+СВЦЭМ!$D$10+'СЕТ СН'!$I$5-'СЕТ СН'!$I$21</f>
        <v>4149.3047705299996</v>
      </c>
      <c r="V141" s="36">
        <f>SUMIFS(СВЦЭМ!$D$39:$D$782,СВЦЭМ!$A$39:$A$782,$A141,СВЦЭМ!$B$39:$B$782,V$119)+'СЕТ СН'!$I$11+СВЦЭМ!$D$10+'СЕТ СН'!$I$5-'СЕТ СН'!$I$21</f>
        <v>4202.2591121700007</v>
      </c>
      <c r="W141" s="36">
        <f>SUMIFS(СВЦЭМ!$D$39:$D$782,СВЦЭМ!$A$39:$A$782,$A141,СВЦЭМ!$B$39:$B$782,W$119)+'СЕТ СН'!$I$11+СВЦЭМ!$D$10+'СЕТ СН'!$I$5-'СЕТ СН'!$I$21</f>
        <v>4221.0751967100005</v>
      </c>
      <c r="X141" s="36">
        <f>SUMIFS(СВЦЭМ!$D$39:$D$782,СВЦЭМ!$A$39:$A$782,$A141,СВЦЭМ!$B$39:$B$782,X$119)+'СЕТ СН'!$I$11+СВЦЭМ!$D$10+'СЕТ СН'!$I$5-'СЕТ СН'!$I$21</f>
        <v>4209.91085888</v>
      </c>
      <c r="Y141" s="36">
        <f>SUMIFS(СВЦЭМ!$D$39:$D$782,СВЦЭМ!$A$39:$A$782,$A141,СВЦЭМ!$B$39:$B$782,Y$119)+'СЕТ СН'!$I$11+СВЦЭМ!$D$10+'СЕТ СН'!$I$5-'СЕТ СН'!$I$21</f>
        <v>4263.5614401900002</v>
      </c>
    </row>
    <row r="142" spans="1:25" ht="15.75" x14ac:dyDescent="0.2">
      <c r="A142" s="35">
        <f t="shared" si="3"/>
        <v>44553</v>
      </c>
      <c r="B142" s="36">
        <f>SUMIFS(СВЦЭМ!$D$39:$D$782,СВЦЭМ!$A$39:$A$782,$A142,СВЦЭМ!$B$39:$B$782,B$119)+'СЕТ СН'!$I$11+СВЦЭМ!$D$10+'СЕТ СН'!$I$5-'СЕТ СН'!$I$21</f>
        <v>4206.6809025500006</v>
      </c>
      <c r="C142" s="36">
        <f>SUMIFS(СВЦЭМ!$D$39:$D$782,СВЦЭМ!$A$39:$A$782,$A142,СВЦЭМ!$B$39:$B$782,C$119)+'СЕТ СН'!$I$11+СВЦЭМ!$D$10+'СЕТ СН'!$I$5-'СЕТ СН'!$I$21</f>
        <v>4210.6672480300003</v>
      </c>
      <c r="D142" s="36">
        <f>SUMIFS(СВЦЭМ!$D$39:$D$782,СВЦЭМ!$A$39:$A$782,$A142,СВЦЭМ!$B$39:$B$782,D$119)+'СЕТ СН'!$I$11+СВЦЭМ!$D$10+'СЕТ СН'!$I$5-'СЕТ СН'!$I$21</f>
        <v>4237.9814662899998</v>
      </c>
      <c r="E142" s="36">
        <f>SUMIFS(СВЦЭМ!$D$39:$D$782,СВЦЭМ!$A$39:$A$782,$A142,СВЦЭМ!$B$39:$B$782,E$119)+'СЕТ СН'!$I$11+СВЦЭМ!$D$10+'СЕТ СН'!$I$5-'СЕТ СН'!$I$21</f>
        <v>4232.8512621299997</v>
      </c>
      <c r="F142" s="36">
        <f>SUMIFS(СВЦЭМ!$D$39:$D$782,СВЦЭМ!$A$39:$A$782,$A142,СВЦЭМ!$B$39:$B$782,F$119)+'СЕТ СН'!$I$11+СВЦЭМ!$D$10+'СЕТ СН'!$I$5-'СЕТ СН'!$I$21</f>
        <v>4212.6908309600003</v>
      </c>
      <c r="G142" s="36">
        <f>SUMIFS(СВЦЭМ!$D$39:$D$782,СВЦЭМ!$A$39:$A$782,$A142,СВЦЭМ!$B$39:$B$782,G$119)+'СЕТ СН'!$I$11+СВЦЭМ!$D$10+'СЕТ СН'!$I$5-'СЕТ СН'!$I$21</f>
        <v>4180.6867579700001</v>
      </c>
      <c r="H142" s="36">
        <f>SUMIFS(СВЦЭМ!$D$39:$D$782,СВЦЭМ!$A$39:$A$782,$A142,СВЦЭМ!$B$39:$B$782,H$119)+'СЕТ СН'!$I$11+СВЦЭМ!$D$10+'СЕТ СН'!$I$5-'СЕТ СН'!$I$21</f>
        <v>4149.8161196500005</v>
      </c>
      <c r="I142" s="36">
        <f>SUMIFS(СВЦЭМ!$D$39:$D$782,СВЦЭМ!$A$39:$A$782,$A142,СВЦЭМ!$B$39:$B$782,I$119)+'СЕТ СН'!$I$11+СВЦЭМ!$D$10+'СЕТ СН'!$I$5-'СЕТ СН'!$I$21</f>
        <v>4182.8336555599999</v>
      </c>
      <c r="J142" s="36">
        <f>SUMIFS(СВЦЭМ!$D$39:$D$782,СВЦЭМ!$A$39:$A$782,$A142,СВЦЭМ!$B$39:$B$782,J$119)+'СЕТ СН'!$I$11+СВЦЭМ!$D$10+'СЕТ СН'!$I$5-'СЕТ СН'!$I$21</f>
        <v>4150.8194708000001</v>
      </c>
      <c r="K142" s="36">
        <f>SUMIFS(СВЦЭМ!$D$39:$D$782,СВЦЭМ!$A$39:$A$782,$A142,СВЦЭМ!$B$39:$B$782,K$119)+'СЕТ СН'!$I$11+СВЦЭМ!$D$10+'СЕТ СН'!$I$5-'СЕТ СН'!$I$21</f>
        <v>4162.7505114200003</v>
      </c>
      <c r="L142" s="36">
        <f>SUMIFS(СВЦЭМ!$D$39:$D$782,СВЦЭМ!$A$39:$A$782,$A142,СВЦЭМ!$B$39:$B$782,L$119)+'СЕТ СН'!$I$11+СВЦЭМ!$D$10+'СЕТ СН'!$I$5-'СЕТ СН'!$I$21</f>
        <v>4174.6144530199999</v>
      </c>
      <c r="M142" s="36">
        <f>SUMIFS(СВЦЭМ!$D$39:$D$782,СВЦЭМ!$A$39:$A$782,$A142,СВЦЭМ!$B$39:$B$782,M$119)+'СЕТ СН'!$I$11+СВЦЭМ!$D$10+'СЕТ СН'!$I$5-'СЕТ СН'!$I$21</f>
        <v>4191.9464704299999</v>
      </c>
      <c r="N142" s="36">
        <f>SUMIFS(СВЦЭМ!$D$39:$D$782,СВЦЭМ!$A$39:$A$782,$A142,СВЦЭМ!$B$39:$B$782,N$119)+'СЕТ СН'!$I$11+СВЦЭМ!$D$10+'СЕТ СН'!$I$5-'СЕТ СН'!$I$21</f>
        <v>4196.6842836899996</v>
      </c>
      <c r="O142" s="36">
        <f>SUMIFS(СВЦЭМ!$D$39:$D$782,СВЦЭМ!$A$39:$A$782,$A142,СВЦЭМ!$B$39:$B$782,O$119)+'СЕТ СН'!$I$11+СВЦЭМ!$D$10+'СЕТ СН'!$I$5-'СЕТ СН'!$I$21</f>
        <v>4204.0994803100002</v>
      </c>
      <c r="P142" s="36">
        <f>SUMIFS(СВЦЭМ!$D$39:$D$782,СВЦЭМ!$A$39:$A$782,$A142,СВЦЭМ!$B$39:$B$782,P$119)+'СЕТ СН'!$I$11+СВЦЭМ!$D$10+'СЕТ СН'!$I$5-'СЕТ СН'!$I$21</f>
        <v>4200.9511945200002</v>
      </c>
      <c r="Q142" s="36">
        <f>SUMIFS(СВЦЭМ!$D$39:$D$782,СВЦЭМ!$A$39:$A$782,$A142,СВЦЭМ!$B$39:$B$782,Q$119)+'СЕТ СН'!$I$11+СВЦЭМ!$D$10+'СЕТ СН'!$I$5-'СЕТ СН'!$I$21</f>
        <v>4207.6137816700002</v>
      </c>
      <c r="R142" s="36">
        <f>SUMIFS(СВЦЭМ!$D$39:$D$782,СВЦЭМ!$A$39:$A$782,$A142,СВЦЭМ!$B$39:$B$782,R$119)+'СЕТ СН'!$I$11+СВЦЭМ!$D$10+'СЕТ СН'!$I$5-'СЕТ СН'!$I$21</f>
        <v>4203.3812116899999</v>
      </c>
      <c r="S142" s="36">
        <f>SUMIFS(СВЦЭМ!$D$39:$D$782,СВЦЭМ!$A$39:$A$782,$A142,СВЦЭМ!$B$39:$B$782,S$119)+'СЕТ СН'!$I$11+СВЦЭМ!$D$10+'СЕТ СН'!$I$5-'СЕТ СН'!$I$21</f>
        <v>4161.0445732600001</v>
      </c>
      <c r="T142" s="36">
        <f>SUMIFS(СВЦЭМ!$D$39:$D$782,СВЦЭМ!$A$39:$A$782,$A142,СВЦЭМ!$B$39:$B$782,T$119)+'СЕТ СН'!$I$11+СВЦЭМ!$D$10+'СЕТ СН'!$I$5-'СЕТ СН'!$I$21</f>
        <v>4144.68935358</v>
      </c>
      <c r="U142" s="36">
        <f>SUMIFS(СВЦЭМ!$D$39:$D$782,СВЦЭМ!$A$39:$A$782,$A142,СВЦЭМ!$B$39:$B$782,U$119)+'СЕТ СН'!$I$11+СВЦЭМ!$D$10+'СЕТ СН'!$I$5-'СЕТ СН'!$I$21</f>
        <v>4141.7652969600003</v>
      </c>
      <c r="V142" s="36">
        <f>SUMIFS(СВЦЭМ!$D$39:$D$782,СВЦЭМ!$A$39:$A$782,$A142,СВЦЭМ!$B$39:$B$782,V$119)+'СЕТ СН'!$I$11+СВЦЭМ!$D$10+'СЕТ СН'!$I$5-'СЕТ СН'!$I$21</f>
        <v>4162.0376937299998</v>
      </c>
      <c r="W142" s="36">
        <f>SUMIFS(СВЦЭМ!$D$39:$D$782,СВЦЭМ!$A$39:$A$782,$A142,СВЦЭМ!$B$39:$B$782,W$119)+'СЕТ СН'!$I$11+СВЦЭМ!$D$10+'СЕТ СН'!$I$5-'СЕТ СН'!$I$21</f>
        <v>4182.5149954799999</v>
      </c>
      <c r="X142" s="36">
        <f>SUMIFS(СВЦЭМ!$D$39:$D$782,СВЦЭМ!$A$39:$A$782,$A142,СВЦЭМ!$B$39:$B$782,X$119)+'СЕТ СН'!$I$11+СВЦЭМ!$D$10+'СЕТ СН'!$I$5-'СЕТ СН'!$I$21</f>
        <v>4177.7663045600002</v>
      </c>
      <c r="Y142" s="36">
        <f>SUMIFS(СВЦЭМ!$D$39:$D$782,СВЦЭМ!$A$39:$A$782,$A142,СВЦЭМ!$B$39:$B$782,Y$119)+'СЕТ СН'!$I$11+СВЦЭМ!$D$10+'СЕТ СН'!$I$5-'СЕТ СН'!$I$21</f>
        <v>4239.2650836499997</v>
      </c>
    </row>
    <row r="143" spans="1:25" ht="15.75" x14ac:dyDescent="0.2">
      <c r="A143" s="35">
        <f t="shared" si="3"/>
        <v>44554</v>
      </c>
      <c r="B143" s="36">
        <f>SUMIFS(СВЦЭМ!$D$39:$D$782,СВЦЭМ!$A$39:$A$782,$A143,СВЦЭМ!$B$39:$B$782,B$119)+'СЕТ СН'!$I$11+СВЦЭМ!$D$10+'СЕТ СН'!$I$5-'СЕТ СН'!$I$21</f>
        <v>4264.9290985999996</v>
      </c>
      <c r="C143" s="36">
        <f>SUMIFS(СВЦЭМ!$D$39:$D$782,СВЦЭМ!$A$39:$A$782,$A143,СВЦЭМ!$B$39:$B$782,C$119)+'СЕТ СН'!$I$11+СВЦЭМ!$D$10+'СЕТ СН'!$I$5-'СЕТ СН'!$I$21</f>
        <v>4273.6950807100002</v>
      </c>
      <c r="D143" s="36">
        <f>SUMIFS(СВЦЭМ!$D$39:$D$782,СВЦЭМ!$A$39:$A$782,$A143,СВЦЭМ!$B$39:$B$782,D$119)+'СЕТ СН'!$I$11+СВЦЭМ!$D$10+'СЕТ СН'!$I$5-'СЕТ СН'!$I$21</f>
        <v>4278.0666398200001</v>
      </c>
      <c r="E143" s="36">
        <f>SUMIFS(СВЦЭМ!$D$39:$D$782,СВЦЭМ!$A$39:$A$782,$A143,СВЦЭМ!$B$39:$B$782,E$119)+'СЕТ СН'!$I$11+СВЦЭМ!$D$10+'СЕТ СН'!$I$5-'СЕТ СН'!$I$21</f>
        <v>4277.1854335799999</v>
      </c>
      <c r="F143" s="36">
        <f>SUMIFS(СВЦЭМ!$D$39:$D$782,СВЦЭМ!$A$39:$A$782,$A143,СВЦЭМ!$B$39:$B$782,F$119)+'СЕТ СН'!$I$11+СВЦЭМ!$D$10+'СЕТ СН'!$I$5-'СЕТ СН'!$I$21</f>
        <v>4251.3419889400002</v>
      </c>
      <c r="G143" s="36">
        <f>SUMIFS(СВЦЭМ!$D$39:$D$782,СВЦЭМ!$A$39:$A$782,$A143,СВЦЭМ!$B$39:$B$782,G$119)+'СЕТ СН'!$I$11+СВЦЭМ!$D$10+'СЕТ СН'!$I$5-'СЕТ СН'!$I$21</f>
        <v>4203.6972799599998</v>
      </c>
      <c r="H143" s="36">
        <f>SUMIFS(СВЦЭМ!$D$39:$D$782,СВЦЭМ!$A$39:$A$782,$A143,СВЦЭМ!$B$39:$B$782,H$119)+'СЕТ СН'!$I$11+СВЦЭМ!$D$10+'СЕТ СН'!$I$5-'СЕТ СН'!$I$21</f>
        <v>4204.4739918699997</v>
      </c>
      <c r="I143" s="36">
        <f>SUMIFS(СВЦЭМ!$D$39:$D$782,СВЦЭМ!$A$39:$A$782,$A143,СВЦЭМ!$B$39:$B$782,I$119)+'СЕТ СН'!$I$11+СВЦЭМ!$D$10+'СЕТ СН'!$I$5-'СЕТ СН'!$I$21</f>
        <v>4201.9382835100005</v>
      </c>
      <c r="J143" s="36">
        <f>SUMIFS(СВЦЭМ!$D$39:$D$782,СВЦЭМ!$A$39:$A$782,$A143,СВЦЭМ!$B$39:$B$782,J$119)+'СЕТ СН'!$I$11+СВЦЭМ!$D$10+'СЕТ СН'!$I$5-'СЕТ СН'!$I$21</f>
        <v>4216.5881444200004</v>
      </c>
      <c r="K143" s="36">
        <f>SUMIFS(СВЦЭМ!$D$39:$D$782,СВЦЭМ!$A$39:$A$782,$A143,СВЦЭМ!$B$39:$B$782,K$119)+'СЕТ СН'!$I$11+СВЦЭМ!$D$10+'СЕТ СН'!$I$5-'СЕТ СН'!$I$21</f>
        <v>4208.9868548900004</v>
      </c>
      <c r="L143" s="36">
        <f>SUMIFS(СВЦЭМ!$D$39:$D$782,СВЦЭМ!$A$39:$A$782,$A143,СВЦЭМ!$B$39:$B$782,L$119)+'СЕТ СН'!$I$11+СВЦЭМ!$D$10+'СЕТ СН'!$I$5-'СЕТ СН'!$I$21</f>
        <v>4203.7952877400003</v>
      </c>
      <c r="M143" s="36">
        <f>SUMIFS(СВЦЭМ!$D$39:$D$782,СВЦЭМ!$A$39:$A$782,$A143,СВЦЭМ!$B$39:$B$782,M$119)+'СЕТ СН'!$I$11+СВЦЭМ!$D$10+'СЕТ СН'!$I$5-'СЕТ СН'!$I$21</f>
        <v>4209.7307472100001</v>
      </c>
      <c r="N143" s="36">
        <f>SUMIFS(СВЦЭМ!$D$39:$D$782,СВЦЭМ!$A$39:$A$782,$A143,СВЦЭМ!$B$39:$B$782,N$119)+'СЕТ СН'!$I$11+СВЦЭМ!$D$10+'СЕТ СН'!$I$5-'СЕТ СН'!$I$21</f>
        <v>4224.1752547699998</v>
      </c>
      <c r="O143" s="36">
        <f>SUMIFS(СВЦЭМ!$D$39:$D$782,СВЦЭМ!$A$39:$A$782,$A143,СВЦЭМ!$B$39:$B$782,O$119)+'СЕТ СН'!$I$11+СВЦЭМ!$D$10+'СЕТ СН'!$I$5-'СЕТ СН'!$I$21</f>
        <v>4243.8462608899999</v>
      </c>
      <c r="P143" s="36">
        <f>SUMIFS(СВЦЭМ!$D$39:$D$782,СВЦЭМ!$A$39:$A$782,$A143,СВЦЭМ!$B$39:$B$782,P$119)+'СЕТ СН'!$I$11+СВЦЭМ!$D$10+'СЕТ СН'!$I$5-'СЕТ СН'!$I$21</f>
        <v>4245.8976635300005</v>
      </c>
      <c r="Q143" s="36">
        <f>SUMIFS(СВЦЭМ!$D$39:$D$782,СВЦЭМ!$A$39:$A$782,$A143,СВЦЭМ!$B$39:$B$782,Q$119)+'СЕТ СН'!$I$11+СВЦЭМ!$D$10+'СЕТ СН'!$I$5-'СЕТ СН'!$I$21</f>
        <v>4264.0187477099998</v>
      </c>
      <c r="R143" s="36">
        <f>SUMIFS(СВЦЭМ!$D$39:$D$782,СВЦЭМ!$A$39:$A$782,$A143,СВЦЭМ!$B$39:$B$782,R$119)+'СЕТ СН'!$I$11+СВЦЭМ!$D$10+'СЕТ СН'!$I$5-'СЕТ СН'!$I$21</f>
        <v>4257.9459050200003</v>
      </c>
      <c r="S143" s="36">
        <f>SUMIFS(СВЦЭМ!$D$39:$D$782,СВЦЭМ!$A$39:$A$782,$A143,СВЦЭМ!$B$39:$B$782,S$119)+'СЕТ СН'!$I$11+СВЦЭМ!$D$10+'СЕТ СН'!$I$5-'СЕТ СН'!$I$21</f>
        <v>4213.2243476100002</v>
      </c>
      <c r="T143" s="36">
        <f>SUMIFS(СВЦЭМ!$D$39:$D$782,СВЦЭМ!$A$39:$A$782,$A143,СВЦЭМ!$B$39:$B$782,T$119)+'СЕТ СН'!$I$11+СВЦЭМ!$D$10+'СЕТ СН'!$I$5-'СЕТ СН'!$I$21</f>
        <v>4193.0920310700003</v>
      </c>
      <c r="U143" s="36">
        <f>SUMIFS(СВЦЭМ!$D$39:$D$782,СВЦЭМ!$A$39:$A$782,$A143,СВЦЭМ!$B$39:$B$782,U$119)+'СЕТ СН'!$I$11+СВЦЭМ!$D$10+'СЕТ СН'!$I$5-'СЕТ СН'!$I$21</f>
        <v>4211.0346279900004</v>
      </c>
      <c r="V143" s="36">
        <f>SUMIFS(СВЦЭМ!$D$39:$D$782,СВЦЭМ!$A$39:$A$782,$A143,СВЦЭМ!$B$39:$B$782,V$119)+'СЕТ СН'!$I$11+СВЦЭМ!$D$10+'СЕТ СН'!$I$5-'СЕТ СН'!$I$21</f>
        <v>4219.0285813299997</v>
      </c>
      <c r="W143" s="36">
        <f>SUMIFS(СВЦЭМ!$D$39:$D$782,СВЦЭМ!$A$39:$A$782,$A143,СВЦЭМ!$B$39:$B$782,W$119)+'СЕТ СН'!$I$11+СВЦЭМ!$D$10+'СЕТ СН'!$I$5-'СЕТ СН'!$I$21</f>
        <v>4236.38454146</v>
      </c>
      <c r="X143" s="36">
        <f>SUMIFS(СВЦЭМ!$D$39:$D$782,СВЦЭМ!$A$39:$A$782,$A143,СВЦЭМ!$B$39:$B$782,X$119)+'СЕТ СН'!$I$11+СВЦЭМ!$D$10+'СЕТ СН'!$I$5-'СЕТ СН'!$I$21</f>
        <v>4257.7062075399999</v>
      </c>
      <c r="Y143" s="36">
        <f>SUMIFS(СВЦЭМ!$D$39:$D$782,СВЦЭМ!$A$39:$A$782,$A143,СВЦЭМ!$B$39:$B$782,Y$119)+'СЕТ СН'!$I$11+СВЦЭМ!$D$10+'СЕТ СН'!$I$5-'СЕТ СН'!$I$21</f>
        <v>4299.5815477699998</v>
      </c>
    </row>
    <row r="144" spans="1:25" ht="15.75" x14ac:dyDescent="0.2">
      <c r="A144" s="35">
        <f t="shared" si="3"/>
        <v>44555</v>
      </c>
      <c r="B144" s="36">
        <f>SUMIFS(СВЦЭМ!$D$39:$D$782,СВЦЭМ!$A$39:$A$782,$A144,СВЦЭМ!$B$39:$B$782,B$119)+'СЕТ СН'!$I$11+СВЦЭМ!$D$10+'СЕТ СН'!$I$5-'СЕТ СН'!$I$21</f>
        <v>4223.9733599800002</v>
      </c>
      <c r="C144" s="36">
        <f>SUMIFS(СВЦЭМ!$D$39:$D$782,СВЦЭМ!$A$39:$A$782,$A144,СВЦЭМ!$B$39:$B$782,C$119)+'СЕТ СН'!$I$11+СВЦЭМ!$D$10+'СЕТ СН'!$I$5-'СЕТ СН'!$I$21</f>
        <v>4231.7310601700001</v>
      </c>
      <c r="D144" s="36">
        <f>SUMIFS(СВЦЭМ!$D$39:$D$782,СВЦЭМ!$A$39:$A$782,$A144,СВЦЭМ!$B$39:$B$782,D$119)+'СЕТ СН'!$I$11+СВЦЭМ!$D$10+'СЕТ СН'!$I$5-'СЕТ СН'!$I$21</f>
        <v>4249.3883916900004</v>
      </c>
      <c r="E144" s="36">
        <f>SUMIFS(СВЦЭМ!$D$39:$D$782,СВЦЭМ!$A$39:$A$782,$A144,СВЦЭМ!$B$39:$B$782,E$119)+'СЕТ СН'!$I$11+СВЦЭМ!$D$10+'СЕТ СН'!$I$5-'СЕТ СН'!$I$21</f>
        <v>4248.9477178100005</v>
      </c>
      <c r="F144" s="36">
        <f>SUMIFS(СВЦЭМ!$D$39:$D$782,СВЦЭМ!$A$39:$A$782,$A144,СВЦЭМ!$B$39:$B$782,F$119)+'СЕТ СН'!$I$11+СВЦЭМ!$D$10+'СЕТ СН'!$I$5-'СЕТ СН'!$I$21</f>
        <v>4239.8931585</v>
      </c>
      <c r="G144" s="36">
        <f>SUMIFS(СВЦЭМ!$D$39:$D$782,СВЦЭМ!$A$39:$A$782,$A144,СВЦЭМ!$B$39:$B$782,G$119)+'СЕТ СН'!$I$11+СВЦЭМ!$D$10+'СЕТ СН'!$I$5-'СЕТ СН'!$I$21</f>
        <v>4218.6539663599997</v>
      </c>
      <c r="H144" s="36">
        <f>SUMIFS(СВЦЭМ!$D$39:$D$782,СВЦЭМ!$A$39:$A$782,$A144,СВЦЭМ!$B$39:$B$782,H$119)+'СЕТ СН'!$I$11+СВЦЭМ!$D$10+'СЕТ СН'!$I$5-'СЕТ СН'!$I$21</f>
        <v>4202.27469354</v>
      </c>
      <c r="I144" s="36">
        <f>SUMIFS(СВЦЭМ!$D$39:$D$782,СВЦЭМ!$A$39:$A$782,$A144,СВЦЭМ!$B$39:$B$782,I$119)+'СЕТ СН'!$I$11+СВЦЭМ!$D$10+'СЕТ СН'!$I$5-'СЕТ СН'!$I$21</f>
        <v>4220.5875218900001</v>
      </c>
      <c r="J144" s="36">
        <f>SUMIFS(СВЦЭМ!$D$39:$D$782,СВЦЭМ!$A$39:$A$782,$A144,СВЦЭМ!$B$39:$B$782,J$119)+'СЕТ СН'!$I$11+СВЦЭМ!$D$10+'СЕТ СН'!$I$5-'СЕТ СН'!$I$21</f>
        <v>4186.3999159300001</v>
      </c>
      <c r="K144" s="36">
        <f>SUMIFS(СВЦЭМ!$D$39:$D$782,СВЦЭМ!$A$39:$A$782,$A144,СВЦЭМ!$B$39:$B$782,K$119)+'СЕТ СН'!$I$11+СВЦЭМ!$D$10+'СЕТ СН'!$I$5-'СЕТ СН'!$I$21</f>
        <v>4167.4942695200007</v>
      </c>
      <c r="L144" s="36">
        <f>SUMIFS(СВЦЭМ!$D$39:$D$782,СВЦЭМ!$A$39:$A$782,$A144,СВЦЭМ!$B$39:$B$782,L$119)+'СЕТ СН'!$I$11+СВЦЭМ!$D$10+'СЕТ СН'!$I$5-'СЕТ СН'!$I$21</f>
        <v>4164.20874172</v>
      </c>
      <c r="M144" s="36">
        <f>SUMIFS(СВЦЭМ!$D$39:$D$782,СВЦЭМ!$A$39:$A$782,$A144,СВЦЭМ!$B$39:$B$782,M$119)+'СЕТ СН'!$I$11+СВЦЭМ!$D$10+'СЕТ СН'!$I$5-'СЕТ СН'!$I$21</f>
        <v>4166.4535142700006</v>
      </c>
      <c r="N144" s="36">
        <f>SUMIFS(СВЦЭМ!$D$39:$D$782,СВЦЭМ!$A$39:$A$782,$A144,СВЦЭМ!$B$39:$B$782,N$119)+'СЕТ СН'!$I$11+СВЦЭМ!$D$10+'СЕТ СН'!$I$5-'СЕТ СН'!$I$21</f>
        <v>4169.1832181</v>
      </c>
      <c r="O144" s="36">
        <f>SUMIFS(СВЦЭМ!$D$39:$D$782,СВЦЭМ!$A$39:$A$782,$A144,СВЦЭМ!$B$39:$B$782,O$119)+'СЕТ СН'!$I$11+СВЦЭМ!$D$10+'СЕТ СН'!$I$5-'СЕТ СН'!$I$21</f>
        <v>4174.7491479500004</v>
      </c>
      <c r="P144" s="36">
        <f>SUMIFS(СВЦЭМ!$D$39:$D$782,СВЦЭМ!$A$39:$A$782,$A144,СВЦЭМ!$B$39:$B$782,P$119)+'СЕТ СН'!$I$11+СВЦЭМ!$D$10+'СЕТ СН'!$I$5-'СЕТ СН'!$I$21</f>
        <v>4193.82232724</v>
      </c>
      <c r="Q144" s="36">
        <f>SUMIFS(СВЦЭМ!$D$39:$D$782,СВЦЭМ!$A$39:$A$782,$A144,СВЦЭМ!$B$39:$B$782,Q$119)+'СЕТ СН'!$I$11+СВЦЭМ!$D$10+'СЕТ СН'!$I$5-'СЕТ СН'!$I$21</f>
        <v>4201.3364725299998</v>
      </c>
      <c r="R144" s="36">
        <f>SUMIFS(СВЦЭМ!$D$39:$D$782,СВЦЭМ!$A$39:$A$782,$A144,СВЦЭМ!$B$39:$B$782,R$119)+'СЕТ СН'!$I$11+СВЦЭМ!$D$10+'СЕТ СН'!$I$5-'СЕТ СН'!$I$21</f>
        <v>4188.5671741300002</v>
      </c>
      <c r="S144" s="36">
        <f>SUMIFS(СВЦЭМ!$D$39:$D$782,СВЦЭМ!$A$39:$A$782,$A144,СВЦЭМ!$B$39:$B$782,S$119)+'СЕТ СН'!$I$11+СВЦЭМ!$D$10+'СЕТ СН'!$I$5-'СЕТ СН'!$I$21</f>
        <v>4168.2919698799997</v>
      </c>
      <c r="T144" s="36">
        <f>SUMIFS(СВЦЭМ!$D$39:$D$782,СВЦЭМ!$A$39:$A$782,$A144,СВЦЭМ!$B$39:$B$782,T$119)+'СЕТ СН'!$I$11+СВЦЭМ!$D$10+'СЕТ СН'!$I$5-'СЕТ СН'!$I$21</f>
        <v>4162.3362648399998</v>
      </c>
      <c r="U144" s="36">
        <f>SUMIFS(СВЦЭМ!$D$39:$D$782,СВЦЭМ!$A$39:$A$782,$A144,СВЦЭМ!$B$39:$B$782,U$119)+'СЕТ СН'!$I$11+СВЦЭМ!$D$10+'СЕТ СН'!$I$5-'СЕТ СН'!$I$21</f>
        <v>4176.6044430299999</v>
      </c>
      <c r="V144" s="36">
        <f>SUMIFS(СВЦЭМ!$D$39:$D$782,СВЦЭМ!$A$39:$A$782,$A144,СВЦЭМ!$B$39:$B$782,V$119)+'СЕТ СН'!$I$11+СВЦЭМ!$D$10+'СЕТ СН'!$I$5-'СЕТ СН'!$I$21</f>
        <v>4172.1291554899999</v>
      </c>
      <c r="W144" s="36">
        <f>SUMIFS(СВЦЭМ!$D$39:$D$782,СВЦЭМ!$A$39:$A$782,$A144,СВЦЭМ!$B$39:$B$782,W$119)+'СЕТ СН'!$I$11+СВЦЭМ!$D$10+'СЕТ СН'!$I$5-'СЕТ СН'!$I$21</f>
        <v>4202.6445419700003</v>
      </c>
      <c r="X144" s="36">
        <f>SUMIFS(СВЦЭМ!$D$39:$D$782,СВЦЭМ!$A$39:$A$782,$A144,СВЦЭМ!$B$39:$B$782,X$119)+'СЕТ СН'!$I$11+СВЦЭМ!$D$10+'СЕТ СН'!$I$5-'СЕТ СН'!$I$21</f>
        <v>4200.9846704499996</v>
      </c>
      <c r="Y144" s="36">
        <f>SUMIFS(СВЦЭМ!$D$39:$D$782,СВЦЭМ!$A$39:$A$782,$A144,СВЦЭМ!$B$39:$B$782,Y$119)+'СЕТ СН'!$I$11+СВЦЭМ!$D$10+'СЕТ СН'!$I$5-'СЕТ СН'!$I$21</f>
        <v>4209.7347208900001</v>
      </c>
    </row>
    <row r="145" spans="1:27" ht="15.75" x14ac:dyDescent="0.2">
      <c r="A145" s="35">
        <f t="shared" si="3"/>
        <v>44556</v>
      </c>
      <c r="B145" s="36">
        <f>SUMIFS(СВЦЭМ!$D$39:$D$782,СВЦЭМ!$A$39:$A$782,$A145,СВЦЭМ!$B$39:$B$782,B$119)+'СЕТ СН'!$I$11+СВЦЭМ!$D$10+'СЕТ СН'!$I$5-'СЕТ СН'!$I$21</f>
        <v>4104.1508292899998</v>
      </c>
      <c r="C145" s="36">
        <f>SUMIFS(СВЦЭМ!$D$39:$D$782,СВЦЭМ!$A$39:$A$782,$A145,СВЦЭМ!$B$39:$B$782,C$119)+'СЕТ СН'!$I$11+СВЦЭМ!$D$10+'СЕТ СН'!$I$5-'СЕТ СН'!$I$21</f>
        <v>4091.8203104300001</v>
      </c>
      <c r="D145" s="36">
        <f>SUMIFS(СВЦЭМ!$D$39:$D$782,СВЦЭМ!$A$39:$A$782,$A145,СВЦЭМ!$B$39:$B$782,D$119)+'СЕТ СН'!$I$11+СВЦЭМ!$D$10+'СЕТ СН'!$I$5-'СЕТ СН'!$I$21</f>
        <v>4086.3596933099998</v>
      </c>
      <c r="E145" s="36">
        <f>SUMIFS(СВЦЭМ!$D$39:$D$782,СВЦЭМ!$A$39:$A$782,$A145,СВЦЭМ!$B$39:$B$782,E$119)+'СЕТ СН'!$I$11+СВЦЭМ!$D$10+'СЕТ СН'!$I$5-'СЕТ СН'!$I$21</f>
        <v>4085.6667200700003</v>
      </c>
      <c r="F145" s="36">
        <f>SUMIFS(СВЦЭМ!$D$39:$D$782,СВЦЭМ!$A$39:$A$782,$A145,СВЦЭМ!$B$39:$B$782,F$119)+'СЕТ СН'!$I$11+СВЦЭМ!$D$10+'СЕТ СН'!$I$5-'СЕТ СН'!$I$21</f>
        <v>4083.2272929800001</v>
      </c>
      <c r="G145" s="36">
        <f>SUMIFS(СВЦЭМ!$D$39:$D$782,СВЦЭМ!$A$39:$A$782,$A145,СВЦЭМ!$B$39:$B$782,G$119)+'СЕТ СН'!$I$11+СВЦЭМ!$D$10+'СЕТ СН'!$I$5-'СЕТ СН'!$I$21</f>
        <v>4078.1845826600002</v>
      </c>
      <c r="H145" s="36">
        <f>SUMIFS(СВЦЭМ!$D$39:$D$782,СВЦЭМ!$A$39:$A$782,$A145,СВЦЭМ!$B$39:$B$782,H$119)+'СЕТ СН'!$I$11+СВЦЭМ!$D$10+'СЕТ СН'!$I$5-'СЕТ СН'!$I$21</f>
        <v>4100.3319043199999</v>
      </c>
      <c r="I145" s="36">
        <f>SUMIFS(СВЦЭМ!$D$39:$D$782,СВЦЭМ!$A$39:$A$782,$A145,СВЦЭМ!$B$39:$B$782,I$119)+'СЕТ СН'!$I$11+СВЦЭМ!$D$10+'СЕТ СН'!$I$5-'СЕТ СН'!$I$21</f>
        <v>4187.6181386500002</v>
      </c>
      <c r="J145" s="36">
        <f>SUMIFS(СВЦЭМ!$D$39:$D$782,СВЦЭМ!$A$39:$A$782,$A145,СВЦЭМ!$B$39:$B$782,J$119)+'СЕТ СН'!$I$11+СВЦЭМ!$D$10+'СЕТ СН'!$I$5-'СЕТ СН'!$I$21</f>
        <v>4183.8592802100002</v>
      </c>
      <c r="K145" s="36">
        <f>SUMIFS(СВЦЭМ!$D$39:$D$782,СВЦЭМ!$A$39:$A$782,$A145,СВЦЭМ!$B$39:$B$782,K$119)+'СЕТ СН'!$I$11+СВЦЭМ!$D$10+'СЕТ СН'!$I$5-'СЕТ СН'!$I$21</f>
        <v>4134.1039712000002</v>
      </c>
      <c r="L145" s="36">
        <f>SUMIFS(СВЦЭМ!$D$39:$D$782,СВЦЭМ!$A$39:$A$782,$A145,СВЦЭМ!$B$39:$B$782,L$119)+'СЕТ СН'!$I$11+СВЦЭМ!$D$10+'СЕТ СН'!$I$5-'СЕТ СН'!$I$21</f>
        <v>4128.7222160900001</v>
      </c>
      <c r="M145" s="36">
        <f>SUMIFS(СВЦЭМ!$D$39:$D$782,СВЦЭМ!$A$39:$A$782,$A145,СВЦЭМ!$B$39:$B$782,M$119)+'СЕТ СН'!$I$11+СВЦЭМ!$D$10+'СЕТ СН'!$I$5-'СЕТ СН'!$I$21</f>
        <v>4137.2192654199998</v>
      </c>
      <c r="N145" s="36">
        <f>SUMIFS(СВЦЭМ!$D$39:$D$782,СВЦЭМ!$A$39:$A$782,$A145,СВЦЭМ!$B$39:$B$782,N$119)+'СЕТ СН'!$I$11+СВЦЭМ!$D$10+'СЕТ СН'!$I$5-'СЕТ СН'!$I$21</f>
        <v>4142.7956827500002</v>
      </c>
      <c r="O145" s="36">
        <f>SUMIFS(СВЦЭМ!$D$39:$D$782,СВЦЭМ!$A$39:$A$782,$A145,СВЦЭМ!$B$39:$B$782,O$119)+'СЕТ СН'!$I$11+СВЦЭМ!$D$10+'СЕТ СН'!$I$5-'СЕТ СН'!$I$21</f>
        <v>4182.2136206200003</v>
      </c>
      <c r="P145" s="36">
        <f>SUMIFS(СВЦЭМ!$D$39:$D$782,СВЦЭМ!$A$39:$A$782,$A145,СВЦЭМ!$B$39:$B$782,P$119)+'СЕТ СН'!$I$11+СВЦЭМ!$D$10+'СЕТ СН'!$I$5-'СЕТ СН'!$I$21</f>
        <v>4189.5728110300006</v>
      </c>
      <c r="Q145" s="36">
        <f>SUMIFS(СВЦЭМ!$D$39:$D$782,СВЦЭМ!$A$39:$A$782,$A145,СВЦЭМ!$B$39:$B$782,Q$119)+'СЕТ СН'!$I$11+СВЦЭМ!$D$10+'СЕТ СН'!$I$5-'СЕТ СН'!$I$21</f>
        <v>4190.1334747399997</v>
      </c>
      <c r="R145" s="36">
        <f>SUMIFS(СВЦЭМ!$D$39:$D$782,СВЦЭМ!$A$39:$A$782,$A145,СВЦЭМ!$B$39:$B$782,R$119)+'СЕТ СН'!$I$11+СВЦЭМ!$D$10+'СЕТ СН'!$I$5-'СЕТ СН'!$I$21</f>
        <v>4177.13251674</v>
      </c>
      <c r="S145" s="36">
        <f>SUMIFS(СВЦЭМ!$D$39:$D$782,СВЦЭМ!$A$39:$A$782,$A145,СВЦЭМ!$B$39:$B$782,S$119)+'СЕТ СН'!$I$11+СВЦЭМ!$D$10+'СЕТ СН'!$I$5-'СЕТ СН'!$I$21</f>
        <v>4127.2764116799999</v>
      </c>
      <c r="T145" s="36">
        <f>SUMIFS(СВЦЭМ!$D$39:$D$782,СВЦЭМ!$A$39:$A$782,$A145,СВЦЭМ!$B$39:$B$782,T$119)+'СЕТ СН'!$I$11+СВЦЭМ!$D$10+'СЕТ СН'!$I$5-'СЕТ СН'!$I$21</f>
        <v>4123.5748641299997</v>
      </c>
      <c r="U145" s="36">
        <f>SUMIFS(СВЦЭМ!$D$39:$D$782,СВЦЭМ!$A$39:$A$782,$A145,СВЦЭМ!$B$39:$B$782,U$119)+'СЕТ СН'!$I$11+СВЦЭМ!$D$10+'СЕТ СН'!$I$5-'СЕТ СН'!$I$21</f>
        <v>4151.7369459500005</v>
      </c>
      <c r="V145" s="36">
        <f>SUMIFS(СВЦЭМ!$D$39:$D$782,СВЦЭМ!$A$39:$A$782,$A145,СВЦЭМ!$B$39:$B$782,V$119)+'СЕТ СН'!$I$11+СВЦЭМ!$D$10+'СЕТ СН'!$I$5-'СЕТ СН'!$I$21</f>
        <v>4167.4451149100005</v>
      </c>
      <c r="W145" s="36">
        <f>SUMIFS(СВЦЭМ!$D$39:$D$782,СВЦЭМ!$A$39:$A$782,$A145,СВЦЭМ!$B$39:$B$782,W$119)+'СЕТ СН'!$I$11+СВЦЭМ!$D$10+'СЕТ СН'!$I$5-'СЕТ СН'!$I$21</f>
        <v>4150.8169909999997</v>
      </c>
      <c r="X145" s="36">
        <f>SUMIFS(СВЦЭМ!$D$39:$D$782,СВЦЭМ!$A$39:$A$782,$A145,СВЦЭМ!$B$39:$B$782,X$119)+'СЕТ СН'!$I$11+СВЦЭМ!$D$10+'СЕТ СН'!$I$5-'СЕТ СН'!$I$21</f>
        <v>4168.2086851700005</v>
      </c>
      <c r="Y145" s="36">
        <f>SUMIFS(СВЦЭМ!$D$39:$D$782,СВЦЭМ!$A$39:$A$782,$A145,СВЦЭМ!$B$39:$B$782,Y$119)+'СЕТ СН'!$I$11+СВЦЭМ!$D$10+'СЕТ СН'!$I$5-'СЕТ СН'!$I$21</f>
        <v>4170.2395752700004</v>
      </c>
    </row>
    <row r="146" spans="1:27" ht="15.75" x14ac:dyDescent="0.2">
      <c r="A146" s="35">
        <f t="shared" si="3"/>
        <v>44557</v>
      </c>
      <c r="B146" s="36">
        <f>SUMIFS(СВЦЭМ!$D$39:$D$782,СВЦЭМ!$A$39:$A$782,$A146,СВЦЭМ!$B$39:$B$782,B$119)+'СЕТ СН'!$I$11+СВЦЭМ!$D$10+'СЕТ СН'!$I$5-'СЕТ СН'!$I$21</f>
        <v>4194.7553336700003</v>
      </c>
      <c r="C146" s="36">
        <f>SUMIFS(СВЦЭМ!$D$39:$D$782,СВЦЭМ!$A$39:$A$782,$A146,СВЦЭМ!$B$39:$B$782,C$119)+'СЕТ СН'!$I$11+СВЦЭМ!$D$10+'СЕТ СН'!$I$5-'СЕТ СН'!$I$21</f>
        <v>4187.6000998600002</v>
      </c>
      <c r="D146" s="36">
        <f>SUMIFS(СВЦЭМ!$D$39:$D$782,СВЦЭМ!$A$39:$A$782,$A146,СВЦЭМ!$B$39:$B$782,D$119)+'СЕТ СН'!$I$11+СВЦЭМ!$D$10+'СЕТ СН'!$I$5-'СЕТ СН'!$I$21</f>
        <v>4144.62562213</v>
      </c>
      <c r="E146" s="36">
        <f>SUMIFS(СВЦЭМ!$D$39:$D$782,СВЦЭМ!$A$39:$A$782,$A146,СВЦЭМ!$B$39:$B$782,E$119)+'СЕТ СН'!$I$11+СВЦЭМ!$D$10+'СЕТ СН'!$I$5-'СЕТ СН'!$I$21</f>
        <v>4140.8968120099998</v>
      </c>
      <c r="F146" s="36">
        <f>SUMIFS(СВЦЭМ!$D$39:$D$782,СВЦЭМ!$A$39:$A$782,$A146,СВЦЭМ!$B$39:$B$782,F$119)+'СЕТ СН'!$I$11+СВЦЭМ!$D$10+'СЕТ СН'!$I$5-'СЕТ СН'!$I$21</f>
        <v>4144.6393766399997</v>
      </c>
      <c r="G146" s="36">
        <f>SUMIFS(СВЦЭМ!$D$39:$D$782,СВЦЭМ!$A$39:$A$782,$A146,СВЦЭМ!$B$39:$B$782,G$119)+'СЕТ СН'!$I$11+СВЦЭМ!$D$10+'СЕТ СН'!$I$5-'СЕТ СН'!$I$21</f>
        <v>4131.0520118300001</v>
      </c>
      <c r="H146" s="36">
        <f>SUMIFS(СВЦЭМ!$D$39:$D$782,СВЦЭМ!$A$39:$A$782,$A146,СВЦЭМ!$B$39:$B$782,H$119)+'СЕТ СН'!$I$11+СВЦЭМ!$D$10+'СЕТ СН'!$I$5-'СЕТ СН'!$I$21</f>
        <v>4137.7301176199999</v>
      </c>
      <c r="I146" s="36">
        <f>SUMIFS(СВЦЭМ!$D$39:$D$782,СВЦЭМ!$A$39:$A$782,$A146,СВЦЭМ!$B$39:$B$782,I$119)+'СЕТ СН'!$I$11+СВЦЭМ!$D$10+'СЕТ СН'!$I$5-'СЕТ СН'!$I$21</f>
        <v>4130.9873463900003</v>
      </c>
      <c r="J146" s="36">
        <f>SUMIFS(СВЦЭМ!$D$39:$D$782,СВЦЭМ!$A$39:$A$782,$A146,СВЦЭМ!$B$39:$B$782,J$119)+'СЕТ СН'!$I$11+СВЦЭМ!$D$10+'СЕТ СН'!$I$5-'СЕТ СН'!$I$21</f>
        <v>4150.4310904100003</v>
      </c>
      <c r="K146" s="36">
        <f>SUMIFS(СВЦЭМ!$D$39:$D$782,СВЦЭМ!$A$39:$A$782,$A146,СВЦЭМ!$B$39:$B$782,K$119)+'СЕТ СН'!$I$11+СВЦЭМ!$D$10+'СЕТ СН'!$I$5-'СЕТ СН'!$I$21</f>
        <v>4071.5795428299998</v>
      </c>
      <c r="L146" s="36">
        <f>SUMIFS(СВЦЭМ!$D$39:$D$782,СВЦЭМ!$A$39:$A$782,$A146,СВЦЭМ!$B$39:$B$782,L$119)+'СЕТ СН'!$I$11+СВЦЭМ!$D$10+'СЕТ СН'!$I$5-'СЕТ СН'!$I$21</f>
        <v>4087.86581329</v>
      </c>
      <c r="M146" s="36">
        <f>SUMIFS(СВЦЭМ!$D$39:$D$782,СВЦЭМ!$A$39:$A$782,$A146,СВЦЭМ!$B$39:$B$782,M$119)+'СЕТ СН'!$I$11+СВЦЭМ!$D$10+'СЕТ СН'!$I$5-'СЕТ СН'!$I$21</f>
        <v>4079.7791865500003</v>
      </c>
      <c r="N146" s="36">
        <f>SUMIFS(СВЦЭМ!$D$39:$D$782,СВЦЭМ!$A$39:$A$782,$A146,СВЦЭМ!$B$39:$B$782,N$119)+'СЕТ СН'!$I$11+СВЦЭМ!$D$10+'СЕТ СН'!$I$5-'СЕТ СН'!$I$21</f>
        <v>4156.6005046500004</v>
      </c>
      <c r="O146" s="36">
        <f>SUMIFS(СВЦЭМ!$D$39:$D$782,СВЦЭМ!$A$39:$A$782,$A146,СВЦЭМ!$B$39:$B$782,O$119)+'СЕТ СН'!$I$11+СВЦЭМ!$D$10+'СЕТ СН'!$I$5-'СЕТ СН'!$I$21</f>
        <v>4206.0357232000006</v>
      </c>
      <c r="P146" s="36">
        <f>SUMIFS(СВЦЭМ!$D$39:$D$782,СВЦЭМ!$A$39:$A$782,$A146,СВЦЭМ!$B$39:$B$782,P$119)+'СЕТ СН'!$I$11+СВЦЭМ!$D$10+'СЕТ СН'!$I$5-'СЕТ СН'!$I$21</f>
        <v>4223.6940062499998</v>
      </c>
      <c r="Q146" s="36">
        <f>SUMIFS(СВЦЭМ!$D$39:$D$782,СВЦЭМ!$A$39:$A$782,$A146,СВЦЭМ!$B$39:$B$782,Q$119)+'СЕТ СН'!$I$11+СВЦЭМ!$D$10+'СЕТ СН'!$I$5-'СЕТ СН'!$I$21</f>
        <v>4209.9463414600004</v>
      </c>
      <c r="R146" s="36">
        <f>SUMIFS(СВЦЭМ!$D$39:$D$782,СВЦЭМ!$A$39:$A$782,$A146,СВЦЭМ!$B$39:$B$782,R$119)+'СЕТ СН'!$I$11+СВЦЭМ!$D$10+'СЕТ СН'!$I$5-'СЕТ СН'!$I$21</f>
        <v>4135.5279615099998</v>
      </c>
      <c r="S146" s="36">
        <f>SUMIFS(СВЦЭМ!$D$39:$D$782,СВЦЭМ!$A$39:$A$782,$A146,СВЦЭМ!$B$39:$B$782,S$119)+'СЕТ СН'!$I$11+СВЦЭМ!$D$10+'СЕТ СН'!$I$5-'СЕТ СН'!$I$21</f>
        <v>4157.0542416600001</v>
      </c>
      <c r="T146" s="36">
        <f>SUMIFS(СВЦЭМ!$D$39:$D$782,СВЦЭМ!$A$39:$A$782,$A146,СВЦЭМ!$B$39:$B$782,T$119)+'СЕТ СН'!$I$11+СВЦЭМ!$D$10+'СЕТ СН'!$I$5-'СЕТ СН'!$I$21</f>
        <v>4138.7330784799997</v>
      </c>
      <c r="U146" s="36">
        <f>SUMIFS(СВЦЭМ!$D$39:$D$782,СВЦЭМ!$A$39:$A$782,$A146,СВЦЭМ!$B$39:$B$782,U$119)+'СЕТ СН'!$I$11+СВЦЭМ!$D$10+'СЕТ СН'!$I$5-'СЕТ СН'!$I$21</f>
        <v>4160.7494729</v>
      </c>
      <c r="V146" s="36">
        <f>SUMIFS(СВЦЭМ!$D$39:$D$782,СВЦЭМ!$A$39:$A$782,$A146,СВЦЭМ!$B$39:$B$782,V$119)+'СЕТ СН'!$I$11+СВЦЭМ!$D$10+'СЕТ СН'!$I$5-'СЕТ СН'!$I$21</f>
        <v>4158.5225640600001</v>
      </c>
      <c r="W146" s="36">
        <f>SUMIFS(СВЦЭМ!$D$39:$D$782,СВЦЭМ!$A$39:$A$782,$A146,СВЦЭМ!$B$39:$B$782,W$119)+'СЕТ СН'!$I$11+СВЦЭМ!$D$10+'СЕТ СН'!$I$5-'СЕТ СН'!$I$21</f>
        <v>4154.5298962500001</v>
      </c>
      <c r="X146" s="36">
        <f>SUMIFS(СВЦЭМ!$D$39:$D$782,СВЦЭМ!$A$39:$A$782,$A146,СВЦЭМ!$B$39:$B$782,X$119)+'СЕТ СН'!$I$11+СВЦЭМ!$D$10+'СЕТ СН'!$I$5-'СЕТ СН'!$I$21</f>
        <v>4149.7356128199999</v>
      </c>
      <c r="Y146" s="36">
        <f>SUMIFS(СВЦЭМ!$D$39:$D$782,СВЦЭМ!$A$39:$A$782,$A146,СВЦЭМ!$B$39:$B$782,Y$119)+'СЕТ СН'!$I$11+СВЦЭМ!$D$10+'СЕТ СН'!$I$5-'СЕТ СН'!$I$21</f>
        <v>4201.4386978700004</v>
      </c>
    </row>
    <row r="147" spans="1:27" ht="15.75" x14ac:dyDescent="0.2">
      <c r="A147" s="35">
        <f t="shared" si="3"/>
        <v>44558</v>
      </c>
      <c r="B147" s="36">
        <f>SUMIFS(СВЦЭМ!$D$39:$D$782,СВЦЭМ!$A$39:$A$782,$A147,СВЦЭМ!$B$39:$B$782,B$119)+'СЕТ СН'!$I$11+СВЦЭМ!$D$10+'СЕТ СН'!$I$5-'СЕТ СН'!$I$21</f>
        <v>4172.2925069800003</v>
      </c>
      <c r="C147" s="36">
        <f>SUMIFS(СВЦЭМ!$D$39:$D$782,СВЦЭМ!$A$39:$A$782,$A147,СВЦЭМ!$B$39:$B$782,C$119)+'СЕТ СН'!$I$11+СВЦЭМ!$D$10+'СЕТ СН'!$I$5-'СЕТ СН'!$I$21</f>
        <v>4179.1372247999998</v>
      </c>
      <c r="D147" s="36">
        <f>SUMIFS(СВЦЭМ!$D$39:$D$782,СВЦЭМ!$A$39:$A$782,$A147,СВЦЭМ!$B$39:$B$782,D$119)+'СЕТ СН'!$I$11+СВЦЭМ!$D$10+'СЕТ СН'!$I$5-'СЕТ СН'!$I$21</f>
        <v>4207.4313582100003</v>
      </c>
      <c r="E147" s="36">
        <f>SUMIFS(СВЦЭМ!$D$39:$D$782,СВЦЭМ!$A$39:$A$782,$A147,СВЦЭМ!$B$39:$B$782,E$119)+'СЕТ СН'!$I$11+СВЦЭМ!$D$10+'СЕТ СН'!$I$5-'СЕТ СН'!$I$21</f>
        <v>4218.74796866</v>
      </c>
      <c r="F147" s="36">
        <f>SUMIFS(СВЦЭМ!$D$39:$D$782,СВЦЭМ!$A$39:$A$782,$A147,СВЦЭМ!$B$39:$B$782,F$119)+'СЕТ СН'!$I$11+СВЦЭМ!$D$10+'СЕТ СН'!$I$5-'СЕТ СН'!$I$21</f>
        <v>4189.5028809400001</v>
      </c>
      <c r="G147" s="36">
        <f>SUMIFS(СВЦЭМ!$D$39:$D$782,СВЦЭМ!$A$39:$A$782,$A147,СВЦЭМ!$B$39:$B$782,G$119)+'СЕТ СН'!$I$11+СВЦЭМ!$D$10+'СЕТ СН'!$I$5-'СЕТ СН'!$I$21</f>
        <v>4092.0463944100002</v>
      </c>
      <c r="H147" s="36">
        <f>SUMIFS(СВЦЭМ!$D$39:$D$782,СВЦЭМ!$A$39:$A$782,$A147,СВЦЭМ!$B$39:$B$782,H$119)+'СЕТ СН'!$I$11+СВЦЭМ!$D$10+'СЕТ СН'!$I$5-'СЕТ СН'!$I$21</f>
        <v>4110.5327875399998</v>
      </c>
      <c r="I147" s="36">
        <f>SUMIFS(СВЦЭМ!$D$39:$D$782,СВЦЭМ!$A$39:$A$782,$A147,СВЦЭМ!$B$39:$B$782,I$119)+'СЕТ СН'!$I$11+СВЦЭМ!$D$10+'СЕТ СН'!$I$5-'СЕТ СН'!$I$21</f>
        <v>4104.6191132000004</v>
      </c>
      <c r="J147" s="36">
        <f>SUMIFS(СВЦЭМ!$D$39:$D$782,СВЦЭМ!$A$39:$A$782,$A147,СВЦЭМ!$B$39:$B$782,J$119)+'СЕТ СН'!$I$11+СВЦЭМ!$D$10+'СЕТ СН'!$I$5-'СЕТ СН'!$I$21</f>
        <v>4123.4497668700005</v>
      </c>
      <c r="K147" s="36">
        <f>SUMIFS(СВЦЭМ!$D$39:$D$782,СВЦЭМ!$A$39:$A$782,$A147,СВЦЭМ!$B$39:$B$782,K$119)+'СЕТ СН'!$I$11+СВЦЭМ!$D$10+'СЕТ СН'!$I$5-'СЕТ СН'!$I$21</f>
        <v>4077.0889192900004</v>
      </c>
      <c r="L147" s="36">
        <f>SUMIFS(СВЦЭМ!$D$39:$D$782,СВЦЭМ!$A$39:$A$782,$A147,СВЦЭМ!$B$39:$B$782,L$119)+'СЕТ СН'!$I$11+СВЦЭМ!$D$10+'СЕТ СН'!$I$5-'СЕТ СН'!$I$21</f>
        <v>4082.91197177</v>
      </c>
      <c r="M147" s="36">
        <f>SUMIFS(СВЦЭМ!$D$39:$D$782,СВЦЭМ!$A$39:$A$782,$A147,СВЦЭМ!$B$39:$B$782,M$119)+'СЕТ СН'!$I$11+СВЦЭМ!$D$10+'СЕТ СН'!$I$5-'СЕТ СН'!$I$21</f>
        <v>4095.9241184700004</v>
      </c>
      <c r="N147" s="36">
        <f>SUMIFS(СВЦЭМ!$D$39:$D$782,СВЦЭМ!$A$39:$A$782,$A147,СВЦЭМ!$B$39:$B$782,N$119)+'СЕТ СН'!$I$11+СВЦЭМ!$D$10+'СЕТ СН'!$I$5-'СЕТ СН'!$I$21</f>
        <v>4096.49828161</v>
      </c>
      <c r="O147" s="36">
        <f>SUMIFS(СВЦЭМ!$D$39:$D$782,СВЦЭМ!$A$39:$A$782,$A147,СВЦЭМ!$B$39:$B$782,O$119)+'СЕТ СН'!$I$11+СВЦЭМ!$D$10+'СЕТ СН'!$I$5-'СЕТ СН'!$I$21</f>
        <v>4150.4761430400004</v>
      </c>
      <c r="P147" s="36">
        <f>SUMIFS(СВЦЭМ!$D$39:$D$782,СВЦЭМ!$A$39:$A$782,$A147,СВЦЭМ!$B$39:$B$782,P$119)+'СЕТ СН'!$I$11+СВЦЭМ!$D$10+'СЕТ СН'!$I$5-'СЕТ СН'!$I$21</f>
        <v>4147.9226023900001</v>
      </c>
      <c r="Q147" s="36">
        <f>SUMIFS(СВЦЭМ!$D$39:$D$782,СВЦЭМ!$A$39:$A$782,$A147,СВЦЭМ!$B$39:$B$782,Q$119)+'СЕТ СН'!$I$11+СВЦЭМ!$D$10+'СЕТ СН'!$I$5-'СЕТ СН'!$I$21</f>
        <v>4140.44166365</v>
      </c>
      <c r="R147" s="36">
        <f>SUMIFS(СВЦЭМ!$D$39:$D$782,СВЦЭМ!$A$39:$A$782,$A147,СВЦЭМ!$B$39:$B$782,R$119)+'СЕТ СН'!$I$11+СВЦЭМ!$D$10+'СЕТ СН'!$I$5-'СЕТ СН'!$I$21</f>
        <v>4142.0321652299999</v>
      </c>
      <c r="S147" s="36">
        <f>SUMIFS(СВЦЭМ!$D$39:$D$782,СВЦЭМ!$A$39:$A$782,$A147,СВЦЭМ!$B$39:$B$782,S$119)+'СЕТ СН'!$I$11+СВЦЭМ!$D$10+'СЕТ СН'!$I$5-'СЕТ СН'!$I$21</f>
        <v>4142.2824087200006</v>
      </c>
      <c r="T147" s="36">
        <f>SUMIFS(СВЦЭМ!$D$39:$D$782,СВЦЭМ!$A$39:$A$782,$A147,СВЦЭМ!$B$39:$B$782,T$119)+'СЕТ СН'!$I$11+СВЦЭМ!$D$10+'СЕТ СН'!$I$5-'СЕТ СН'!$I$21</f>
        <v>4132.8124544800003</v>
      </c>
      <c r="U147" s="36">
        <f>SUMIFS(СВЦЭМ!$D$39:$D$782,СВЦЭМ!$A$39:$A$782,$A147,СВЦЭМ!$B$39:$B$782,U$119)+'СЕТ СН'!$I$11+СВЦЭМ!$D$10+'СЕТ СН'!$I$5-'СЕТ СН'!$I$21</f>
        <v>4151.9285053499998</v>
      </c>
      <c r="V147" s="36">
        <f>SUMIFS(СВЦЭМ!$D$39:$D$782,СВЦЭМ!$A$39:$A$782,$A147,СВЦЭМ!$B$39:$B$782,V$119)+'СЕТ СН'!$I$11+СВЦЭМ!$D$10+'СЕТ СН'!$I$5-'СЕТ СН'!$I$21</f>
        <v>4140.11180797</v>
      </c>
      <c r="W147" s="36">
        <f>SUMIFS(СВЦЭМ!$D$39:$D$782,СВЦЭМ!$A$39:$A$782,$A147,СВЦЭМ!$B$39:$B$782,W$119)+'СЕТ СН'!$I$11+СВЦЭМ!$D$10+'СЕТ СН'!$I$5-'СЕТ СН'!$I$21</f>
        <v>4143.2518105199997</v>
      </c>
      <c r="X147" s="36">
        <f>SUMIFS(СВЦЭМ!$D$39:$D$782,СВЦЭМ!$A$39:$A$782,$A147,СВЦЭМ!$B$39:$B$782,X$119)+'СЕТ СН'!$I$11+СВЦЭМ!$D$10+'СЕТ СН'!$I$5-'СЕТ СН'!$I$21</f>
        <v>4182.8377752300003</v>
      </c>
      <c r="Y147" s="36">
        <f>SUMIFS(СВЦЭМ!$D$39:$D$782,СВЦЭМ!$A$39:$A$782,$A147,СВЦЭМ!$B$39:$B$782,Y$119)+'СЕТ СН'!$I$11+СВЦЭМ!$D$10+'СЕТ СН'!$I$5-'СЕТ СН'!$I$21</f>
        <v>4187.4202700699998</v>
      </c>
    </row>
    <row r="148" spans="1:27" ht="15.75" x14ac:dyDescent="0.2">
      <c r="A148" s="35">
        <f t="shared" si="3"/>
        <v>44559</v>
      </c>
      <c r="B148" s="36">
        <f>SUMIFS(СВЦЭМ!$D$39:$D$782,СВЦЭМ!$A$39:$A$782,$A148,СВЦЭМ!$B$39:$B$782,B$119)+'СЕТ СН'!$I$11+СВЦЭМ!$D$10+'СЕТ СН'!$I$5-'СЕТ СН'!$I$21</f>
        <v>4190.7109212100004</v>
      </c>
      <c r="C148" s="36">
        <f>SUMIFS(СВЦЭМ!$D$39:$D$782,СВЦЭМ!$A$39:$A$782,$A148,СВЦЭМ!$B$39:$B$782,C$119)+'СЕТ СН'!$I$11+СВЦЭМ!$D$10+'СЕТ СН'!$I$5-'СЕТ СН'!$I$21</f>
        <v>4190.5771482999999</v>
      </c>
      <c r="D148" s="36">
        <f>SUMIFS(СВЦЭМ!$D$39:$D$782,СВЦЭМ!$A$39:$A$782,$A148,СВЦЭМ!$B$39:$B$782,D$119)+'СЕТ СН'!$I$11+СВЦЭМ!$D$10+'СЕТ СН'!$I$5-'СЕТ СН'!$I$21</f>
        <v>4204.8673285000004</v>
      </c>
      <c r="E148" s="36">
        <f>SUMIFS(СВЦЭМ!$D$39:$D$782,СВЦЭМ!$A$39:$A$782,$A148,СВЦЭМ!$B$39:$B$782,E$119)+'СЕТ СН'!$I$11+СВЦЭМ!$D$10+'СЕТ СН'!$I$5-'СЕТ СН'!$I$21</f>
        <v>4216.6733258900003</v>
      </c>
      <c r="F148" s="36">
        <f>SUMIFS(СВЦЭМ!$D$39:$D$782,СВЦЭМ!$A$39:$A$782,$A148,СВЦЭМ!$B$39:$B$782,F$119)+'СЕТ СН'!$I$11+СВЦЭМ!$D$10+'СЕТ СН'!$I$5-'СЕТ СН'!$I$21</f>
        <v>4187.2537995000002</v>
      </c>
      <c r="G148" s="36">
        <f>SUMIFS(СВЦЭМ!$D$39:$D$782,СВЦЭМ!$A$39:$A$782,$A148,СВЦЭМ!$B$39:$B$782,G$119)+'СЕТ СН'!$I$11+СВЦЭМ!$D$10+'СЕТ СН'!$I$5-'СЕТ СН'!$I$21</f>
        <v>4106.84622089</v>
      </c>
      <c r="H148" s="36">
        <f>SUMIFS(СВЦЭМ!$D$39:$D$782,СВЦЭМ!$A$39:$A$782,$A148,СВЦЭМ!$B$39:$B$782,H$119)+'СЕТ СН'!$I$11+СВЦЭМ!$D$10+'СЕТ СН'!$I$5-'СЕТ СН'!$I$21</f>
        <v>4118.0952854400002</v>
      </c>
      <c r="I148" s="36">
        <f>SUMIFS(СВЦЭМ!$D$39:$D$782,СВЦЭМ!$A$39:$A$782,$A148,СВЦЭМ!$B$39:$B$782,I$119)+'СЕТ СН'!$I$11+СВЦЭМ!$D$10+'СЕТ СН'!$I$5-'СЕТ СН'!$I$21</f>
        <v>4115.3571567199997</v>
      </c>
      <c r="J148" s="36">
        <f>SUMIFS(СВЦЭМ!$D$39:$D$782,СВЦЭМ!$A$39:$A$782,$A148,СВЦЭМ!$B$39:$B$782,J$119)+'СЕТ СН'!$I$11+СВЦЭМ!$D$10+'СЕТ СН'!$I$5-'СЕТ СН'!$I$21</f>
        <v>4118.3461478999998</v>
      </c>
      <c r="K148" s="36">
        <f>SUMIFS(СВЦЭМ!$D$39:$D$782,СВЦЭМ!$A$39:$A$782,$A148,СВЦЭМ!$B$39:$B$782,K$119)+'СЕТ СН'!$I$11+СВЦЭМ!$D$10+'СЕТ СН'!$I$5-'СЕТ СН'!$I$21</f>
        <v>4130.6598320200001</v>
      </c>
      <c r="L148" s="36">
        <f>SUMIFS(СВЦЭМ!$D$39:$D$782,СВЦЭМ!$A$39:$A$782,$A148,СВЦЭМ!$B$39:$B$782,L$119)+'СЕТ СН'!$I$11+СВЦЭМ!$D$10+'СЕТ СН'!$I$5-'СЕТ СН'!$I$21</f>
        <v>4137.5456425600005</v>
      </c>
      <c r="M148" s="36">
        <f>SUMIFS(СВЦЭМ!$D$39:$D$782,СВЦЭМ!$A$39:$A$782,$A148,СВЦЭМ!$B$39:$B$782,M$119)+'СЕТ СН'!$I$11+СВЦЭМ!$D$10+'СЕТ СН'!$I$5-'СЕТ СН'!$I$21</f>
        <v>4140.2013325099997</v>
      </c>
      <c r="N148" s="36">
        <f>SUMIFS(СВЦЭМ!$D$39:$D$782,СВЦЭМ!$A$39:$A$782,$A148,СВЦЭМ!$B$39:$B$782,N$119)+'СЕТ СН'!$I$11+СВЦЭМ!$D$10+'СЕТ СН'!$I$5-'СЕТ СН'!$I$21</f>
        <v>4135.3833318400002</v>
      </c>
      <c r="O148" s="36">
        <f>SUMIFS(СВЦЭМ!$D$39:$D$782,СВЦЭМ!$A$39:$A$782,$A148,СВЦЭМ!$B$39:$B$782,O$119)+'СЕТ СН'!$I$11+СВЦЭМ!$D$10+'СЕТ СН'!$I$5-'СЕТ СН'!$I$21</f>
        <v>4127.6538738899999</v>
      </c>
      <c r="P148" s="36">
        <f>SUMIFS(СВЦЭМ!$D$39:$D$782,СВЦЭМ!$A$39:$A$782,$A148,СВЦЭМ!$B$39:$B$782,P$119)+'СЕТ СН'!$I$11+СВЦЭМ!$D$10+'СЕТ СН'!$I$5-'СЕТ СН'!$I$21</f>
        <v>4119.4594112699997</v>
      </c>
      <c r="Q148" s="36">
        <f>SUMIFS(СВЦЭМ!$D$39:$D$782,СВЦЭМ!$A$39:$A$782,$A148,СВЦЭМ!$B$39:$B$782,Q$119)+'СЕТ СН'!$I$11+СВЦЭМ!$D$10+'СЕТ СН'!$I$5-'СЕТ СН'!$I$21</f>
        <v>4119.9394473299999</v>
      </c>
      <c r="R148" s="36">
        <f>SUMIFS(СВЦЭМ!$D$39:$D$782,СВЦЭМ!$A$39:$A$782,$A148,СВЦЭМ!$B$39:$B$782,R$119)+'СЕТ СН'!$I$11+СВЦЭМ!$D$10+'СЕТ СН'!$I$5-'СЕТ СН'!$I$21</f>
        <v>4120.5004844599998</v>
      </c>
      <c r="S148" s="36">
        <f>SUMIFS(СВЦЭМ!$D$39:$D$782,СВЦЭМ!$A$39:$A$782,$A148,СВЦЭМ!$B$39:$B$782,S$119)+'СЕТ СН'!$I$11+СВЦЭМ!$D$10+'СЕТ СН'!$I$5-'СЕТ СН'!$I$21</f>
        <v>4134.3075531699997</v>
      </c>
      <c r="T148" s="36">
        <f>SUMIFS(СВЦЭМ!$D$39:$D$782,СВЦЭМ!$A$39:$A$782,$A148,СВЦЭМ!$B$39:$B$782,T$119)+'СЕТ СН'!$I$11+СВЦЭМ!$D$10+'СЕТ СН'!$I$5-'СЕТ СН'!$I$21</f>
        <v>4133.4764342199996</v>
      </c>
      <c r="U148" s="36">
        <f>SUMIFS(СВЦЭМ!$D$39:$D$782,СВЦЭМ!$A$39:$A$782,$A148,СВЦЭМ!$B$39:$B$782,U$119)+'СЕТ СН'!$I$11+СВЦЭМ!$D$10+'СЕТ СН'!$I$5-'СЕТ СН'!$I$21</f>
        <v>4134.5322381799997</v>
      </c>
      <c r="V148" s="36">
        <f>SUMIFS(СВЦЭМ!$D$39:$D$782,СВЦЭМ!$A$39:$A$782,$A148,СВЦЭМ!$B$39:$B$782,V$119)+'СЕТ СН'!$I$11+СВЦЭМ!$D$10+'СЕТ СН'!$I$5-'СЕТ СН'!$I$21</f>
        <v>4119.25883316</v>
      </c>
      <c r="W148" s="36">
        <f>SUMIFS(СВЦЭМ!$D$39:$D$782,СВЦЭМ!$A$39:$A$782,$A148,СВЦЭМ!$B$39:$B$782,W$119)+'СЕТ СН'!$I$11+СВЦЭМ!$D$10+'СЕТ СН'!$I$5-'СЕТ СН'!$I$21</f>
        <v>4117.3899009400002</v>
      </c>
      <c r="X148" s="36">
        <f>SUMIFS(СВЦЭМ!$D$39:$D$782,СВЦЭМ!$A$39:$A$782,$A148,СВЦЭМ!$B$39:$B$782,X$119)+'СЕТ СН'!$I$11+СВЦЭМ!$D$10+'СЕТ СН'!$I$5-'СЕТ СН'!$I$21</f>
        <v>4170.6848340200004</v>
      </c>
      <c r="Y148" s="36">
        <f>SUMIFS(СВЦЭМ!$D$39:$D$782,СВЦЭМ!$A$39:$A$782,$A148,СВЦЭМ!$B$39:$B$782,Y$119)+'СЕТ СН'!$I$11+СВЦЭМ!$D$10+'СЕТ СН'!$I$5-'СЕТ СН'!$I$21</f>
        <v>4178.4099148100004</v>
      </c>
    </row>
    <row r="149" spans="1:27" ht="15.75" x14ac:dyDescent="0.2">
      <c r="A149" s="35">
        <f t="shared" si="3"/>
        <v>44560</v>
      </c>
      <c r="B149" s="36">
        <f>SUMIFS(СВЦЭМ!$D$39:$D$782,СВЦЭМ!$A$39:$A$782,$A149,СВЦЭМ!$B$39:$B$782,B$119)+'СЕТ СН'!$I$11+СВЦЭМ!$D$10+'СЕТ СН'!$I$5-'СЕТ СН'!$I$21</f>
        <v>4200.4607419399999</v>
      </c>
      <c r="C149" s="36">
        <f>SUMIFS(СВЦЭМ!$D$39:$D$782,СВЦЭМ!$A$39:$A$782,$A149,СВЦЭМ!$B$39:$B$782,C$119)+'СЕТ СН'!$I$11+СВЦЭМ!$D$10+'СЕТ СН'!$I$5-'СЕТ СН'!$I$21</f>
        <v>4203.9143454200002</v>
      </c>
      <c r="D149" s="36">
        <f>SUMIFS(СВЦЭМ!$D$39:$D$782,СВЦЭМ!$A$39:$A$782,$A149,СВЦЭМ!$B$39:$B$782,D$119)+'СЕТ СН'!$I$11+СВЦЭМ!$D$10+'СЕТ СН'!$I$5-'СЕТ СН'!$I$21</f>
        <v>4231.5671858300002</v>
      </c>
      <c r="E149" s="36">
        <f>SUMIFS(СВЦЭМ!$D$39:$D$782,СВЦЭМ!$A$39:$A$782,$A149,СВЦЭМ!$B$39:$B$782,E$119)+'СЕТ СН'!$I$11+СВЦЭМ!$D$10+'СЕТ СН'!$I$5-'СЕТ СН'!$I$21</f>
        <v>4247.3932506600004</v>
      </c>
      <c r="F149" s="36">
        <f>SUMIFS(СВЦЭМ!$D$39:$D$782,СВЦЭМ!$A$39:$A$782,$A149,СВЦЭМ!$B$39:$B$782,F$119)+'СЕТ СН'!$I$11+СВЦЭМ!$D$10+'СЕТ СН'!$I$5-'СЕТ СН'!$I$21</f>
        <v>4216.8647851799997</v>
      </c>
      <c r="G149" s="36">
        <f>SUMIFS(СВЦЭМ!$D$39:$D$782,СВЦЭМ!$A$39:$A$782,$A149,СВЦЭМ!$B$39:$B$782,G$119)+'СЕТ СН'!$I$11+СВЦЭМ!$D$10+'СЕТ СН'!$I$5-'СЕТ СН'!$I$21</f>
        <v>4135.9365072000001</v>
      </c>
      <c r="H149" s="36">
        <f>SUMIFS(СВЦЭМ!$D$39:$D$782,СВЦЭМ!$A$39:$A$782,$A149,СВЦЭМ!$B$39:$B$782,H$119)+'СЕТ СН'!$I$11+СВЦЭМ!$D$10+'СЕТ СН'!$I$5-'СЕТ СН'!$I$21</f>
        <v>4128.8509637699999</v>
      </c>
      <c r="I149" s="36">
        <f>SUMIFS(СВЦЭМ!$D$39:$D$782,СВЦЭМ!$A$39:$A$782,$A149,СВЦЭМ!$B$39:$B$782,I$119)+'СЕТ СН'!$I$11+СВЦЭМ!$D$10+'СЕТ СН'!$I$5-'СЕТ СН'!$I$21</f>
        <v>4151.2864583700002</v>
      </c>
      <c r="J149" s="36">
        <f>SUMIFS(СВЦЭМ!$D$39:$D$782,СВЦЭМ!$A$39:$A$782,$A149,СВЦЭМ!$B$39:$B$782,J$119)+'СЕТ СН'!$I$11+СВЦЭМ!$D$10+'СЕТ СН'!$I$5-'СЕТ СН'!$I$21</f>
        <v>4151.2432055099998</v>
      </c>
      <c r="K149" s="36">
        <f>SUMIFS(СВЦЭМ!$D$39:$D$782,СВЦЭМ!$A$39:$A$782,$A149,СВЦЭМ!$B$39:$B$782,K$119)+'СЕТ СН'!$I$11+СВЦЭМ!$D$10+'СЕТ СН'!$I$5-'СЕТ СН'!$I$21</f>
        <v>4163.5071356999997</v>
      </c>
      <c r="L149" s="36">
        <f>SUMIFS(СВЦЭМ!$D$39:$D$782,СВЦЭМ!$A$39:$A$782,$A149,СВЦЭМ!$B$39:$B$782,L$119)+'СЕТ СН'!$I$11+СВЦЭМ!$D$10+'СЕТ СН'!$I$5-'СЕТ СН'!$I$21</f>
        <v>4164.1175337100003</v>
      </c>
      <c r="M149" s="36">
        <f>SUMIFS(СВЦЭМ!$D$39:$D$782,СВЦЭМ!$A$39:$A$782,$A149,СВЦЭМ!$B$39:$B$782,M$119)+'СЕТ СН'!$I$11+СВЦЭМ!$D$10+'СЕТ СН'!$I$5-'СЕТ СН'!$I$21</f>
        <v>4154.8860673700001</v>
      </c>
      <c r="N149" s="36">
        <f>SUMIFS(СВЦЭМ!$D$39:$D$782,СВЦЭМ!$A$39:$A$782,$A149,СВЦЭМ!$B$39:$B$782,N$119)+'СЕТ СН'!$I$11+СВЦЭМ!$D$10+'СЕТ СН'!$I$5-'СЕТ СН'!$I$21</f>
        <v>4164.0905114699999</v>
      </c>
      <c r="O149" s="36">
        <f>SUMIFS(СВЦЭМ!$D$39:$D$782,СВЦЭМ!$A$39:$A$782,$A149,СВЦЭМ!$B$39:$B$782,O$119)+'СЕТ СН'!$I$11+СВЦЭМ!$D$10+'СЕТ СН'!$I$5-'СЕТ СН'!$I$21</f>
        <v>4160.5471380199997</v>
      </c>
      <c r="P149" s="36">
        <f>SUMIFS(СВЦЭМ!$D$39:$D$782,СВЦЭМ!$A$39:$A$782,$A149,СВЦЭМ!$B$39:$B$782,P$119)+'СЕТ СН'!$I$11+СВЦЭМ!$D$10+'СЕТ СН'!$I$5-'СЕТ СН'!$I$21</f>
        <v>4152.3410510000003</v>
      </c>
      <c r="Q149" s="36">
        <f>SUMIFS(СВЦЭМ!$D$39:$D$782,СВЦЭМ!$A$39:$A$782,$A149,СВЦЭМ!$B$39:$B$782,Q$119)+'СЕТ СН'!$I$11+СВЦЭМ!$D$10+'СЕТ СН'!$I$5-'СЕТ СН'!$I$21</f>
        <v>4145.0879761699998</v>
      </c>
      <c r="R149" s="36">
        <f>SUMIFS(СВЦЭМ!$D$39:$D$782,СВЦЭМ!$A$39:$A$782,$A149,СВЦЭМ!$B$39:$B$782,R$119)+'СЕТ СН'!$I$11+СВЦЭМ!$D$10+'СЕТ СН'!$I$5-'СЕТ СН'!$I$21</f>
        <v>4139.2492623600001</v>
      </c>
      <c r="S149" s="36">
        <f>SUMIFS(СВЦЭМ!$D$39:$D$782,СВЦЭМ!$A$39:$A$782,$A149,СВЦЭМ!$B$39:$B$782,S$119)+'СЕТ СН'!$I$11+СВЦЭМ!$D$10+'СЕТ СН'!$I$5-'СЕТ СН'!$I$21</f>
        <v>4130.2921295599999</v>
      </c>
      <c r="T149" s="36">
        <f>SUMIFS(СВЦЭМ!$D$39:$D$782,СВЦЭМ!$A$39:$A$782,$A149,СВЦЭМ!$B$39:$B$782,T$119)+'СЕТ СН'!$I$11+СВЦЭМ!$D$10+'СЕТ СН'!$I$5-'СЕТ СН'!$I$21</f>
        <v>4148.7217922399996</v>
      </c>
      <c r="U149" s="36">
        <f>SUMIFS(СВЦЭМ!$D$39:$D$782,СВЦЭМ!$A$39:$A$782,$A149,СВЦЭМ!$B$39:$B$782,U$119)+'СЕТ СН'!$I$11+СВЦЭМ!$D$10+'СЕТ СН'!$I$5-'СЕТ СН'!$I$21</f>
        <v>4143.61687024</v>
      </c>
      <c r="V149" s="36">
        <f>SUMIFS(СВЦЭМ!$D$39:$D$782,СВЦЭМ!$A$39:$A$782,$A149,СВЦЭМ!$B$39:$B$782,V$119)+'СЕТ СН'!$I$11+СВЦЭМ!$D$10+'СЕТ СН'!$I$5-'СЕТ СН'!$I$21</f>
        <v>4128.9082946400003</v>
      </c>
      <c r="W149" s="36">
        <f>SUMIFS(СВЦЭМ!$D$39:$D$782,СВЦЭМ!$A$39:$A$782,$A149,СВЦЭМ!$B$39:$B$782,W$119)+'СЕТ СН'!$I$11+СВЦЭМ!$D$10+'СЕТ СН'!$I$5-'СЕТ СН'!$I$21</f>
        <v>4129.6776458599998</v>
      </c>
      <c r="X149" s="36">
        <f>SUMIFS(СВЦЭМ!$D$39:$D$782,СВЦЭМ!$A$39:$A$782,$A149,СВЦЭМ!$B$39:$B$782,X$119)+'СЕТ СН'!$I$11+СВЦЭМ!$D$10+'СЕТ СН'!$I$5-'СЕТ СН'!$I$21</f>
        <v>4187.9280040600006</v>
      </c>
      <c r="Y149" s="36">
        <f>SUMIFS(СВЦЭМ!$D$39:$D$782,СВЦЭМ!$A$39:$A$782,$A149,СВЦЭМ!$B$39:$B$782,Y$119)+'СЕТ СН'!$I$11+СВЦЭМ!$D$10+'СЕТ СН'!$I$5-'СЕТ СН'!$I$21</f>
        <v>4201.8046165899996</v>
      </c>
    </row>
    <row r="150" spans="1:27" ht="15.75" x14ac:dyDescent="0.2">
      <c r="A150" s="35">
        <f t="shared" si="3"/>
        <v>44561</v>
      </c>
      <c r="B150" s="36">
        <f>SUMIFS(СВЦЭМ!$D$39:$D$782,СВЦЭМ!$A$39:$A$782,$A150,СВЦЭМ!$B$39:$B$782,B$119)+'СЕТ СН'!$I$11+СВЦЭМ!$D$10+'СЕТ СН'!$I$5-'СЕТ СН'!$I$21</f>
        <v>4239.0396467500004</v>
      </c>
      <c r="C150" s="36">
        <f>SUMIFS(СВЦЭМ!$D$39:$D$782,СВЦЭМ!$A$39:$A$782,$A150,СВЦЭМ!$B$39:$B$782,C$119)+'СЕТ СН'!$I$11+СВЦЭМ!$D$10+'СЕТ СН'!$I$5-'СЕТ СН'!$I$21</f>
        <v>4224.8527481800002</v>
      </c>
      <c r="D150" s="36">
        <f>SUMIFS(СВЦЭМ!$D$39:$D$782,СВЦЭМ!$A$39:$A$782,$A150,СВЦЭМ!$B$39:$B$782,D$119)+'СЕТ СН'!$I$11+СВЦЭМ!$D$10+'СЕТ СН'!$I$5-'СЕТ СН'!$I$21</f>
        <v>4157.2387637499996</v>
      </c>
      <c r="E150" s="36">
        <f>SUMIFS(СВЦЭМ!$D$39:$D$782,СВЦЭМ!$A$39:$A$782,$A150,СВЦЭМ!$B$39:$B$782,E$119)+'СЕТ СН'!$I$11+СВЦЭМ!$D$10+'СЕТ СН'!$I$5-'СЕТ СН'!$I$21</f>
        <v>4231.1775864600004</v>
      </c>
      <c r="F150" s="36">
        <f>SUMIFS(СВЦЭМ!$D$39:$D$782,СВЦЭМ!$A$39:$A$782,$A150,СВЦЭМ!$B$39:$B$782,F$119)+'СЕТ СН'!$I$11+СВЦЭМ!$D$10+'СЕТ СН'!$I$5-'СЕТ СН'!$I$21</f>
        <v>4229.8762620300004</v>
      </c>
      <c r="G150" s="36">
        <f>SUMIFS(СВЦЭМ!$D$39:$D$782,СВЦЭМ!$A$39:$A$782,$A150,СВЦЭМ!$B$39:$B$782,G$119)+'СЕТ СН'!$I$11+СВЦЭМ!$D$10+'СЕТ СН'!$I$5-'СЕТ СН'!$I$21</f>
        <v>4131.0854153399996</v>
      </c>
      <c r="H150" s="36">
        <f>SUMIFS(СВЦЭМ!$D$39:$D$782,СВЦЭМ!$A$39:$A$782,$A150,СВЦЭМ!$B$39:$B$782,H$119)+'СЕТ СН'!$I$11+СВЦЭМ!$D$10+'СЕТ СН'!$I$5-'СЕТ СН'!$I$21</f>
        <v>4143.8741940700002</v>
      </c>
      <c r="I150" s="36">
        <f>SUMIFS(СВЦЭМ!$D$39:$D$782,СВЦЭМ!$A$39:$A$782,$A150,СВЦЭМ!$B$39:$B$782,I$119)+'СЕТ СН'!$I$11+СВЦЭМ!$D$10+'СЕТ СН'!$I$5-'СЕТ СН'!$I$21</f>
        <v>4152.5541344499998</v>
      </c>
      <c r="J150" s="36">
        <f>SUMIFS(СВЦЭМ!$D$39:$D$782,СВЦЭМ!$A$39:$A$782,$A150,СВЦЭМ!$B$39:$B$782,J$119)+'СЕТ СН'!$I$11+СВЦЭМ!$D$10+'СЕТ СН'!$I$5-'СЕТ СН'!$I$21</f>
        <v>4189.1801173399999</v>
      </c>
      <c r="K150" s="36">
        <f>SUMIFS(СВЦЭМ!$D$39:$D$782,СВЦЭМ!$A$39:$A$782,$A150,СВЦЭМ!$B$39:$B$782,K$119)+'СЕТ СН'!$I$11+СВЦЭМ!$D$10+'СЕТ СН'!$I$5-'СЕТ СН'!$I$21</f>
        <v>4158.8731212800003</v>
      </c>
      <c r="L150" s="36">
        <f>SUMIFS(СВЦЭМ!$D$39:$D$782,СВЦЭМ!$A$39:$A$782,$A150,СВЦЭМ!$B$39:$B$782,L$119)+'СЕТ СН'!$I$11+СВЦЭМ!$D$10+'СЕТ СН'!$I$5-'СЕТ СН'!$I$21</f>
        <v>4180.9939742000006</v>
      </c>
      <c r="M150" s="36">
        <f>SUMIFS(СВЦЭМ!$D$39:$D$782,СВЦЭМ!$A$39:$A$782,$A150,СВЦЭМ!$B$39:$B$782,M$119)+'СЕТ СН'!$I$11+СВЦЭМ!$D$10+'СЕТ СН'!$I$5-'СЕТ СН'!$I$21</f>
        <v>4179.09165424</v>
      </c>
      <c r="N150" s="36">
        <f>SUMIFS(СВЦЭМ!$D$39:$D$782,СВЦЭМ!$A$39:$A$782,$A150,СВЦЭМ!$B$39:$B$782,N$119)+'СЕТ СН'!$I$11+СВЦЭМ!$D$10+'СЕТ СН'!$I$5-'СЕТ СН'!$I$21</f>
        <v>4169.6580862700002</v>
      </c>
      <c r="O150" s="36">
        <f>SUMIFS(СВЦЭМ!$D$39:$D$782,СВЦЭМ!$A$39:$A$782,$A150,СВЦЭМ!$B$39:$B$782,O$119)+'СЕТ СН'!$I$11+СВЦЭМ!$D$10+'СЕТ СН'!$I$5-'СЕТ СН'!$I$21</f>
        <v>4154.8401825500005</v>
      </c>
      <c r="P150" s="36">
        <f>SUMIFS(СВЦЭМ!$D$39:$D$782,СВЦЭМ!$A$39:$A$782,$A150,СВЦЭМ!$B$39:$B$782,P$119)+'СЕТ СН'!$I$11+СВЦЭМ!$D$10+'СЕТ СН'!$I$5-'СЕТ СН'!$I$21</f>
        <v>4155.4045849300001</v>
      </c>
      <c r="Q150" s="36">
        <f>SUMIFS(СВЦЭМ!$D$39:$D$782,СВЦЭМ!$A$39:$A$782,$A150,СВЦЭМ!$B$39:$B$782,Q$119)+'СЕТ СН'!$I$11+СВЦЭМ!$D$10+'СЕТ СН'!$I$5-'СЕТ СН'!$I$21</f>
        <v>4153.0754543000003</v>
      </c>
      <c r="R150" s="36">
        <f>SUMIFS(СВЦЭМ!$D$39:$D$782,СВЦЭМ!$A$39:$A$782,$A150,СВЦЭМ!$B$39:$B$782,R$119)+'СЕТ СН'!$I$11+СВЦЭМ!$D$10+'СЕТ СН'!$I$5-'СЕТ СН'!$I$21</f>
        <v>4144.3654069499999</v>
      </c>
      <c r="S150" s="36">
        <f>SUMIFS(СВЦЭМ!$D$39:$D$782,СВЦЭМ!$A$39:$A$782,$A150,СВЦЭМ!$B$39:$B$782,S$119)+'СЕТ СН'!$I$11+СВЦЭМ!$D$10+'СЕТ СН'!$I$5-'СЕТ СН'!$I$21</f>
        <v>4164.9027199600005</v>
      </c>
      <c r="T150" s="36">
        <f>SUMIFS(СВЦЭМ!$D$39:$D$782,СВЦЭМ!$A$39:$A$782,$A150,СВЦЭМ!$B$39:$B$782,T$119)+'СЕТ СН'!$I$11+СВЦЭМ!$D$10+'СЕТ СН'!$I$5-'СЕТ СН'!$I$21</f>
        <v>4182.9921123800004</v>
      </c>
      <c r="U150" s="36">
        <f>SUMIFS(СВЦЭМ!$D$39:$D$782,СВЦЭМ!$A$39:$A$782,$A150,СВЦЭМ!$B$39:$B$782,U$119)+'СЕТ СН'!$I$11+СВЦЭМ!$D$10+'СЕТ СН'!$I$5-'СЕТ СН'!$I$21</f>
        <v>4195.1080248199996</v>
      </c>
      <c r="V150" s="36">
        <f>SUMIFS(СВЦЭМ!$D$39:$D$782,СВЦЭМ!$A$39:$A$782,$A150,СВЦЭМ!$B$39:$B$782,V$119)+'СЕТ СН'!$I$11+СВЦЭМ!$D$10+'СЕТ СН'!$I$5-'СЕТ СН'!$I$21</f>
        <v>4167.9533076999996</v>
      </c>
      <c r="W150" s="36">
        <f>SUMIFS(СВЦЭМ!$D$39:$D$782,СВЦЭМ!$A$39:$A$782,$A150,СВЦЭМ!$B$39:$B$782,W$119)+'СЕТ СН'!$I$11+СВЦЭМ!$D$10+'СЕТ СН'!$I$5-'СЕТ СН'!$I$21</f>
        <v>4166.9195680900002</v>
      </c>
      <c r="X150" s="36">
        <f>SUMIFS(СВЦЭМ!$D$39:$D$782,СВЦЭМ!$A$39:$A$782,$A150,СВЦЭМ!$B$39:$B$782,X$119)+'СЕТ СН'!$I$11+СВЦЭМ!$D$10+'СЕТ СН'!$I$5-'СЕТ СН'!$I$21</f>
        <v>4186.6451026800005</v>
      </c>
      <c r="Y150" s="36">
        <f>SUMIFS(СВЦЭМ!$D$39:$D$782,СВЦЭМ!$A$39:$A$782,$A150,СВЦЭМ!$B$39:$B$782,Y$119)+'СЕТ СН'!$I$11+СВЦЭМ!$D$10+'СЕТ СН'!$I$5-'СЕТ СН'!$I$21</f>
        <v>4199.9898262000006</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1"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32"/>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3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01.12.2021</v>
      </c>
      <c r="B156" s="36">
        <f>SUMIFS(СВЦЭМ!$E$39:$E$782,СВЦЭМ!$A$39:$A$782,$A156,СВЦЭМ!$B$39:$B$782,B$155)+'СЕТ СН'!$F$12</f>
        <v>188.09604186000001</v>
      </c>
      <c r="C156" s="36">
        <f>SUMIFS(СВЦЭМ!$E$39:$E$782,СВЦЭМ!$A$39:$A$782,$A156,СВЦЭМ!$B$39:$B$782,C$155)+'СЕТ СН'!$F$12</f>
        <v>190.31370494000001</v>
      </c>
      <c r="D156" s="36">
        <f>SUMIFS(СВЦЭМ!$E$39:$E$782,СВЦЭМ!$A$39:$A$782,$A156,СВЦЭМ!$B$39:$B$782,D$155)+'СЕТ СН'!$F$12</f>
        <v>196.04752439999999</v>
      </c>
      <c r="E156" s="36">
        <f>SUMIFS(СВЦЭМ!$E$39:$E$782,СВЦЭМ!$A$39:$A$782,$A156,СВЦЭМ!$B$39:$B$782,E$155)+'СЕТ СН'!$F$12</f>
        <v>197.03701006</v>
      </c>
      <c r="F156" s="36">
        <f>SUMIFS(СВЦЭМ!$E$39:$E$782,СВЦЭМ!$A$39:$A$782,$A156,СВЦЭМ!$B$39:$B$782,F$155)+'СЕТ СН'!$F$12</f>
        <v>199.30684753</v>
      </c>
      <c r="G156" s="36">
        <f>SUMIFS(СВЦЭМ!$E$39:$E$782,СВЦЭМ!$A$39:$A$782,$A156,СВЦЭМ!$B$39:$B$782,G$155)+'СЕТ СН'!$F$12</f>
        <v>195.96445116000001</v>
      </c>
      <c r="H156" s="36">
        <f>SUMIFS(СВЦЭМ!$E$39:$E$782,СВЦЭМ!$A$39:$A$782,$A156,СВЦЭМ!$B$39:$B$782,H$155)+'СЕТ СН'!$F$12</f>
        <v>190.48472511</v>
      </c>
      <c r="I156" s="36">
        <f>SUMIFS(СВЦЭМ!$E$39:$E$782,СВЦЭМ!$A$39:$A$782,$A156,СВЦЭМ!$B$39:$B$782,I$155)+'СЕТ СН'!$F$12</f>
        <v>188.1288495</v>
      </c>
      <c r="J156" s="36">
        <f>SUMIFS(СВЦЭМ!$E$39:$E$782,СВЦЭМ!$A$39:$A$782,$A156,СВЦЭМ!$B$39:$B$782,J$155)+'СЕТ СН'!$F$12</f>
        <v>186.04221763999999</v>
      </c>
      <c r="K156" s="36">
        <f>SUMIFS(СВЦЭМ!$E$39:$E$782,СВЦЭМ!$A$39:$A$782,$A156,СВЦЭМ!$B$39:$B$782,K$155)+'СЕТ СН'!$F$12</f>
        <v>187.07681883000001</v>
      </c>
      <c r="L156" s="36">
        <f>SUMIFS(СВЦЭМ!$E$39:$E$782,СВЦЭМ!$A$39:$A$782,$A156,СВЦЭМ!$B$39:$B$782,L$155)+'СЕТ СН'!$F$12</f>
        <v>180.09287961999999</v>
      </c>
      <c r="M156" s="36">
        <f>SUMIFS(СВЦЭМ!$E$39:$E$782,СВЦЭМ!$A$39:$A$782,$A156,СВЦЭМ!$B$39:$B$782,M$155)+'СЕТ СН'!$F$12</f>
        <v>180.55268985999999</v>
      </c>
      <c r="N156" s="36">
        <f>SUMIFS(СВЦЭМ!$E$39:$E$782,СВЦЭМ!$A$39:$A$782,$A156,СВЦЭМ!$B$39:$B$782,N$155)+'СЕТ СН'!$F$12</f>
        <v>183.52075970999999</v>
      </c>
      <c r="O156" s="36">
        <f>SUMIFS(СВЦЭМ!$E$39:$E$782,СВЦЭМ!$A$39:$A$782,$A156,СВЦЭМ!$B$39:$B$782,O$155)+'СЕТ СН'!$F$12</f>
        <v>183.33001727999999</v>
      </c>
      <c r="P156" s="36">
        <f>SUMIFS(СВЦЭМ!$E$39:$E$782,СВЦЭМ!$A$39:$A$782,$A156,СВЦЭМ!$B$39:$B$782,P$155)+'СЕТ СН'!$F$12</f>
        <v>184.49313608</v>
      </c>
      <c r="Q156" s="36">
        <f>SUMIFS(СВЦЭМ!$E$39:$E$782,СВЦЭМ!$A$39:$A$782,$A156,СВЦЭМ!$B$39:$B$782,Q$155)+'СЕТ СН'!$F$12</f>
        <v>185.82128581000001</v>
      </c>
      <c r="R156" s="36">
        <f>SUMIFS(СВЦЭМ!$E$39:$E$782,СВЦЭМ!$A$39:$A$782,$A156,СВЦЭМ!$B$39:$B$782,R$155)+'СЕТ СН'!$F$12</f>
        <v>185.39394117000001</v>
      </c>
      <c r="S156" s="36">
        <f>SUMIFS(СВЦЭМ!$E$39:$E$782,СВЦЭМ!$A$39:$A$782,$A156,СВЦЭМ!$B$39:$B$782,S$155)+'СЕТ СН'!$F$12</f>
        <v>182.40366470999999</v>
      </c>
      <c r="T156" s="36">
        <f>SUMIFS(СВЦЭМ!$E$39:$E$782,СВЦЭМ!$A$39:$A$782,$A156,СВЦЭМ!$B$39:$B$782,T$155)+'СЕТ СН'!$F$12</f>
        <v>178.63301206</v>
      </c>
      <c r="U156" s="36">
        <f>SUMIFS(СВЦЭМ!$E$39:$E$782,СВЦЭМ!$A$39:$A$782,$A156,СВЦЭМ!$B$39:$B$782,U$155)+'СЕТ СН'!$F$12</f>
        <v>180.60823565000001</v>
      </c>
      <c r="V156" s="36">
        <f>SUMIFS(СВЦЭМ!$E$39:$E$782,СВЦЭМ!$A$39:$A$782,$A156,СВЦЭМ!$B$39:$B$782,V$155)+'СЕТ СН'!$F$12</f>
        <v>182.44111043999999</v>
      </c>
      <c r="W156" s="36">
        <f>SUMIFS(СВЦЭМ!$E$39:$E$782,СВЦЭМ!$A$39:$A$782,$A156,СВЦЭМ!$B$39:$B$782,W$155)+'СЕТ СН'!$F$12</f>
        <v>183.27893773</v>
      </c>
      <c r="X156" s="36">
        <f>SUMIFS(СВЦЭМ!$E$39:$E$782,СВЦЭМ!$A$39:$A$782,$A156,СВЦЭМ!$B$39:$B$782,X$155)+'СЕТ СН'!$F$12</f>
        <v>183.30007746000001</v>
      </c>
      <c r="Y156" s="36">
        <f>SUMIFS(СВЦЭМ!$E$39:$E$782,СВЦЭМ!$A$39:$A$782,$A156,СВЦЭМ!$B$39:$B$782,Y$155)+'СЕТ СН'!$F$12</f>
        <v>185.74227164999999</v>
      </c>
      <c r="AA156" s="45"/>
    </row>
    <row r="157" spans="1:27" ht="15.75" x14ac:dyDescent="0.2">
      <c r="A157" s="35">
        <f>A156+1</f>
        <v>44532</v>
      </c>
      <c r="B157" s="36">
        <f>SUMIFS(СВЦЭМ!$E$39:$E$782,СВЦЭМ!$A$39:$A$782,$A157,СВЦЭМ!$B$39:$B$782,B$155)+'СЕТ СН'!$F$12</f>
        <v>190.62476011999999</v>
      </c>
      <c r="C157" s="36">
        <f>SUMIFS(СВЦЭМ!$E$39:$E$782,СВЦЭМ!$A$39:$A$782,$A157,СВЦЭМ!$B$39:$B$782,C$155)+'СЕТ СН'!$F$12</f>
        <v>189.04373423999999</v>
      </c>
      <c r="D157" s="36">
        <f>SUMIFS(СВЦЭМ!$E$39:$E$782,СВЦЭМ!$A$39:$A$782,$A157,СВЦЭМ!$B$39:$B$782,D$155)+'СЕТ СН'!$F$12</f>
        <v>184.68306763000001</v>
      </c>
      <c r="E157" s="36">
        <f>SUMIFS(СВЦЭМ!$E$39:$E$782,СВЦЭМ!$A$39:$A$782,$A157,СВЦЭМ!$B$39:$B$782,E$155)+'СЕТ СН'!$F$12</f>
        <v>187.43971877000001</v>
      </c>
      <c r="F157" s="36">
        <f>SUMIFS(СВЦЭМ!$E$39:$E$782,СВЦЭМ!$A$39:$A$782,$A157,СВЦЭМ!$B$39:$B$782,F$155)+'СЕТ СН'!$F$12</f>
        <v>189.27835368000001</v>
      </c>
      <c r="G157" s="36">
        <f>SUMIFS(СВЦЭМ!$E$39:$E$782,СВЦЭМ!$A$39:$A$782,$A157,СВЦЭМ!$B$39:$B$782,G$155)+'СЕТ СН'!$F$12</f>
        <v>188.53175591999999</v>
      </c>
      <c r="H157" s="36">
        <f>SUMIFS(СВЦЭМ!$E$39:$E$782,СВЦЭМ!$A$39:$A$782,$A157,СВЦЭМ!$B$39:$B$782,H$155)+'СЕТ СН'!$F$12</f>
        <v>191.74692605999999</v>
      </c>
      <c r="I157" s="36">
        <f>SUMIFS(СВЦЭМ!$E$39:$E$782,СВЦЭМ!$A$39:$A$782,$A157,СВЦЭМ!$B$39:$B$782,I$155)+'СЕТ СН'!$F$12</f>
        <v>201.24254384</v>
      </c>
      <c r="J157" s="36">
        <f>SUMIFS(СВЦЭМ!$E$39:$E$782,СВЦЭМ!$A$39:$A$782,$A157,СВЦЭМ!$B$39:$B$782,J$155)+'СЕТ СН'!$F$12</f>
        <v>201.70434877</v>
      </c>
      <c r="K157" s="36">
        <f>SUMIFS(СВЦЭМ!$E$39:$E$782,СВЦЭМ!$A$39:$A$782,$A157,СВЦЭМ!$B$39:$B$782,K$155)+'СЕТ СН'!$F$12</f>
        <v>205.16069046999999</v>
      </c>
      <c r="L157" s="36">
        <f>SUMIFS(СВЦЭМ!$E$39:$E$782,СВЦЭМ!$A$39:$A$782,$A157,СВЦЭМ!$B$39:$B$782,L$155)+'СЕТ СН'!$F$12</f>
        <v>206.53745398999999</v>
      </c>
      <c r="M157" s="36">
        <f>SUMIFS(СВЦЭМ!$E$39:$E$782,СВЦЭМ!$A$39:$A$782,$A157,СВЦЭМ!$B$39:$B$782,M$155)+'СЕТ СН'!$F$12</f>
        <v>206.44991479000001</v>
      </c>
      <c r="N157" s="36">
        <f>SUMIFS(СВЦЭМ!$E$39:$E$782,СВЦЭМ!$A$39:$A$782,$A157,СВЦЭМ!$B$39:$B$782,N$155)+'СЕТ СН'!$F$12</f>
        <v>204.89388242000001</v>
      </c>
      <c r="O157" s="36">
        <f>SUMIFS(СВЦЭМ!$E$39:$E$782,СВЦЭМ!$A$39:$A$782,$A157,СВЦЭМ!$B$39:$B$782,O$155)+'СЕТ СН'!$F$12</f>
        <v>215.84444364000001</v>
      </c>
      <c r="P157" s="36">
        <f>SUMIFS(СВЦЭМ!$E$39:$E$782,СВЦЭМ!$A$39:$A$782,$A157,СВЦЭМ!$B$39:$B$782,P$155)+'СЕТ СН'!$F$12</f>
        <v>214.43281447000001</v>
      </c>
      <c r="Q157" s="36">
        <f>SUMIFS(СВЦЭМ!$E$39:$E$782,СВЦЭМ!$A$39:$A$782,$A157,СВЦЭМ!$B$39:$B$782,Q$155)+'СЕТ СН'!$F$12</f>
        <v>213.67477747000001</v>
      </c>
      <c r="R157" s="36">
        <f>SUMIFS(СВЦЭМ!$E$39:$E$782,СВЦЭМ!$A$39:$A$782,$A157,СВЦЭМ!$B$39:$B$782,R$155)+'СЕТ СН'!$F$12</f>
        <v>202.53989451000001</v>
      </c>
      <c r="S157" s="36">
        <f>SUMIFS(СВЦЭМ!$E$39:$E$782,СВЦЭМ!$A$39:$A$782,$A157,СВЦЭМ!$B$39:$B$782,S$155)+'СЕТ СН'!$F$12</f>
        <v>201.32570737</v>
      </c>
      <c r="T157" s="36">
        <f>SUMIFS(СВЦЭМ!$E$39:$E$782,СВЦЭМ!$A$39:$A$782,$A157,СВЦЭМ!$B$39:$B$782,T$155)+'СЕТ СН'!$F$12</f>
        <v>193.28358201</v>
      </c>
      <c r="U157" s="36">
        <f>SUMIFS(СВЦЭМ!$E$39:$E$782,СВЦЭМ!$A$39:$A$782,$A157,СВЦЭМ!$B$39:$B$782,U$155)+'СЕТ СН'!$F$12</f>
        <v>199.44802784999999</v>
      </c>
      <c r="V157" s="36">
        <f>SUMIFS(СВЦЭМ!$E$39:$E$782,СВЦЭМ!$A$39:$A$782,$A157,СВЦЭМ!$B$39:$B$782,V$155)+'СЕТ СН'!$F$12</f>
        <v>200.41287369</v>
      </c>
      <c r="W157" s="36">
        <f>SUMIFS(СВЦЭМ!$E$39:$E$782,СВЦЭМ!$A$39:$A$782,$A157,СВЦЭМ!$B$39:$B$782,W$155)+'СЕТ СН'!$F$12</f>
        <v>201.59042142999999</v>
      </c>
      <c r="X157" s="36">
        <f>SUMIFS(СВЦЭМ!$E$39:$E$782,СВЦЭМ!$A$39:$A$782,$A157,СВЦЭМ!$B$39:$B$782,X$155)+'СЕТ СН'!$F$12</f>
        <v>212.50404377000001</v>
      </c>
      <c r="Y157" s="36">
        <f>SUMIFS(СВЦЭМ!$E$39:$E$782,СВЦЭМ!$A$39:$A$782,$A157,СВЦЭМ!$B$39:$B$782,Y$155)+'СЕТ СН'!$F$12</f>
        <v>213.72278602</v>
      </c>
    </row>
    <row r="158" spans="1:27" ht="15.75" x14ac:dyDescent="0.2">
      <c r="A158" s="35">
        <f t="shared" ref="A158:A186" si="4">A157+1</f>
        <v>44533</v>
      </c>
      <c r="B158" s="36">
        <f>SUMIFS(СВЦЭМ!$E$39:$E$782,СВЦЭМ!$A$39:$A$782,$A158,СВЦЭМ!$B$39:$B$782,B$155)+'СЕТ СН'!$F$12</f>
        <v>217.03222848999999</v>
      </c>
      <c r="C158" s="36">
        <f>SUMIFS(СВЦЭМ!$E$39:$E$782,СВЦЭМ!$A$39:$A$782,$A158,СВЦЭМ!$B$39:$B$782,C$155)+'СЕТ СН'!$F$12</f>
        <v>215.69098675000001</v>
      </c>
      <c r="D158" s="36">
        <f>SUMIFS(СВЦЭМ!$E$39:$E$782,СВЦЭМ!$A$39:$A$782,$A158,СВЦЭМ!$B$39:$B$782,D$155)+'СЕТ СН'!$F$12</f>
        <v>211.46337152000001</v>
      </c>
      <c r="E158" s="36">
        <f>SUMIFS(СВЦЭМ!$E$39:$E$782,СВЦЭМ!$A$39:$A$782,$A158,СВЦЭМ!$B$39:$B$782,E$155)+'СЕТ СН'!$F$12</f>
        <v>211.05770661</v>
      </c>
      <c r="F158" s="36">
        <f>SUMIFS(СВЦЭМ!$E$39:$E$782,СВЦЭМ!$A$39:$A$782,$A158,СВЦЭМ!$B$39:$B$782,F$155)+'СЕТ СН'!$F$12</f>
        <v>211.53795815999999</v>
      </c>
      <c r="G158" s="36">
        <f>SUMIFS(СВЦЭМ!$E$39:$E$782,СВЦЭМ!$A$39:$A$782,$A158,СВЦЭМ!$B$39:$B$782,G$155)+'СЕТ СН'!$F$12</f>
        <v>200.23958852999999</v>
      </c>
      <c r="H158" s="36">
        <f>SUMIFS(СВЦЭМ!$E$39:$E$782,СВЦЭМ!$A$39:$A$782,$A158,СВЦЭМ!$B$39:$B$782,H$155)+'СЕТ СН'!$F$12</f>
        <v>202.08470697000001</v>
      </c>
      <c r="I158" s="36">
        <f>SUMIFS(СВЦЭМ!$E$39:$E$782,СВЦЭМ!$A$39:$A$782,$A158,СВЦЭМ!$B$39:$B$782,I$155)+'СЕТ СН'!$F$12</f>
        <v>205.58914161000001</v>
      </c>
      <c r="J158" s="36">
        <f>SUMIFS(СВЦЭМ!$E$39:$E$782,СВЦЭМ!$A$39:$A$782,$A158,СВЦЭМ!$B$39:$B$782,J$155)+'СЕТ СН'!$F$12</f>
        <v>202.84131187</v>
      </c>
      <c r="K158" s="36">
        <f>SUMIFS(СВЦЭМ!$E$39:$E$782,СВЦЭМ!$A$39:$A$782,$A158,СВЦЭМ!$B$39:$B$782,K$155)+'СЕТ СН'!$F$12</f>
        <v>202.97533856000001</v>
      </c>
      <c r="L158" s="36">
        <f>SUMIFS(СВЦЭМ!$E$39:$E$782,СВЦЭМ!$A$39:$A$782,$A158,СВЦЭМ!$B$39:$B$782,L$155)+'СЕТ СН'!$F$12</f>
        <v>201.81302622999999</v>
      </c>
      <c r="M158" s="36">
        <f>SUMIFS(СВЦЭМ!$E$39:$E$782,СВЦЭМ!$A$39:$A$782,$A158,СВЦЭМ!$B$39:$B$782,M$155)+'СЕТ СН'!$F$12</f>
        <v>203.48551565</v>
      </c>
      <c r="N158" s="36">
        <f>SUMIFS(СВЦЭМ!$E$39:$E$782,СВЦЭМ!$A$39:$A$782,$A158,СВЦЭМ!$B$39:$B$782,N$155)+'СЕТ СН'!$F$12</f>
        <v>202.44055603000001</v>
      </c>
      <c r="O158" s="36">
        <f>SUMIFS(СВЦЭМ!$E$39:$E$782,СВЦЭМ!$A$39:$A$782,$A158,СВЦЭМ!$B$39:$B$782,O$155)+'СЕТ СН'!$F$12</f>
        <v>203.25914384999999</v>
      </c>
      <c r="P158" s="36">
        <f>SUMIFS(СВЦЭМ!$E$39:$E$782,СВЦЭМ!$A$39:$A$782,$A158,СВЦЭМ!$B$39:$B$782,P$155)+'СЕТ СН'!$F$12</f>
        <v>203.74543664999999</v>
      </c>
      <c r="Q158" s="36">
        <f>SUMIFS(СВЦЭМ!$E$39:$E$782,СВЦЭМ!$A$39:$A$782,$A158,СВЦЭМ!$B$39:$B$782,Q$155)+'СЕТ СН'!$F$12</f>
        <v>203.35861442000001</v>
      </c>
      <c r="R158" s="36">
        <f>SUMIFS(СВЦЭМ!$E$39:$E$782,СВЦЭМ!$A$39:$A$782,$A158,СВЦЭМ!$B$39:$B$782,R$155)+'СЕТ СН'!$F$12</f>
        <v>204.29188386000001</v>
      </c>
      <c r="S158" s="36">
        <f>SUMIFS(СВЦЭМ!$E$39:$E$782,СВЦЭМ!$A$39:$A$782,$A158,СВЦЭМ!$B$39:$B$782,S$155)+'СЕТ СН'!$F$12</f>
        <v>203.01595903</v>
      </c>
      <c r="T158" s="36">
        <f>SUMIFS(СВЦЭМ!$E$39:$E$782,СВЦЭМ!$A$39:$A$782,$A158,СВЦЭМ!$B$39:$B$782,T$155)+'СЕТ СН'!$F$12</f>
        <v>203.92708719999999</v>
      </c>
      <c r="U158" s="36">
        <f>SUMIFS(СВЦЭМ!$E$39:$E$782,СВЦЭМ!$A$39:$A$782,$A158,СВЦЭМ!$B$39:$B$782,U$155)+'СЕТ СН'!$F$12</f>
        <v>202.15396570999999</v>
      </c>
      <c r="V158" s="36">
        <f>SUMIFS(СВЦЭМ!$E$39:$E$782,СВЦЭМ!$A$39:$A$782,$A158,СВЦЭМ!$B$39:$B$782,V$155)+'СЕТ СН'!$F$12</f>
        <v>204.02008598</v>
      </c>
      <c r="W158" s="36">
        <f>SUMIFS(СВЦЭМ!$E$39:$E$782,СВЦЭМ!$A$39:$A$782,$A158,СВЦЭМ!$B$39:$B$782,W$155)+'СЕТ СН'!$F$12</f>
        <v>206.14083284</v>
      </c>
      <c r="X158" s="36">
        <f>SUMIFS(СВЦЭМ!$E$39:$E$782,СВЦЭМ!$A$39:$A$782,$A158,СВЦЭМ!$B$39:$B$782,X$155)+'СЕТ СН'!$F$12</f>
        <v>203.90883693999999</v>
      </c>
      <c r="Y158" s="36">
        <f>SUMIFS(СВЦЭМ!$E$39:$E$782,СВЦЭМ!$A$39:$A$782,$A158,СВЦЭМ!$B$39:$B$782,Y$155)+'СЕТ СН'!$F$12</f>
        <v>196.44504078</v>
      </c>
    </row>
    <row r="159" spans="1:27" ht="15.75" x14ac:dyDescent="0.2">
      <c r="A159" s="35">
        <f t="shared" si="4"/>
        <v>44534</v>
      </c>
      <c r="B159" s="36">
        <f>SUMIFS(СВЦЭМ!$E$39:$E$782,СВЦЭМ!$A$39:$A$782,$A159,СВЦЭМ!$B$39:$B$782,B$155)+'СЕТ СН'!$F$12</f>
        <v>193.53673570999999</v>
      </c>
      <c r="C159" s="36">
        <f>SUMIFS(СВЦЭМ!$E$39:$E$782,СВЦЭМ!$A$39:$A$782,$A159,СВЦЭМ!$B$39:$B$782,C$155)+'СЕТ СН'!$F$12</f>
        <v>188.23113628999999</v>
      </c>
      <c r="D159" s="36">
        <f>SUMIFS(СВЦЭМ!$E$39:$E$782,СВЦЭМ!$A$39:$A$782,$A159,СВЦЭМ!$B$39:$B$782,D$155)+'СЕТ СН'!$F$12</f>
        <v>188.24099862</v>
      </c>
      <c r="E159" s="36">
        <f>SUMIFS(СВЦЭМ!$E$39:$E$782,СВЦЭМ!$A$39:$A$782,$A159,СВЦЭМ!$B$39:$B$782,E$155)+'СЕТ СН'!$F$12</f>
        <v>188.25886335000001</v>
      </c>
      <c r="F159" s="36">
        <f>SUMIFS(СВЦЭМ!$E$39:$E$782,СВЦЭМ!$A$39:$A$782,$A159,СВЦЭМ!$B$39:$B$782,F$155)+'СЕТ СН'!$F$12</f>
        <v>188.01204797</v>
      </c>
      <c r="G159" s="36">
        <f>SUMIFS(СВЦЭМ!$E$39:$E$782,СВЦЭМ!$A$39:$A$782,$A159,СВЦЭМ!$B$39:$B$782,G$155)+'СЕТ СН'!$F$12</f>
        <v>185.44298119000001</v>
      </c>
      <c r="H159" s="36">
        <f>SUMIFS(СВЦЭМ!$E$39:$E$782,СВЦЭМ!$A$39:$A$782,$A159,СВЦЭМ!$B$39:$B$782,H$155)+'СЕТ СН'!$F$12</f>
        <v>184.64579660999999</v>
      </c>
      <c r="I159" s="36">
        <f>SUMIFS(СВЦЭМ!$E$39:$E$782,СВЦЭМ!$A$39:$A$782,$A159,СВЦЭМ!$B$39:$B$782,I$155)+'СЕТ СН'!$F$12</f>
        <v>180.29878497999999</v>
      </c>
      <c r="J159" s="36">
        <f>SUMIFS(СВЦЭМ!$E$39:$E$782,СВЦЭМ!$A$39:$A$782,$A159,СВЦЭМ!$B$39:$B$782,J$155)+'СЕТ СН'!$F$12</f>
        <v>180.75024210999999</v>
      </c>
      <c r="K159" s="36">
        <f>SUMIFS(СВЦЭМ!$E$39:$E$782,СВЦЭМ!$A$39:$A$782,$A159,СВЦЭМ!$B$39:$B$782,K$155)+'СЕТ СН'!$F$12</f>
        <v>185.27778656999999</v>
      </c>
      <c r="L159" s="36">
        <f>SUMIFS(СВЦЭМ!$E$39:$E$782,СВЦЭМ!$A$39:$A$782,$A159,СВЦЭМ!$B$39:$B$782,L$155)+'СЕТ СН'!$F$12</f>
        <v>187.04215618999999</v>
      </c>
      <c r="M159" s="36">
        <f>SUMIFS(СВЦЭМ!$E$39:$E$782,СВЦЭМ!$A$39:$A$782,$A159,СВЦЭМ!$B$39:$B$782,M$155)+'СЕТ СН'!$F$12</f>
        <v>185.87888731999999</v>
      </c>
      <c r="N159" s="36">
        <f>SUMIFS(СВЦЭМ!$E$39:$E$782,СВЦЭМ!$A$39:$A$782,$A159,СВЦЭМ!$B$39:$B$782,N$155)+'СЕТ СН'!$F$12</f>
        <v>191.40690576</v>
      </c>
      <c r="O159" s="36">
        <f>SUMIFS(СВЦЭМ!$E$39:$E$782,СВЦЭМ!$A$39:$A$782,$A159,СВЦЭМ!$B$39:$B$782,O$155)+'СЕТ СН'!$F$12</f>
        <v>195.15097578999999</v>
      </c>
      <c r="P159" s="36">
        <f>SUMIFS(СВЦЭМ!$E$39:$E$782,СВЦЭМ!$A$39:$A$782,$A159,СВЦЭМ!$B$39:$B$782,P$155)+'СЕТ СН'!$F$12</f>
        <v>194.39039471999999</v>
      </c>
      <c r="Q159" s="36">
        <f>SUMIFS(СВЦЭМ!$E$39:$E$782,СВЦЭМ!$A$39:$A$782,$A159,СВЦЭМ!$B$39:$B$782,Q$155)+'СЕТ СН'!$F$12</f>
        <v>193.34550691000001</v>
      </c>
      <c r="R159" s="36">
        <f>SUMIFS(СВЦЭМ!$E$39:$E$782,СВЦЭМ!$A$39:$A$782,$A159,СВЦЭМ!$B$39:$B$782,R$155)+'СЕТ СН'!$F$12</f>
        <v>188.47071951000001</v>
      </c>
      <c r="S159" s="36">
        <f>SUMIFS(СВЦЭМ!$E$39:$E$782,СВЦЭМ!$A$39:$A$782,$A159,СВЦЭМ!$B$39:$B$782,S$155)+'СЕТ СН'!$F$12</f>
        <v>183.94311296000001</v>
      </c>
      <c r="T159" s="36">
        <f>SUMIFS(СВЦЭМ!$E$39:$E$782,СВЦЭМ!$A$39:$A$782,$A159,СВЦЭМ!$B$39:$B$782,T$155)+'СЕТ СН'!$F$12</f>
        <v>187.04805736</v>
      </c>
      <c r="U159" s="36">
        <f>SUMIFS(СВЦЭМ!$E$39:$E$782,СВЦЭМ!$A$39:$A$782,$A159,СВЦЭМ!$B$39:$B$782,U$155)+'СЕТ СН'!$F$12</f>
        <v>188.15895139</v>
      </c>
      <c r="V159" s="36">
        <f>SUMIFS(СВЦЭМ!$E$39:$E$782,СВЦЭМ!$A$39:$A$782,$A159,СВЦЭМ!$B$39:$B$782,V$155)+'СЕТ СН'!$F$12</f>
        <v>186.83254388</v>
      </c>
      <c r="W159" s="36">
        <f>SUMIFS(СВЦЭМ!$E$39:$E$782,СВЦЭМ!$A$39:$A$782,$A159,СВЦЭМ!$B$39:$B$782,W$155)+'СЕТ СН'!$F$12</f>
        <v>186.58946207</v>
      </c>
      <c r="X159" s="36">
        <f>SUMIFS(СВЦЭМ!$E$39:$E$782,СВЦЭМ!$A$39:$A$782,$A159,СВЦЭМ!$B$39:$B$782,X$155)+'СЕТ СН'!$F$12</f>
        <v>195.30768849</v>
      </c>
      <c r="Y159" s="36">
        <f>SUMIFS(СВЦЭМ!$E$39:$E$782,СВЦЭМ!$A$39:$A$782,$A159,СВЦЭМ!$B$39:$B$782,Y$155)+'СЕТ СН'!$F$12</f>
        <v>191.70019647000001</v>
      </c>
    </row>
    <row r="160" spans="1:27" ht="15.75" x14ac:dyDescent="0.2">
      <c r="A160" s="35">
        <f t="shared" si="4"/>
        <v>44535</v>
      </c>
      <c r="B160" s="36">
        <f>SUMIFS(СВЦЭМ!$E$39:$E$782,СВЦЭМ!$A$39:$A$782,$A160,СВЦЭМ!$B$39:$B$782,B$155)+'СЕТ СН'!$F$12</f>
        <v>190.37367825000001</v>
      </c>
      <c r="C160" s="36">
        <f>SUMIFS(СВЦЭМ!$E$39:$E$782,СВЦЭМ!$A$39:$A$782,$A160,СВЦЭМ!$B$39:$B$782,C$155)+'СЕТ СН'!$F$12</f>
        <v>193.49831531999999</v>
      </c>
      <c r="D160" s="36">
        <f>SUMIFS(СВЦЭМ!$E$39:$E$782,СВЦЭМ!$A$39:$A$782,$A160,СВЦЭМ!$B$39:$B$782,D$155)+'СЕТ СН'!$F$12</f>
        <v>198.44546369</v>
      </c>
      <c r="E160" s="36">
        <f>SUMIFS(СВЦЭМ!$E$39:$E$782,СВЦЭМ!$A$39:$A$782,$A160,СВЦЭМ!$B$39:$B$782,E$155)+'СЕТ СН'!$F$12</f>
        <v>199.89615412000001</v>
      </c>
      <c r="F160" s="36">
        <f>SUMIFS(СВЦЭМ!$E$39:$E$782,СВЦЭМ!$A$39:$A$782,$A160,СВЦЭМ!$B$39:$B$782,F$155)+'СЕТ СН'!$F$12</f>
        <v>198.72615400000001</v>
      </c>
      <c r="G160" s="36">
        <f>SUMIFS(СВЦЭМ!$E$39:$E$782,СВЦЭМ!$A$39:$A$782,$A160,СВЦЭМ!$B$39:$B$782,G$155)+'СЕТ СН'!$F$12</f>
        <v>197.51259934000001</v>
      </c>
      <c r="H160" s="36">
        <f>SUMIFS(СВЦЭМ!$E$39:$E$782,СВЦЭМ!$A$39:$A$782,$A160,СВЦЭМ!$B$39:$B$782,H$155)+'СЕТ СН'!$F$12</f>
        <v>192.05334748999999</v>
      </c>
      <c r="I160" s="36">
        <f>SUMIFS(СВЦЭМ!$E$39:$E$782,СВЦЭМ!$A$39:$A$782,$A160,СВЦЭМ!$B$39:$B$782,I$155)+'СЕТ СН'!$F$12</f>
        <v>190.68199014999999</v>
      </c>
      <c r="J160" s="36">
        <f>SUMIFS(СВЦЭМ!$E$39:$E$782,СВЦЭМ!$A$39:$A$782,$A160,СВЦЭМ!$B$39:$B$782,J$155)+'СЕТ СН'!$F$12</f>
        <v>184.27635322</v>
      </c>
      <c r="K160" s="36">
        <f>SUMIFS(СВЦЭМ!$E$39:$E$782,СВЦЭМ!$A$39:$A$782,$A160,СВЦЭМ!$B$39:$B$782,K$155)+'СЕТ СН'!$F$12</f>
        <v>181.60470248999999</v>
      </c>
      <c r="L160" s="36">
        <f>SUMIFS(СВЦЭМ!$E$39:$E$782,СВЦЭМ!$A$39:$A$782,$A160,СВЦЭМ!$B$39:$B$782,L$155)+'СЕТ СН'!$F$12</f>
        <v>181.22185037</v>
      </c>
      <c r="M160" s="36">
        <f>SUMIFS(СВЦЭМ!$E$39:$E$782,СВЦЭМ!$A$39:$A$782,$A160,СВЦЭМ!$B$39:$B$782,M$155)+'СЕТ СН'!$F$12</f>
        <v>186.03054517000001</v>
      </c>
      <c r="N160" s="36">
        <f>SUMIFS(СВЦЭМ!$E$39:$E$782,СВЦЭМ!$A$39:$A$782,$A160,СВЦЭМ!$B$39:$B$782,N$155)+'СЕТ СН'!$F$12</f>
        <v>190.31784522000001</v>
      </c>
      <c r="O160" s="36">
        <f>SUMIFS(СВЦЭМ!$E$39:$E$782,СВЦЭМ!$A$39:$A$782,$A160,СВЦЭМ!$B$39:$B$782,O$155)+'СЕТ СН'!$F$12</f>
        <v>188.45740198999999</v>
      </c>
      <c r="P160" s="36">
        <f>SUMIFS(СВЦЭМ!$E$39:$E$782,СВЦЭМ!$A$39:$A$782,$A160,СВЦЭМ!$B$39:$B$782,P$155)+'СЕТ СН'!$F$12</f>
        <v>186.53862669</v>
      </c>
      <c r="Q160" s="36">
        <f>SUMIFS(СВЦЭМ!$E$39:$E$782,СВЦЭМ!$A$39:$A$782,$A160,СВЦЭМ!$B$39:$B$782,Q$155)+'СЕТ СН'!$F$12</f>
        <v>186.62573184999999</v>
      </c>
      <c r="R160" s="36">
        <f>SUMIFS(СВЦЭМ!$E$39:$E$782,СВЦЭМ!$A$39:$A$782,$A160,СВЦЭМ!$B$39:$B$782,R$155)+'СЕТ СН'!$F$12</f>
        <v>185.07376740000001</v>
      </c>
      <c r="S160" s="36">
        <f>SUMIFS(СВЦЭМ!$E$39:$E$782,СВЦЭМ!$A$39:$A$782,$A160,СВЦЭМ!$B$39:$B$782,S$155)+'СЕТ СН'!$F$12</f>
        <v>177.79492730999999</v>
      </c>
      <c r="T160" s="36">
        <f>SUMIFS(СВЦЭМ!$E$39:$E$782,СВЦЭМ!$A$39:$A$782,$A160,СВЦЭМ!$B$39:$B$782,T$155)+'СЕТ СН'!$F$12</f>
        <v>179.89223285</v>
      </c>
      <c r="U160" s="36">
        <f>SUMIFS(СВЦЭМ!$E$39:$E$782,СВЦЭМ!$A$39:$A$782,$A160,СВЦЭМ!$B$39:$B$782,U$155)+'СЕТ СН'!$F$12</f>
        <v>181.27400817</v>
      </c>
      <c r="V160" s="36">
        <f>SUMIFS(СВЦЭМ!$E$39:$E$782,СВЦЭМ!$A$39:$A$782,$A160,СВЦЭМ!$B$39:$B$782,V$155)+'СЕТ СН'!$F$12</f>
        <v>181.6588941</v>
      </c>
      <c r="W160" s="36">
        <f>SUMIFS(СВЦЭМ!$E$39:$E$782,СВЦЭМ!$A$39:$A$782,$A160,СВЦЭМ!$B$39:$B$782,W$155)+'СЕТ СН'!$F$12</f>
        <v>183.34427528000001</v>
      </c>
      <c r="X160" s="36">
        <f>SUMIFS(СВЦЭМ!$E$39:$E$782,СВЦЭМ!$A$39:$A$782,$A160,СВЦЭМ!$B$39:$B$782,X$155)+'СЕТ СН'!$F$12</f>
        <v>186.97040769</v>
      </c>
      <c r="Y160" s="36">
        <f>SUMIFS(СВЦЭМ!$E$39:$E$782,СВЦЭМ!$A$39:$A$782,$A160,СВЦЭМ!$B$39:$B$782,Y$155)+'СЕТ СН'!$F$12</f>
        <v>192.16578906000001</v>
      </c>
    </row>
    <row r="161" spans="1:25" ht="15.75" x14ac:dyDescent="0.2">
      <c r="A161" s="35">
        <f t="shared" si="4"/>
        <v>44536</v>
      </c>
      <c r="B161" s="36">
        <f>SUMIFS(СВЦЭМ!$E$39:$E$782,СВЦЭМ!$A$39:$A$782,$A161,СВЦЭМ!$B$39:$B$782,B$155)+'СЕТ СН'!$F$12</f>
        <v>197.10094850999999</v>
      </c>
      <c r="C161" s="36">
        <f>SUMIFS(СВЦЭМ!$E$39:$E$782,СВЦЭМ!$A$39:$A$782,$A161,СВЦЭМ!$B$39:$B$782,C$155)+'СЕТ СН'!$F$12</f>
        <v>199.7644339</v>
      </c>
      <c r="D161" s="36">
        <f>SUMIFS(СВЦЭМ!$E$39:$E$782,СВЦЭМ!$A$39:$A$782,$A161,СВЦЭМ!$B$39:$B$782,D$155)+'СЕТ СН'!$F$12</f>
        <v>199.77320423</v>
      </c>
      <c r="E161" s="36">
        <f>SUMIFS(СВЦЭМ!$E$39:$E$782,СВЦЭМ!$A$39:$A$782,$A161,СВЦЭМ!$B$39:$B$782,E$155)+'СЕТ СН'!$F$12</f>
        <v>200.90398537999999</v>
      </c>
      <c r="F161" s="36">
        <f>SUMIFS(СВЦЭМ!$E$39:$E$782,СВЦЭМ!$A$39:$A$782,$A161,СВЦЭМ!$B$39:$B$782,F$155)+'СЕТ СН'!$F$12</f>
        <v>199.93240459</v>
      </c>
      <c r="G161" s="36">
        <f>SUMIFS(СВЦЭМ!$E$39:$E$782,СВЦЭМ!$A$39:$A$782,$A161,СВЦЭМ!$B$39:$B$782,G$155)+'СЕТ СН'!$F$12</f>
        <v>195.42152758</v>
      </c>
      <c r="H161" s="36">
        <f>SUMIFS(СВЦЭМ!$E$39:$E$782,СВЦЭМ!$A$39:$A$782,$A161,СВЦЭМ!$B$39:$B$782,H$155)+'СЕТ СН'!$F$12</f>
        <v>191.51785831000001</v>
      </c>
      <c r="I161" s="36">
        <f>SUMIFS(СВЦЭМ!$E$39:$E$782,СВЦЭМ!$A$39:$A$782,$A161,СВЦЭМ!$B$39:$B$782,I$155)+'СЕТ СН'!$F$12</f>
        <v>188.29718038999999</v>
      </c>
      <c r="J161" s="36">
        <f>SUMIFS(СВЦЭМ!$E$39:$E$782,СВЦЭМ!$A$39:$A$782,$A161,СВЦЭМ!$B$39:$B$782,J$155)+'СЕТ СН'!$F$12</f>
        <v>187.49575443000001</v>
      </c>
      <c r="K161" s="36">
        <f>SUMIFS(СВЦЭМ!$E$39:$E$782,СВЦЭМ!$A$39:$A$782,$A161,СВЦЭМ!$B$39:$B$782,K$155)+'СЕТ СН'!$F$12</f>
        <v>190.26183638000001</v>
      </c>
      <c r="L161" s="36">
        <f>SUMIFS(СВЦЭМ!$E$39:$E$782,СВЦЭМ!$A$39:$A$782,$A161,СВЦЭМ!$B$39:$B$782,L$155)+'СЕТ СН'!$F$12</f>
        <v>190.59470669999999</v>
      </c>
      <c r="M161" s="36">
        <f>SUMIFS(СВЦЭМ!$E$39:$E$782,СВЦЭМ!$A$39:$A$782,$A161,СВЦЭМ!$B$39:$B$782,M$155)+'СЕТ СН'!$F$12</f>
        <v>191.24356754999999</v>
      </c>
      <c r="N161" s="36">
        <f>SUMIFS(СВЦЭМ!$E$39:$E$782,СВЦЭМ!$A$39:$A$782,$A161,СВЦЭМ!$B$39:$B$782,N$155)+'СЕТ СН'!$F$12</f>
        <v>196.36223396</v>
      </c>
      <c r="O161" s="36">
        <f>SUMIFS(СВЦЭМ!$E$39:$E$782,СВЦЭМ!$A$39:$A$782,$A161,СВЦЭМ!$B$39:$B$782,O$155)+'СЕТ СН'!$F$12</f>
        <v>200.22512162999999</v>
      </c>
      <c r="P161" s="36">
        <f>SUMIFS(СВЦЭМ!$E$39:$E$782,СВЦЭМ!$A$39:$A$782,$A161,СВЦЭМ!$B$39:$B$782,P$155)+'СЕТ СН'!$F$12</f>
        <v>200.67164102000001</v>
      </c>
      <c r="Q161" s="36">
        <f>SUMIFS(СВЦЭМ!$E$39:$E$782,СВЦЭМ!$A$39:$A$782,$A161,СВЦЭМ!$B$39:$B$782,Q$155)+'СЕТ СН'!$F$12</f>
        <v>198.93416518999999</v>
      </c>
      <c r="R161" s="36">
        <f>SUMIFS(СВЦЭМ!$E$39:$E$782,СВЦЭМ!$A$39:$A$782,$A161,СВЦЭМ!$B$39:$B$782,R$155)+'СЕТ СН'!$F$12</f>
        <v>188.29422413</v>
      </c>
      <c r="S161" s="36">
        <f>SUMIFS(СВЦЭМ!$E$39:$E$782,СВЦЭМ!$A$39:$A$782,$A161,СВЦЭМ!$B$39:$B$782,S$155)+'СЕТ СН'!$F$12</f>
        <v>190.20968472999999</v>
      </c>
      <c r="T161" s="36">
        <f>SUMIFS(СВЦЭМ!$E$39:$E$782,СВЦЭМ!$A$39:$A$782,$A161,СВЦЭМ!$B$39:$B$782,T$155)+'СЕТ СН'!$F$12</f>
        <v>191.84115183</v>
      </c>
      <c r="U161" s="36">
        <f>SUMIFS(СВЦЭМ!$E$39:$E$782,СВЦЭМ!$A$39:$A$782,$A161,СВЦЭМ!$B$39:$B$782,U$155)+'СЕТ СН'!$F$12</f>
        <v>189.53865461999999</v>
      </c>
      <c r="V161" s="36">
        <f>SUMIFS(СВЦЭМ!$E$39:$E$782,СВЦЭМ!$A$39:$A$782,$A161,СВЦЭМ!$B$39:$B$782,V$155)+'СЕТ СН'!$F$12</f>
        <v>191.64349311999999</v>
      </c>
      <c r="W161" s="36">
        <f>SUMIFS(СВЦЭМ!$E$39:$E$782,СВЦЭМ!$A$39:$A$782,$A161,СВЦЭМ!$B$39:$B$782,W$155)+'СЕТ СН'!$F$12</f>
        <v>190.79581292</v>
      </c>
      <c r="X161" s="36">
        <f>SUMIFS(СВЦЭМ!$E$39:$E$782,СВЦЭМ!$A$39:$A$782,$A161,СВЦЭМ!$B$39:$B$782,X$155)+'СЕТ СН'!$F$12</f>
        <v>200.96389244</v>
      </c>
      <c r="Y161" s="36">
        <f>SUMIFS(СВЦЭМ!$E$39:$E$782,СВЦЭМ!$A$39:$A$782,$A161,СВЦЭМ!$B$39:$B$782,Y$155)+'СЕТ СН'!$F$12</f>
        <v>199.97234832000001</v>
      </c>
    </row>
    <row r="162" spans="1:25" ht="15.75" x14ac:dyDescent="0.2">
      <c r="A162" s="35">
        <f t="shared" si="4"/>
        <v>44537</v>
      </c>
      <c r="B162" s="36">
        <f>SUMIFS(СВЦЭМ!$E$39:$E$782,СВЦЭМ!$A$39:$A$782,$A162,СВЦЭМ!$B$39:$B$782,B$155)+'СЕТ СН'!$F$12</f>
        <v>200.52480137000001</v>
      </c>
      <c r="C162" s="36">
        <f>SUMIFS(СВЦЭМ!$E$39:$E$782,СВЦЭМ!$A$39:$A$782,$A162,СВЦЭМ!$B$39:$B$782,C$155)+'СЕТ СН'!$F$12</f>
        <v>191.76797235999999</v>
      </c>
      <c r="D162" s="36">
        <f>SUMIFS(СВЦЭМ!$E$39:$E$782,СВЦЭМ!$A$39:$A$782,$A162,СВЦЭМ!$B$39:$B$782,D$155)+'СЕТ СН'!$F$12</f>
        <v>198.12683781000001</v>
      </c>
      <c r="E162" s="36">
        <f>SUMIFS(СВЦЭМ!$E$39:$E$782,СВЦЭМ!$A$39:$A$782,$A162,СВЦЭМ!$B$39:$B$782,E$155)+'СЕТ СН'!$F$12</f>
        <v>202.85442669</v>
      </c>
      <c r="F162" s="36">
        <f>SUMIFS(СВЦЭМ!$E$39:$E$782,СВЦЭМ!$A$39:$A$782,$A162,СВЦЭМ!$B$39:$B$782,F$155)+'СЕТ СН'!$F$12</f>
        <v>201.21643427000001</v>
      </c>
      <c r="G162" s="36">
        <f>SUMIFS(СВЦЭМ!$E$39:$E$782,СВЦЭМ!$A$39:$A$782,$A162,СВЦЭМ!$B$39:$B$782,G$155)+'СЕТ СН'!$F$12</f>
        <v>195.78989354000001</v>
      </c>
      <c r="H162" s="36">
        <f>SUMIFS(СВЦЭМ!$E$39:$E$782,СВЦЭМ!$A$39:$A$782,$A162,СВЦЭМ!$B$39:$B$782,H$155)+'СЕТ СН'!$F$12</f>
        <v>190.61318944999999</v>
      </c>
      <c r="I162" s="36">
        <f>SUMIFS(СВЦЭМ!$E$39:$E$782,СВЦЭМ!$A$39:$A$782,$A162,СВЦЭМ!$B$39:$B$782,I$155)+'СЕТ СН'!$F$12</f>
        <v>188.19991218000001</v>
      </c>
      <c r="J162" s="36">
        <f>SUMIFS(СВЦЭМ!$E$39:$E$782,СВЦЭМ!$A$39:$A$782,$A162,СВЦЭМ!$B$39:$B$782,J$155)+'СЕТ СН'!$F$12</f>
        <v>188.43920319</v>
      </c>
      <c r="K162" s="36">
        <f>SUMIFS(СВЦЭМ!$E$39:$E$782,СВЦЭМ!$A$39:$A$782,$A162,СВЦЭМ!$B$39:$B$782,K$155)+'СЕТ СН'!$F$12</f>
        <v>190.71576465000001</v>
      </c>
      <c r="L162" s="36">
        <f>SUMIFS(СВЦЭМ!$E$39:$E$782,СВЦЭМ!$A$39:$A$782,$A162,СВЦЭМ!$B$39:$B$782,L$155)+'СЕТ СН'!$F$12</f>
        <v>193.39048772000001</v>
      </c>
      <c r="M162" s="36">
        <f>SUMIFS(СВЦЭМ!$E$39:$E$782,СВЦЭМ!$A$39:$A$782,$A162,СВЦЭМ!$B$39:$B$782,M$155)+'СЕТ СН'!$F$12</f>
        <v>194.32749236999999</v>
      </c>
      <c r="N162" s="36">
        <f>SUMIFS(СВЦЭМ!$E$39:$E$782,СВЦЭМ!$A$39:$A$782,$A162,СВЦЭМ!$B$39:$B$782,N$155)+'СЕТ СН'!$F$12</f>
        <v>193.38352347</v>
      </c>
      <c r="O162" s="36">
        <f>SUMIFS(СВЦЭМ!$E$39:$E$782,СВЦЭМ!$A$39:$A$782,$A162,СВЦЭМ!$B$39:$B$782,O$155)+'СЕТ СН'!$F$12</f>
        <v>204.97236125000001</v>
      </c>
      <c r="P162" s="36">
        <f>SUMIFS(СВЦЭМ!$E$39:$E$782,СВЦЭМ!$A$39:$A$782,$A162,СВЦЭМ!$B$39:$B$782,P$155)+'СЕТ СН'!$F$12</f>
        <v>208.13353437000001</v>
      </c>
      <c r="Q162" s="36">
        <f>SUMIFS(СВЦЭМ!$E$39:$E$782,СВЦЭМ!$A$39:$A$782,$A162,СВЦЭМ!$B$39:$B$782,Q$155)+'СЕТ СН'!$F$12</f>
        <v>207.59659475000001</v>
      </c>
      <c r="R162" s="36">
        <f>SUMIFS(СВЦЭМ!$E$39:$E$782,СВЦЭМ!$A$39:$A$782,$A162,СВЦЭМ!$B$39:$B$782,R$155)+'СЕТ СН'!$F$12</f>
        <v>196.70178211999999</v>
      </c>
      <c r="S162" s="36">
        <f>SUMIFS(СВЦЭМ!$E$39:$E$782,СВЦЭМ!$A$39:$A$782,$A162,СВЦЭМ!$B$39:$B$782,S$155)+'СЕТ СН'!$F$12</f>
        <v>194.66759116</v>
      </c>
      <c r="T162" s="36">
        <f>SUMIFS(СВЦЭМ!$E$39:$E$782,СВЦЭМ!$A$39:$A$782,$A162,СВЦЭМ!$B$39:$B$782,T$155)+'СЕТ СН'!$F$12</f>
        <v>193.72051883</v>
      </c>
      <c r="U162" s="36">
        <f>SUMIFS(СВЦЭМ!$E$39:$E$782,СВЦЭМ!$A$39:$A$782,$A162,СВЦЭМ!$B$39:$B$782,U$155)+'СЕТ СН'!$F$12</f>
        <v>192.93202706</v>
      </c>
      <c r="V162" s="36">
        <f>SUMIFS(СВЦЭМ!$E$39:$E$782,СВЦЭМ!$A$39:$A$782,$A162,СВЦЭМ!$B$39:$B$782,V$155)+'СЕТ СН'!$F$12</f>
        <v>190.42615279</v>
      </c>
      <c r="W162" s="36">
        <f>SUMIFS(СВЦЭМ!$E$39:$E$782,СВЦЭМ!$A$39:$A$782,$A162,СВЦЭМ!$B$39:$B$782,W$155)+'СЕТ СН'!$F$12</f>
        <v>192.29553185</v>
      </c>
      <c r="X162" s="36">
        <f>SUMIFS(СВЦЭМ!$E$39:$E$782,СВЦЭМ!$A$39:$A$782,$A162,СВЦЭМ!$B$39:$B$782,X$155)+'СЕТ СН'!$F$12</f>
        <v>193.55597216000001</v>
      </c>
      <c r="Y162" s="36">
        <f>SUMIFS(СВЦЭМ!$E$39:$E$782,СВЦЭМ!$A$39:$A$782,$A162,СВЦЭМ!$B$39:$B$782,Y$155)+'СЕТ СН'!$F$12</f>
        <v>201.15273972</v>
      </c>
    </row>
    <row r="163" spans="1:25" ht="15.75" x14ac:dyDescent="0.2">
      <c r="A163" s="35">
        <f t="shared" si="4"/>
        <v>44538</v>
      </c>
      <c r="B163" s="36">
        <f>SUMIFS(СВЦЭМ!$E$39:$E$782,СВЦЭМ!$A$39:$A$782,$A163,СВЦЭМ!$B$39:$B$782,B$155)+'СЕТ СН'!$F$12</f>
        <v>197.83049912000001</v>
      </c>
      <c r="C163" s="36">
        <f>SUMIFS(СВЦЭМ!$E$39:$E$782,СВЦЭМ!$A$39:$A$782,$A163,СВЦЭМ!$B$39:$B$782,C$155)+'СЕТ СН'!$F$12</f>
        <v>196.4488284</v>
      </c>
      <c r="D163" s="36">
        <f>SUMIFS(СВЦЭМ!$E$39:$E$782,СВЦЭМ!$A$39:$A$782,$A163,СВЦЭМ!$B$39:$B$782,D$155)+'СЕТ СН'!$F$12</f>
        <v>197.89886847</v>
      </c>
      <c r="E163" s="36">
        <f>SUMIFS(СВЦЭМ!$E$39:$E$782,СВЦЭМ!$A$39:$A$782,$A163,СВЦЭМ!$B$39:$B$782,E$155)+'СЕТ СН'!$F$12</f>
        <v>199.84847459</v>
      </c>
      <c r="F163" s="36">
        <f>SUMIFS(СВЦЭМ!$E$39:$E$782,СВЦЭМ!$A$39:$A$782,$A163,СВЦЭМ!$B$39:$B$782,F$155)+'СЕТ СН'!$F$12</f>
        <v>199.19660709999999</v>
      </c>
      <c r="G163" s="36">
        <f>SUMIFS(СВЦЭМ!$E$39:$E$782,СВЦЭМ!$A$39:$A$782,$A163,СВЦЭМ!$B$39:$B$782,G$155)+'СЕТ СН'!$F$12</f>
        <v>194.27178674999999</v>
      </c>
      <c r="H163" s="36">
        <f>SUMIFS(СВЦЭМ!$E$39:$E$782,СВЦЭМ!$A$39:$A$782,$A163,СВЦЭМ!$B$39:$B$782,H$155)+'СЕТ СН'!$F$12</f>
        <v>191.83707709999999</v>
      </c>
      <c r="I163" s="36">
        <f>SUMIFS(СВЦЭМ!$E$39:$E$782,СВЦЭМ!$A$39:$A$782,$A163,СВЦЭМ!$B$39:$B$782,I$155)+'СЕТ СН'!$F$12</f>
        <v>188.49928036</v>
      </c>
      <c r="J163" s="36">
        <f>SUMIFS(СВЦЭМ!$E$39:$E$782,СВЦЭМ!$A$39:$A$782,$A163,СВЦЭМ!$B$39:$B$782,J$155)+'СЕТ СН'!$F$12</f>
        <v>196.25857686000001</v>
      </c>
      <c r="K163" s="36">
        <f>SUMIFS(СВЦЭМ!$E$39:$E$782,СВЦЭМ!$A$39:$A$782,$A163,СВЦЭМ!$B$39:$B$782,K$155)+'СЕТ СН'!$F$12</f>
        <v>195.39356082</v>
      </c>
      <c r="L163" s="36">
        <f>SUMIFS(СВЦЭМ!$E$39:$E$782,СВЦЭМ!$A$39:$A$782,$A163,СВЦЭМ!$B$39:$B$782,L$155)+'СЕТ СН'!$F$12</f>
        <v>196.18308639</v>
      </c>
      <c r="M163" s="36">
        <f>SUMIFS(СВЦЭМ!$E$39:$E$782,СВЦЭМ!$A$39:$A$782,$A163,СВЦЭМ!$B$39:$B$782,M$155)+'СЕТ СН'!$F$12</f>
        <v>195.32514963</v>
      </c>
      <c r="N163" s="36">
        <f>SUMIFS(СВЦЭМ!$E$39:$E$782,СВЦЭМ!$A$39:$A$782,$A163,СВЦЭМ!$B$39:$B$782,N$155)+'СЕТ СН'!$F$12</f>
        <v>194.11576955999999</v>
      </c>
      <c r="O163" s="36">
        <f>SUMIFS(СВЦЭМ!$E$39:$E$782,СВЦЭМ!$A$39:$A$782,$A163,СВЦЭМ!$B$39:$B$782,O$155)+'СЕТ СН'!$F$12</f>
        <v>194.24190874999999</v>
      </c>
      <c r="P163" s="36">
        <f>SUMIFS(СВЦЭМ!$E$39:$E$782,СВЦЭМ!$A$39:$A$782,$A163,СВЦЭМ!$B$39:$B$782,P$155)+'СЕТ СН'!$F$12</f>
        <v>194.71001853000001</v>
      </c>
      <c r="Q163" s="36">
        <f>SUMIFS(СВЦЭМ!$E$39:$E$782,СВЦЭМ!$A$39:$A$782,$A163,СВЦЭМ!$B$39:$B$782,Q$155)+'СЕТ СН'!$F$12</f>
        <v>192.22470813000001</v>
      </c>
      <c r="R163" s="36">
        <f>SUMIFS(СВЦЭМ!$E$39:$E$782,СВЦЭМ!$A$39:$A$782,$A163,СВЦЭМ!$B$39:$B$782,R$155)+'СЕТ СН'!$F$12</f>
        <v>193.80483973</v>
      </c>
      <c r="S163" s="36">
        <f>SUMIFS(СВЦЭМ!$E$39:$E$782,СВЦЭМ!$A$39:$A$782,$A163,СВЦЭМ!$B$39:$B$782,S$155)+'СЕТ СН'!$F$12</f>
        <v>192.47389960999999</v>
      </c>
      <c r="T163" s="36">
        <f>SUMIFS(СВЦЭМ!$E$39:$E$782,СВЦЭМ!$A$39:$A$782,$A163,СВЦЭМ!$B$39:$B$782,T$155)+'СЕТ СН'!$F$12</f>
        <v>191.36557196999999</v>
      </c>
      <c r="U163" s="36">
        <f>SUMIFS(СВЦЭМ!$E$39:$E$782,СВЦЭМ!$A$39:$A$782,$A163,СВЦЭМ!$B$39:$B$782,U$155)+'СЕТ СН'!$F$12</f>
        <v>198.69527083</v>
      </c>
      <c r="V163" s="36">
        <f>SUMIFS(СВЦЭМ!$E$39:$E$782,СВЦЭМ!$A$39:$A$782,$A163,СВЦЭМ!$B$39:$B$782,V$155)+'СЕТ СН'!$F$12</f>
        <v>193.36760856000001</v>
      </c>
      <c r="W163" s="36">
        <f>SUMIFS(СВЦЭМ!$E$39:$E$782,СВЦЭМ!$A$39:$A$782,$A163,СВЦЭМ!$B$39:$B$782,W$155)+'СЕТ СН'!$F$12</f>
        <v>203.49045692999999</v>
      </c>
      <c r="X163" s="36">
        <f>SUMIFS(СВЦЭМ!$E$39:$E$782,СВЦЭМ!$A$39:$A$782,$A163,СВЦЭМ!$B$39:$B$782,X$155)+'СЕТ СН'!$F$12</f>
        <v>204.78346753</v>
      </c>
      <c r="Y163" s="36">
        <f>SUMIFS(СВЦЭМ!$E$39:$E$782,СВЦЭМ!$A$39:$A$782,$A163,СВЦЭМ!$B$39:$B$782,Y$155)+'СЕТ СН'!$F$12</f>
        <v>206.04259060999999</v>
      </c>
    </row>
    <row r="164" spans="1:25" ht="15.75" x14ac:dyDescent="0.2">
      <c r="A164" s="35">
        <f t="shared" si="4"/>
        <v>44539</v>
      </c>
      <c r="B164" s="36">
        <f>SUMIFS(СВЦЭМ!$E$39:$E$782,СВЦЭМ!$A$39:$A$782,$A164,СВЦЭМ!$B$39:$B$782,B$155)+'СЕТ СН'!$F$12</f>
        <v>199.98752554999999</v>
      </c>
      <c r="C164" s="36">
        <f>SUMIFS(СВЦЭМ!$E$39:$E$782,СВЦЭМ!$A$39:$A$782,$A164,СВЦЭМ!$B$39:$B$782,C$155)+'СЕТ СН'!$F$12</f>
        <v>192.39403392</v>
      </c>
      <c r="D164" s="36">
        <f>SUMIFS(СВЦЭМ!$E$39:$E$782,СВЦЭМ!$A$39:$A$782,$A164,СВЦЭМ!$B$39:$B$782,D$155)+'СЕТ СН'!$F$12</f>
        <v>194.09711838999999</v>
      </c>
      <c r="E164" s="36">
        <f>SUMIFS(СВЦЭМ!$E$39:$E$782,СВЦЭМ!$A$39:$A$782,$A164,СВЦЭМ!$B$39:$B$782,E$155)+'СЕТ СН'!$F$12</f>
        <v>196.51775376000001</v>
      </c>
      <c r="F164" s="36">
        <f>SUMIFS(СВЦЭМ!$E$39:$E$782,СВЦЭМ!$A$39:$A$782,$A164,СВЦЭМ!$B$39:$B$782,F$155)+'СЕТ СН'!$F$12</f>
        <v>196.75675163</v>
      </c>
      <c r="G164" s="36">
        <f>SUMIFS(СВЦЭМ!$E$39:$E$782,СВЦЭМ!$A$39:$A$782,$A164,СВЦЭМ!$B$39:$B$782,G$155)+'СЕТ СН'!$F$12</f>
        <v>191.25204194</v>
      </c>
      <c r="H164" s="36">
        <f>SUMIFS(СВЦЭМ!$E$39:$E$782,СВЦЭМ!$A$39:$A$782,$A164,СВЦЭМ!$B$39:$B$782,H$155)+'СЕТ СН'!$F$12</f>
        <v>188.08838607999999</v>
      </c>
      <c r="I164" s="36">
        <f>SUMIFS(СВЦЭМ!$E$39:$E$782,СВЦЭМ!$A$39:$A$782,$A164,СВЦЭМ!$B$39:$B$782,I$155)+'СЕТ СН'!$F$12</f>
        <v>186.8826018</v>
      </c>
      <c r="J164" s="36">
        <f>SUMIFS(СВЦЭМ!$E$39:$E$782,СВЦЭМ!$A$39:$A$782,$A164,СВЦЭМ!$B$39:$B$782,J$155)+'СЕТ СН'!$F$12</f>
        <v>191.44055879000001</v>
      </c>
      <c r="K164" s="36">
        <f>SUMIFS(СВЦЭМ!$E$39:$E$782,СВЦЭМ!$A$39:$A$782,$A164,СВЦЭМ!$B$39:$B$782,K$155)+'СЕТ СН'!$F$12</f>
        <v>194.92770583000001</v>
      </c>
      <c r="L164" s="36">
        <f>SUMIFS(СВЦЭМ!$E$39:$E$782,СВЦЭМ!$A$39:$A$782,$A164,СВЦЭМ!$B$39:$B$782,L$155)+'СЕТ СН'!$F$12</f>
        <v>194.11433446999999</v>
      </c>
      <c r="M164" s="36">
        <f>SUMIFS(СВЦЭМ!$E$39:$E$782,СВЦЭМ!$A$39:$A$782,$A164,СВЦЭМ!$B$39:$B$782,M$155)+'СЕТ СН'!$F$12</f>
        <v>191.63362799000001</v>
      </c>
      <c r="N164" s="36">
        <f>SUMIFS(СВЦЭМ!$E$39:$E$782,СВЦЭМ!$A$39:$A$782,$A164,СВЦЭМ!$B$39:$B$782,N$155)+'СЕТ СН'!$F$12</f>
        <v>198.00549898</v>
      </c>
      <c r="O164" s="36">
        <f>SUMIFS(СВЦЭМ!$E$39:$E$782,СВЦЭМ!$A$39:$A$782,$A164,СВЦЭМ!$B$39:$B$782,O$155)+'СЕТ СН'!$F$12</f>
        <v>196.09732484</v>
      </c>
      <c r="P164" s="36">
        <f>SUMIFS(СВЦЭМ!$E$39:$E$782,СВЦЭМ!$A$39:$A$782,$A164,СВЦЭМ!$B$39:$B$782,P$155)+'СЕТ СН'!$F$12</f>
        <v>196.14170483000001</v>
      </c>
      <c r="Q164" s="36">
        <f>SUMIFS(СВЦЭМ!$E$39:$E$782,СВЦЭМ!$A$39:$A$782,$A164,СВЦЭМ!$B$39:$B$782,Q$155)+'СЕТ СН'!$F$12</f>
        <v>195.85366605999999</v>
      </c>
      <c r="R164" s="36">
        <f>SUMIFS(СВЦЭМ!$E$39:$E$782,СВЦЭМ!$A$39:$A$782,$A164,СВЦЭМ!$B$39:$B$782,R$155)+'СЕТ СН'!$F$12</f>
        <v>194.28966566</v>
      </c>
      <c r="S164" s="36">
        <f>SUMIFS(СВЦЭМ!$E$39:$E$782,СВЦЭМ!$A$39:$A$782,$A164,СВЦЭМ!$B$39:$B$782,S$155)+'СЕТ СН'!$F$12</f>
        <v>194.76105572</v>
      </c>
      <c r="T164" s="36">
        <f>SUMIFS(СВЦЭМ!$E$39:$E$782,СВЦЭМ!$A$39:$A$782,$A164,СВЦЭМ!$B$39:$B$782,T$155)+'СЕТ СН'!$F$12</f>
        <v>194.50217924</v>
      </c>
      <c r="U164" s="36">
        <f>SUMIFS(СВЦЭМ!$E$39:$E$782,СВЦЭМ!$A$39:$A$782,$A164,СВЦЭМ!$B$39:$B$782,U$155)+'СЕТ СН'!$F$12</f>
        <v>196.36754221999999</v>
      </c>
      <c r="V164" s="36">
        <f>SUMIFS(СВЦЭМ!$E$39:$E$782,СВЦЭМ!$A$39:$A$782,$A164,СВЦЭМ!$B$39:$B$782,V$155)+'СЕТ СН'!$F$12</f>
        <v>197.06154961999999</v>
      </c>
      <c r="W164" s="36">
        <f>SUMIFS(СВЦЭМ!$E$39:$E$782,СВЦЭМ!$A$39:$A$782,$A164,СВЦЭМ!$B$39:$B$782,W$155)+'СЕТ СН'!$F$12</f>
        <v>196.08781417</v>
      </c>
      <c r="X164" s="36">
        <f>SUMIFS(СВЦЭМ!$E$39:$E$782,СВЦЭМ!$A$39:$A$782,$A164,СВЦЭМ!$B$39:$B$782,X$155)+'СЕТ СН'!$F$12</f>
        <v>195.60335971999999</v>
      </c>
      <c r="Y164" s="36">
        <f>SUMIFS(СВЦЭМ!$E$39:$E$782,СВЦЭМ!$A$39:$A$782,$A164,СВЦЭМ!$B$39:$B$782,Y$155)+'СЕТ СН'!$F$12</f>
        <v>198.18087599</v>
      </c>
    </row>
    <row r="165" spans="1:25" ht="15.75" x14ac:dyDescent="0.2">
      <c r="A165" s="35">
        <f t="shared" si="4"/>
        <v>44540</v>
      </c>
      <c r="B165" s="36">
        <f>SUMIFS(СВЦЭМ!$E$39:$E$782,СВЦЭМ!$A$39:$A$782,$A165,СВЦЭМ!$B$39:$B$782,B$155)+'СЕТ СН'!$F$12</f>
        <v>203.78988376999999</v>
      </c>
      <c r="C165" s="36">
        <f>SUMIFS(СВЦЭМ!$E$39:$E$782,СВЦЭМ!$A$39:$A$782,$A165,СВЦЭМ!$B$39:$B$782,C$155)+'СЕТ СН'!$F$12</f>
        <v>201.77912698</v>
      </c>
      <c r="D165" s="36">
        <f>SUMIFS(СВЦЭМ!$E$39:$E$782,СВЦЭМ!$A$39:$A$782,$A165,СВЦЭМ!$B$39:$B$782,D$155)+'СЕТ СН'!$F$12</f>
        <v>202.98328789000001</v>
      </c>
      <c r="E165" s="36">
        <f>SUMIFS(СВЦЭМ!$E$39:$E$782,СВЦЭМ!$A$39:$A$782,$A165,СВЦЭМ!$B$39:$B$782,E$155)+'СЕТ СН'!$F$12</f>
        <v>202.81897928000001</v>
      </c>
      <c r="F165" s="36">
        <f>SUMIFS(СВЦЭМ!$E$39:$E$782,СВЦЭМ!$A$39:$A$782,$A165,СВЦЭМ!$B$39:$B$782,F$155)+'СЕТ СН'!$F$12</f>
        <v>201.16070870999999</v>
      </c>
      <c r="G165" s="36">
        <f>SUMIFS(СВЦЭМ!$E$39:$E$782,СВЦЭМ!$A$39:$A$782,$A165,СВЦЭМ!$B$39:$B$782,G$155)+'СЕТ СН'!$F$12</f>
        <v>196.50505608</v>
      </c>
      <c r="H165" s="36">
        <f>SUMIFS(СВЦЭМ!$E$39:$E$782,СВЦЭМ!$A$39:$A$782,$A165,СВЦЭМ!$B$39:$B$782,H$155)+'СЕТ СН'!$F$12</f>
        <v>190.43603178999999</v>
      </c>
      <c r="I165" s="36">
        <f>SUMIFS(СВЦЭМ!$E$39:$E$782,СВЦЭМ!$A$39:$A$782,$A165,СВЦЭМ!$B$39:$B$782,I$155)+'СЕТ СН'!$F$12</f>
        <v>191.25186855999999</v>
      </c>
      <c r="J165" s="36">
        <f>SUMIFS(СВЦЭМ!$E$39:$E$782,СВЦЭМ!$A$39:$A$782,$A165,СВЦЭМ!$B$39:$B$782,J$155)+'СЕТ СН'!$F$12</f>
        <v>187.37139275000001</v>
      </c>
      <c r="K165" s="36">
        <f>SUMIFS(СВЦЭМ!$E$39:$E$782,СВЦЭМ!$A$39:$A$782,$A165,СВЦЭМ!$B$39:$B$782,K$155)+'СЕТ СН'!$F$12</f>
        <v>190.62522776</v>
      </c>
      <c r="L165" s="36">
        <f>SUMIFS(СВЦЭМ!$E$39:$E$782,СВЦЭМ!$A$39:$A$782,$A165,СВЦЭМ!$B$39:$B$782,L$155)+'СЕТ СН'!$F$12</f>
        <v>194.05114828000001</v>
      </c>
      <c r="M165" s="36">
        <f>SUMIFS(СВЦЭМ!$E$39:$E$782,СВЦЭМ!$A$39:$A$782,$A165,СВЦЭМ!$B$39:$B$782,M$155)+'СЕТ СН'!$F$12</f>
        <v>196.03633178999999</v>
      </c>
      <c r="N165" s="36">
        <f>SUMIFS(СВЦЭМ!$E$39:$E$782,СВЦЭМ!$A$39:$A$782,$A165,СВЦЭМ!$B$39:$B$782,N$155)+'СЕТ СН'!$F$12</f>
        <v>202.20584070999999</v>
      </c>
      <c r="O165" s="36">
        <f>SUMIFS(СВЦЭМ!$E$39:$E$782,СВЦЭМ!$A$39:$A$782,$A165,СВЦЭМ!$B$39:$B$782,O$155)+'СЕТ СН'!$F$12</f>
        <v>200.42293807999999</v>
      </c>
      <c r="P165" s="36">
        <f>SUMIFS(СВЦЭМ!$E$39:$E$782,СВЦЭМ!$A$39:$A$782,$A165,СВЦЭМ!$B$39:$B$782,P$155)+'СЕТ СН'!$F$12</f>
        <v>198.12996118000001</v>
      </c>
      <c r="Q165" s="36">
        <f>SUMIFS(СВЦЭМ!$E$39:$E$782,СВЦЭМ!$A$39:$A$782,$A165,СВЦЭМ!$B$39:$B$782,Q$155)+'СЕТ СН'!$F$12</f>
        <v>197.36975684999999</v>
      </c>
      <c r="R165" s="36">
        <f>SUMIFS(СВЦЭМ!$E$39:$E$782,СВЦЭМ!$A$39:$A$782,$A165,СВЦЭМ!$B$39:$B$782,R$155)+'СЕТ СН'!$F$12</f>
        <v>195.45247771999999</v>
      </c>
      <c r="S165" s="36">
        <f>SUMIFS(СВЦЭМ!$E$39:$E$782,СВЦЭМ!$A$39:$A$782,$A165,СВЦЭМ!$B$39:$B$782,S$155)+'СЕТ СН'!$F$12</f>
        <v>190.83022653</v>
      </c>
      <c r="T165" s="36">
        <f>SUMIFS(СВЦЭМ!$E$39:$E$782,СВЦЭМ!$A$39:$A$782,$A165,СВЦЭМ!$B$39:$B$782,T$155)+'СЕТ СН'!$F$12</f>
        <v>190.26749153</v>
      </c>
      <c r="U165" s="36">
        <f>SUMIFS(СВЦЭМ!$E$39:$E$782,СВЦЭМ!$A$39:$A$782,$A165,СВЦЭМ!$B$39:$B$782,U$155)+'СЕТ СН'!$F$12</f>
        <v>191.19939722999999</v>
      </c>
      <c r="V165" s="36">
        <f>SUMIFS(СВЦЭМ!$E$39:$E$782,СВЦЭМ!$A$39:$A$782,$A165,СВЦЭМ!$B$39:$B$782,V$155)+'СЕТ СН'!$F$12</f>
        <v>192.07295088999999</v>
      </c>
      <c r="W165" s="36">
        <f>SUMIFS(СВЦЭМ!$E$39:$E$782,СВЦЭМ!$A$39:$A$782,$A165,СВЦЭМ!$B$39:$B$782,W$155)+'СЕТ СН'!$F$12</f>
        <v>194.87030107000001</v>
      </c>
      <c r="X165" s="36">
        <f>SUMIFS(СВЦЭМ!$E$39:$E$782,СВЦЭМ!$A$39:$A$782,$A165,СВЦЭМ!$B$39:$B$782,X$155)+'СЕТ СН'!$F$12</f>
        <v>192.98407025</v>
      </c>
      <c r="Y165" s="36">
        <f>SUMIFS(СВЦЭМ!$E$39:$E$782,СВЦЭМ!$A$39:$A$782,$A165,СВЦЭМ!$B$39:$B$782,Y$155)+'СЕТ СН'!$F$12</f>
        <v>200.39376970000001</v>
      </c>
    </row>
    <row r="166" spans="1:25" ht="15.75" x14ac:dyDescent="0.2">
      <c r="A166" s="35">
        <f t="shared" si="4"/>
        <v>44541</v>
      </c>
      <c r="B166" s="36">
        <f>SUMIFS(СВЦЭМ!$E$39:$E$782,СВЦЭМ!$A$39:$A$782,$A166,СВЦЭМ!$B$39:$B$782,B$155)+'СЕТ СН'!$F$12</f>
        <v>205.10862374000001</v>
      </c>
      <c r="C166" s="36">
        <f>SUMIFS(СВЦЭМ!$E$39:$E$782,СВЦЭМ!$A$39:$A$782,$A166,СВЦЭМ!$B$39:$B$782,C$155)+'СЕТ СН'!$F$12</f>
        <v>202.76415481000001</v>
      </c>
      <c r="D166" s="36">
        <f>SUMIFS(СВЦЭМ!$E$39:$E$782,СВЦЭМ!$A$39:$A$782,$A166,СВЦЭМ!$B$39:$B$782,D$155)+'СЕТ СН'!$F$12</f>
        <v>202.97410815000001</v>
      </c>
      <c r="E166" s="36">
        <f>SUMIFS(СВЦЭМ!$E$39:$E$782,СВЦЭМ!$A$39:$A$782,$A166,СВЦЭМ!$B$39:$B$782,E$155)+'СЕТ СН'!$F$12</f>
        <v>203.56692677999999</v>
      </c>
      <c r="F166" s="36">
        <f>SUMIFS(СВЦЭМ!$E$39:$E$782,СВЦЭМ!$A$39:$A$782,$A166,СВЦЭМ!$B$39:$B$782,F$155)+'СЕТ СН'!$F$12</f>
        <v>201.99007695</v>
      </c>
      <c r="G166" s="36">
        <f>SUMIFS(СВЦЭМ!$E$39:$E$782,СВЦЭМ!$A$39:$A$782,$A166,СВЦЭМ!$B$39:$B$782,G$155)+'СЕТ СН'!$F$12</f>
        <v>199.14240244999999</v>
      </c>
      <c r="H166" s="36">
        <f>SUMIFS(СВЦЭМ!$E$39:$E$782,СВЦЭМ!$A$39:$A$782,$A166,СВЦЭМ!$B$39:$B$782,H$155)+'СЕТ СН'!$F$12</f>
        <v>195.74693496</v>
      </c>
      <c r="I166" s="36">
        <f>SUMIFS(СВЦЭМ!$E$39:$E$782,СВЦЭМ!$A$39:$A$782,$A166,СВЦЭМ!$B$39:$B$782,I$155)+'СЕТ СН'!$F$12</f>
        <v>192.23727353999999</v>
      </c>
      <c r="J166" s="36">
        <f>SUMIFS(СВЦЭМ!$E$39:$E$782,СВЦЭМ!$A$39:$A$782,$A166,СВЦЭМ!$B$39:$B$782,J$155)+'СЕТ СН'!$F$12</f>
        <v>187.76981846000001</v>
      </c>
      <c r="K166" s="36">
        <f>SUMIFS(СВЦЭМ!$E$39:$E$782,СВЦЭМ!$A$39:$A$782,$A166,СВЦЭМ!$B$39:$B$782,K$155)+'СЕТ СН'!$F$12</f>
        <v>185.41017054</v>
      </c>
      <c r="L166" s="36">
        <f>SUMIFS(СВЦЭМ!$E$39:$E$782,СВЦЭМ!$A$39:$A$782,$A166,СВЦЭМ!$B$39:$B$782,L$155)+'СЕТ СН'!$F$12</f>
        <v>187.33845542</v>
      </c>
      <c r="M166" s="36">
        <f>SUMIFS(СВЦЭМ!$E$39:$E$782,СВЦЭМ!$A$39:$A$782,$A166,СВЦЭМ!$B$39:$B$782,M$155)+'СЕТ СН'!$F$12</f>
        <v>188.31147066</v>
      </c>
      <c r="N166" s="36">
        <f>SUMIFS(СВЦЭМ!$E$39:$E$782,СВЦЭМ!$A$39:$A$782,$A166,СВЦЭМ!$B$39:$B$782,N$155)+'СЕТ СН'!$F$12</f>
        <v>196.6429411</v>
      </c>
      <c r="O166" s="36">
        <f>SUMIFS(СВЦЭМ!$E$39:$E$782,СВЦЭМ!$A$39:$A$782,$A166,СВЦЭМ!$B$39:$B$782,O$155)+'СЕТ СН'!$F$12</f>
        <v>200.24995772</v>
      </c>
      <c r="P166" s="36">
        <f>SUMIFS(СВЦЭМ!$E$39:$E$782,СВЦЭМ!$A$39:$A$782,$A166,СВЦЭМ!$B$39:$B$782,P$155)+'СЕТ СН'!$F$12</f>
        <v>200.23969756</v>
      </c>
      <c r="Q166" s="36">
        <f>SUMIFS(СВЦЭМ!$E$39:$E$782,СВЦЭМ!$A$39:$A$782,$A166,СВЦЭМ!$B$39:$B$782,Q$155)+'СЕТ СН'!$F$12</f>
        <v>198.8892616</v>
      </c>
      <c r="R166" s="36">
        <f>SUMIFS(СВЦЭМ!$E$39:$E$782,СВЦЭМ!$A$39:$A$782,$A166,СВЦЭМ!$B$39:$B$782,R$155)+'СЕТ СН'!$F$12</f>
        <v>196.41346945999999</v>
      </c>
      <c r="S166" s="36">
        <f>SUMIFS(СВЦЭМ!$E$39:$E$782,СВЦЭМ!$A$39:$A$782,$A166,СВЦЭМ!$B$39:$B$782,S$155)+'СЕТ СН'!$F$12</f>
        <v>185.15781362000001</v>
      </c>
      <c r="T166" s="36">
        <f>SUMIFS(СВЦЭМ!$E$39:$E$782,СВЦЭМ!$A$39:$A$782,$A166,СВЦЭМ!$B$39:$B$782,T$155)+'СЕТ СН'!$F$12</f>
        <v>189.91894887000001</v>
      </c>
      <c r="U166" s="36">
        <f>SUMIFS(СВЦЭМ!$E$39:$E$782,СВЦЭМ!$A$39:$A$782,$A166,СВЦЭМ!$B$39:$B$782,U$155)+'СЕТ СН'!$F$12</f>
        <v>188.11127791000001</v>
      </c>
      <c r="V166" s="36">
        <f>SUMIFS(СВЦЭМ!$E$39:$E$782,СВЦЭМ!$A$39:$A$782,$A166,СВЦЭМ!$B$39:$B$782,V$155)+'СЕТ СН'!$F$12</f>
        <v>189.17716976</v>
      </c>
      <c r="W166" s="36">
        <f>SUMIFS(СВЦЭМ!$E$39:$E$782,СВЦЭМ!$A$39:$A$782,$A166,СВЦЭМ!$B$39:$B$782,W$155)+'СЕТ СН'!$F$12</f>
        <v>197.29859368000001</v>
      </c>
      <c r="X166" s="36">
        <f>SUMIFS(СВЦЭМ!$E$39:$E$782,СВЦЭМ!$A$39:$A$782,$A166,СВЦЭМ!$B$39:$B$782,X$155)+'СЕТ СН'!$F$12</f>
        <v>200.74585701999999</v>
      </c>
      <c r="Y166" s="36">
        <f>SUMIFS(СВЦЭМ!$E$39:$E$782,СВЦЭМ!$A$39:$A$782,$A166,СВЦЭМ!$B$39:$B$782,Y$155)+'СЕТ СН'!$F$12</f>
        <v>200.84608571999999</v>
      </c>
    </row>
    <row r="167" spans="1:25" ht="15.75" x14ac:dyDescent="0.2">
      <c r="A167" s="35">
        <f t="shared" si="4"/>
        <v>44542</v>
      </c>
      <c r="B167" s="36">
        <f>SUMIFS(СВЦЭМ!$E$39:$E$782,СВЦЭМ!$A$39:$A$782,$A167,СВЦЭМ!$B$39:$B$782,B$155)+'СЕТ СН'!$F$12</f>
        <v>197.51879980000001</v>
      </c>
      <c r="C167" s="36">
        <f>SUMIFS(СВЦЭМ!$E$39:$E$782,СВЦЭМ!$A$39:$A$782,$A167,СВЦЭМ!$B$39:$B$782,C$155)+'СЕТ СН'!$F$12</f>
        <v>201.30992989000001</v>
      </c>
      <c r="D167" s="36">
        <f>SUMIFS(СВЦЭМ!$E$39:$E$782,СВЦЭМ!$A$39:$A$782,$A167,СВЦЭМ!$B$39:$B$782,D$155)+'СЕТ СН'!$F$12</f>
        <v>205.76870579999999</v>
      </c>
      <c r="E167" s="36">
        <f>SUMIFS(СВЦЭМ!$E$39:$E$782,СВЦЭМ!$A$39:$A$782,$A167,СВЦЭМ!$B$39:$B$782,E$155)+'СЕТ СН'!$F$12</f>
        <v>205.56343081</v>
      </c>
      <c r="F167" s="36">
        <f>SUMIFS(СВЦЭМ!$E$39:$E$782,СВЦЭМ!$A$39:$A$782,$A167,СВЦЭМ!$B$39:$B$782,F$155)+'СЕТ СН'!$F$12</f>
        <v>204.73144687999999</v>
      </c>
      <c r="G167" s="36">
        <f>SUMIFS(СВЦЭМ!$E$39:$E$782,СВЦЭМ!$A$39:$A$782,$A167,СВЦЭМ!$B$39:$B$782,G$155)+'СЕТ СН'!$F$12</f>
        <v>203.24330334000001</v>
      </c>
      <c r="H167" s="36">
        <f>SUMIFS(СВЦЭМ!$E$39:$E$782,СВЦЭМ!$A$39:$A$782,$A167,СВЦЭМ!$B$39:$B$782,H$155)+'СЕТ СН'!$F$12</f>
        <v>199.29430725</v>
      </c>
      <c r="I167" s="36">
        <f>SUMIFS(СВЦЭМ!$E$39:$E$782,СВЦЭМ!$A$39:$A$782,$A167,СВЦЭМ!$B$39:$B$782,I$155)+'СЕТ СН'!$F$12</f>
        <v>201.0828094</v>
      </c>
      <c r="J167" s="36">
        <f>SUMIFS(СВЦЭМ!$E$39:$E$782,СВЦЭМ!$A$39:$A$782,$A167,СВЦЭМ!$B$39:$B$782,J$155)+'СЕТ СН'!$F$12</f>
        <v>195.82744873999999</v>
      </c>
      <c r="K167" s="36">
        <f>SUMIFS(СВЦЭМ!$E$39:$E$782,СВЦЭМ!$A$39:$A$782,$A167,СВЦЭМ!$B$39:$B$782,K$155)+'СЕТ СН'!$F$12</f>
        <v>191.36242614</v>
      </c>
      <c r="L167" s="36">
        <f>SUMIFS(СВЦЭМ!$E$39:$E$782,СВЦЭМ!$A$39:$A$782,$A167,СВЦЭМ!$B$39:$B$782,L$155)+'СЕТ СН'!$F$12</f>
        <v>191.44127183000001</v>
      </c>
      <c r="M167" s="36">
        <f>SUMIFS(СВЦЭМ!$E$39:$E$782,СВЦЭМ!$A$39:$A$782,$A167,СВЦЭМ!$B$39:$B$782,M$155)+'СЕТ СН'!$F$12</f>
        <v>192.86004742</v>
      </c>
      <c r="N167" s="36">
        <f>SUMIFS(СВЦЭМ!$E$39:$E$782,СВЦЭМ!$A$39:$A$782,$A167,СВЦЭМ!$B$39:$B$782,N$155)+'СЕТ СН'!$F$12</f>
        <v>196.68067572000001</v>
      </c>
      <c r="O167" s="36">
        <f>SUMIFS(СВЦЭМ!$E$39:$E$782,СВЦЭМ!$A$39:$A$782,$A167,СВЦЭМ!$B$39:$B$782,O$155)+'СЕТ СН'!$F$12</f>
        <v>200.06915549000001</v>
      </c>
      <c r="P167" s="36">
        <f>SUMIFS(СВЦЭМ!$E$39:$E$782,СВЦЭМ!$A$39:$A$782,$A167,СВЦЭМ!$B$39:$B$782,P$155)+'СЕТ СН'!$F$12</f>
        <v>201.93466203</v>
      </c>
      <c r="Q167" s="36">
        <f>SUMIFS(СВЦЭМ!$E$39:$E$782,СВЦЭМ!$A$39:$A$782,$A167,СВЦЭМ!$B$39:$B$782,Q$155)+'СЕТ СН'!$F$12</f>
        <v>199.65502570000001</v>
      </c>
      <c r="R167" s="36">
        <f>SUMIFS(СВЦЭМ!$E$39:$E$782,СВЦЭМ!$A$39:$A$782,$A167,СВЦЭМ!$B$39:$B$782,R$155)+'СЕТ СН'!$F$12</f>
        <v>195.08185589999999</v>
      </c>
      <c r="S167" s="36">
        <f>SUMIFS(СВЦЭМ!$E$39:$E$782,СВЦЭМ!$A$39:$A$782,$A167,СВЦЭМ!$B$39:$B$782,S$155)+'СЕТ СН'!$F$12</f>
        <v>186.61856076999999</v>
      </c>
      <c r="T167" s="36">
        <f>SUMIFS(СВЦЭМ!$E$39:$E$782,СВЦЭМ!$A$39:$A$782,$A167,СВЦЭМ!$B$39:$B$782,T$155)+'СЕТ СН'!$F$12</f>
        <v>186.84409296000001</v>
      </c>
      <c r="U167" s="36">
        <f>SUMIFS(СВЦЭМ!$E$39:$E$782,СВЦЭМ!$A$39:$A$782,$A167,СВЦЭМ!$B$39:$B$782,U$155)+'СЕТ СН'!$F$12</f>
        <v>190.46109688999999</v>
      </c>
      <c r="V167" s="36">
        <f>SUMIFS(СВЦЭМ!$E$39:$E$782,СВЦЭМ!$A$39:$A$782,$A167,СВЦЭМ!$B$39:$B$782,V$155)+'СЕТ СН'!$F$12</f>
        <v>190.93473175</v>
      </c>
      <c r="W167" s="36">
        <f>SUMIFS(СВЦЭМ!$E$39:$E$782,СВЦЭМ!$A$39:$A$782,$A167,СВЦЭМ!$B$39:$B$782,W$155)+'СЕТ СН'!$F$12</f>
        <v>194.96584786</v>
      </c>
      <c r="X167" s="36">
        <f>SUMIFS(СВЦЭМ!$E$39:$E$782,СВЦЭМ!$A$39:$A$782,$A167,СВЦЭМ!$B$39:$B$782,X$155)+'СЕТ СН'!$F$12</f>
        <v>196.33621485</v>
      </c>
      <c r="Y167" s="36">
        <f>SUMIFS(СВЦЭМ!$E$39:$E$782,СВЦЭМ!$A$39:$A$782,$A167,СВЦЭМ!$B$39:$B$782,Y$155)+'СЕТ СН'!$F$12</f>
        <v>198.78873548000001</v>
      </c>
    </row>
    <row r="168" spans="1:25" ht="15.75" x14ac:dyDescent="0.2">
      <c r="A168" s="35">
        <f t="shared" si="4"/>
        <v>44543</v>
      </c>
      <c r="B168" s="36">
        <f>SUMIFS(СВЦЭМ!$E$39:$E$782,СВЦЭМ!$A$39:$A$782,$A168,СВЦЭМ!$B$39:$B$782,B$155)+'СЕТ СН'!$F$12</f>
        <v>201.13504341999999</v>
      </c>
      <c r="C168" s="36">
        <f>SUMIFS(СВЦЭМ!$E$39:$E$782,СВЦЭМ!$A$39:$A$782,$A168,СВЦЭМ!$B$39:$B$782,C$155)+'СЕТ СН'!$F$12</f>
        <v>199.06644591</v>
      </c>
      <c r="D168" s="36">
        <f>SUMIFS(СВЦЭМ!$E$39:$E$782,СВЦЭМ!$A$39:$A$782,$A168,СВЦЭМ!$B$39:$B$782,D$155)+'СЕТ СН'!$F$12</f>
        <v>199.60434823</v>
      </c>
      <c r="E168" s="36">
        <f>SUMIFS(СВЦЭМ!$E$39:$E$782,СВЦЭМ!$A$39:$A$782,$A168,СВЦЭМ!$B$39:$B$782,E$155)+'СЕТ СН'!$F$12</f>
        <v>200.33752788999999</v>
      </c>
      <c r="F168" s="36">
        <f>SUMIFS(СВЦЭМ!$E$39:$E$782,СВЦЭМ!$A$39:$A$782,$A168,СВЦЭМ!$B$39:$B$782,F$155)+'СЕТ СН'!$F$12</f>
        <v>198.86541011</v>
      </c>
      <c r="G168" s="36">
        <f>SUMIFS(СВЦЭМ!$E$39:$E$782,СВЦЭМ!$A$39:$A$782,$A168,СВЦЭМ!$B$39:$B$782,G$155)+'СЕТ СН'!$F$12</f>
        <v>195.63724524</v>
      </c>
      <c r="H168" s="36">
        <f>SUMIFS(СВЦЭМ!$E$39:$E$782,СВЦЭМ!$A$39:$A$782,$A168,СВЦЭМ!$B$39:$B$782,H$155)+'СЕТ СН'!$F$12</f>
        <v>189.87157411999999</v>
      </c>
      <c r="I168" s="36">
        <f>SUMIFS(СВЦЭМ!$E$39:$E$782,СВЦЭМ!$A$39:$A$782,$A168,СВЦЭМ!$B$39:$B$782,I$155)+'СЕТ СН'!$F$12</f>
        <v>189.33179521</v>
      </c>
      <c r="J168" s="36">
        <f>SUMIFS(СВЦЭМ!$E$39:$E$782,СВЦЭМ!$A$39:$A$782,$A168,СВЦЭМ!$B$39:$B$782,J$155)+'СЕТ СН'!$F$12</f>
        <v>189.65403997999999</v>
      </c>
      <c r="K168" s="36">
        <f>SUMIFS(СВЦЭМ!$E$39:$E$782,СВЦЭМ!$A$39:$A$782,$A168,СВЦЭМ!$B$39:$B$782,K$155)+'СЕТ СН'!$F$12</f>
        <v>191.26415374000001</v>
      </c>
      <c r="L168" s="36">
        <f>SUMIFS(СВЦЭМ!$E$39:$E$782,СВЦЭМ!$A$39:$A$782,$A168,СВЦЭМ!$B$39:$B$782,L$155)+'СЕТ СН'!$F$12</f>
        <v>193.34478651000001</v>
      </c>
      <c r="M168" s="36">
        <f>SUMIFS(СВЦЭМ!$E$39:$E$782,СВЦЭМ!$A$39:$A$782,$A168,СВЦЭМ!$B$39:$B$782,M$155)+'СЕТ СН'!$F$12</f>
        <v>195.06724686000001</v>
      </c>
      <c r="N168" s="36">
        <f>SUMIFS(СВЦЭМ!$E$39:$E$782,СВЦЭМ!$A$39:$A$782,$A168,СВЦЭМ!$B$39:$B$782,N$155)+'СЕТ СН'!$F$12</f>
        <v>197.51688469000001</v>
      </c>
      <c r="O168" s="36">
        <f>SUMIFS(СВЦЭМ!$E$39:$E$782,СВЦЭМ!$A$39:$A$782,$A168,СВЦЭМ!$B$39:$B$782,O$155)+'СЕТ СН'!$F$12</f>
        <v>197.78892246000001</v>
      </c>
      <c r="P168" s="36">
        <f>SUMIFS(СВЦЭМ!$E$39:$E$782,СВЦЭМ!$A$39:$A$782,$A168,СВЦЭМ!$B$39:$B$782,P$155)+'СЕТ СН'!$F$12</f>
        <v>200.24708448999999</v>
      </c>
      <c r="Q168" s="36">
        <f>SUMIFS(СВЦЭМ!$E$39:$E$782,СВЦЭМ!$A$39:$A$782,$A168,СВЦЭМ!$B$39:$B$782,Q$155)+'СЕТ СН'!$F$12</f>
        <v>200.43589301</v>
      </c>
      <c r="R168" s="36">
        <f>SUMIFS(СВЦЭМ!$E$39:$E$782,СВЦЭМ!$A$39:$A$782,$A168,СВЦЭМ!$B$39:$B$782,R$155)+'СЕТ СН'!$F$12</f>
        <v>197.68116467999999</v>
      </c>
      <c r="S168" s="36">
        <f>SUMIFS(СВЦЭМ!$E$39:$E$782,СВЦЭМ!$A$39:$A$782,$A168,СВЦЭМ!$B$39:$B$782,S$155)+'СЕТ СН'!$F$12</f>
        <v>191.76684187000001</v>
      </c>
      <c r="T168" s="36">
        <f>SUMIFS(СВЦЭМ!$E$39:$E$782,СВЦЭМ!$A$39:$A$782,$A168,СВЦЭМ!$B$39:$B$782,T$155)+'СЕТ СН'!$F$12</f>
        <v>190.33439872</v>
      </c>
      <c r="U168" s="36">
        <f>SUMIFS(СВЦЭМ!$E$39:$E$782,СВЦЭМ!$A$39:$A$782,$A168,СВЦЭМ!$B$39:$B$782,U$155)+'СЕТ СН'!$F$12</f>
        <v>188.60104734000001</v>
      </c>
      <c r="V168" s="36">
        <f>SUMIFS(СВЦЭМ!$E$39:$E$782,СВЦЭМ!$A$39:$A$782,$A168,СВЦЭМ!$B$39:$B$782,V$155)+'СЕТ СН'!$F$12</f>
        <v>192.26953216999999</v>
      </c>
      <c r="W168" s="36">
        <f>SUMIFS(СВЦЭМ!$E$39:$E$782,СВЦЭМ!$A$39:$A$782,$A168,СВЦЭМ!$B$39:$B$782,W$155)+'СЕТ СН'!$F$12</f>
        <v>196.09409296999999</v>
      </c>
      <c r="X168" s="36">
        <f>SUMIFS(СВЦЭМ!$E$39:$E$782,СВЦЭМ!$A$39:$A$782,$A168,СВЦЭМ!$B$39:$B$782,X$155)+'СЕТ СН'!$F$12</f>
        <v>198.20353811000001</v>
      </c>
      <c r="Y168" s="36">
        <f>SUMIFS(СВЦЭМ!$E$39:$E$782,СВЦЭМ!$A$39:$A$782,$A168,СВЦЭМ!$B$39:$B$782,Y$155)+'СЕТ СН'!$F$12</f>
        <v>200.26495611999999</v>
      </c>
    </row>
    <row r="169" spans="1:25" ht="15.75" x14ac:dyDescent="0.2">
      <c r="A169" s="35">
        <f t="shared" si="4"/>
        <v>44544</v>
      </c>
      <c r="B169" s="36">
        <f>SUMIFS(СВЦЭМ!$E$39:$E$782,СВЦЭМ!$A$39:$A$782,$A169,СВЦЭМ!$B$39:$B$782,B$155)+'СЕТ СН'!$F$12</f>
        <v>199.12336531</v>
      </c>
      <c r="C169" s="36">
        <f>SUMIFS(СВЦЭМ!$E$39:$E$782,СВЦЭМ!$A$39:$A$782,$A169,СВЦЭМ!$B$39:$B$782,C$155)+'СЕТ СН'!$F$12</f>
        <v>199.81004000999999</v>
      </c>
      <c r="D169" s="36">
        <f>SUMIFS(СВЦЭМ!$E$39:$E$782,СВЦЭМ!$A$39:$A$782,$A169,СВЦЭМ!$B$39:$B$782,D$155)+'СЕТ СН'!$F$12</f>
        <v>203.40693906000001</v>
      </c>
      <c r="E169" s="36">
        <f>SUMIFS(СВЦЭМ!$E$39:$E$782,СВЦЭМ!$A$39:$A$782,$A169,СВЦЭМ!$B$39:$B$782,E$155)+'СЕТ СН'!$F$12</f>
        <v>203.65150854000001</v>
      </c>
      <c r="F169" s="36">
        <f>SUMIFS(СВЦЭМ!$E$39:$E$782,СВЦЭМ!$A$39:$A$782,$A169,СВЦЭМ!$B$39:$B$782,F$155)+'СЕТ СН'!$F$12</f>
        <v>202.28741049000001</v>
      </c>
      <c r="G169" s="36">
        <f>SUMIFS(СВЦЭМ!$E$39:$E$782,СВЦЭМ!$A$39:$A$782,$A169,СВЦЭМ!$B$39:$B$782,G$155)+'СЕТ СН'!$F$12</f>
        <v>194.60895126</v>
      </c>
      <c r="H169" s="36">
        <f>SUMIFS(СВЦЭМ!$E$39:$E$782,СВЦЭМ!$A$39:$A$782,$A169,СВЦЭМ!$B$39:$B$782,H$155)+'СЕТ СН'!$F$12</f>
        <v>185.308235</v>
      </c>
      <c r="I169" s="36">
        <f>SUMIFS(СВЦЭМ!$E$39:$E$782,СВЦЭМ!$A$39:$A$782,$A169,СВЦЭМ!$B$39:$B$782,I$155)+'СЕТ СН'!$F$12</f>
        <v>187.27034312000001</v>
      </c>
      <c r="J169" s="36">
        <f>SUMIFS(СВЦЭМ!$E$39:$E$782,СВЦЭМ!$A$39:$A$782,$A169,СВЦЭМ!$B$39:$B$782,J$155)+'СЕТ СН'!$F$12</f>
        <v>188.23823719999999</v>
      </c>
      <c r="K169" s="36">
        <f>SUMIFS(СВЦЭМ!$E$39:$E$782,СВЦЭМ!$A$39:$A$782,$A169,СВЦЭМ!$B$39:$B$782,K$155)+'СЕТ СН'!$F$12</f>
        <v>188.18985795</v>
      </c>
      <c r="L169" s="36">
        <f>SUMIFS(СВЦЭМ!$E$39:$E$782,СВЦЭМ!$A$39:$A$782,$A169,СВЦЭМ!$B$39:$B$782,L$155)+'СЕТ СН'!$F$12</f>
        <v>189.68369031</v>
      </c>
      <c r="M169" s="36">
        <f>SUMIFS(СВЦЭМ!$E$39:$E$782,СВЦЭМ!$A$39:$A$782,$A169,СВЦЭМ!$B$39:$B$782,M$155)+'СЕТ СН'!$F$12</f>
        <v>190.32935301000001</v>
      </c>
      <c r="N169" s="36">
        <f>SUMIFS(СВЦЭМ!$E$39:$E$782,СВЦЭМ!$A$39:$A$782,$A169,СВЦЭМ!$B$39:$B$782,N$155)+'СЕТ СН'!$F$12</f>
        <v>193.26426408</v>
      </c>
      <c r="O169" s="36">
        <f>SUMIFS(СВЦЭМ!$E$39:$E$782,СВЦЭМ!$A$39:$A$782,$A169,СВЦЭМ!$B$39:$B$782,O$155)+'СЕТ СН'!$F$12</f>
        <v>195.21946531</v>
      </c>
      <c r="P169" s="36">
        <f>SUMIFS(СВЦЭМ!$E$39:$E$782,СВЦЭМ!$A$39:$A$782,$A169,СВЦЭМ!$B$39:$B$782,P$155)+'СЕТ СН'!$F$12</f>
        <v>194.46539261000001</v>
      </c>
      <c r="Q169" s="36">
        <f>SUMIFS(СВЦЭМ!$E$39:$E$782,СВЦЭМ!$A$39:$A$782,$A169,СВЦЭМ!$B$39:$B$782,Q$155)+'СЕТ СН'!$F$12</f>
        <v>195.67257813000001</v>
      </c>
      <c r="R169" s="36">
        <f>SUMIFS(СВЦЭМ!$E$39:$E$782,СВЦЭМ!$A$39:$A$782,$A169,СВЦЭМ!$B$39:$B$782,R$155)+'СЕТ СН'!$F$12</f>
        <v>193.13356200000001</v>
      </c>
      <c r="S169" s="36">
        <f>SUMIFS(СВЦЭМ!$E$39:$E$782,СВЦЭМ!$A$39:$A$782,$A169,СВЦЭМ!$B$39:$B$782,S$155)+'СЕТ СН'!$F$12</f>
        <v>189.55096818000001</v>
      </c>
      <c r="T169" s="36">
        <f>SUMIFS(СВЦЭМ!$E$39:$E$782,СВЦЭМ!$A$39:$A$782,$A169,СВЦЭМ!$B$39:$B$782,T$155)+'СЕТ СН'!$F$12</f>
        <v>188.81163131</v>
      </c>
      <c r="U169" s="36">
        <f>SUMIFS(СВЦЭМ!$E$39:$E$782,СВЦЭМ!$A$39:$A$782,$A169,СВЦЭМ!$B$39:$B$782,U$155)+'СЕТ СН'!$F$12</f>
        <v>190.90743456000001</v>
      </c>
      <c r="V169" s="36">
        <f>SUMIFS(СВЦЭМ!$E$39:$E$782,СВЦЭМ!$A$39:$A$782,$A169,СВЦЭМ!$B$39:$B$782,V$155)+'СЕТ СН'!$F$12</f>
        <v>192.42407388000001</v>
      </c>
      <c r="W169" s="36">
        <f>SUMIFS(СВЦЭМ!$E$39:$E$782,СВЦЭМ!$A$39:$A$782,$A169,СВЦЭМ!$B$39:$B$782,W$155)+'СЕТ СН'!$F$12</f>
        <v>199.05422454000001</v>
      </c>
      <c r="X169" s="36">
        <f>SUMIFS(СВЦЭМ!$E$39:$E$782,СВЦЭМ!$A$39:$A$782,$A169,СВЦЭМ!$B$39:$B$782,X$155)+'СЕТ СН'!$F$12</f>
        <v>198.08055476000001</v>
      </c>
      <c r="Y169" s="36">
        <f>SUMIFS(СВЦЭМ!$E$39:$E$782,СВЦЭМ!$A$39:$A$782,$A169,СВЦЭМ!$B$39:$B$782,Y$155)+'СЕТ СН'!$F$12</f>
        <v>197.33528046999999</v>
      </c>
    </row>
    <row r="170" spans="1:25" ht="15.75" x14ac:dyDescent="0.2">
      <c r="A170" s="35">
        <f t="shared" si="4"/>
        <v>44545</v>
      </c>
      <c r="B170" s="36">
        <f>SUMIFS(СВЦЭМ!$E$39:$E$782,СВЦЭМ!$A$39:$A$782,$A170,СВЦЭМ!$B$39:$B$782,B$155)+'СЕТ СН'!$F$12</f>
        <v>184.21769284000001</v>
      </c>
      <c r="C170" s="36">
        <f>SUMIFS(СВЦЭМ!$E$39:$E$782,СВЦЭМ!$A$39:$A$782,$A170,СВЦЭМ!$B$39:$B$782,C$155)+'СЕТ СН'!$F$12</f>
        <v>186.16479895000001</v>
      </c>
      <c r="D170" s="36">
        <f>SUMIFS(СВЦЭМ!$E$39:$E$782,СВЦЭМ!$A$39:$A$782,$A170,СВЦЭМ!$B$39:$B$782,D$155)+'СЕТ СН'!$F$12</f>
        <v>188.34684240000001</v>
      </c>
      <c r="E170" s="36">
        <f>SUMIFS(СВЦЭМ!$E$39:$E$782,СВЦЭМ!$A$39:$A$782,$A170,СВЦЭМ!$B$39:$B$782,E$155)+'СЕТ СН'!$F$12</f>
        <v>186.36398059999999</v>
      </c>
      <c r="F170" s="36">
        <f>SUMIFS(СВЦЭМ!$E$39:$E$782,СВЦЭМ!$A$39:$A$782,$A170,СВЦЭМ!$B$39:$B$782,F$155)+'СЕТ СН'!$F$12</f>
        <v>187.03778349999999</v>
      </c>
      <c r="G170" s="36">
        <f>SUMIFS(СВЦЭМ!$E$39:$E$782,СВЦЭМ!$A$39:$A$782,$A170,СВЦЭМ!$B$39:$B$782,G$155)+'СЕТ СН'!$F$12</f>
        <v>183.68684963999999</v>
      </c>
      <c r="H170" s="36">
        <f>SUMIFS(СВЦЭМ!$E$39:$E$782,СВЦЭМ!$A$39:$A$782,$A170,СВЦЭМ!$B$39:$B$782,H$155)+'СЕТ СН'!$F$12</f>
        <v>190.48793013</v>
      </c>
      <c r="I170" s="36">
        <f>SUMIFS(СВЦЭМ!$E$39:$E$782,СВЦЭМ!$A$39:$A$782,$A170,СВЦЭМ!$B$39:$B$782,I$155)+'СЕТ СН'!$F$12</f>
        <v>201.2450192</v>
      </c>
      <c r="J170" s="36">
        <f>SUMIFS(СВЦЭМ!$E$39:$E$782,СВЦЭМ!$A$39:$A$782,$A170,СВЦЭМ!$B$39:$B$782,J$155)+'СЕТ СН'!$F$12</f>
        <v>198.38978359000001</v>
      </c>
      <c r="K170" s="36">
        <f>SUMIFS(СВЦЭМ!$E$39:$E$782,СВЦЭМ!$A$39:$A$782,$A170,СВЦЭМ!$B$39:$B$782,K$155)+'СЕТ СН'!$F$12</f>
        <v>195.74994622</v>
      </c>
      <c r="L170" s="36">
        <f>SUMIFS(СВЦЭМ!$E$39:$E$782,СВЦЭМ!$A$39:$A$782,$A170,СВЦЭМ!$B$39:$B$782,L$155)+'СЕТ СН'!$F$12</f>
        <v>196.37945428</v>
      </c>
      <c r="M170" s="36">
        <f>SUMIFS(СВЦЭМ!$E$39:$E$782,СВЦЭМ!$A$39:$A$782,$A170,СВЦЭМ!$B$39:$B$782,M$155)+'СЕТ СН'!$F$12</f>
        <v>194.18613149000001</v>
      </c>
      <c r="N170" s="36">
        <f>SUMIFS(СВЦЭМ!$E$39:$E$782,СВЦЭМ!$A$39:$A$782,$A170,СВЦЭМ!$B$39:$B$782,N$155)+'СЕТ СН'!$F$12</f>
        <v>198.54672119</v>
      </c>
      <c r="O170" s="36">
        <f>SUMIFS(СВЦЭМ!$E$39:$E$782,СВЦЭМ!$A$39:$A$782,$A170,СВЦЭМ!$B$39:$B$782,O$155)+'СЕТ СН'!$F$12</f>
        <v>211.02138060999999</v>
      </c>
      <c r="P170" s="36">
        <f>SUMIFS(СВЦЭМ!$E$39:$E$782,СВЦЭМ!$A$39:$A$782,$A170,СВЦЭМ!$B$39:$B$782,P$155)+'СЕТ СН'!$F$12</f>
        <v>210.83357412999999</v>
      </c>
      <c r="Q170" s="36">
        <f>SUMIFS(СВЦЭМ!$E$39:$E$782,СВЦЭМ!$A$39:$A$782,$A170,СВЦЭМ!$B$39:$B$782,Q$155)+'СЕТ СН'!$F$12</f>
        <v>210.57334218</v>
      </c>
      <c r="R170" s="36">
        <f>SUMIFS(СВЦЭМ!$E$39:$E$782,СВЦЭМ!$A$39:$A$782,$A170,СВЦЭМ!$B$39:$B$782,R$155)+'СЕТ СН'!$F$12</f>
        <v>196.57104393</v>
      </c>
      <c r="S170" s="36">
        <f>SUMIFS(СВЦЭМ!$E$39:$E$782,СВЦЭМ!$A$39:$A$782,$A170,СВЦЭМ!$B$39:$B$782,S$155)+'СЕТ СН'!$F$12</f>
        <v>191.20804766000001</v>
      </c>
      <c r="T170" s="36">
        <f>SUMIFS(СВЦЭМ!$E$39:$E$782,СВЦЭМ!$A$39:$A$782,$A170,СВЦЭМ!$B$39:$B$782,T$155)+'СЕТ СН'!$F$12</f>
        <v>195.12397356</v>
      </c>
      <c r="U170" s="36">
        <f>SUMIFS(СВЦЭМ!$E$39:$E$782,СВЦЭМ!$A$39:$A$782,$A170,СВЦЭМ!$B$39:$B$782,U$155)+'СЕТ СН'!$F$12</f>
        <v>194.64253135000001</v>
      </c>
      <c r="V170" s="36">
        <f>SUMIFS(СВЦЭМ!$E$39:$E$782,СВЦЭМ!$A$39:$A$782,$A170,СВЦЭМ!$B$39:$B$782,V$155)+'СЕТ СН'!$F$12</f>
        <v>195.82646019000001</v>
      </c>
      <c r="W170" s="36">
        <f>SUMIFS(СВЦЭМ!$E$39:$E$782,СВЦЭМ!$A$39:$A$782,$A170,СВЦЭМ!$B$39:$B$782,W$155)+'СЕТ СН'!$F$12</f>
        <v>196.18775767</v>
      </c>
      <c r="X170" s="36">
        <f>SUMIFS(СВЦЭМ!$E$39:$E$782,СВЦЭМ!$A$39:$A$782,$A170,СВЦЭМ!$B$39:$B$782,X$155)+'СЕТ СН'!$F$12</f>
        <v>204.65669222</v>
      </c>
      <c r="Y170" s="36">
        <f>SUMIFS(СВЦЭМ!$E$39:$E$782,СВЦЭМ!$A$39:$A$782,$A170,СВЦЭМ!$B$39:$B$782,Y$155)+'СЕТ СН'!$F$12</f>
        <v>202.00911013000001</v>
      </c>
    </row>
    <row r="171" spans="1:25" ht="15.75" x14ac:dyDescent="0.2">
      <c r="A171" s="35">
        <f t="shared" si="4"/>
        <v>44546</v>
      </c>
      <c r="B171" s="36">
        <f>SUMIFS(СВЦЭМ!$E$39:$E$782,СВЦЭМ!$A$39:$A$782,$A171,СВЦЭМ!$B$39:$B$782,B$155)+'СЕТ СН'!$F$12</f>
        <v>202.24335488</v>
      </c>
      <c r="C171" s="36">
        <f>SUMIFS(СВЦЭМ!$E$39:$E$782,СВЦЭМ!$A$39:$A$782,$A171,СВЦЭМ!$B$39:$B$782,C$155)+'СЕТ СН'!$F$12</f>
        <v>201.57874713000001</v>
      </c>
      <c r="D171" s="36">
        <f>SUMIFS(СВЦЭМ!$E$39:$E$782,СВЦЭМ!$A$39:$A$782,$A171,СВЦЭМ!$B$39:$B$782,D$155)+'СЕТ СН'!$F$12</f>
        <v>198.70332012</v>
      </c>
      <c r="E171" s="36">
        <f>SUMIFS(СВЦЭМ!$E$39:$E$782,СВЦЭМ!$A$39:$A$782,$A171,СВЦЭМ!$B$39:$B$782,E$155)+'СЕТ СН'!$F$12</f>
        <v>198.00752298</v>
      </c>
      <c r="F171" s="36">
        <f>SUMIFS(СВЦЭМ!$E$39:$E$782,СВЦЭМ!$A$39:$A$782,$A171,СВЦЭМ!$B$39:$B$782,F$155)+'СЕТ СН'!$F$12</f>
        <v>198.01689354000001</v>
      </c>
      <c r="G171" s="36">
        <f>SUMIFS(СВЦЭМ!$E$39:$E$782,СВЦЭМ!$A$39:$A$782,$A171,СВЦЭМ!$B$39:$B$782,G$155)+'СЕТ СН'!$F$12</f>
        <v>192.09934498999999</v>
      </c>
      <c r="H171" s="36">
        <f>SUMIFS(СВЦЭМ!$E$39:$E$782,СВЦЭМ!$A$39:$A$782,$A171,СВЦЭМ!$B$39:$B$782,H$155)+'СЕТ СН'!$F$12</f>
        <v>189.20339845000001</v>
      </c>
      <c r="I171" s="36">
        <f>SUMIFS(СВЦЭМ!$E$39:$E$782,СВЦЭМ!$A$39:$A$782,$A171,СВЦЭМ!$B$39:$B$782,I$155)+'СЕТ СН'!$F$12</f>
        <v>193.75665685000001</v>
      </c>
      <c r="J171" s="36">
        <f>SUMIFS(СВЦЭМ!$E$39:$E$782,СВЦЭМ!$A$39:$A$782,$A171,СВЦЭМ!$B$39:$B$782,J$155)+'СЕТ СН'!$F$12</f>
        <v>194.95291449000001</v>
      </c>
      <c r="K171" s="36">
        <f>SUMIFS(СВЦЭМ!$E$39:$E$782,СВЦЭМ!$A$39:$A$782,$A171,СВЦЭМ!$B$39:$B$782,K$155)+'СЕТ СН'!$F$12</f>
        <v>198.08046904</v>
      </c>
      <c r="L171" s="36">
        <f>SUMIFS(СВЦЭМ!$E$39:$E$782,СВЦЭМ!$A$39:$A$782,$A171,СВЦЭМ!$B$39:$B$782,L$155)+'СЕТ СН'!$F$12</f>
        <v>200.46006582999999</v>
      </c>
      <c r="M171" s="36">
        <f>SUMIFS(СВЦЭМ!$E$39:$E$782,СВЦЭМ!$A$39:$A$782,$A171,СВЦЭМ!$B$39:$B$782,M$155)+'СЕТ СН'!$F$12</f>
        <v>200.15960851</v>
      </c>
      <c r="N171" s="36">
        <f>SUMIFS(СВЦЭМ!$E$39:$E$782,СВЦЭМ!$A$39:$A$782,$A171,СВЦЭМ!$B$39:$B$782,N$155)+'СЕТ СН'!$F$12</f>
        <v>200.18455503000001</v>
      </c>
      <c r="O171" s="36">
        <f>SUMIFS(СВЦЭМ!$E$39:$E$782,СВЦЭМ!$A$39:$A$782,$A171,СВЦЭМ!$B$39:$B$782,O$155)+'СЕТ СН'!$F$12</f>
        <v>203.03269871000001</v>
      </c>
      <c r="P171" s="36">
        <f>SUMIFS(СВЦЭМ!$E$39:$E$782,СВЦЭМ!$A$39:$A$782,$A171,СВЦЭМ!$B$39:$B$782,P$155)+'СЕТ СН'!$F$12</f>
        <v>206.69716058</v>
      </c>
      <c r="Q171" s="36">
        <f>SUMIFS(СВЦЭМ!$E$39:$E$782,СВЦЭМ!$A$39:$A$782,$A171,СВЦЭМ!$B$39:$B$782,Q$155)+'СЕТ СН'!$F$12</f>
        <v>206.93885889000001</v>
      </c>
      <c r="R171" s="36">
        <f>SUMIFS(СВЦЭМ!$E$39:$E$782,СВЦЭМ!$A$39:$A$782,$A171,СВЦЭМ!$B$39:$B$782,R$155)+'СЕТ СН'!$F$12</f>
        <v>207.08117679</v>
      </c>
      <c r="S171" s="36">
        <f>SUMIFS(СВЦЭМ!$E$39:$E$782,СВЦЭМ!$A$39:$A$782,$A171,СВЦЭМ!$B$39:$B$782,S$155)+'СЕТ СН'!$F$12</f>
        <v>199.39015656000001</v>
      </c>
      <c r="T171" s="36">
        <f>SUMIFS(СВЦЭМ!$E$39:$E$782,СВЦЭМ!$A$39:$A$782,$A171,СВЦЭМ!$B$39:$B$782,T$155)+'СЕТ СН'!$F$12</f>
        <v>201.84550031000001</v>
      </c>
      <c r="U171" s="36">
        <f>SUMIFS(СВЦЭМ!$E$39:$E$782,СВЦЭМ!$A$39:$A$782,$A171,СВЦЭМ!$B$39:$B$782,U$155)+'СЕТ СН'!$F$12</f>
        <v>198.85799885</v>
      </c>
      <c r="V171" s="36">
        <f>SUMIFS(СВЦЭМ!$E$39:$E$782,СВЦЭМ!$A$39:$A$782,$A171,СВЦЭМ!$B$39:$B$782,V$155)+'СЕТ СН'!$F$12</f>
        <v>197.54451465</v>
      </c>
      <c r="W171" s="36">
        <f>SUMIFS(СВЦЭМ!$E$39:$E$782,СВЦЭМ!$A$39:$A$782,$A171,СВЦЭМ!$B$39:$B$782,W$155)+'СЕТ СН'!$F$12</f>
        <v>197.17088816</v>
      </c>
      <c r="X171" s="36">
        <f>SUMIFS(СВЦЭМ!$E$39:$E$782,СВЦЭМ!$A$39:$A$782,$A171,СВЦЭМ!$B$39:$B$782,X$155)+'СЕТ СН'!$F$12</f>
        <v>204.76509709999999</v>
      </c>
      <c r="Y171" s="36">
        <f>SUMIFS(СВЦЭМ!$E$39:$E$782,СВЦЭМ!$A$39:$A$782,$A171,СВЦЭМ!$B$39:$B$782,Y$155)+'СЕТ СН'!$F$12</f>
        <v>205.31641443999999</v>
      </c>
    </row>
    <row r="172" spans="1:25" ht="15.75" x14ac:dyDescent="0.2">
      <c r="A172" s="35">
        <f t="shared" si="4"/>
        <v>44547</v>
      </c>
      <c r="B172" s="36">
        <f>SUMIFS(СВЦЭМ!$E$39:$E$782,СВЦЭМ!$A$39:$A$782,$A172,СВЦЭМ!$B$39:$B$782,B$155)+'СЕТ СН'!$F$12</f>
        <v>201.85731848</v>
      </c>
      <c r="C172" s="36">
        <f>SUMIFS(СВЦЭМ!$E$39:$E$782,СВЦЭМ!$A$39:$A$782,$A172,СВЦЭМ!$B$39:$B$782,C$155)+'СЕТ СН'!$F$12</f>
        <v>201.71935730000001</v>
      </c>
      <c r="D172" s="36">
        <f>SUMIFS(СВЦЭМ!$E$39:$E$782,СВЦЭМ!$A$39:$A$782,$A172,СВЦЭМ!$B$39:$B$782,D$155)+'СЕТ СН'!$F$12</f>
        <v>199.20143795999999</v>
      </c>
      <c r="E172" s="36">
        <f>SUMIFS(СВЦЭМ!$E$39:$E$782,СВЦЭМ!$A$39:$A$782,$A172,СВЦЭМ!$B$39:$B$782,E$155)+'СЕТ СН'!$F$12</f>
        <v>198.33100044</v>
      </c>
      <c r="F172" s="36">
        <f>SUMIFS(СВЦЭМ!$E$39:$E$782,СВЦЭМ!$A$39:$A$782,$A172,СВЦЭМ!$B$39:$B$782,F$155)+'СЕТ СН'!$F$12</f>
        <v>198.60216789</v>
      </c>
      <c r="G172" s="36">
        <f>SUMIFS(СВЦЭМ!$E$39:$E$782,СВЦЭМ!$A$39:$A$782,$A172,СВЦЭМ!$B$39:$B$782,G$155)+'СЕТ СН'!$F$12</f>
        <v>194.6338557</v>
      </c>
      <c r="H172" s="36">
        <f>SUMIFS(СВЦЭМ!$E$39:$E$782,СВЦЭМ!$A$39:$A$782,$A172,СВЦЭМ!$B$39:$B$782,H$155)+'СЕТ СН'!$F$12</f>
        <v>190.33846001000001</v>
      </c>
      <c r="I172" s="36">
        <f>SUMIFS(СВЦЭМ!$E$39:$E$782,СВЦЭМ!$A$39:$A$782,$A172,СВЦЭМ!$B$39:$B$782,I$155)+'СЕТ СН'!$F$12</f>
        <v>190.31663472</v>
      </c>
      <c r="J172" s="36">
        <f>SUMIFS(СВЦЭМ!$E$39:$E$782,СВЦЭМ!$A$39:$A$782,$A172,СВЦЭМ!$B$39:$B$782,J$155)+'СЕТ СН'!$F$12</f>
        <v>197.45903447000001</v>
      </c>
      <c r="K172" s="36">
        <f>SUMIFS(СВЦЭМ!$E$39:$E$782,СВЦЭМ!$A$39:$A$782,$A172,СВЦЭМ!$B$39:$B$782,K$155)+'СЕТ СН'!$F$12</f>
        <v>199.72859005000001</v>
      </c>
      <c r="L172" s="36">
        <f>SUMIFS(СВЦЭМ!$E$39:$E$782,СВЦЭМ!$A$39:$A$782,$A172,СВЦЭМ!$B$39:$B$782,L$155)+'СЕТ СН'!$F$12</f>
        <v>198.84458208999999</v>
      </c>
      <c r="M172" s="36">
        <f>SUMIFS(СВЦЭМ!$E$39:$E$782,СВЦЭМ!$A$39:$A$782,$A172,СВЦЭМ!$B$39:$B$782,M$155)+'СЕТ СН'!$F$12</f>
        <v>197.18633374999999</v>
      </c>
      <c r="N172" s="36">
        <f>SUMIFS(СВЦЭМ!$E$39:$E$782,СВЦЭМ!$A$39:$A$782,$A172,СВЦЭМ!$B$39:$B$782,N$155)+'СЕТ СН'!$F$12</f>
        <v>197.6976617</v>
      </c>
      <c r="O172" s="36">
        <f>SUMIFS(СВЦЭМ!$E$39:$E$782,СВЦЭМ!$A$39:$A$782,$A172,СВЦЭМ!$B$39:$B$782,O$155)+'СЕТ СН'!$F$12</f>
        <v>198.04663385000001</v>
      </c>
      <c r="P172" s="36">
        <f>SUMIFS(СВЦЭМ!$E$39:$E$782,СВЦЭМ!$A$39:$A$782,$A172,СВЦЭМ!$B$39:$B$782,P$155)+'СЕТ СН'!$F$12</f>
        <v>204.10674693000001</v>
      </c>
      <c r="Q172" s="36">
        <f>SUMIFS(СВЦЭМ!$E$39:$E$782,СВЦЭМ!$A$39:$A$782,$A172,СВЦЭМ!$B$39:$B$782,Q$155)+'СЕТ СН'!$F$12</f>
        <v>202.70351647999999</v>
      </c>
      <c r="R172" s="36">
        <f>SUMIFS(СВЦЭМ!$E$39:$E$782,СВЦЭМ!$A$39:$A$782,$A172,СВЦЭМ!$B$39:$B$782,R$155)+'СЕТ СН'!$F$12</f>
        <v>201.83438337000001</v>
      </c>
      <c r="S172" s="36">
        <f>SUMIFS(СВЦЭМ!$E$39:$E$782,СВЦЭМ!$A$39:$A$782,$A172,СВЦЭМ!$B$39:$B$782,S$155)+'СЕТ СН'!$F$12</f>
        <v>195.99299740000001</v>
      </c>
      <c r="T172" s="36">
        <f>SUMIFS(СВЦЭМ!$E$39:$E$782,СВЦЭМ!$A$39:$A$782,$A172,СВЦЭМ!$B$39:$B$782,T$155)+'СЕТ СН'!$F$12</f>
        <v>199.30455087000001</v>
      </c>
      <c r="U172" s="36">
        <f>SUMIFS(СВЦЭМ!$E$39:$E$782,СВЦЭМ!$A$39:$A$782,$A172,СВЦЭМ!$B$39:$B$782,U$155)+'СЕТ СН'!$F$12</f>
        <v>198.55412962</v>
      </c>
      <c r="V172" s="36">
        <f>SUMIFS(СВЦЭМ!$E$39:$E$782,СВЦЭМ!$A$39:$A$782,$A172,СВЦЭМ!$B$39:$B$782,V$155)+'СЕТ СН'!$F$12</f>
        <v>194.76887137</v>
      </c>
      <c r="W172" s="36">
        <f>SUMIFS(СВЦЭМ!$E$39:$E$782,СВЦЭМ!$A$39:$A$782,$A172,СВЦЭМ!$B$39:$B$782,W$155)+'СЕТ СН'!$F$12</f>
        <v>198.12699076999999</v>
      </c>
      <c r="X172" s="36">
        <f>SUMIFS(СВЦЭМ!$E$39:$E$782,СВЦЭМ!$A$39:$A$782,$A172,СВЦЭМ!$B$39:$B$782,X$155)+'СЕТ СН'!$F$12</f>
        <v>201.32360399999999</v>
      </c>
      <c r="Y172" s="36">
        <f>SUMIFS(СВЦЭМ!$E$39:$E$782,СВЦЭМ!$A$39:$A$782,$A172,СВЦЭМ!$B$39:$B$782,Y$155)+'СЕТ СН'!$F$12</f>
        <v>199.83467770999999</v>
      </c>
    </row>
    <row r="173" spans="1:25" ht="15.75" x14ac:dyDescent="0.2">
      <c r="A173" s="35">
        <f t="shared" si="4"/>
        <v>44548</v>
      </c>
      <c r="B173" s="36">
        <f>SUMIFS(СВЦЭМ!$E$39:$E$782,СВЦЭМ!$A$39:$A$782,$A173,СВЦЭМ!$B$39:$B$782,B$155)+'СЕТ СН'!$F$12</f>
        <v>200.90915158000001</v>
      </c>
      <c r="C173" s="36">
        <f>SUMIFS(СВЦЭМ!$E$39:$E$782,СВЦЭМ!$A$39:$A$782,$A173,СВЦЭМ!$B$39:$B$782,C$155)+'СЕТ СН'!$F$12</f>
        <v>206.00437464999999</v>
      </c>
      <c r="D173" s="36">
        <f>SUMIFS(СВЦЭМ!$E$39:$E$782,СВЦЭМ!$A$39:$A$782,$A173,СВЦЭМ!$B$39:$B$782,D$155)+'СЕТ СН'!$F$12</f>
        <v>209.03203628</v>
      </c>
      <c r="E173" s="36">
        <f>SUMIFS(СВЦЭМ!$E$39:$E$782,СВЦЭМ!$A$39:$A$782,$A173,СВЦЭМ!$B$39:$B$782,E$155)+'СЕТ СН'!$F$12</f>
        <v>208.92420049</v>
      </c>
      <c r="F173" s="36">
        <f>SUMIFS(СВЦЭМ!$E$39:$E$782,СВЦЭМ!$A$39:$A$782,$A173,СВЦЭМ!$B$39:$B$782,F$155)+'СЕТ СН'!$F$12</f>
        <v>208.31661346000001</v>
      </c>
      <c r="G173" s="36">
        <f>SUMIFS(СВЦЭМ!$E$39:$E$782,СВЦЭМ!$A$39:$A$782,$A173,СВЦЭМ!$B$39:$B$782,G$155)+'СЕТ СН'!$F$12</f>
        <v>201.09537064</v>
      </c>
      <c r="H173" s="36">
        <f>SUMIFS(СВЦЭМ!$E$39:$E$782,СВЦЭМ!$A$39:$A$782,$A173,СВЦЭМ!$B$39:$B$782,H$155)+'СЕТ СН'!$F$12</f>
        <v>194.52755103000001</v>
      </c>
      <c r="I173" s="36">
        <f>SUMIFS(СВЦЭМ!$E$39:$E$782,СВЦЭМ!$A$39:$A$782,$A173,СВЦЭМ!$B$39:$B$782,I$155)+'СЕТ СН'!$F$12</f>
        <v>191.91972496</v>
      </c>
      <c r="J173" s="36">
        <f>SUMIFS(СВЦЭМ!$E$39:$E$782,СВЦЭМ!$A$39:$A$782,$A173,СВЦЭМ!$B$39:$B$782,J$155)+'СЕТ СН'!$F$12</f>
        <v>187.55209095999999</v>
      </c>
      <c r="K173" s="36">
        <f>SUMIFS(СВЦЭМ!$E$39:$E$782,СВЦЭМ!$A$39:$A$782,$A173,СВЦЭМ!$B$39:$B$782,K$155)+'СЕТ СН'!$F$12</f>
        <v>193.21189608</v>
      </c>
      <c r="L173" s="36">
        <f>SUMIFS(СВЦЭМ!$E$39:$E$782,СВЦЭМ!$A$39:$A$782,$A173,СВЦЭМ!$B$39:$B$782,L$155)+'СЕТ СН'!$F$12</f>
        <v>193.60277672000001</v>
      </c>
      <c r="M173" s="36">
        <f>SUMIFS(СВЦЭМ!$E$39:$E$782,СВЦЭМ!$A$39:$A$782,$A173,СВЦЭМ!$B$39:$B$782,M$155)+'СЕТ СН'!$F$12</f>
        <v>191.20984498000001</v>
      </c>
      <c r="N173" s="36">
        <f>SUMIFS(СВЦЭМ!$E$39:$E$782,СВЦЭМ!$A$39:$A$782,$A173,СВЦЭМ!$B$39:$B$782,N$155)+'СЕТ СН'!$F$12</f>
        <v>191.12279527999999</v>
      </c>
      <c r="O173" s="36">
        <f>SUMIFS(СВЦЭМ!$E$39:$E$782,СВЦЭМ!$A$39:$A$782,$A173,СВЦЭМ!$B$39:$B$782,O$155)+'СЕТ СН'!$F$12</f>
        <v>193.90469358000001</v>
      </c>
      <c r="P173" s="36">
        <f>SUMIFS(СВЦЭМ!$E$39:$E$782,СВЦЭМ!$A$39:$A$782,$A173,СВЦЭМ!$B$39:$B$782,P$155)+'СЕТ СН'!$F$12</f>
        <v>199.45526086999999</v>
      </c>
      <c r="Q173" s="36">
        <f>SUMIFS(СВЦЭМ!$E$39:$E$782,СВЦЭМ!$A$39:$A$782,$A173,СВЦЭМ!$B$39:$B$782,Q$155)+'СЕТ СН'!$F$12</f>
        <v>200.50410998000001</v>
      </c>
      <c r="R173" s="36">
        <f>SUMIFS(СВЦЭМ!$E$39:$E$782,СВЦЭМ!$A$39:$A$782,$A173,СВЦЭМ!$B$39:$B$782,R$155)+'СЕТ СН'!$F$12</f>
        <v>198.40059439000001</v>
      </c>
      <c r="S173" s="36">
        <f>SUMIFS(СВЦЭМ!$E$39:$E$782,СВЦЭМ!$A$39:$A$782,$A173,СВЦЭМ!$B$39:$B$782,S$155)+'СЕТ СН'!$F$12</f>
        <v>193.27737285000001</v>
      </c>
      <c r="T173" s="36">
        <f>SUMIFS(СВЦЭМ!$E$39:$E$782,СВЦЭМ!$A$39:$A$782,$A173,СВЦЭМ!$B$39:$B$782,T$155)+'СЕТ СН'!$F$12</f>
        <v>192.06422143</v>
      </c>
      <c r="U173" s="36">
        <f>SUMIFS(СВЦЭМ!$E$39:$E$782,СВЦЭМ!$A$39:$A$782,$A173,СВЦЭМ!$B$39:$B$782,U$155)+'СЕТ СН'!$F$12</f>
        <v>192.18574101999999</v>
      </c>
      <c r="V173" s="36">
        <f>SUMIFS(СВЦЭМ!$E$39:$E$782,СВЦЭМ!$A$39:$A$782,$A173,СВЦЭМ!$B$39:$B$782,V$155)+'СЕТ СН'!$F$12</f>
        <v>192.29646038999999</v>
      </c>
      <c r="W173" s="36">
        <f>SUMIFS(СВЦЭМ!$E$39:$E$782,СВЦЭМ!$A$39:$A$782,$A173,СВЦЭМ!$B$39:$B$782,W$155)+'СЕТ СН'!$F$12</f>
        <v>195.64634311</v>
      </c>
      <c r="X173" s="36">
        <f>SUMIFS(СВЦЭМ!$E$39:$E$782,СВЦЭМ!$A$39:$A$782,$A173,СВЦЭМ!$B$39:$B$782,X$155)+'СЕТ СН'!$F$12</f>
        <v>198.96503903000001</v>
      </c>
      <c r="Y173" s="36">
        <f>SUMIFS(СВЦЭМ!$E$39:$E$782,СВЦЭМ!$A$39:$A$782,$A173,СВЦЭМ!$B$39:$B$782,Y$155)+'СЕТ СН'!$F$12</f>
        <v>202.20377897</v>
      </c>
    </row>
    <row r="174" spans="1:25" ht="15.75" x14ac:dyDescent="0.2">
      <c r="A174" s="35">
        <f t="shared" si="4"/>
        <v>44549</v>
      </c>
      <c r="B174" s="36">
        <f>SUMIFS(СВЦЭМ!$E$39:$E$782,СВЦЭМ!$A$39:$A$782,$A174,СВЦЭМ!$B$39:$B$782,B$155)+'СЕТ СН'!$F$12</f>
        <v>194.89957326999999</v>
      </c>
      <c r="C174" s="36">
        <f>SUMIFS(СВЦЭМ!$E$39:$E$782,СВЦЭМ!$A$39:$A$782,$A174,СВЦЭМ!$B$39:$B$782,C$155)+'СЕТ СН'!$F$12</f>
        <v>195.93422032000001</v>
      </c>
      <c r="D174" s="36">
        <f>SUMIFS(СВЦЭМ!$E$39:$E$782,СВЦЭМ!$A$39:$A$782,$A174,СВЦЭМ!$B$39:$B$782,D$155)+'СЕТ СН'!$F$12</f>
        <v>201.95525701</v>
      </c>
      <c r="E174" s="36">
        <f>SUMIFS(СВЦЭМ!$E$39:$E$782,СВЦЭМ!$A$39:$A$782,$A174,СВЦЭМ!$B$39:$B$782,E$155)+'СЕТ СН'!$F$12</f>
        <v>203.39411715</v>
      </c>
      <c r="F174" s="36">
        <f>SUMIFS(СВЦЭМ!$E$39:$E$782,СВЦЭМ!$A$39:$A$782,$A174,СВЦЭМ!$B$39:$B$782,F$155)+'СЕТ СН'!$F$12</f>
        <v>201.37474943000001</v>
      </c>
      <c r="G174" s="36">
        <f>SUMIFS(СВЦЭМ!$E$39:$E$782,СВЦЭМ!$A$39:$A$782,$A174,СВЦЭМ!$B$39:$B$782,G$155)+'СЕТ СН'!$F$12</f>
        <v>199.82399043999999</v>
      </c>
      <c r="H174" s="36">
        <f>SUMIFS(СВЦЭМ!$E$39:$E$782,СВЦЭМ!$A$39:$A$782,$A174,СВЦЭМ!$B$39:$B$782,H$155)+'СЕТ СН'!$F$12</f>
        <v>195.9706013</v>
      </c>
      <c r="I174" s="36">
        <f>SUMIFS(СВЦЭМ!$E$39:$E$782,СВЦЭМ!$A$39:$A$782,$A174,СВЦЭМ!$B$39:$B$782,I$155)+'СЕТ СН'!$F$12</f>
        <v>194.79225907</v>
      </c>
      <c r="J174" s="36">
        <f>SUMIFS(СВЦЭМ!$E$39:$E$782,СВЦЭМ!$A$39:$A$782,$A174,СВЦЭМ!$B$39:$B$782,J$155)+'СЕТ СН'!$F$12</f>
        <v>192.25065248999999</v>
      </c>
      <c r="K174" s="36">
        <f>SUMIFS(СВЦЭМ!$E$39:$E$782,СВЦЭМ!$A$39:$A$782,$A174,СВЦЭМ!$B$39:$B$782,K$155)+'СЕТ СН'!$F$12</f>
        <v>190.82139547</v>
      </c>
      <c r="L174" s="36">
        <f>SUMIFS(СВЦЭМ!$E$39:$E$782,СВЦЭМ!$A$39:$A$782,$A174,СВЦЭМ!$B$39:$B$782,L$155)+'СЕТ СН'!$F$12</f>
        <v>191.81265094</v>
      </c>
      <c r="M174" s="36">
        <f>SUMIFS(СВЦЭМ!$E$39:$E$782,СВЦЭМ!$A$39:$A$782,$A174,СВЦЭМ!$B$39:$B$782,M$155)+'СЕТ СН'!$F$12</f>
        <v>190.44804368999999</v>
      </c>
      <c r="N174" s="36">
        <f>SUMIFS(СВЦЭМ!$E$39:$E$782,СВЦЭМ!$A$39:$A$782,$A174,СВЦЭМ!$B$39:$B$782,N$155)+'СЕТ СН'!$F$12</f>
        <v>189.96264239000001</v>
      </c>
      <c r="O174" s="36">
        <f>SUMIFS(СВЦЭМ!$E$39:$E$782,СВЦЭМ!$A$39:$A$782,$A174,СВЦЭМ!$B$39:$B$782,O$155)+'СЕТ СН'!$F$12</f>
        <v>193.22535746</v>
      </c>
      <c r="P174" s="36">
        <f>SUMIFS(СВЦЭМ!$E$39:$E$782,СВЦЭМ!$A$39:$A$782,$A174,СВЦЭМ!$B$39:$B$782,P$155)+'СЕТ СН'!$F$12</f>
        <v>196.36792373</v>
      </c>
      <c r="Q174" s="36">
        <f>SUMIFS(СВЦЭМ!$E$39:$E$782,СВЦЭМ!$A$39:$A$782,$A174,СВЦЭМ!$B$39:$B$782,Q$155)+'СЕТ СН'!$F$12</f>
        <v>196.19810917000001</v>
      </c>
      <c r="R174" s="36">
        <f>SUMIFS(СВЦЭМ!$E$39:$E$782,СВЦЭМ!$A$39:$A$782,$A174,СВЦЭМ!$B$39:$B$782,R$155)+'СЕТ СН'!$F$12</f>
        <v>193.12180004000001</v>
      </c>
      <c r="S174" s="36">
        <f>SUMIFS(СВЦЭМ!$E$39:$E$782,СВЦЭМ!$A$39:$A$782,$A174,СВЦЭМ!$B$39:$B$782,S$155)+'СЕТ СН'!$F$12</f>
        <v>189.66999632</v>
      </c>
      <c r="T174" s="36">
        <f>SUMIFS(СВЦЭМ!$E$39:$E$782,СВЦЭМ!$A$39:$A$782,$A174,СВЦЭМ!$B$39:$B$782,T$155)+'СЕТ СН'!$F$12</f>
        <v>189.76006240999999</v>
      </c>
      <c r="U174" s="36">
        <f>SUMIFS(СВЦЭМ!$E$39:$E$782,СВЦЭМ!$A$39:$A$782,$A174,СВЦЭМ!$B$39:$B$782,U$155)+'СЕТ СН'!$F$12</f>
        <v>189.91573364000001</v>
      </c>
      <c r="V174" s="36">
        <f>SUMIFS(СВЦЭМ!$E$39:$E$782,СВЦЭМ!$A$39:$A$782,$A174,СВЦЭМ!$B$39:$B$782,V$155)+'СЕТ СН'!$F$12</f>
        <v>190.90773892000001</v>
      </c>
      <c r="W174" s="36">
        <f>SUMIFS(СВЦЭМ!$E$39:$E$782,СВЦЭМ!$A$39:$A$782,$A174,СВЦЭМ!$B$39:$B$782,W$155)+'СЕТ СН'!$F$12</f>
        <v>194.35756226000001</v>
      </c>
      <c r="X174" s="36">
        <f>SUMIFS(СВЦЭМ!$E$39:$E$782,СВЦЭМ!$A$39:$A$782,$A174,СВЦЭМ!$B$39:$B$782,X$155)+'СЕТ СН'!$F$12</f>
        <v>198.20447823000001</v>
      </c>
      <c r="Y174" s="36">
        <f>SUMIFS(СВЦЭМ!$E$39:$E$782,СВЦЭМ!$A$39:$A$782,$A174,СВЦЭМ!$B$39:$B$782,Y$155)+'СЕТ СН'!$F$12</f>
        <v>201.08936191000001</v>
      </c>
    </row>
    <row r="175" spans="1:25" ht="15.75" x14ac:dyDescent="0.2">
      <c r="A175" s="35">
        <f t="shared" si="4"/>
        <v>44550</v>
      </c>
      <c r="B175" s="36">
        <f>SUMIFS(СВЦЭМ!$E$39:$E$782,СВЦЭМ!$A$39:$A$782,$A175,СВЦЭМ!$B$39:$B$782,B$155)+'СЕТ СН'!$F$12</f>
        <v>202.48574177</v>
      </c>
      <c r="C175" s="36">
        <f>SUMIFS(СВЦЭМ!$E$39:$E$782,СВЦЭМ!$A$39:$A$782,$A175,СВЦЭМ!$B$39:$B$782,C$155)+'СЕТ СН'!$F$12</f>
        <v>202.39646368000001</v>
      </c>
      <c r="D175" s="36">
        <f>SUMIFS(СВЦЭМ!$E$39:$E$782,СВЦЭМ!$A$39:$A$782,$A175,СВЦЭМ!$B$39:$B$782,D$155)+'СЕТ СН'!$F$12</f>
        <v>203.41815844999999</v>
      </c>
      <c r="E175" s="36">
        <f>SUMIFS(СВЦЭМ!$E$39:$E$782,СВЦЭМ!$A$39:$A$782,$A175,СВЦЭМ!$B$39:$B$782,E$155)+'СЕТ СН'!$F$12</f>
        <v>204.35389723</v>
      </c>
      <c r="F175" s="36">
        <f>SUMIFS(СВЦЭМ!$E$39:$E$782,СВЦЭМ!$A$39:$A$782,$A175,СВЦЭМ!$B$39:$B$782,F$155)+'СЕТ СН'!$F$12</f>
        <v>202.95055952000001</v>
      </c>
      <c r="G175" s="36">
        <f>SUMIFS(СВЦЭМ!$E$39:$E$782,СВЦЭМ!$A$39:$A$782,$A175,СВЦЭМ!$B$39:$B$782,G$155)+'СЕТ СН'!$F$12</f>
        <v>199.34565588999999</v>
      </c>
      <c r="H175" s="36">
        <f>SUMIFS(СВЦЭМ!$E$39:$E$782,СВЦЭМ!$A$39:$A$782,$A175,СВЦЭМ!$B$39:$B$782,H$155)+'СЕТ СН'!$F$12</f>
        <v>191.48282055000001</v>
      </c>
      <c r="I175" s="36">
        <f>SUMIFS(СВЦЭМ!$E$39:$E$782,СВЦЭМ!$A$39:$A$782,$A175,СВЦЭМ!$B$39:$B$782,I$155)+'СЕТ СН'!$F$12</f>
        <v>192.45239131</v>
      </c>
      <c r="J175" s="36">
        <f>SUMIFS(СВЦЭМ!$E$39:$E$782,СВЦЭМ!$A$39:$A$782,$A175,СВЦЭМ!$B$39:$B$782,J$155)+'СЕТ СН'!$F$12</f>
        <v>194.70851632</v>
      </c>
      <c r="K175" s="36">
        <f>SUMIFS(СВЦЭМ!$E$39:$E$782,СВЦЭМ!$A$39:$A$782,$A175,СВЦЭМ!$B$39:$B$782,K$155)+'СЕТ СН'!$F$12</f>
        <v>195.19698733999999</v>
      </c>
      <c r="L175" s="36">
        <f>SUMIFS(СВЦЭМ!$E$39:$E$782,СВЦЭМ!$A$39:$A$782,$A175,СВЦЭМ!$B$39:$B$782,L$155)+'СЕТ СН'!$F$12</f>
        <v>196.84176851999999</v>
      </c>
      <c r="M175" s="36">
        <f>SUMIFS(СВЦЭМ!$E$39:$E$782,СВЦЭМ!$A$39:$A$782,$A175,СВЦЭМ!$B$39:$B$782,M$155)+'СЕТ СН'!$F$12</f>
        <v>196.86252006000001</v>
      </c>
      <c r="N175" s="36">
        <f>SUMIFS(СВЦЭМ!$E$39:$E$782,СВЦЭМ!$A$39:$A$782,$A175,СВЦЭМ!$B$39:$B$782,N$155)+'СЕТ СН'!$F$12</f>
        <v>196.13923817</v>
      </c>
      <c r="O175" s="36">
        <f>SUMIFS(СВЦЭМ!$E$39:$E$782,СВЦЭМ!$A$39:$A$782,$A175,СВЦЭМ!$B$39:$B$782,O$155)+'СЕТ СН'!$F$12</f>
        <v>197.58916739</v>
      </c>
      <c r="P175" s="36">
        <f>SUMIFS(СВЦЭМ!$E$39:$E$782,СВЦЭМ!$A$39:$A$782,$A175,СВЦЭМ!$B$39:$B$782,P$155)+'СЕТ СН'!$F$12</f>
        <v>197.73244742</v>
      </c>
      <c r="Q175" s="36">
        <f>SUMIFS(СВЦЭМ!$E$39:$E$782,СВЦЭМ!$A$39:$A$782,$A175,СВЦЭМ!$B$39:$B$782,Q$155)+'СЕТ СН'!$F$12</f>
        <v>195.54152927000001</v>
      </c>
      <c r="R175" s="36">
        <f>SUMIFS(СВЦЭМ!$E$39:$E$782,СВЦЭМ!$A$39:$A$782,$A175,СВЦЭМ!$B$39:$B$782,R$155)+'СЕТ СН'!$F$12</f>
        <v>192.51955025999999</v>
      </c>
      <c r="S175" s="36">
        <f>SUMIFS(СВЦЭМ!$E$39:$E$782,СВЦЭМ!$A$39:$A$782,$A175,СВЦЭМ!$B$39:$B$782,S$155)+'СЕТ СН'!$F$12</f>
        <v>195.12688244</v>
      </c>
      <c r="T175" s="36">
        <f>SUMIFS(СВЦЭМ!$E$39:$E$782,СВЦЭМ!$A$39:$A$782,$A175,СВЦЭМ!$B$39:$B$782,T$155)+'СЕТ СН'!$F$12</f>
        <v>195.49659806</v>
      </c>
      <c r="U175" s="36">
        <f>SUMIFS(СВЦЭМ!$E$39:$E$782,СВЦЭМ!$A$39:$A$782,$A175,СВЦЭМ!$B$39:$B$782,U$155)+'СЕТ СН'!$F$12</f>
        <v>196.17921428</v>
      </c>
      <c r="V175" s="36">
        <f>SUMIFS(СВЦЭМ!$E$39:$E$782,СВЦЭМ!$A$39:$A$782,$A175,СВЦЭМ!$B$39:$B$782,V$155)+'СЕТ СН'!$F$12</f>
        <v>196.61041266000001</v>
      </c>
      <c r="W175" s="36">
        <f>SUMIFS(СВЦЭМ!$E$39:$E$782,СВЦЭМ!$A$39:$A$782,$A175,СВЦЭМ!$B$39:$B$782,W$155)+'СЕТ СН'!$F$12</f>
        <v>198.39020626999999</v>
      </c>
      <c r="X175" s="36">
        <f>SUMIFS(СВЦЭМ!$E$39:$E$782,СВЦЭМ!$A$39:$A$782,$A175,СВЦЭМ!$B$39:$B$782,X$155)+'СЕТ СН'!$F$12</f>
        <v>208.71242924000001</v>
      </c>
      <c r="Y175" s="36">
        <f>SUMIFS(СВЦЭМ!$E$39:$E$782,СВЦЭМ!$A$39:$A$782,$A175,СВЦЭМ!$B$39:$B$782,Y$155)+'СЕТ СН'!$F$12</f>
        <v>207.53653876000001</v>
      </c>
    </row>
    <row r="176" spans="1:25" ht="15.75" x14ac:dyDescent="0.2">
      <c r="A176" s="35">
        <f t="shared" si="4"/>
        <v>44551</v>
      </c>
      <c r="B176" s="36">
        <f>SUMIFS(СВЦЭМ!$E$39:$E$782,СВЦЭМ!$A$39:$A$782,$A176,СВЦЭМ!$B$39:$B$782,B$155)+'СЕТ СН'!$F$12</f>
        <v>204.58696689999999</v>
      </c>
      <c r="C176" s="36">
        <f>SUMIFS(СВЦЭМ!$E$39:$E$782,СВЦЭМ!$A$39:$A$782,$A176,СВЦЭМ!$B$39:$B$782,C$155)+'СЕТ СН'!$F$12</f>
        <v>202.85003710000001</v>
      </c>
      <c r="D176" s="36">
        <f>SUMIFS(СВЦЭМ!$E$39:$E$782,СВЦЭМ!$A$39:$A$782,$A176,СВЦЭМ!$B$39:$B$782,D$155)+'СЕТ СН'!$F$12</f>
        <v>201.90741815999999</v>
      </c>
      <c r="E176" s="36">
        <f>SUMIFS(СВЦЭМ!$E$39:$E$782,СВЦЭМ!$A$39:$A$782,$A176,СВЦЭМ!$B$39:$B$782,E$155)+'СЕТ СН'!$F$12</f>
        <v>193.84310234</v>
      </c>
      <c r="F176" s="36">
        <f>SUMIFS(СВЦЭМ!$E$39:$E$782,СВЦЭМ!$A$39:$A$782,$A176,СВЦЭМ!$B$39:$B$782,F$155)+'СЕТ СН'!$F$12</f>
        <v>194.62605249999999</v>
      </c>
      <c r="G176" s="36">
        <f>SUMIFS(СВЦЭМ!$E$39:$E$782,СВЦЭМ!$A$39:$A$782,$A176,СВЦЭМ!$B$39:$B$782,G$155)+'СЕТ СН'!$F$12</f>
        <v>190.06882770999999</v>
      </c>
      <c r="H176" s="36">
        <f>SUMIFS(СВЦЭМ!$E$39:$E$782,СВЦЭМ!$A$39:$A$782,$A176,СВЦЭМ!$B$39:$B$782,H$155)+'СЕТ СН'!$F$12</f>
        <v>184.33359833</v>
      </c>
      <c r="I176" s="36">
        <f>SUMIFS(СВЦЭМ!$E$39:$E$782,СВЦЭМ!$A$39:$A$782,$A176,СВЦЭМ!$B$39:$B$782,I$155)+'СЕТ СН'!$F$12</f>
        <v>190.76742596</v>
      </c>
      <c r="J176" s="36">
        <f>SUMIFS(СВЦЭМ!$E$39:$E$782,СВЦЭМ!$A$39:$A$782,$A176,СВЦЭМ!$B$39:$B$782,J$155)+'СЕТ СН'!$F$12</f>
        <v>191.70338437999999</v>
      </c>
      <c r="K176" s="36">
        <f>SUMIFS(СВЦЭМ!$E$39:$E$782,СВЦЭМ!$A$39:$A$782,$A176,СВЦЭМ!$B$39:$B$782,K$155)+'СЕТ СН'!$F$12</f>
        <v>185.34072024</v>
      </c>
      <c r="L176" s="36">
        <f>SUMIFS(СВЦЭМ!$E$39:$E$782,СВЦЭМ!$A$39:$A$782,$A176,СВЦЭМ!$B$39:$B$782,L$155)+'СЕТ СН'!$F$12</f>
        <v>186.72476963</v>
      </c>
      <c r="M176" s="36">
        <f>SUMIFS(СВЦЭМ!$E$39:$E$782,СВЦЭМ!$A$39:$A$782,$A176,СВЦЭМ!$B$39:$B$782,M$155)+'СЕТ СН'!$F$12</f>
        <v>195.65977656999999</v>
      </c>
      <c r="N176" s="36">
        <f>SUMIFS(СВЦЭМ!$E$39:$E$782,СВЦЭМ!$A$39:$A$782,$A176,СВЦЭМ!$B$39:$B$782,N$155)+'СЕТ СН'!$F$12</f>
        <v>197.15821800000001</v>
      </c>
      <c r="O176" s="36">
        <f>SUMIFS(СВЦЭМ!$E$39:$E$782,СВЦЭМ!$A$39:$A$782,$A176,СВЦЭМ!$B$39:$B$782,O$155)+'СЕТ СН'!$F$12</f>
        <v>198.56309166</v>
      </c>
      <c r="P176" s="36">
        <f>SUMIFS(СВЦЭМ!$E$39:$E$782,СВЦЭМ!$A$39:$A$782,$A176,СВЦЭМ!$B$39:$B$782,P$155)+'СЕТ СН'!$F$12</f>
        <v>197.69418565999999</v>
      </c>
      <c r="Q176" s="36">
        <f>SUMIFS(СВЦЭМ!$E$39:$E$782,СВЦЭМ!$A$39:$A$782,$A176,СВЦЭМ!$B$39:$B$782,Q$155)+'СЕТ СН'!$F$12</f>
        <v>196.41103258000001</v>
      </c>
      <c r="R176" s="36">
        <f>SUMIFS(СВЦЭМ!$E$39:$E$782,СВЦЭМ!$A$39:$A$782,$A176,СВЦЭМ!$B$39:$B$782,R$155)+'СЕТ СН'!$F$12</f>
        <v>195.43627592000001</v>
      </c>
      <c r="S176" s="36">
        <f>SUMIFS(СВЦЭМ!$E$39:$E$782,СВЦЭМ!$A$39:$A$782,$A176,СВЦЭМ!$B$39:$B$782,S$155)+'СЕТ СН'!$F$12</f>
        <v>187.21627608</v>
      </c>
      <c r="T176" s="36">
        <f>SUMIFS(СВЦЭМ!$E$39:$E$782,СВЦЭМ!$A$39:$A$782,$A176,СВЦЭМ!$B$39:$B$782,T$155)+'СЕТ СН'!$F$12</f>
        <v>191.52885230000001</v>
      </c>
      <c r="U176" s="36">
        <f>SUMIFS(СВЦЭМ!$E$39:$E$782,СВЦЭМ!$A$39:$A$782,$A176,СВЦЭМ!$B$39:$B$782,U$155)+'СЕТ СН'!$F$12</f>
        <v>195.29014434000001</v>
      </c>
      <c r="V176" s="36">
        <f>SUMIFS(СВЦЭМ!$E$39:$E$782,СВЦЭМ!$A$39:$A$782,$A176,СВЦЭМ!$B$39:$B$782,V$155)+'СЕТ СН'!$F$12</f>
        <v>193.96351174</v>
      </c>
      <c r="W176" s="36">
        <f>SUMIFS(СВЦЭМ!$E$39:$E$782,СВЦЭМ!$A$39:$A$782,$A176,СВЦЭМ!$B$39:$B$782,W$155)+'СЕТ СН'!$F$12</f>
        <v>197.17980122</v>
      </c>
      <c r="X176" s="36">
        <f>SUMIFS(СВЦЭМ!$E$39:$E$782,СВЦЭМ!$A$39:$A$782,$A176,СВЦЭМ!$B$39:$B$782,X$155)+'СЕТ СН'!$F$12</f>
        <v>199.72441799999999</v>
      </c>
      <c r="Y176" s="36">
        <f>SUMIFS(СВЦЭМ!$E$39:$E$782,СВЦЭМ!$A$39:$A$782,$A176,СВЦЭМ!$B$39:$B$782,Y$155)+'СЕТ СН'!$F$12</f>
        <v>207.49522718</v>
      </c>
    </row>
    <row r="177" spans="1:27" ht="15.75" x14ac:dyDescent="0.2">
      <c r="A177" s="35">
        <f t="shared" si="4"/>
        <v>44552</v>
      </c>
      <c r="B177" s="36">
        <f>SUMIFS(СВЦЭМ!$E$39:$E$782,СВЦЭМ!$A$39:$A$782,$A177,СВЦЭМ!$B$39:$B$782,B$155)+'СЕТ СН'!$F$12</f>
        <v>203.5555962</v>
      </c>
      <c r="C177" s="36">
        <f>SUMIFS(СВЦЭМ!$E$39:$E$782,СВЦЭМ!$A$39:$A$782,$A177,СВЦЭМ!$B$39:$B$782,C$155)+'СЕТ СН'!$F$12</f>
        <v>200.67581125999999</v>
      </c>
      <c r="D177" s="36">
        <f>SUMIFS(СВЦЭМ!$E$39:$E$782,СВЦЭМ!$A$39:$A$782,$A177,СВЦЭМ!$B$39:$B$782,D$155)+'СЕТ СН'!$F$12</f>
        <v>192.74235056000001</v>
      </c>
      <c r="E177" s="36">
        <f>SUMIFS(СВЦЭМ!$E$39:$E$782,СВЦЭМ!$A$39:$A$782,$A177,СВЦЭМ!$B$39:$B$782,E$155)+'СЕТ СН'!$F$12</f>
        <v>191.68003619000001</v>
      </c>
      <c r="F177" s="36">
        <f>SUMIFS(СВЦЭМ!$E$39:$E$782,СВЦЭМ!$A$39:$A$782,$A177,СВЦЭМ!$B$39:$B$782,F$155)+'СЕТ СН'!$F$12</f>
        <v>188.22854663000001</v>
      </c>
      <c r="G177" s="36">
        <f>SUMIFS(СВЦЭМ!$E$39:$E$782,СВЦЭМ!$A$39:$A$782,$A177,СВЦЭМ!$B$39:$B$782,G$155)+'СЕТ СН'!$F$12</f>
        <v>181.18138822</v>
      </c>
      <c r="H177" s="36">
        <f>SUMIFS(СВЦЭМ!$E$39:$E$782,СВЦЭМ!$A$39:$A$782,$A177,СВЦЭМ!$B$39:$B$782,H$155)+'СЕТ СН'!$F$12</f>
        <v>183.15727810000001</v>
      </c>
      <c r="I177" s="36">
        <f>SUMIFS(СВЦЭМ!$E$39:$E$782,СВЦЭМ!$A$39:$A$782,$A177,СВЦЭМ!$B$39:$B$782,I$155)+'СЕТ СН'!$F$12</f>
        <v>183.85508156</v>
      </c>
      <c r="J177" s="36">
        <f>SUMIFS(СВЦЭМ!$E$39:$E$782,СВЦЭМ!$A$39:$A$782,$A177,СВЦЭМ!$B$39:$B$782,J$155)+'СЕТ СН'!$F$12</f>
        <v>189.24574401000001</v>
      </c>
      <c r="K177" s="36">
        <f>SUMIFS(СВЦЭМ!$E$39:$E$782,СВЦЭМ!$A$39:$A$782,$A177,СВЦЭМ!$B$39:$B$782,K$155)+'СЕТ СН'!$F$12</f>
        <v>192.60706134</v>
      </c>
      <c r="L177" s="36">
        <f>SUMIFS(СВЦЭМ!$E$39:$E$782,СВЦЭМ!$A$39:$A$782,$A177,СВЦЭМ!$B$39:$B$782,L$155)+'СЕТ СН'!$F$12</f>
        <v>194.14958045</v>
      </c>
      <c r="M177" s="36">
        <f>SUMIFS(СВЦЭМ!$E$39:$E$782,СВЦЭМ!$A$39:$A$782,$A177,СВЦЭМ!$B$39:$B$782,M$155)+'СЕТ СН'!$F$12</f>
        <v>202.88398067</v>
      </c>
      <c r="N177" s="36">
        <f>SUMIFS(СВЦЭМ!$E$39:$E$782,СВЦЭМ!$A$39:$A$782,$A177,СВЦЭМ!$B$39:$B$782,N$155)+'СЕТ СН'!$F$12</f>
        <v>204.09401864</v>
      </c>
      <c r="O177" s="36">
        <f>SUMIFS(СВЦЭМ!$E$39:$E$782,СВЦЭМ!$A$39:$A$782,$A177,СВЦЭМ!$B$39:$B$782,O$155)+'СЕТ СН'!$F$12</f>
        <v>204.53455235999999</v>
      </c>
      <c r="P177" s="36">
        <f>SUMIFS(СВЦЭМ!$E$39:$E$782,СВЦЭМ!$A$39:$A$782,$A177,СВЦЭМ!$B$39:$B$782,P$155)+'СЕТ СН'!$F$12</f>
        <v>203.42966566000001</v>
      </c>
      <c r="Q177" s="36">
        <f>SUMIFS(СВЦЭМ!$E$39:$E$782,СВЦЭМ!$A$39:$A$782,$A177,СВЦЭМ!$B$39:$B$782,Q$155)+'СЕТ СН'!$F$12</f>
        <v>202.10663896</v>
      </c>
      <c r="R177" s="36">
        <f>SUMIFS(СВЦЭМ!$E$39:$E$782,СВЦЭМ!$A$39:$A$782,$A177,СВЦЭМ!$B$39:$B$782,R$155)+'СЕТ СН'!$F$12</f>
        <v>202.08753831999999</v>
      </c>
      <c r="S177" s="36">
        <f>SUMIFS(СВЦЭМ!$E$39:$E$782,СВЦЭМ!$A$39:$A$782,$A177,СВЦЭМ!$B$39:$B$782,S$155)+'СЕТ СН'!$F$12</f>
        <v>192.46884413000001</v>
      </c>
      <c r="T177" s="36">
        <f>SUMIFS(СВЦЭМ!$E$39:$E$782,СВЦЭМ!$A$39:$A$782,$A177,СВЦЭМ!$B$39:$B$782,T$155)+'СЕТ СН'!$F$12</f>
        <v>189.11510848</v>
      </c>
      <c r="U177" s="36">
        <f>SUMIFS(СВЦЭМ!$E$39:$E$782,СВЦЭМ!$A$39:$A$782,$A177,СВЦЭМ!$B$39:$B$782,U$155)+'СЕТ СН'!$F$12</f>
        <v>190.36607373000001</v>
      </c>
      <c r="V177" s="36">
        <f>SUMIFS(СВЦЭМ!$E$39:$E$782,СВЦЭМ!$A$39:$A$782,$A177,СВЦЭМ!$B$39:$B$782,V$155)+'СЕТ СН'!$F$12</f>
        <v>198.58641007</v>
      </c>
      <c r="W177" s="36">
        <f>SUMIFS(СВЦЭМ!$E$39:$E$782,СВЦЭМ!$A$39:$A$782,$A177,СВЦЭМ!$B$39:$B$782,W$155)+'СЕТ СН'!$F$12</f>
        <v>201.50731397999999</v>
      </c>
      <c r="X177" s="36">
        <f>SUMIFS(СВЦЭМ!$E$39:$E$782,СВЦЭМ!$A$39:$A$782,$A177,СВЦЭМ!$B$39:$B$782,X$155)+'СЕТ СН'!$F$12</f>
        <v>199.77422451000001</v>
      </c>
      <c r="Y177" s="36">
        <f>SUMIFS(СВЦЭМ!$E$39:$E$782,СВЦЭМ!$A$39:$A$782,$A177,СВЦЭМ!$B$39:$B$782,Y$155)+'СЕТ СН'!$F$12</f>
        <v>208.10264121</v>
      </c>
    </row>
    <row r="178" spans="1:27" ht="15.75" x14ac:dyDescent="0.2">
      <c r="A178" s="35">
        <f t="shared" si="4"/>
        <v>44553</v>
      </c>
      <c r="B178" s="36">
        <f>SUMIFS(СВЦЭМ!$E$39:$E$782,СВЦЭМ!$A$39:$A$782,$A178,СВЦЭМ!$B$39:$B$782,B$155)+'СЕТ СН'!$F$12</f>
        <v>199.27282412</v>
      </c>
      <c r="C178" s="36">
        <f>SUMIFS(СВЦЭМ!$E$39:$E$782,СВЦЭМ!$A$39:$A$782,$A178,СВЦЭМ!$B$39:$B$782,C$155)+'СЕТ СН'!$F$12</f>
        <v>199.89164213999999</v>
      </c>
      <c r="D178" s="36">
        <f>SUMIFS(СВЦЭМ!$E$39:$E$782,СВЦЭМ!$A$39:$A$782,$A178,СВЦЭМ!$B$39:$B$782,D$155)+'СЕТ СН'!$F$12</f>
        <v>204.13174888</v>
      </c>
      <c r="E178" s="36">
        <f>SUMIFS(СВЦЭМ!$E$39:$E$782,СВЦЭМ!$A$39:$A$782,$A178,СВЦЭМ!$B$39:$B$782,E$155)+'СЕТ СН'!$F$12</f>
        <v>203.33536462999999</v>
      </c>
      <c r="F178" s="36">
        <f>SUMIFS(СВЦЭМ!$E$39:$E$782,СВЦЭМ!$A$39:$A$782,$A178,СВЦЭМ!$B$39:$B$782,F$155)+'СЕТ СН'!$F$12</f>
        <v>200.20577184999999</v>
      </c>
      <c r="G178" s="36">
        <f>SUMIFS(СВЦЭМ!$E$39:$E$782,СВЦЭМ!$A$39:$A$782,$A178,СВЦЭМ!$B$39:$B$782,G$155)+'СЕТ СН'!$F$12</f>
        <v>195.23763825</v>
      </c>
      <c r="H178" s="36">
        <f>SUMIFS(СВЦЭМ!$E$39:$E$782,СВЦЭМ!$A$39:$A$782,$A178,СВЦЭМ!$B$39:$B$782,H$155)+'СЕТ СН'!$F$12</f>
        <v>190.44545271000001</v>
      </c>
      <c r="I178" s="36">
        <f>SUMIFS(СВЦЭМ!$E$39:$E$782,СВЦЭМ!$A$39:$A$782,$A178,СВЦЭМ!$B$39:$B$782,I$155)+'СЕТ СН'!$F$12</f>
        <v>195.57091063999999</v>
      </c>
      <c r="J178" s="36">
        <f>SUMIFS(СВЦЭМ!$E$39:$E$782,СВЦЭМ!$A$39:$A$782,$A178,СВЦЭМ!$B$39:$B$782,J$155)+'СЕТ СН'!$F$12</f>
        <v>190.60120734</v>
      </c>
      <c r="K178" s="36">
        <f>SUMIFS(СВЦЭМ!$E$39:$E$782,СВЦЭМ!$A$39:$A$782,$A178,СВЦЭМ!$B$39:$B$782,K$155)+'СЕТ СН'!$F$12</f>
        <v>192.45331547000001</v>
      </c>
      <c r="L178" s="36">
        <f>SUMIFS(СВЦЭМ!$E$39:$E$782,СВЦЭМ!$A$39:$A$782,$A178,СВЦЭМ!$B$39:$B$782,L$155)+'СЕТ СН'!$F$12</f>
        <v>194.29500752999999</v>
      </c>
      <c r="M178" s="36">
        <f>SUMIFS(СВЦЭМ!$E$39:$E$782,СВЦЭМ!$A$39:$A$782,$A178,СВЦЭМ!$B$39:$B$782,M$155)+'СЕТ СН'!$F$12</f>
        <v>196.98553314</v>
      </c>
      <c r="N178" s="36">
        <f>SUMIFS(СВЦЭМ!$E$39:$E$782,СВЦЭМ!$A$39:$A$782,$A178,СВЦЭМ!$B$39:$B$782,N$155)+'СЕТ СН'!$F$12</f>
        <v>197.72100481999999</v>
      </c>
      <c r="O178" s="36">
        <f>SUMIFS(СВЦЭМ!$E$39:$E$782,СВЦЭМ!$A$39:$A$782,$A178,СВЦЭМ!$B$39:$B$782,O$155)+'СЕТ СН'!$F$12</f>
        <v>198.87209854</v>
      </c>
      <c r="P178" s="36">
        <f>SUMIFS(СВЦЭМ!$E$39:$E$782,СВЦЭМ!$A$39:$A$782,$A178,СВЦЭМ!$B$39:$B$782,P$155)+'СЕТ СН'!$F$12</f>
        <v>198.38337623999999</v>
      </c>
      <c r="Q178" s="36">
        <f>SUMIFS(СВЦЭМ!$E$39:$E$782,СВЦЭМ!$A$39:$A$782,$A178,СВЦЭМ!$B$39:$B$782,Q$155)+'СЕТ СН'!$F$12</f>
        <v>199.41763907000001</v>
      </c>
      <c r="R178" s="36">
        <f>SUMIFS(СВЦЭМ!$E$39:$E$782,СВЦЭМ!$A$39:$A$782,$A178,СВЦЭМ!$B$39:$B$782,R$155)+'СЕТ СН'!$F$12</f>
        <v>198.76059853000001</v>
      </c>
      <c r="S178" s="36">
        <f>SUMIFS(СВЦЭМ!$E$39:$E$782,СВЦЭМ!$A$39:$A$782,$A178,СВЦЭМ!$B$39:$B$782,S$155)+'СЕТ СН'!$F$12</f>
        <v>192.18849516</v>
      </c>
      <c r="T178" s="36">
        <f>SUMIFS(СВЦЭМ!$E$39:$E$782,СВЦЭМ!$A$39:$A$782,$A178,СВЦЭМ!$B$39:$B$782,T$155)+'СЕТ СН'!$F$12</f>
        <v>189.64960217000001</v>
      </c>
      <c r="U178" s="36">
        <f>SUMIFS(СВЦЭМ!$E$39:$E$782,СВЦЭМ!$A$39:$A$782,$A178,СВЦЭМ!$B$39:$B$782,U$155)+'СЕТ СН'!$F$12</f>
        <v>189.19568794</v>
      </c>
      <c r="V178" s="36">
        <f>SUMIFS(СВЦЭМ!$E$39:$E$782,СВЦЭМ!$A$39:$A$782,$A178,СВЦЭМ!$B$39:$B$782,V$155)+'СЕТ СН'!$F$12</f>
        <v>192.34266163000001</v>
      </c>
      <c r="W178" s="36">
        <f>SUMIFS(СВЦЭМ!$E$39:$E$782,СВЦЭМ!$A$39:$A$782,$A178,СВЦЭМ!$B$39:$B$782,W$155)+'СЕТ СН'!$F$12</f>
        <v>195.52144362999999</v>
      </c>
      <c r="X178" s="36">
        <f>SUMIFS(СВЦЭМ!$E$39:$E$782,СВЦЭМ!$A$39:$A$782,$A178,СВЦЭМ!$B$39:$B$782,X$155)+'СЕТ СН'!$F$12</f>
        <v>194.78428335999999</v>
      </c>
      <c r="Y178" s="36">
        <f>SUMIFS(СВЦЭМ!$E$39:$E$782,СВЦЭМ!$A$39:$A$782,$A178,СВЦЭМ!$B$39:$B$782,Y$155)+'СЕТ СН'!$F$12</f>
        <v>204.33101047</v>
      </c>
    </row>
    <row r="179" spans="1:27" ht="15.75" x14ac:dyDescent="0.2">
      <c r="A179" s="35">
        <f t="shared" si="4"/>
        <v>44554</v>
      </c>
      <c r="B179" s="36">
        <f>SUMIFS(СВЦЭМ!$E$39:$E$782,СВЦЭМ!$A$39:$A$782,$A179,СВЦЭМ!$B$39:$B$782,B$155)+'СЕТ СН'!$F$12</f>
        <v>208.31494885999999</v>
      </c>
      <c r="C179" s="36">
        <f>SUMIFS(СВЦЭМ!$E$39:$E$782,СВЦЭМ!$A$39:$A$782,$A179,СВЦЭМ!$B$39:$B$782,C$155)+'СЕТ СН'!$F$12</f>
        <v>209.67573098</v>
      </c>
      <c r="D179" s="36">
        <f>SUMIFS(СВЦЭМ!$E$39:$E$782,СВЦЭМ!$A$39:$A$782,$A179,СВЦЭМ!$B$39:$B$782,D$155)+'СЕТ СН'!$F$12</f>
        <v>210.35434741</v>
      </c>
      <c r="E179" s="36">
        <f>SUMIFS(СВЦЭМ!$E$39:$E$782,СВЦЭМ!$A$39:$A$782,$A179,СВЦЭМ!$B$39:$B$782,E$155)+'СЕТ СН'!$F$12</f>
        <v>210.21755388</v>
      </c>
      <c r="F179" s="36">
        <f>SUMIFS(СВЦЭМ!$E$39:$E$782,СВЦЭМ!$A$39:$A$782,$A179,СВЦЭМ!$B$39:$B$782,F$155)+'СЕТ СН'!$F$12</f>
        <v>206.20576181999999</v>
      </c>
      <c r="G179" s="36">
        <f>SUMIFS(СВЦЭМ!$E$39:$E$782,СВЦЭМ!$A$39:$A$782,$A179,СВЦЭМ!$B$39:$B$782,G$155)+'СЕТ СН'!$F$12</f>
        <v>198.80966321</v>
      </c>
      <c r="H179" s="36">
        <f>SUMIFS(СВЦЭМ!$E$39:$E$782,СВЦЭМ!$A$39:$A$782,$A179,СВЦЭМ!$B$39:$B$782,H$155)+'СЕТ СН'!$F$12</f>
        <v>198.93023563</v>
      </c>
      <c r="I179" s="36">
        <f>SUMIFS(СВЦЭМ!$E$39:$E$782,СВЦЭМ!$A$39:$A$782,$A179,СВЦЭМ!$B$39:$B$782,I$155)+'СЕТ СН'!$F$12</f>
        <v>198.53660642</v>
      </c>
      <c r="J179" s="36">
        <f>SUMIFS(СВЦЭМ!$E$39:$E$782,СВЦЭМ!$A$39:$A$782,$A179,СВЦЭМ!$B$39:$B$782,J$155)+'СЕТ СН'!$F$12</f>
        <v>200.81076902999999</v>
      </c>
      <c r="K179" s="36">
        <f>SUMIFS(СВЦЭМ!$E$39:$E$782,СВЦЭМ!$A$39:$A$782,$A179,СВЦЭМ!$B$39:$B$782,K$155)+'СЕТ СН'!$F$12</f>
        <v>199.63078729</v>
      </c>
      <c r="L179" s="36">
        <f>SUMIFS(СВЦЭМ!$E$39:$E$782,СВЦЭМ!$A$39:$A$782,$A179,СВЦЭМ!$B$39:$B$782,L$155)+'СЕТ СН'!$F$12</f>
        <v>198.82487739000001</v>
      </c>
      <c r="M179" s="36">
        <f>SUMIFS(СВЦЭМ!$E$39:$E$782,СВЦЭМ!$A$39:$A$782,$A179,СВЦЭМ!$B$39:$B$782,M$155)+'СЕТ СН'!$F$12</f>
        <v>199.74626498000001</v>
      </c>
      <c r="N179" s="36">
        <f>SUMIFS(СВЦЭМ!$E$39:$E$782,СВЦЭМ!$A$39:$A$782,$A179,СВЦЭМ!$B$39:$B$782,N$155)+'СЕТ СН'!$F$12</f>
        <v>201.98854968000001</v>
      </c>
      <c r="O179" s="36">
        <f>SUMIFS(СВЦЭМ!$E$39:$E$782,СВЦЭМ!$A$39:$A$782,$A179,СВЦЭМ!$B$39:$B$782,O$155)+'СЕТ СН'!$F$12</f>
        <v>205.04216685</v>
      </c>
      <c r="P179" s="36">
        <f>SUMIFS(СВЦЭМ!$E$39:$E$782,СВЦЭМ!$A$39:$A$782,$A179,СВЦЭМ!$B$39:$B$782,P$155)+'СЕТ СН'!$F$12</f>
        <v>205.36061513999999</v>
      </c>
      <c r="Q179" s="36">
        <f>SUMIFS(СВЦЭМ!$E$39:$E$782,СВЦЭМ!$A$39:$A$782,$A179,СВЦЭМ!$B$39:$B$782,Q$155)+'СЕТ СН'!$F$12</f>
        <v>208.17363107</v>
      </c>
      <c r="R179" s="36">
        <f>SUMIFS(СВЦЭМ!$E$39:$E$782,СВЦЭМ!$A$39:$A$782,$A179,СВЦЭМ!$B$39:$B$782,R$155)+'СЕТ СН'!$F$12</f>
        <v>207.23091688</v>
      </c>
      <c r="S179" s="36">
        <f>SUMIFS(СВЦЭМ!$E$39:$E$782,СВЦЭМ!$A$39:$A$782,$A179,СВЦЭМ!$B$39:$B$782,S$155)+'СЕТ СН'!$F$12</f>
        <v>200.28859199999999</v>
      </c>
      <c r="T179" s="36">
        <f>SUMIFS(СВЦЭМ!$E$39:$E$782,СВЦЭМ!$A$39:$A$782,$A179,СВЦЭМ!$B$39:$B$782,T$155)+'СЕТ СН'!$F$12</f>
        <v>197.16336358000001</v>
      </c>
      <c r="U179" s="36">
        <f>SUMIFS(СВЦЭМ!$E$39:$E$782,СВЦЭМ!$A$39:$A$782,$A179,СВЦЭМ!$B$39:$B$782,U$155)+'СЕТ СН'!$F$12</f>
        <v>199.94867214999999</v>
      </c>
      <c r="V179" s="36">
        <f>SUMIFS(СВЦЭМ!$E$39:$E$782,СВЦЭМ!$A$39:$A$782,$A179,СВЦЭМ!$B$39:$B$782,V$155)+'СЕТ СН'!$F$12</f>
        <v>201.18960883</v>
      </c>
      <c r="W179" s="36">
        <f>SUMIFS(СВЦЭМ!$E$39:$E$782,СВЦЭМ!$A$39:$A$782,$A179,СВЦЭМ!$B$39:$B$782,W$155)+'СЕТ СН'!$F$12</f>
        <v>203.88385117999999</v>
      </c>
      <c r="X179" s="36">
        <f>SUMIFS(СВЦЭМ!$E$39:$E$782,СВЦЭМ!$A$39:$A$782,$A179,СВЦЭМ!$B$39:$B$782,X$155)+'СЕТ СН'!$F$12</f>
        <v>207.19370757999999</v>
      </c>
      <c r="Y179" s="36">
        <f>SUMIFS(СВЦЭМ!$E$39:$E$782,СВЦЭМ!$A$39:$A$782,$A179,СВЦЭМ!$B$39:$B$782,Y$155)+'СЕТ СН'!$F$12</f>
        <v>213.69420160000001</v>
      </c>
    </row>
    <row r="180" spans="1:27" ht="15.75" x14ac:dyDescent="0.2">
      <c r="A180" s="35">
        <f t="shared" si="4"/>
        <v>44555</v>
      </c>
      <c r="B180" s="36">
        <f>SUMIFS(СВЦЭМ!$E$39:$E$782,СВЦЭМ!$A$39:$A$782,$A180,СВЦЭМ!$B$39:$B$782,B$155)+'СЕТ СН'!$F$12</f>
        <v>201.95720865999999</v>
      </c>
      <c r="C180" s="36">
        <f>SUMIFS(СВЦЭМ!$E$39:$E$782,СВЦЭМ!$A$39:$A$782,$A180,СВЦЭМ!$B$39:$B$782,C$155)+'СЕТ СН'!$F$12</f>
        <v>203.16147072999999</v>
      </c>
      <c r="D180" s="36">
        <f>SUMIFS(СВЦЭМ!$E$39:$E$782,СВЦЭМ!$A$39:$A$782,$A180,СВЦЭМ!$B$39:$B$782,D$155)+'СЕТ СН'!$F$12</f>
        <v>205.90249628999999</v>
      </c>
      <c r="E180" s="36">
        <f>SUMIFS(СВЦЭМ!$E$39:$E$782,СВЦЭМ!$A$39:$A$782,$A180,СВЦЭМ!$B$39:$B$782,E$155)+'СЕТ СН'!$F$12</f>
        <v>205.83408854000001</v>
      </c>
      <c r="F180" s="36">
        <f>SUMIFS(СВЦЭМ!$E$39:$E$782,СВЦЭМ!$A$39:$A$782,$A180,СВЦЭМ!$B$39:$B$782,F$155)+'СЕТ СН'!$F$12</f>
        <v>204.4285093</v>
      </c>
      <c r="G180" s="36">
        <f>SUMIFS(СВЦЭМ!$E$39:$E$782,СВЦЭМ!$A$39:$A$782,$A180,СВЦЭМ!$B$39:$B$782,G$155)+'СЕТ СН'!$F$12</f>
        <v>201.1314557</v>
      </c>
      <c r="H180" s="36">
        <f>SUMIFS(СВЦЭМ!$E$39:$E$782,СВЦЭМ!$A$39:$A$782,$A180,СВЦЭМ!$B$39:$B$782,H$155)+'СЕТ СН'!$F$12</f>
        <v>198.58882883000001</v>
      </c>
      <c r="I180" s="36">
        <f>SUMIFS(СВЦЭМ!$E$39:$E$782,СВЦЭМ!$A$39:$A$782,$A180,СВЦЭМ!$B$39:$B$782,I$155)+'СЕТ СН'!$F$12</f>
        <v>201.43161006</v>
      </c>
      <c r="J180" s="36">
        <f>SUMIFS(СВЦЭМ!$E$39:$E$782,СВЦЭМ!$A$39:$A$782,$A180,СВЦЭМ!$B$39:$B$782,J$155)+'СЕТ СН'!$F$12</f>
        <v>196.12451698999999</v>
      </c>
      <c r="K180" s="36">
        <f>SUMIFS(СВЦЭМ!$E$39:$E$782,СВЦЭМ!$A$39:$A$782,$A180,СВЦЭМ!$B$39:$B$782,K$155)+'СЕТ СН'!$F$12</f>
        <v>193.18970999000001</v>
      </c>
      <c r="L180" s="36">
        <f>SUMIFS(СВЦЭМ!$E$39:$E$782,СВЦЭМ!$A$39:$A$782,$A180,СВЦЭМ!$B$39:$B$782,L$155)+'СЕТ СН'!$F$12</f>
        <v>192.67968300000001</v>
      </c>
      <c r="M180" s="36">
        <f>SUMIFS(СВЦЭМ!$E$39:$E$782,СВЦЭМ!$A$39:$A$782,$A180,СВЦЭМ!$B$39:$B$782,M$155)+'СЕТ СН'!$F$12</f>
        <v>193.02814896000001</v>
      </c>
      <c r="N180" s="36">
        <f>SUMIFS(СВЦЭМ!$E$39:$E$782,СВЦЭМ!$A$39:$A$782,$A180,СВЦЭМ!$B$39:$B$782,N$155)+'СЕТ СН'!$F$12</f>
        <v>193.45189293999999</v>
      </c>
      <c r="O180" s="36">
        <f>SUMIFS(СВЦЭМ!$E$39:$E$782,СВЦЭМ!$A$39:$A$782,$A180,СВЦЭМ!$B$39:$B$782,O$155)+'СЕТ СН'!$F$12</f>
        <v>194.31591682000001</v>
      </c>
      <c r="P180" s="36">
        <f>SUMIFS(СВЦЭМ!$E$39:$E$782,СВЦЭМ!$A$39:$A$782,$A180,СВЦЭМ!$B$39:$B$782,P$155)+'СЕТ СН'!$F$12</f>
        <v>197.27673067999999</v>
      </c>
      <c r="Q180" s="36">
        <f>SUMIFS(СВЦЭМ!$E$39:$E$782,СВЦЭМ!$A$39:$A$782,$A180,СВЦЭМ!$B$39:$B$782,Q$155)+'СЕТ СН'!$F$12</f>
        <v>198.44318464</v>
      </c>
      <c r="R180" s="36">
        <f>SUMIFS(СВЦЭМ!$E$39:$E$782,СВЦЭМ!$A$39:$A$782,$A180,СВЦЭМ!$B$39:$B$782,R$155)+'СЕТ СН'!$F$12</f>
        <v>196.46095005000001</v>
      </c>
      <c r="S180" s="36">
        <f>SUMIFS(СВЦЭМ!$E$39:$E$782,СВЦЭМ!$A$39:$A$782,$A180,СВЦЭМ!$B$39:$B$782,S$155)+'СЕТ СН'!$F$12</f>
        <v>193.31354055</v>
      </c>
      <c r="T180" s="36">
        <f>SUMIFS(СВЦЭМ!$E$39:$E$782,СВЦЭМ!$A$39:$A$782,$A180,СВЦЭМ!$B$39:$B$782,T$155)+'СЕТ СН'!$F$12</f>
        <v>192.38901014999999</v>
      </c>
      <c r="U180" s="36">
        <f>SUMIFS(СВЦЭМ!$E$39:$E$782,СВЦЭМ!$A$39:$A$782,$A180,СВЦЭМ!$B$39:$B$782,U$155)+'СЕТ СН'!$F$12</f>
        <v>194.60392246999999</v>
      </c>
      <c r="V180" s="36">
        <f>SUMIFS(СВЦЭМ!$E$39:$E$782,СВЦЭМ!$A$39:$A$782,$A180,СВЦЭМ!$B$39:$B$782,V$155)+'СЕТ СН'!$F$12</f>
        <v>193.90920381999999</v>
      </c>
      <c r="W180" s="36">
        <f>SUMIFS(СВЦЭМ!$E$39:$E$782,СВЦЭМ!$A$39:$A$782,$A180,СВЦЭМ!$B$39:$B$782,W$155)+'СЕТ СН'!$F$12</f>
        <v>198.64624204</v>
      </c>
      <c r="X180" s="36">
        <f>SUMIFS(СВЦЭМ!$E$39:$E$782,СВЦЭМ!$A$39:$A$782,$A180,СВЦЭМ!$B$39:$B$782,X$155)+'СЕТ СН'!$F$12</f>
        <v>198.38857285</v>
      </c>
      <c r="Y180" s="36">
        <f>SUMIFS(СВЦЭМ!$E$39:$E$782,СВЦЭМ!$A$39:$A$782,$A180,СВЦЭМ!$B$39:$B$782,Y$155)+'СЕТ СН'!$F$12</f>
        <v>199.74688183000001</v>
      </c>
    </row>
    <row r="181" spans="1:27" ht="15.75" x14ac:dyDescent="0.2">
      <c r="A181" s="35">
        <f t="shared" si="4"/>
        <v>44556</v>
      </c>
      <c r="B181" s="36">
        <f>SUMIFS(СВЦЭМ!$E$39:$E$782,СВЦЭМ!$A$39:$A$782,$A181,СВЦЭМ!$B$39:$B$782,B$155)+'СЕТ СН'!$F$12</f>
        <v>183.35662798999999</v>
      </c>
      <c r="C181" s="36">
        <f>SUMIFS(СВЦЭМ!$E$39:$E$782,СВЦЭМ!$A$39:$A$782,$A181,СВЦЭМ!$B$39:$B$782,C$155)+'СЕТ СН'!$F$12</f>
        <v>181.44250708999999</v>
      </c>
      <c r="D181" s="36">
        <f>SUMIFS(СВЦЭМ!$E$39:$E$782,СВЦЭМ!$A$39:$A$782,$A181,СВЦЭМ!$B$39:$B$782,D$155)+'СЕТ СН'!$F$12</f>
        <v>180.59483137000001</v>
      </c>
      <c r="E181" s="36">
        <f>SUMIFS(СВЦЭМ!$E$39:$E$782,СВЦЭМ!$A$39:$A$782,$A181,СВЦЭМ!$B$39:$B$782,E$155)+'СЕТ СН'!$F$12</f>
        <v>180.48725808</v>
      </c>
      <c r="F181" s="36">
        <f>SUMIFS(СВЦЭМ!$E$39:$E$782,СВЦЭМ!$A$39:$A$782,$A181,СВЦЭМ!$B$39:$B$782,F$155)+'СЕТ СН'!$F$12</f>
        <v>180.10857504000001</v>
      </c>
      <c r="G181" s="36">
        <f>SUMIFS(СВЦЭМ!$E$39:$E$782,СВЦЭМ!$A$39:$A$782,$A181,СВЦЭМ!$B$39:$B$782,G$155)+'СЕТ СН'!$F$12</f>
        <v>179.32577284000001</v>
      </c>
      <c r="H181" s="36">
        <f>SUMIFS(СВЦЭМ!$E$39:$E$782,СВЦЭМ!$A$39:$A$782,$A181,СВЦЭМ!$B$39:$B$782,H$155)+'СЕТ СН'!$F$12</f>
        <v>182.76379940000001</v>
      </c>
      <c r="I181" s="36">
        <f>SUMIFS(СВЦЭМ!$E$39:$E$782,СВЦЭМ!$A$39:$A$782,$A181,СВЦЭМ!$B$39:$B$782,I$155)+'СЕТ СН'!$F$12</f>
        <v>196.31362708</v>
      </c>
      <c r="J181" s="36">
        <f>SUMIFS(СВЦЭМ!$E$39:$E$782,СВЦЭМ!$A$39:$A$782,$A181,СВЦЭМ!$B$39:$B$782,J$155)+'СЕТ СН'!$F$12</f>
        <v>195.73012288999999</v>
      </c>
      <c r="K181" s="36">
        <f>SUMIFS(СВЦЭМ!$E$39:$E$782,СВЦЭМ!$A$39:$A$782,$A181,СВЦЭМ!$B$39:$B$782,K$155)+'СЕТ СН'!$F$12</f>
        <v>188.00638651</v>
      </c>
      <c r="L181" s="36">
        <f>SUMIFS(СВЦЭМ!$E$39:$E$782,СВЦЭМ!$A$39:$A$782,$A181,СВЦЭМ!$B$39:$B$782,L$155)+'СЕТ СН'!$F$12</f>
        <v>187.17095289</v>
      </c>
      <c r="M181" s="36">
        <f>SUMIFS(СВЦЭМ!$E$39:$E$782,СВЦЭМ!$A$39:$A$782,$A181,СВЦЭМ!$B$39:$B$782,M$155)+'СЕТ СН'!$F$12</f>
        <v>188.48998739000001</v>
      </c>
      <c r="N181" s="36">
        <f>SUMIFS(СВЦЭМ!$E$39:$E$782,СВЦЭМ!$A$39:$A$782,$A181,СВЦЭМ!$B$39:$B$782,N$155)+'СЕТ СН'!$F$12</f>
        <v>189.35563927999999</v>
      </c>
      <c r="O181" s="36">
        <f>SUMIFS(СВЦЭМ!$E$39:$E$782,СВЦЭМ!$A$39:$A$782,$A181,СВЦЭМ!$B$39:$B$782,O$155)+'СЕТ СН'!$F$12</f>
        <v>195.47465987999999</v>
      </c>
      <c r="P181" s="36">
        <f>SUMIFS(СВЦЭМ!$E$39:$E$782,СВЦЭМ!$A$39:$A$782,$A181,СВЦЭМ!$B$39:$B$782,P$155)+'СЕТ СН'!$F$12</f>
        <v>196.61705950999999</v>
      </c>
      <c r="Q181" s="36">
        <f>SUMIFS(СВЦЭМ!$E$39:$E$782,СВЦЭМ!$A$39:$A$782,$A181,СВЦЭМ!$B$39:$B$782,Q$155)+'СЕТ СН'!$F$12</f>
        <v>196.70409380999999</v>
      </c>
      <c r="R181" s="36">
        <f>SUMIFS(СВЦЭМ!$E$39:$E$782,СВЦЭМ!$A$39:$A$782,$A181,СВЦЭМ!$B$39:$B$782,R$155)+'СЕТ СН'!$F$12</f>
        <v>194.68589768000001</v>
      </c>
      <c r="S181" s="36">
        <f>SUMIFS(СВЦЭМ!$E$39:$E$782,СВЦЭМ!$A$39:$A$782,$A181,СВЦЭМ!$B$39:$B$782,S$155)+'СЕТ СН'!$F$12</f>
        <v>186.94651429000001</v>
      </c>
      <c r="T181" s="36">
        <f>SUMIFS(СВЦЭМ!$E$39:$E$782,СВЦЭМ!$A$39:$A$782,$A181,СВЦЭМ!$B$39:$B$782,T$155)+'СЕТ СН'!$F$12</f>
        <v>186.37190670999999</v>
      </c>
      <c r="U181" s="36">
        <f>SUMIFS(СВЦЭМ!$E$39:$E$782,СВЦЭМ!$A$39:$A$782,$A181,СВЦЭМ!$B$39:$B$782,U$155)+'СЕТ СН'!$F$12</f>
        <v>190.74363106000001</v>
      </c>
      <c r="V181" s="36">
        <f>SUMIFS(СВЦЭМ!$E$39:$E$782,СВЦЭМ!$A$39:$A$782,$A181,СВЦЭМ!$B$39:$B$782,V$155)+'СЕТ СН'!$F$12</f>
        <v>193.18207950999999</v>
      </c>
      <c r="W181" s="36">
        <f>SUMIFS(СВЦЭМ!$E$39:$E$782,СВЦЭМ!$A$39:$A$782,$A181,СВЦЭМ!$B$39:$B$782,W$155)+'СЕТ СН'!$F$12</f>
        <v>190.60082238999999</v>
      </c>
      <c r="X181" s="36">
        <f>SUMIFS(СВЦЭМ!$E$39:$E$782,СВЦЭМ!$A$39:$A$782,$A181,СВЦЭМ!$B$39:$B$782,X$155)+'СЕТ СН'!$F$12</f>
        <v>193.30061189</v>
      </c>
      <c r="Y181" s="36">
        <f>SUMIFS(СВЦЭМ!$E$39:$E$782,СВЦЭМ!$A$39:$A$782,$A181,СВЦЭМ!$B$39:$B$782,Y$155)+'СЕТ СН'!$F$12</f>
        <v>193.61587592999999</v>
      </c>
    </row>
    <row r="182" spans="1:27" ht="15.75" x14ac:dyDescent="0.2">
      <c r="A182" s="35">
        <f t="shared" si="4"/>
        <v>44557</v>
      </c>
      <c r="B182" s="36">
        <f>SUMIFS(СВЦЭМ!$E$39:$E$782,СВЦЭМ!$A$39:$A$782,$A182,СВЦЭМ!$B$39:$B$782,B$155)+'СЕТ СН'!$F$12</f>
        <v>197.42156539000001</v>
      </c>
      <c r="C182" s="36">
        <f>SUMIFS(СВЦЭМ!$E$39:$E$782,СВЦЭМ!$A$39:$A$782,$A182,СВЦЭМ!$B$39:$B$782,C$155)+'СЕТ СН'!$F$12</f>
        <v>196.31082684</v>
      </c>
      <c r="D182" s="36">
        <f>SUMIFS(СВЦЭМ!$E$39:$E$782,СВЦЭМ!$A$39:$A$782,$A182,СВЦЭМ!$B$39:$B$782,D$155)+'СЕТ СН'!$F$12</f>
        <v>189.63970885000001</v>
      </c>
      <c r="E182" s="36">
        <f>SUMIFS(СВЦЭМ!$E$39:$E$782,СВЦЭМ!$A$39:$A$782,$A182,СВЦЭМ!$B$39:$B$782,E$155)+'СЕТ СН'!$F$12</f>
        <v>189.06086919000001</v>
      </c>
      <c r="F182" s="36">
        <f>SUMIFS(СВЦЭМ!$E$39:$E$782,СВЦЭМ!$A$39:$A$782,$A182,СВЦЭМ!$B$39:$B$782,F$155)+'СЕТ СН'!$F$12</f>
        <v>189.64184402999999</v>
      </c>
      <c r="G182" s="36">
        <f>SUMIFS(СВЦЭМ!$E$39:$E$782,СВЦЭМ!$A$39:$A$782,$A182,СВЦЭМ!$B$39:$B$782,G$155)+'СЕТ СН'!$F$12</f>
        <v>187.53261738</v>
      </c>
      <c r="H182" s="36">
        <f>SUMIFS(СВЦЭМ!$E$39:$E$782,СВЦЭМ!$A$39:$A$782,$A182,СВЦЭМ!$B$39:$B$782,H$155)+'СЕТ СН'!$F$12</f>
        <v>188.56928923000001</v>
      </c>
      <c r="I182" s="36">
        <f>SUMIFS(СВЦЭМ!$E$39:$E$782,СВЦЭМ!$A$39:$A$782,$A182,СВЦЭМ!$B$39:$B$782,I$155)+'СЕТ СН'!$F$12</f>
        <v>187.52257907000001</v>
      </c>
      <c r="J182" s="36">
        <f>SUMIFS(СВЦЭМ!$E$39:$E$782,СВЦЭМ!$A$39:$A$782,$A182,СВЦЭМ!$B$39:$B$782,J$155)+'СЕТ СН'!$F$12</f>
        <v>190.54091733999999</v>
      </c>
      <c r="K182" s="36">
        <f>SUMIFS(СВЦЭМ!$E$39:$E$782,СВЦЭМ!$A$39:$A$782,$A182,СВЦЭМ!$B$39:$B$782,K$155)+'СЕТ СН'!$F$12</f>
        <v>178.30044333000001</v>
      </c>
      <c r="L182" s="36">
        <f>SUMIFS(СВЦЭМ!$E$39:$E$782,СВЦЭМ!$A$39:$A$782,$A182,СВЦЭМ!$B$39:$B$782,L$155)+'СЕТ СН'!$F$12</f>
        <v>180.82863302999999</v>
      </c>
      <c r="M182" s="36">
        <f>SUMIFS(СВЦЭМ!$E$39:$E$782,СВЦЭМ!$A$39:$A$782,$A182,СВЦЭМ!$B$39:$B$782,M$155)+'СЕТ СН'!$F$12</f>
        <v>179.57331024999999</v>
      </c>
      <c r="N182" s="36">
        <f>SUMIFS(СВЦЭМ!$E$39:$E$782,СВЦЭМ!$A$39:$A$782,$A182,СВЦЭМ!$B$39:$B$782,N$155)+'СЕТ СН'!$F$12</f>
        <v>191.49862275999999</v>
      </c>
      <c r="O182" s="36">
        <f>SUMIFS(СВЦЭМ!$E$39:$E$782,СВЦЭМ!$A$39:$A$782,$A182,СВЦЭМ!$B$39:$B$782,O$155)+'СЕТ СН'!$F$12</f>
        <v>199.17267007999999</v>
      </c>
      <c r="P182" s="36">
        <f>SUMIFS(СВЦЭМ!$E$39:$E$782,СВЦЭМ!$A$39:$A$782,$A182,СВЦЭМ!$B$39:$B$782,P$155)+'СЕТ СН'!$F$12</f>
        <v>201.91384335000001</v>
      </c>
      <c r="Q182" s="36">
        <f>SUMIFS(СВЦЭМ!$E$39:$E$782,СВЦЭМ!$A$39:$A$782,$A182,СВЦЭМ!$B$39:$B$782,Q$155)+'СЕТ СН'!$F$12</f>
        <v>199.77973262</v>
      </c>
      <c r="R182" s="36">
        <f>SUMIFS(СВЦЭМ!$E$39:$E$782,СВЦЭМ!$A$39:$A$782,$A182,СВЦЭМ!$B$39:$B$782,R$155)+'СЕТ СН'!$F$12</f>
        <v>188.22743881</v>
      </c>
      <c r="S182" s="36">
        <f>SUMIFS(СВЦЭМ!$E$39:$E$782,СВЦЭМ!$A$39:$A$782,$A182,СВЦЭМ!$B$39:$B$782,S$155)+'СЕТ СН'!$F$12</f>
        <v>191.56905836000001</v>
      </c>
      <c r="T182" s="36">
        <f>SUMIFS(СВЦЭМ!$E$39:$E$782,СВЦЭМ!$A$39:$A$782,$A182,СВЦЭМ!$B$39:$B$782,T$155)+'СЕТ СН'!$F$12</f>
        <v>188.72498328</v>
      </c>
      <c r="U182" s="36">
        <f>SUMIFS(СВЦЭМ!$E$39:$E$782,СВЦЭМ!$A$39:$A$782,$A182,СВЦЭМ!$B$39:$B$782,U$155)+'СЕТ СН'!$F$12</f>
        <v>192.14268543</v>
      </c>
      <c r="V182" s="36">
        <f>SUMIFS(СВЦЭМ!$E$39:$E$782,СВЦЭМ!$A$39:$A$782,$A182,СВЦЭМ!$B$39:$B$782,V$155)+'СЕТ СН'!$F$12</f>
        <v>191.79699253000001</v>
      </c>
      <c r="W182" s="36">
        <f>SUMIFS(СВЦЭМ!$E$39:$E$782,СВЦЭМ!$A$39:$A$782,$A182,СВЦЭМ!$B$39:$B$782,W$155)+'СЕТ СН'!$F$12</f>
        <v>191.17719306999999</v>
      </c>
      <c r="X182" s="36">
        <f>SUMIFS(СВЦЭМ!$E$39:$E$782,СВЦЭМ!$A$39:$A$782,$A182,СВЦЭМ!$B$39:$B$782,X$155)+'СЕТ СН'!$F$12</f>
        <v>190.43295527999999</v>
      </c>
      <c r="Y182" s="36">
        <f>SUMIFS(СВЦЭМ!$E$39:$E$782,СВЦЭМ!$A$39:$A$782,$A182,СВЦЭМ!$B$39:$B$782,Y$155)+'СЕТ СН'!$F$12</f>
        <v>198.45905353000001</v>
      </c>
    </row>
    <row r="183" spans="1:27" ht="15.75" x14ac:dyDescent="0.2">
      <c r="A183" s="35">
        <f t="shared" si="4"/>
        <v>44558</v>
      </c>
      <c r="B183" s="36">
        <f>SUMIFS(СВЦЭМ!$E$39:$E$782,СВЦЭМ!$A$39:$A$782,$A183,СВЦЭМ!$B$39:$B$782,B$155)+'СЕТ СН'!$F$12</f>
        <v>193.93456158999999</v>
      </c>
      <c r="C183" s="36">
        <f>SUMIFS(СВЦЭМ!$E$39:$E$782,СВЦЭМ!$A$39:$A$782,$A183,СВЦЭМ!$B$39:$B$782,C$155)+'СЕТ СН'!$F$12</f>
        <v>194.99709737000001</v>
      </c>
      <c r="D183" s="36">
        <f>SUMIFS(СВЦЭМ!$E$39:$E$782,СВЦЭМ!$A$39:$A$782,$A183,СВЦЭМ!$B$39:$B$782,D$155)+'СЕТ СН'!$F$12</f>
        <v>199.38932066999999</v>
      </c>
      <c r="E183" s="36">
        <f>SUMIFS(СВЦЭМ!$E$39:$E$782,СВЦЭМ!$A$39:$A$782,$A183,СВЦЭМ!$B$39:$B$782,E$155)+'СЕТ СН'!$F$12</f>
        <v>201.14604808999999</v>
      </c>
      <c r="F183" s="36">
        <f>SUMIFS(СВЦЭМ!$E$39:$E$782,СВЦЭМ!$A$39:$A$782,$A183,СВЦЭМ!$B$39:$B$782,F$155)+'СЕТ СН'!$F$12</f>
        <v>196.60620395000001</v>
      </c>
      <c r="G183" s="36">
        <f>SUMIFS(СВЦЭМ!$E$39:$E$782,СВЦЭМ!$A$39:$A$782,$A183,СВЦЭМ!$B$39:$B$782,G$155)+'СЕТ СН'!$F$12</f>
        <v>181.47760310000001</v>
      </c>
      <c r="H183" s="36">
        <f>SUMIFS(СВЦЭМ!$E$39:$E$782,СВЦЭМ!$A$39:$A$782,$A183,СВЦЭМ!$B$39:$B$782,H$155)+'СЕТ СН'!$F$12</f>
        <v>184.34732756</v>
      </c>
      <c r="I183" s="36">
        <f>SUMIFS(СВЦЭМ!$E$39:$E$782,СВЦЭМ!$A$39:$A$782,$A183,СВЦЭМ!$B$39:$B$782,I$155)+'СЕТ СН'!$F$12</f>
        <v>183.42932177</v>
      </c>
      <c r="J183" s="36">
        <f>SUMIFS(СВЦЭМ!$E$39:$E$782,СВЦЭМ!$A$39:$A$782,$A183,СВЦЭМ!$B$39:$B$782,J$155)+'СЕТ СН'!$F$12</f>
        <v>186.35248730999999</v>
      </c>
      <c r="K183" s="36">
        <f>SUMIFS(СВЦЭМ!$E$39:$E$782,СВЦЭМ!$A$39:$A$782,$A183,СВЦЭМ!$B$39:$B$782,K$155)+'СЕТ СН'!$F$12</f>
        <v>179.15568818</v>
      </c>
      <c r="L183" s="36">
        <f>SUMIFS(СВЦЭМ!$E$39:$E$782,СВЦЭМ!$A$39:$A$782,$A183,СВЦЭМ!$B$39:$B$782,L$155)+'СЕТ СН'!$F$12</f>
        <v>180.05962632999999</v>
      </c>
      <c r="M183" s="36">
        <f>SUMIFS(СВЦЭМ!$E$39:$E$782,СВЦЭМ!$A$39:$A$782,$A183,СВЦЭМ!$B$39:$B$782,M$155)+'СЕТ СН'!$F$12</f>
        <v>182.07955934</v>
      </c>
      <c r="N183" s="36">
        <f>SUMIFS(СВЦЭМ!$E$39:$E$782,СВЦЭМ!$A$39:$A$782,$A183,СВЦЭМ!$B$39:$B$782,N$155)+'СЕТ СН'!$F$12</f>
        <v>182.16868922</v>
      </c>
      <c r="O183" s="36">
        <f>SUMIFS(СВЦЭМ!$E$39:$E$782,СВЦЭМ!$A$39:$A$782,$A183,СВЦЭМ!$B$39:$B$782,O$155)+'СЕТ СН'!$F$12</f>
        <v>190.54791105999999</v>
      </c>
      <c r="P183" s="36">
        <f>SUMIFS(СВЦЭМ!$E$39:$E$782,СВЦЭМ!$A$39:$A$782,$A183,СВЦЭМ!$B$39:$B$782,P$155)+'СЕТ СН'!$F$12</f>
        <v>190.15151366000001</v>
      </c>
      <c r="Q183" s="36">
        <f>SUMIFS(СВЦЭМ!$E$39:$E$782,СВЦЭМ!$A$39:$A$782,$A183,СВЦЭМ!$B$39:$B$782,Q$155)+'СЕТ СН'!$F$12</f>
        <v>188.99021450000001</v>
      </c>
      <c r="R183" s="36">
        <f>SUMIFS(СВЦЭМ!$E$39:$E$782,СВЦЭМ!$A$39:$A$782,$A183,СВЦЭМ!$B$39:$B$782,R$155)+'СЕТ СН'!$F$12</f>
        <v>189.23711508</v>
      </c>
      <c r="S183" s="36">
        <f>SUMIFS(СВЦЭМ!$E$39:$E$782,СВЦЭМ!$A$39:$A$782,$A183,СВЦЭМ!$B$39:$B$782,S$155)+'СЕТ СН'!$F$12</f>
        <v>189.27596148999999</v>
      </c>
      <c r="T183" s="36">
        <f>SUMIFS(СВЦЭМ!$E$39:$E$782,СВЦЭМ!$A$39:$A$782,$A183,СВЦЭМ!$B$39:$B$782,T$155)+'СЕТ СН'!$F$12</f>
        <v>187.80589866</v>
      </c>
      <c r="U183" s="36">
        <f>SUMIFS(СВЦЭМ!$E$39:$E$782,СВЦЭМ!$A$39:$A$782,$A183,СВЦЭМ!$B$39:$B$782,U$155)+'СЕТ СН'!$F$12</f>
        <v>190.77336767</v>
      </c>
      <c r="V183" s="36">
        <f>SUMIFS(СВЦЭМ!$E$39:$E$782,СВЦЭМ!$A$39:$A$782,$A183,СВЦЭМ!$B$39:$B$782,V$155)+'СЕТ СН'!$F$12</f>
        <v>188.93900955000001</v>
      </c>
      <c r="W183" s="36">
        <f>SUMIFS(СВЦЭМ!$E$39:$E$782,СВЦЭМ!$A$39:$A$782,$A183,СВЦЭМ!$B$39:$B$782,W$155)+'СЕТ СН'!$F$12</f>
        <v>189.42644601000001</v>
      </c>
      <c r="X183" s="36">
        <f>SUMIFS(СВЦЭМ!$E$39:$E$782,СВЦЭМ!$A$39:$A$782,$A183,СВЦЭМ!$B$39:$B$782,X$155)+'СЕТ СН'!$F$12</f>
        <v>195.57155015999999</v>
      </c>
      <c r="Y183" s="36">
        <f>SUMIFS(СВЦЭМ!$E$39:$E$782,СВЦЭМ!$A$39:$A$782,$A183,СВЦЭМ!$B$39:$B$782,Y$155)+'СЕТ СН'!$F$12</f>
        <v>196.28291107000001</v>
      </c>
    </row>
    <row r="184" spans="1:27" ht="15.75" x14ac:dyDescent="0.2">
      <c r="A184" s="35">
        <f t="shared" si="4"/>
        <v>44559</v>
      </c>
      <c r="B184" s="36">
        <f>SUMIFS(СВЦЭМ!$E$39:$E$782,СВЦЭМ!$A$39:$A$782,$A184,СВЦЭМ!$B$39:$B$782,B$155)+'СЕТ СН'!$F$12</f>
        <v>196.79373337999999</v>
      </c>
      <c r="C184" s="36">
        <f>SUMIFS(СВЦЭМ!$E$39:$E$782,СВЦЭМ!$A$39:$A$782,$A184,СВЦЭМ!$B$39:$B$782,C$155)+'СЕТ СН'!$F$12</f>
        <v>196.77296722</v>
      </c>
      <c r="D184" s="36">
        <f>SUMIFS(СВЦЭМ!$E$39:$E$782,СВЦЭМ!$A$39:$A$782,$A184,СВЦЭМ!$B$39:$B$782,D$155)+'СЕТ СН'!$F$12</f>
        <v>198.99129500999999</v>
      </c>
      <c r="E184" s="36">
        <f>SUMIFS(СВЦЭМ!$E$39:$E$782,СВЦЭМ!$A$39:$A$782,$A184,СВЦЭМ!$B$39:$B$782,E$155)+'СЕТ СН'!$F$12</f>
        <v>200.82399212999999</v>
      </c>
      <c r="F184" s="36">
        <f>SUMIFS(СВЦЭМ!$E$39:$E$782,СВЦЭМ!$A$39:$A$782,$A184,СВЦЭМ!$B$39:$B$782,F$155)+'СЕТ СН'!$F$12</f>
        <v>196.25706911</v>
      </c>
      <c r="G184" s="36">
        <f>SUMIFS(СВЦЭМ!$E$39:$E$782,СВЦЭМ!$A$39:$A$782,$A184,СВЦЭМ!$B$39:$B$782,G$155)+'СЕТ СН'!$F$12</f>
        <v>183.77504554000001</v>
      </c>
      <c r="H184" s="36">
        <f>SUMIFS(СВЦЭМ!$E$39:$E$782,СВЦЭМ!$A$39:$A$782,$A184,СВЦЭМ!$B$39:$B$782,H$155)+'СЕТ СН'!$F$12</f>
        <v>185.52128751000001</v>
      </c>
      <c r="I184" s="36">
        <f>SUMIFS(СВЦЭМ!$E$39:$E$782,СВЦЭМ!$A$39:$A$782,$A184,СВЦЭМ!$B$39:$B$782,I$155)+'СЕТ СН'!$F$12</f>
        <v>185.09623569999999</v>
      </c>
      <c r="J184" s="36">
        <f>SUMIFS(СВЦЭМ!$E$39:$E$782,СВЦЭМ!$A$39:$A$782,$A184,СВЦЭМ!$B$39:$B$782,J$155)+'СЕТ СН'!$F$12</f>
        <v>185.56022999999999</v>
      </c>
      <c r="K184" s="36">
        <f>SUMIFS(СВЦЭМ!$E$39:$E$782,СВЦЭМ!$A$39:$A$782,$A184,СВЦЭМ!$B$39:$B$782,K$155)+'СЕТ СН'!$F$12</f>
        <v>187.47173756999999</v>
      </c>
      <c r="L184" s="36">
        <f>SUMIFS(СВЦЭМ!$E$39:$E$782,СВЦЭМ!$A$39:$A$782,$A184,СВЦЭМ!$B$39:$B$782,L$155)+'СЕТ СН'!$F$12</f>
        <v>188.54065234999999</v>
      </c>
      <c r="M184" s="36">
        <f>SUMIFS(СВЦЭМ!$E$39:$E$782,СВЦЭМ!$A$39:$A$782,$A184,СВЦЭМ!$B$39:$B$782,M$155)+'СЕТ СН'!$F$12</f>
        <v>188.95290684</v>
      </c>
      <c r="N184" s="36">
        <f>SUMIFS(СВЦЭМ!$E$39:$E$782,СВЦЭМ!$A$39:$A$782,$A184,СВЦЭМ!$B$39:$B$782,N$155)+'СЕТ СН'!$F$12</f>
        <v>188.20498731000001</v>
      </c>
      <c r="O184" s="36">
        <f>SUMIFS(СВЦЭМ!$E$39:$E$782,СВЦЭМ!$A$39:$A$782,$A184,СВЦЭМ!$B$39:$B$782,O$155)+'СЕТ СН'!$F$12</f>
        <v>187.00510940999999</v>
      </c>
      <c r="P184" s="36">
        <f>SUMIFS(СВЦЭМ!$E$39:$E$782,СВЦЭМ!$A$39:$A$782,$A184,СВЦЭМ!$B$39:$B$782,P$155)+'СЕТ СН'!$F$12</f>
        <v>185.73304679</v>
      </c>
      <c r="Q184" s="36">
        <f>SUMIFS(СВЦЭМ!$E$39:$E$782,СВЦЭМ!$A$39:$A$782,$A184,СВЦЭМ!$B$39:$B$782,Q$155)+'СЕТ СН'!$F$12</f>
        <v>185.80756491</v>
      </c>
      <c r="R184" s="36">
        <f>SUMIFS(СВЦЭМ!$E$39:$E$782,СВЦЭМ!$A$39:$A$782,$A184,СВЦЭМ!$B$39:$B$782,R$155)+'СЕТ СН'!$F$12</f>
        <v>185.89465718</v>
      </c>
      <c r="S184" s="36">
        <f>SUMIFS(СВЦЭМ!$E$39:$E$782,СВЦЭМ!$A$39:$A$782,$A184,СВЦЭМ!$B$39:$B$782,S$155)+'СЕТ СН'!$F$12</f>
        <v>188.03798943999999</v>
      </c>
      <c r="T184" s="36">
        <f>SUMIFS(СВЦЭМ!$E$39:$E$782,СВЦЭМ!$A$39:$A$782,$A184,СВЦЭМ!$B$39:$B$782,T$155)+'СЕТ СН'!$F$12</f>
        <v>187.90897117</v>
      </c>
      <c r="U184" s="36">
        <f>SUMIFS(СВЦЭМ!$E$39:$E$782,СВЦЭМ!$A$39:$A$782,$A184,СВЦЭМ!$B$39:$B$782,U$155)+'СЕТ СН'!$F$12</f>
        <v>188.07286827999999</v>
      </c>
      <c r="V184" s="36">
        <f>SUMIFS(СВЦЭМ!$E$39:$E$782,СВЦЭМ!$A$39:$A$782,$A184,СВЦЭМ!$B$39:$B$782,V$155)+'СЕТ СН'!$F$12</f>
        <v>185.70191016000001</v>
      </c>
      <c r="W184" s="36">
        <f>SUMIFS(СВЦЭМ!$E$39:$E$782,СВЦЭМ!$A$39:$A$782,$A184,СВЦЭМ!$B$39:$B$782,W$155)+'СЕТ СН'!$F$12</f>
        <v>185.41178755999999</v>
      </c>
      <c r="X184" s="36">
        <f>SUMIFS(СВЦЭМ!$E$39:$E$782,СВЦЭМ!$A$39:$A$782,$A184,СВЦЭМ!$B$39:$B$782,X$155)+'СЕТ СН'!$F$12</f>
        <v>193.68499541</v>
      </c>
      <c r="Y184" s="36">
        <f>SUMIFS(СВЦЭМ!$E$39:$E$782,СВЦЭМ!$A$39:$A$782,$A184,СВЦЭМ!$B$39:$B$782,Y$155)+'СЕТ СН'!$F$12</f>
        <v>194.88419382999999</v>
      </c>
    </row>
    <row r="185" spans="1:27" ht="15.75" x14ac:dyDescent="0.2">
      <c r="A185" s="35">
        <f t="shared" si="4"/>
        <v>44560</v>
      </c>
      <c r="B185" s="36">
        <f>SUMIFS(СВЦЭМ!$E$39:$E$782,СВЦЭМ!$A$39:$A$782,$A185,СВЦЭМ!$B$39:$B$782,B$155)+'СЕТ СН'!$F$12</f>
        <v>198.30724111999999</v>
      </c>
      <c r="C185" s="36">
        <f>SUMIFS(СВЦЭМ!$E$39:$E$782,СВЦЭМ!$A$39:$A$782,$A185,СВЦЭМ!$B$39:$B$782,C$155)+'СЕТ СН'!$F$12</f>
        <v>198.84335924000001</v>
      </c>
      <c r="D185" s="36">
        <f>SUMIFS(СВЦЭМ!$E$39:$E$782,СВЦЭМ!$A$39:$A$782,$A185,СВЦЭМ!$B$39:$B$782,D$155)+'СЕТ СН'!$F$12</f>
        <v>203.13603179</v>
      </c>
      <c r="E185" s="36">
        <f>SUMIFS(СВЦЭМ!$E$39:$E$782,СВЦЭМ!$A$39:$A$782,$A185,СВЦЭМ!$B$39:$B$782,E$155)+'СЕТ СН'!$F$12</f>
        <v>205.59278173999999</v>
      </c>
      <c r="F185" s="36">
        <f>SUMIFS(СВЦЭМ!$E$39:$E$782,СВЦЭМ!$A$39:$A$782,$A185,СВЦЭМ!$B$39:$B$782,F$155)+'СЕТ СН'!$F$12</f>
        <v>200.85371319999999</v>
      </c>
      <c r="G185" s="36">
        <f>SUMIFS(СВЦЭМ!$E$39:$E$782,СВЦЭМ!$A$39:$A$782,$A185,СВЦЭМ!$B$39:$B$782,G$155)+'СЕТ СН'!$F$12</f>
        <v>188.29085917</v>
      </c>
      <c r="H185" s="36">
        <f>SUMIFS(СВЦЭМ!$E$39:$E$782,СВЦЭМ!$A$39:$A$782,$A185,СВЦЭМ!$B$39:$B$782,H$155)+'СЕТ СН'!$F$12</f>
        <v>187.19093896000001</v>
      </c>
      <c r="I185" s="36">
        <f>SUMIFS(СВЦЭМ!$E$39:$E$782,СВЦЭМ!$A$39:$A$782,$A185,СВЦЭМ!$B$39:$B$782,I$155)+'СЕТ СН'!$F$12</f>
        <v>190.67369987999999</v>
      </c>
      <c r="J185" s="36">
        <f>SUMIFS(СВЦЭМ!$E$39:$E$782,СВЦЭМ!$A$39:$A$782,$A185,СВЦЭМ!$B$39:$B$782,J$155)+'СЕТ СН'!$F$12</f>
        <v>190.66698554999999</v>
      </c>
      <c r="K185" s="36">
        <f>SUMIFS(СВЦЭМ!$E$39:$E$782,СВЦЭМ!$A$39:$A$782,$A185,СВЦЭМ!$B$39:$B$782,K$155)+'СЕТ СН'!$F$12</f>
        <v>192.57076960000001</v>
      </c>
      <c r="L185" s="36">
        <f>SUMIFS(СВЦЭМ!$E$39:$E$782,СВЦЭМ!$A$39:$A$782,$A185,СВЦЭМ!$B$39:$B$782,L$155)+'СЕТ СН'!$F$12</f>
        <v>192.66552437999999</v>
      </c>
      <c r="M185" s="36">
        <f>SUMIFS(СВЦЭМ!$E$39:$E$782,СВЦЭМ!$A$39:$A$782,$A185,СВЦЭМ!$B$39:$B$782,M$155)+'СЕТ СН'!$F$12</f>
        <v>191.23248308999999</v>
      </c>
      <c r="N185" s="36">
        <f>SUMIFS(СВЦЭМ!$E$39:$E$782,СВЦЭМ!$A$39:$A$782,$A185,СВЦЭМ!$B$39:$B$782,N$155)+'СЕТ СН'!$F$12</f>
        <v>192.66132959999999</v>
      </c>
      <c r="O185" s="36">
        <f>SUMIFS(СВЦЭМ!$E$39:$E$782,СВЦЭМ!$A$39:$A$782,$A185,СВЦЭМ!$B$39:$B$782,O$155)+'СЕТ СН'!$F$12</f>
        <v>192.11127608999999</v>
      </c>
      <c r="P185" s="36">
        <f>SUMIFS(СВЦЭМ!$E$39:$E$782,СВЦЭМ!$A$39:$A$782,$A185,СВЦЭМ!$B$39:$B$782,P$155)+'СЕТ СН'!$F$12</f>
        <v>190.83740896</v>
      </c>
      <c r="Q185" s="36">
        <f>SUMIFS(СВЦЭМ!$E$39:$E$782,СВЦЭМ!$A$39:$A$782,$A185,СВЦЭМ!$B$39:$B$782,Q$155)+'СЕТ СН'!$F$12</f>
        <v>189.71148210999999</v>
      </c>
      <c r="R185" s="36">
        <f>SUMIFS(СВЦЭМ!$E$39:$E$782,СВЦЭМ!$A$39:$A$782,$A185,СВЦЭМ!$B$39:$B$782,R$155)+'СЕТ СН'!$F$12</f>
        <v>188.80511278</v>
      </c>
      <c r="S185" s="36">
        <f>SUMIFS(СВЦЭМ!$E$39:$E$782,СВЦЭМ!$A$39:$A$782,$A185,СВЦЭМ!$B$39:$B$782,S$155)+'СЕТ СН'!$F$12</f>
        <v>187.41465749</v>
      </c>
      <c r="T185" s="36">
        <f>SUMIFS(СВЦЭМ!$E$39:$E$782,СВЦЭМ!$A$39:$A$782,$A185,СВЦЭМ!$B$39:$B$782,T$155)+'СЕТ СН'!$F$12</f>
        <v>190.27557543</v>
      </c>
      <c r="U185" s="36">
        <f>SUMIFS(СВЦЭМ!$E$39:$E$782,СВЦЭМ!$A$39:$A$782,$A185,СВЦЭМ!$B$39:$B$782,U$155)+'СЕТ СН'!$F$12</f>
        <v>189.48311584000001</v>
      </c>
      <c r="V185" s="36">
        <f>SUMIFS(СВЦЭМ!$E$39:$E$782,СВЦЭМ!$A$39:$A$782,$A185,СВЦЭМ!$B$39:$B$782,V$155)+'СЕТ СН'!$F$12</f>
        <v>187.19983869000001</v>
      </c>
      <c r="W185" s="36">
        <f>SUMIFS(СВЦЭМ!$E$39:$E$782,СВЦЭМ!$A$39:$A$782,$A185,СВЦЭМ!$B$39:$B$782,W$155)+'СЕТ СН'!$F$12</f>
        <v>187.31926848000001</v>
      </c>
      <c r="X185" s="36">
        <f>SUMIFS(СВЦЭМ!$E$39:$E$782,СВЦЭМ!$A$39:$A$782,$A185,СВЦЭМ!$B$39:$B$782,X$155)+'СЕТ СН'!$F$12</f>
        <v>196.36172886</v>
      </c>
      <c r="Y185" s="36">
        <f>SUMIFS(СВЦЭМ!$E$39:$E$782,СВЦЭМ!$A$39:$A$782,$A185,СВЦЭМ!$B$39:$B$782,Y$155)+'СЕТ СН'!$F$12</f>
        <v>198.51585671000001</v>
      </c>
    </row>
    <row r="186" spans="1:27" ht="15.75" x14ac:dyDescent="0.2">
      <c r="A186" s="35">
        <f t="shared" si="4"/>
        <v>44561</v>
      </c>
      <c r="B186" s="36">
        <f>SUMIFS(СВЦЭМ!$E$39:$E$782,СВЦЭМ!$A$39:$A$782,$A186,СВЦЭМ!$B$39:$B$782,B$155)+'СЕТ СН'!$F$12</f>
        <v>204.29601489999999</v>
      </c>
      <c r="C186" s="36">
        <f>SUMIFS(СВЦЭМ!$E$39:$E$782,СВЦЭМ!$A$39:$A$782,$A186,СВЦЭМ!$B$39:$B$782,C$155)+'СЕТ СН'!$F$12</f>
        <v>202.09371998</v>
      </c>
      <c r="D186" s="36">
        <f>SUMIFS(СВЦЭМ!$E$39:$E$782,СВЦЭМ!$A$39:$A$782,$A186,СВЦЭМ!$B$39:$B$782,D$155)+'СЕТ СН'!$F$12</f>
        <v>191.59770254</v>
      </c>
      <c r="E186" s="36">
        <f>SUMIFS(СВЦЭМ!$E$39:$E$782,СВЦЭМ!$A$39:$A$782,$A186,СВЦЭМ!$B$39:$B$782,E$155)+'СЕТ СН'!$F$12</f>
        <v>203.07555256000001</v>
      </c>
      <c r="F186" s="36">
        <f>SUMIFS(СВЦЭМ!$E$39:$E$782,СВЦЭМ!$A$39:$A$782,$A186,СВЦЭМ!$B$39:$B$782,F$155)+'СЕТ СН'!$F$12</f>
        <v>202.87354221999999</v>
      </c>
      <c r="G186" s="36">
        <f>SUMIFS(СВЦЭМ!$E$39:$E$782,СВЦЭМ!$A$39:$A$782,$A186,СВЦЭМ!$B$39:$B$782,G$155)+'СЕТ СН'!$F$12</f>
        <v>187.53780275</v>
      </c>
      <c r="H186" s="36">
        <f>SUMIFS(СВЦЭМ!$E$39:$E$782,СВЦЭМ!$A$39:$A$782,$A186,СВЦЭМ!$B$39:$B$782,H$155)+'СЕТ СН'!$F$12</f>
        <v>189.52306136000001</v>
      </c>
      <c r="I186" s="36">
        <f>SUMIFS(СВЦЭМ!$E$39:$E$782,СВЦЭМ!$A$39:$A$782,$A186,СВЦЭМ!$B$39:$B$782,I$155)+'СЕТ СН'!$F$12</f>
        <v>190.87048684000001</v>
      </c>
      <c r="J186" s="36">
        <f>SUMIFS(СВЦЭМ!$E$39:$E$782,СВЦЭМ!$A$39:$A$782,$A186,СВЦЭМ!$B$39:$B$782,J$155)+'СЕТ СН'!$F$12</f>
        <v>196.55609992999999</v>
      </c>
      <c r="K186" s="36">
        <f>SUMIFS(СВЦЭМ!$E$39:$E$782,СВЦЭМ!$A$39:$A$782,$A186,СВЦЭМ!$B$39:$B$782,K$155)+'СЕТ СН'!$F$12</f>
        <v>191.85141107999999</v>
      </c>
      <c r="L186" s="36">
        <f>SUMIFS(СВЦЭМ!$E$39:$E$782,СВЦЭМ!$A$39:$A$782,$A186,СВЦЭМ!$B$39:$B$782,L$155)+'СЕТ СН'!$F$12</f>
        <v>195.28532877999999</v>
      </c>
      <c r="M186" s="36">
        <f>SUMIFS(СВЦЭМ!$E$39:$E$782,СВЦЭМ!$A$39:$A$782,$A186,СВЦЭМ!$B$39:$B$782,M$155)+'СЕТ СН'!$F$12</f>
        <v>194.99002325000001</v>
      </c>
      <c r="N186" s="36">
        <f>SUMIFS(СВЦЭМ!$E$39:$E$782,СВЦЭМ!$A$39:$A$782,$A186,СВЦЭМ!$B$39:$B$782,N$155)+'СЕТ СН'!$F$12</f>
        <v>193.52560883000001</v>
      </c>
      <c r="O186" s="36">
        <f>SUMIFS(СВЦЭМ!$E$39:$E$782,СВЦЭМ!$A$39:$A$782,$A186,СВЦЭМ!$B$39:$B$782,O$155)+'СЕТ СН'!$F$12</f>
        <v>191.22536018</v>
      </c>
      <c r="P186" s="36">
        <f>SUMIFS(СВЦЭМ!$E$39:$E$782,СВЦЭМ!$A$39:$A$782,$A186,СВЦЭМ!$B$39:$B$782,P$155)+'СЕТ СН'!$F$12</f>
        <v>191.31297486</v>
      </c>
      <c r="Q186" s="36">
        <f>SUMIFS(СВЦЭМ!$E$39:$E$782,СВЦЭМ!$A$39:$A$782,$A186,СВЦЭМ!$B$39:$B$782,Q$155)+'СЕТ СН'!$F$12</f>
        <v>190.95141362000001</v>
      </c>
      <c r="R186" s="36">
        <f>SUMIFS(СВЦЭМ!$E$39:$E$782,СВЦЭМ!$A$39:$A$782,$A186,СВЦЭМ!$B$39:$B$782,R$155)+'СЕТ СН'!$F$12</f>
        <v>189.59931449999999</v>
      </c>
      <c r="S186" s="36">
        <f>SUMIFS(СВЦЭМ!$E$39:$E$782,СВЦЭМ!$A$39:$A$782,$A186,СВЦЭМ!$B$39:$B$782,S$155)+'СЕТ СН'!$F$12</f>
        <v>192.78741231000001</v>
      </c>
      <c r="T186" s="36">
        <f>SUMIFS(СВЦЭМ!$E$39:$E$782,СВЦЭМ!$A$39:$A$782,$A186,СВЦЭМ!$B$39:$B$782,T$155)+'СЕТ СН'!$F$12</f>
        <v>195.59550859000001</v>
      </c>
      <c r="U186" s="36">
        <f>SUMIFS(СВЦЭМ!$E$39:$E$782,СВЦЭМ!$A$39:$A$782,$A186,СВЦЭМ!$B$39:$B$782,U$155)+'СЕТ СН'!$F$12</f>
        <v>197.47631519000001</v>
      </c>
      <c r="V186" s="36">
        <f>SUMIFS(СВЦЭМ!$E$39:$E$782,СВЦЭМ!$A$39:$A$782,$A186,СВЦЭМ!$B$39:$B$782,V$155)+'СЕТ СН'!$F$12</f>
        <v>193.26096852000001</v>
      </c>
      <c r="W186" s="36">
        <f>SUMIFS(СВЦЭМ!$E$39:$E$782,СВЦЭМ!$A$39:$A$782,$A186,СВЦЭМ!$B$39:$B$782,W$155)+'СЕТ СН'!$F$12</f>
        <v>193.10049655</v>
      </c>
      <c r="X186" s="36">
        <f>SUMIFS(СВЦЭМ!$E$39:$E$782,СВЦЭМ!$A$39:$A$782,$A186,СВЦЭМ!$B$39:$B$782,X$155)+'СЕТ СН'!$F$12</f>
        <v>196.16257841000001</v>
      </c>
      <c r="Y186" s="36">
        <f>SUMIFS(СВЦЭМ!$E$39:$E$782,СВЦЭМ!$A$39:$A$782,$A186,СВЦЭМ!$B$39:$B$782,Y$155)+'СЕТ СН'!$F$12</f>
        <v>198.23413877999999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1"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32"/>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3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01.12.2021</v>
      </c>
      <c r="B191" s="36">
        <f>SUMIFS(СВЦЭМ!$F$39:$F$782,СВЦЭМ!$A$39:$A$782,$A191,СВЦЭМ!$B$39:$B$782,B$190)+'СЕТ СН'!$F$12</f>
        <v>188.09604186000001</v>
      </c>
      <c r="C191" s="36">
        <f>SUMIFS(СВЦЭМ!$F$39:$F$782,СВЦЭМ!$A$39:$A$782,$A191,СВЦЭМ!$B$39:$B$782,C$190)+'СЕТ СН'!$F$12</f>
        <v>190.31370494000001</v>
      </c>
      <c r="D191" s="36">
        <f>SUMIFS(СВЦЭМ!$F$39:$F$782,СВЦЭМ!$A$39:$A$782,$A191,СВЦЭМ!$B$39:$B$782,D$190)+'СЕТ СН'!$F$12</f>
        <v>196.04752439999999</v>
      </c>
      <c r="E191" s="36">
        <f>SUMIFS(СВЦЭМ!$F$39:$F$782,СВЦЭМ!$A$39:$A$782,$A191,СВЦЭМ!$B$39:$B$782,E$190)+'СЕТ СН'!$F$12</f>
        <v>197.03701006</v>
      </c>
      <c r="F191" s="36">
        <f>SUMIFS(СВЦЭМ!$F$39:$F$782,СВЦЭМ!$A$39:$A$782,$A191,СВЦЭМ!$B$39:$B$782,F$190)+'СЕТ СН'!$F$12</f>
        <v>199.30684753</v>
      </c>
      <c r="G191" s="36">
        <f>SUMIFS(СВЦЭМ!$F$39:$F$782,СВЦЭМ!$A$39:$A$782,$A191,СВЦЭМ!$B$39:$B$782,G$190)+'СЕТ СН'!$F$12</f>
        <v>195.96445116000001</v>
      </c>
      <c r="H191" s="36">
        <f>SUMIFS(СВЦЭМ!$F$39:$F$782,СВЦЭМ!$A$39:$A$782,$A191,СВЦЭМ!$B$39:$B$782,H$190)+'СЕТ СН'!$F$12</f>
        <v>190.48472511</v>
      </c>
      <c r="I191" s="36">
        <f>SUMIFS(СВЦЭМ!$F$39:$F$782,СВЦЭМ!$A$39:$A$782,$A191,СВЦЭМ!$B$39:$B$782,I$190)+'СЕТ СН'!$F$12</f>
        <v>188.1288495</v>
      </c>
      <c r="J191" s="36">
        <f>SUMIFS(СВЦЭМ!$F$39:$F$782,СВЦЭМ!$A$39:$A$782,$A191,СВЦЭМ!$B$39:$B$782,J$190)+'СЕТ СН'!$F$12</f>
        <v>186.04221763999999</v>
      </c>
      <c r="K191" s="36">
        <f>SUMIFS(СВЦЭМ!$F$39:$F$782,СВЦЭМ!$A$39:$A$782,$A191,СВЦЭМ!$B$39:$B$782,K$190)+'СЕТ СН'!$F$12</f>
        <v>187.07681883000001</v>
      </c>
      <c r="L191" s="36">
        <f>SUMIFS(СВЦЭМ!$F$39:$F$782,СВЦЭМ!$A$39:$A$782,$A191,СВЦЭМ!$B$39:$B$782,L$190)+'СЕТ СН'!$F$12</f>
        <v>180.09287961999999</v>
      </c>
      <c r="M191" s="36">
        <f>SUMIFS(СВЦЭМ!$F$39:$F$782,СВЦЭМ!$A$39:$A$782,$A191,СВЦЭМ!$B$39:$B$782,M$190)+'СЕТ СН'!$F$12</f>
        <v>180.55268985999999</v>
      </c>
      <c r="N191" s="36">
        <f>SUMIFS(СВЦЭМ!$F$39:$F$782,СВЦЭМ!$A$39:$A$782,$A191,СВЦЭМ!$B$39:$B$782,N$190)+'СЕТ СН'!$F$12</f>
        <v>183.52075970999999</v>
      </c>
      <c r="O191" s="36">
        <f>SUMIFS(СВЦЭМ!$F$39:$F$782,СВЦЭМ!$A$39:$A$782,$A191,СВЦЭМ!$B$39:$B$782,O$190)+'СЕТ СН'!$F$12</f>
        <v>183.33001727999999</v>
      </c>
      <c r="P191" s="36">
        <f>SUMIFS(СВЦЭМ!$F$39:$F$782,СВЦЭМ!$A$39:$A$782,$A191,СВЦЭМ!$B$39:$B$782,P$190)+'СЕТ СН'!$F$12</f>
        <v>184.49313608</v>
      </c>
      <c r="Q191" s="36">
        <f>SUMIFS(СВЦЭМ!$F$39:$F$782,СВЦЭМ!$A$39:$A$782,$A191,СВЦЭМ!$B$39:$B$782,Q$190)+'СЕТ СН'!$F$12</f>
        <v>185.82128581000001</v>
      </c>
      <c r="R191" s="36">
        <f>SUMIFS(СВЦЭМ!$F$39:$F$782,СВЦЭМ!$A$39:$A$782,$A191,СВЦЭМ!$B$39:$B$782,R$190)+'СЕТ СН'!$F$12</f>
        <v>185.39394117000001</v>
      </c>
      <c r="S191" s="36">
        <f>SUMIFS(СВЦЭМ!$F$39:$F$782,СВЦЭМ!$A$39:$A$782,$A191,СВЦЭМ!$B$39:$B$782,S$190)+'СЕТ СН'!$F$12</f>
        <v>182.40366470999999</v>
      </c>
      <c r="T191" s="36">
        <f>SUMIFS(СВЦЭМ!$F$39:$F$782,СВЦЭМ!$A$39:$A$782,$A191,СВЦЭМ!$B$39:$B$782,T$190)+'СЕТ СН'!$F$12</f>
        <v>178.63301206</v>
      </c>
      <c r="U191" s="36">
        <f>SUMIFS(СВЦЭМ!$F$39:$F$782,СВЦЭМ!$A$39:$A$782,$A191,СВЦЭМ!$B$39:$B$782,U$190)+'СЕТ СН'!$F$12</f>
        <v>180.60823565000001</v>
      </c>
      <c r="V191" s="36">
        <f>SUMIFS(СВЦЭМ!$F$39:$F$782,СВЦЭМ!$A$39:$A$782,$A191,СВЦЭМ!$B$39:$B$782,V$190)+'СЕТ СН'!$F$12</f>
        <v>182.44111043999999</v>
      </c>
      <c r="W191" s="36">
        <f>SUMIFS(СВЦЭМ!$F$39:$F$782,СВЦЭМ!$A$39:$A$782,$A191,СВЦЭМ!$B$39:$B$782,W$190)+'СЕТ СН'!$F$12</f>
        <v>183.27893773</v>
      </c>
      <c r="X191" s="36">
        <f>SUMIFS(СВЦЭМ!$F$39:$F$782,СВЦЭМ!$A$39:$A$782,$A191,СВЦЭМ!$B$39:$B$782,X$190)+'СЕТ СН'!$F$12</f>
        <v>183.30007746000001</v>
      </c>
      <c r="Y191" s="36">
        <f>SUMIFS(СВЦЭМ!$F$39:$F$782,СВЦЭМ!$A$39:$A$782,$A191,СВЦЭМ!$B$39:$B$782,Y$190)+'СЕТ СН'!$F$12</f>
        <v>185.74227164999999</v>
      </c>
      <c r="AA191" s="45"/>
    </row>
    <row r="192" spans="1:27" ht="15.75" x14ac:dyDescent="0.2">
      <c r="A192" s="35">
        <f>A191+1</f>
        <v>44532</v>
      </c>
      <c r="B192" s="36">
        <f>SUMIFS(СВЦЭМ!$F$39:$F$782,СВЦЭМ!$A$39:$A$782,$A192,СВЦЭМ!$B$39:$B$782,B$190)+'СЕТ СН'!$F$12</f>
        <v>190.62476011999999</v>
      </c>
      <c r="C192" s="36">
        <f>SUMIFS(СВЦЭМ!$F$39:$F$782,СВЦЭМ!$A$39:$A$782,$A192,СВЦЭМ!$B$39:$B$782,C$190)+'СЕТ СН'!$F$12</f>
        <v>189.04373423999999</v>
      </c>
      <c r="D192" s="36">
        <f>SUMIFS(СВЦЭМ!$F$39:$F$782,СВЦЭМ!$A$39:$A$782,$A192,СВЦЭМ!$B$39:$B$782,D$190)+'СЕТ СН'!$F$12</f>
        <v>184.68306763000001</v>
      </c>
      <c r="E192" s="36">
        <f>SUMIFS(СВЦЭМ!$F$39:$F$782,СВЦЭМ!$A$39:$A$782,$A192,СВЦЭМ!$B$39:$B$782,E$190)+'СЕТ СН'!$F$12</f>
        <v>187.43971877000001</v>
      </c>
      <c r="F192" s="36">
        <f>SUMIFS(СВЦЭМ!$F$39:$F$782,СВЦЭМ!$A$39:$A$782,$A192,СВЦЭМ!$B$39:$B$782,F$190)+'СЕТ СН'!$F$12</f>
        <v>189.27835368000001</v>
      </c>
      <c r="G192" s="36">
        <f>SUMIFS(СВЦЭМ!$F$39:$F$782,СВЦЭМ!$A$39:$A$782,$A192,СВЦЭМ!$B$39:$B$782,G$190)+'СЕТ СН'!$F$12</f>
        <v>188.53175591999999</v>
      </c>
      <c r="H192" s="36">
        <f>SUMIFS(СВЦЭМ!$F$39:$F$782,СВЦЭМ!$A$39:$A$782,$A192,СВЦЭМ!$B$39:$B$782,H$190)+'СЕТ СН'!$F$12</f>
        <v>191.74692605999999</v>
      </c>
      <c r="I192" s="36">
        <f>SUMIFS(СВЦЭМ!$F$39:$F$782,СВЦЭМ!$A$39:$A$782,$A192,СВЦЭМ!$B$39:$B$782,I$190)+'СЕТ СН'!$F$12</f>
        <v>201.24254384</v>
      </c>
      <c r="J192" s="36">
        <f>SUMIFS(СВЦЭМ!$F$39:$F$782,СВЦЭМ!$A$39:$A$782,$A192,СВЦЭМ!$B$39:$B$782,J$190)+'СЕТ СН'!$F$12</f>
        <v>201.70434877</v>
      </c>
      <c r="K192" s="36">
        <f>SUMIFS(СВЦЭМ!$F$39:$F$782,СВЦЭМ!$A$39:$A$782,$A192,СВЦЭМ!$B$39:$B$782,K$190)+'СЕТ СН'!$F$12</f>
        <v>205.16069046999999</v>
      </c>
      <c r="L192" s="36">
        <f>SUMIFS(СВЦЭМ!$F$39:$F$782,СВЦЭМ!$A$39:$A$782,$A192,СВЦЭМ!$B$39:$B$782,L$190)+'СЕТ СН'!$F$12</f>
        <v>206.53745398999999</v>
      </c>
      <c r="M192" s="36">
        <f>SUMIFS(СВЦЭМ!$F$39:$F$782,СВЦЭМ!$A$39:$A$782,$A192,СВЦЭМ!$B$39:$B$782,M$190)+'СЕТ СН'!$F$12</f>
        <v>206.44991479000001</v>
      </c>
      <c r="N192" s="36">
        <f>SUMIFS(СВЦЭМ!$F$39:$F$782,СВЦЭМ!$A$39:$A$782,$A192,СВЦЭМ!$B$39:$B$782,N$190)+'СЕТ СН'!$F$12</f>
        <v>204.89388242000001</v>
      </c>
      <c r="O192" s="36">
        <f>SUMIFS(СВЦЭМ!$F$39:$F$782,СВЦЭМ!$A$39:$A$782,$A192,СВЦЭМ!$B$39:$B$782,O$190)+'СЕТ СН'!$F$12</f>
        <v>215.84444364000001</v>
      </c>
      <c r="P192" s="36">
        <f>SUMIFS(СВЦЭМ!$F$39:$F$782,СВЦЭМ!$A$39:$A$782,$A192,СВЦЭМ!$B$39:$B$782,P$190)+'СЕТ СН'!$F$12</f>
        <v>214.43281447000001</v>
      </c>
      <c r="Q192" s="36">
        <f>SUMIFS(СВЦЭМ!$F$39:$F$782,СВЦЭМ!$A$39:$A$782,$A192,СВЦЭМ!$B$39:$B$782,Q$190)+'СЕТ СН'!$F$12</f>
        <v>213.67477747000001</v>
      </c>
      <c r="R192" s="36">
        <f>SUMIFS(СВЦЭМ!$F$39:$F$782,СВЦЭМ!$A$39:$A$782,$A192,СВЦЭМ!$B$39:$B$782,R$190)+'СЕТ СН'!$F$12</f>
        <v>202.53989451000001</v>
      </c>
      <c r="S192" s="36">
        <f>SUMIFS(СВЦЭМ!$F$39:$F$782,СВЦЭМ!$A$39:$A$782,$A192,СВЦЭМ!$B$39:$B$782,S$190)+'СЕТ СН'!$F$12</f>
        <v>201.32570737</v>
      </c>
      <c r="T192" s="36">
        <f>SUMIFS(СВЦЭМ!$F$39:$F$782,СВЦЭМ!$A$39:$A$782,$A192,СВЦЭМ!$B$39:$B$782,T$190)+'СЕТ СН'!$F$12</f>
        <v>193.28358201</v>
      </c>
      <c r="U192" s="36">
        <f>SUMIFS(СВЦЭМ!$F$39:$F$782,СВЦЭМ!$A$39:$A$782,$A192,СВЦЭМ!$B$39:$B$782,U$190)+'СЕТ СН'!$F$12</f>
        <v>199.44802784999999</v>
      </c>
      <c r="V192" s="36">
        <f>SUMIFS(СВЦЭМ!$F$39:$F$782,СВЦЭМ!$A$39:$A$782,$A192,СВЦЭМ!$B$39:$B$782,V$190)+'СЕТ СН'!$F$12</f>
        <v>200.41287369</v>
      </c>
      <c r="W192" s="36">
        <f>SUMIFS(СВЦЭМ!$F$39:$F$782,СВЦЭМ!$A$39:$A$782,$A192,СВЦЭМ!$B$39:$B$782,W$190)+'СЕТ СН'!$F$12</f>
        <v>201.59042142999999</v>
      </c>
      <c r="X192" s="36">
        <f>SUMIFS(СВЦЭМ!$F$39:$F$782,СВЦЭМ!$A$39:$A$782,$A192,СВЦЭМ!$B$39:$B$782,X$190)+'СЕТ СН'!$F$12</f>
        <v>212.50404377000001</v>
      </c>
      <c r="Y192" s="36">
        <f>SUMIFS(СВЦЭМ!$F$39:$F$782,СВЦЭМ!$A$39:$A$782,$A192,СВЦЭМ!$B$39:$B$782,Y$190)+'СЕТ СН'!$F$12</f>
        <v>213.72278602</v>
      </c>
    </row>
    <row r="193" spans="1:25" ht="15.75" x14ac:dyDescent="0.2">
      <c r="A193" s="35">
        <f t="shared" ref="A193:A221" si="5">A192+1</f>
        <v>44533</v>
      </c>
      <c r="B193" s="36">
        <f>SUMIFS(СВЦЭМ!$F$39:$F$782,СВЦЭМ!$A$39:$A$782,$A193,СВЦЭМ!$B$39:$B$782,B$190)+'СЕТ СН'!$F$12</f>
        <v>217.03222848999999</v>
      </c>
      <c r="C193" s="36">
        <f>SUMIFS(СВЦЭМ!$F$39:$F$782,СВЦЭМ!$A$39:$A$782,$A193,СВЦЭМ!$B$39:$B$782,C$190)+'СЕТ СН'!$F$12</f>
        <v>215.69098675000001</v>
      </c>
      <c r="D193" s="36">
        <f>SUMIFS(СВЦЭМ!$F$39:$F$782,СВЦЭМ!$A$39:$A$782,$A193,СВЦЭМ!$B$39:$B$782,D$190)+'СЕТ СН'!$F$12</f>
        <v>211.46337152000001</v>
      </c>
      <c r="E193" s="36">
        <f>SUMIFS(СВЦЭМ!$F$39:$F$782,СВЦЭМ!$A$39:$A$782,$A193,СВЦЭМ!$B$39:$B$782,E$190)+'СЕТ СН'!$F$12</f>
        <v>211.05770661</v>
      </c>
      <c r="F193" s="36">
        <f>SUMIFS(СВЦЭМ!$F$39:$F$782,СВЦЭМ!$A$39:$A$782,$A193,СВЦЭМ!$B$39:$B$782,F$190)+'СЕТ СН'!$F$12</f>
        <v>211.53795815999999</v>
      </c>
      <c r="G193" s="36">
        <f>SUMIFS(СВЦЭМ!$F$39:$F$782,СВЦЭМ!$A$39:$A$782,$A193,СВЦЭМ!$B$39:$B$782,G$190)+'СЕТ СН'!$F$12</f>
        <v>200.23958852999999</v>
      </c>
      <c r="H193" s="36">
        <f>SUMIFS(СВЦЭМ!$F$39:$F$782,СВЦЭМ!$A$39:$A$782,$A193,СВЦЭМ!$B$39:$B$782,H$190)+'СЕТ СН'!$F$12</f>
        <v>202.08470697000001</v>
      </c>
      <c r="I193" s="36">
        <f>SUMIFS(СВЦЭМ!$F$39:$F$782,СВЦЭМ!$A$39:$A$782,$A193,СВЦЭМ!$B$39:$B$782,I$190)+'СЕТ СН'!$F$12</f>
        <v>205.58914161000001</v>
      </c>
      <c r="J193" s="36">
        <f>SUMIFS(СВЦЭМ!$F$39:$F$782,СВЦЭМ!$A$39:$A$782,$A193,СВЦЭМ!$B$39:$B$782,J$190)+'СЕТ СН'!$F$12</f>
        <v>202.84131187</v>
      </c>
      <c r="K193" s="36">
        <f>SUMIFS(СВЦЭМ!$F$39:$F$782,СВЦЭМ!$A$39:$A$782,$A193,СВЦЭМ!$B$39:$B$782,K$190)+'СЕТ СН'!$F$12</f>
        <v>202.97533856000001</v>
      </c>
      <c r="L193" s="36">
        <f>SUMIFS(СВЦЭМ!$F$39:$F$782,СВЦЭМ!$A$39:$A$782,$A193,СВЦЭМ!$B$39:$B$782,L$190)+'СЕТ СН'!$F$12</f>
        <v>201.81302622999999</v>
      </c>
      <c r="M193" s="36">
        <f>SUMIFS(СВЦЭМ!$F$39:$F$782,СВЦЭМ!$A$39:$A$782,$A193,СВЦЭМ!$B$39:$B$782,M$190)+'СЕТ СН'!$F$12</f>
        <v>203.48551565</v>
      </c>
      <c r="N193" s="36">
        <f>SUMIFS(СВЦЭМ!$F$39:$F$782,СВЦЭМ!$A$39:$A$782,$A193,СВЦЭМ!$B$39:$B$782,N$190)+'СЕТ СН'!$F$12</f>
        <v>202.44055603000001</v>
      </c>
      <c r="O193" s="36">
        <f>SUMIFS(СВЦЭМ!$F$39:$F$782,СВЦЭМ!$A$39:$A$782,$A193,СВЦЭМ!$B$39:$B$782,O$190)+'СЕТ СН'!$F$12</f>
        <v>203.25914384999999</v>
      </c>
      <c r="P193" s="36">
        <f>SUMIFS(СВЦЭМ!$F$39:$F$782,СВЦЭМ!$A$39:$A$782,$A193,СВЦЭМ!$B$39:$B$782,P$190)+'СЕТ СН'!$F$12</f>
        <v>203.74543664999999</v>
      </c>
      <c r="Q193" s="36">
        <f>SUMIFS(СВЦЭМ!$F$39:$F$782,СВЦЭМ!$A$39:$A$782,$A193,СВЦЭМ!$B$39:$B$782,Q$190)+'СЕТ СН'!$F$12</f>
        <v>203.35861442000001</v>
      </c>
      <c r="R193" s="36">
        <f>SUMIFS(СВЦЭМ!$F$39:$F$782,СВЦЭМ!$A$39:$A$782,$A193,СВЦЭМ!$B$39:$B$782,R$190)+'СЕТ СН'!$F$12</f>
        <v>204.29188386000001</v>
      </c>
      <c r="S193" s="36">
        <f>SUMIFS(СВЦЭМ!$F$39:$F$782,СВЦЭМ!$A$39:$A$782,$A193,СВЦЭМ!$B$39:$B$782,S$190)+'СЕТ СН'!$F$12</f>
        <v>203.01595903</v>
      </c>
      <c r="T193" s="36">
        <f>SUMIFS(СВЦЭМ!$F$39:$F$782,СВЦЭМ!$A$39:$A$782,$A193,СВЦЭМ!$B$39:$B$782,T$190)+'СЕТ СН'!$F$12</f>
        <v>203.92708719999999</v>
      </c>
      <c r="U193" s="36">
        <f>SUMIFS(СВЦЭМ!$F$39:$F$782,СВЦЭМ!$A$39:$A$782,$A193,СВЦЭМ!$B$39:$B$782,U$190)+'СЕТ СН'!$F$12</f>
        <v>202.15396570999999</v>
      </c>
      <c r="V193" s="36">
        <f>SUMIFS(СВЦЭМ!$F$39:$F$782,СВЦЭМ!$A$39:$A$782,$A193,СВЦЭМ!$B$39:$B$782,V$190)+'СЕТ СН'!$F$12</f>
        <v>204.02008598</v>
      </c>
      <c r="W193" s="36">
        <f>SUMIFS(СВЦЭМ!$F$39:$F$782,СВЦЭМ!$A$39:$A$782,$A193,СВЦЭМ!$B$39:$B$782,W$190)+'СЕТ СН'!$F$12</f>
        <v>206.14083284</v>
      </c>
      <c r="X193" s="36">
        <f>SUMIFS(СВЦЭМ!$F$39:$F$782,СВЦЭМ!$A$39:$A$782,$A193,СВЦЭМ!$B$39:$B$782,X$190)+'СЕТ СН'!$F$12</f>
        <v>203.90883693999999</v>
      </c>
      <c r="Y193" s="36">
        <f>SUMIFS(СВЦЭМ!$F$39:$F$782,СВЦЭМ!$A$39:$A$782,$A193,СВЦЭМ!$B$39:$B$782,Y$190)+'СЕТ СН'!$F$12</f>
        <v>196.44504078</v>
      </c>
    </row>
    <row r="194" spans="1:25" ht="15.75" x14ac:dyDescent="0.2">
      <c r="A194" s="35">
        <f t="shared" si="5"/>
        <v>44534</v>
      </c>
      <c r="B194" s="36">
        <f>SUMIFS(СВЦЭМ!$F$39:$F$782,СВЦЭМ!$A$39:$A$782,$A194,СВЦЭМ!$B$39:$B$782,B$190)+'СЕТ СН'!$F$12</f>
        <v>193.53673570999999</v>
      </c>
      <c r="C194" s="36">
        <f>SUMIFS(СВЦЭМ!$F$39:$F$782,СВЦЭМ!$A$39:$A$782,$A194,СВЦЭМ!$B$39:$B$782,C$190)+'СЕТ СН'!$F$12</f>
        <v>188.23113628999999</v>
      </c>
      <c r="D194" s="36">
        <f>SUMIFS(СВЦЭМ!$F$39:$F$782,СВЦЭМ!$A$39:$A$782,$A194,СВЦЭМ!$B$39:$B$782,D$190)+'СЕТ СН'!$F$12</f>
        <v>188.24099862</v>
      </c>
      <c r="E194" s="36">
        <f>SUMIFS(СВЦЭМ!$F$39:$F$782,СВЦЭМ!$A$39:$A$782,$A194,СВЦЭМ!$B$39:$B$782,E$190)+'СЕТ СН'!$F$12</f>
        <v>188.25886335000001</v>
      </c>
      <c r="F194" s="36">
        <f>SUMIFS(СВЦЭМ!$F$39:$F$782,СВЦЭМ!$A$39:$A$782,$A194,СВЦЭМ!$B$39:$B$782,F$190)+'СЕТ СН'!$F$12</f>
        <v>188.01204797</v>
      </c>
      <c r="G194" s="36">
        <f>SUMIFS(СВЦЭМ!$F$39:$F$782,СВЦЭМ!$A$39:$A$782,$A194,СВЦЭМ!$B$39:$B$782,G$190)+'СЕТ СН'!$F$12</f>
        <v>185.44298119000001</v>
      </c>
      <c r="H194" s="36">
        <f>SUMIFS(СВЦЭМ!$F$39:$F$782,СВЦЭМ!$A$39:$A$782,$A194,СВЦЭМ!$B$39:$B$782,H$190)+'СЕТ СН'!$F$12</f>
        <v>184.64579660999999</v>
      </c>
      <c r="I194" s="36">
        <f>SUMIFS(СВЦЭМ!$F$39:$F$782,СВЦЭМ!$A$39:$A$782,$A194,СВЦЭМ!$B$39:$B$782,I$190)+'СЕТ СН'!$F$12</f>
        <v>180.29878497999999</v>
      </c>
      <c r="J194" s="36">
        <f>SUMIFS(СВЦЭМ!$F$39:$F$782,СВЦЭМ!$A$39:$A$782,$A194,СВЦЭМ!$B$39:$B$782,J$190)+'СЕТ СН'!$F$12</f>
        <v>180.75024210999999</v>
      </c>
      <c r="K194" s="36">
        <f>SUMIFS(СВЦЭМ!$F$39:$F$782,СВЦЭМ!$A$39:$A$782,$A194,СВЦЭМ!$B$39:$B$782,K$190)+'СЕТ СН'!$F$12</f>
        <v>185.27778656999999</v>
      </c>
      <c r="L194" s="36">
        <f>SUMIFS(СВЦЭМ!$F$39:$F$782,СВЦЭМ!$A$39:$A$782,$A194,СВЦЭМ!$B$39:$B$782,L$190)+'СЕТ СН'!$F$12</f>
        <v>187.04215618999999</v>
      </c>
      <c r="M194" s="36">
        <f>SUMIFS(СВЦЭМ!$F$39:$F$782,СВЦЭМ!$A$39:$A$782,$A194,СВЦЭМ!$B$39:$B$782,M$190)+'СЕТ СН'!$F$12</f>
        <v>185.87888731999999</v>
      </c>
      <c r="N194" s="36">
        <f>SUMIFS(СВЦЭМ!$F$39:$F$782,СВЦЭМ!$A$39:$A$782,$A194,СВЦЭМ!$B$39:$B$782,N$190)+'СЕТ СН'!$F$12</f>
        <v>191.40690576</v>
      </c>
      <c r="O194" s="36">
        <f>SUMIFS(СВЦЭМ!$F$39:$F$782,СВЦЭМ!$A$39:$A$782,$A194,СВЦЭМ!$B$39:$B$782,O$190)+'СЕТ СН'!$F$12</f>
        <v>195.15097578999999</v>
      </c>
      <c r="P194" s="36">
        <f>SUMIFS(СВЦЭМ!$F$39:$F$782,СВЦЭМ!$A$39:$A$782,$A194,СВЦЭМ!$B$39:$B$782,P$190)+'СЕТ СН'!$F$12</f>
        <v>194.39039471999999</v>
      </c>
      <c r="Q194" s="36">
        <f>SUMIFS(СВЦЭМ!$F$39:$F$782,СВЦЭМ!$A$39:$A$782,$A194,СВЦЭМ!$B$39:$B$782,Q$190)+'СЕТ СН'!$F$12</f>
        <v>193.34550691000001</v>
      </c>
      <c r="R194" s="36">
        <f>SUMIFS(СВЦЭМ!$F$39:$F$782,СВЦЭМ!$A$39:$A$782,$A194,СВЦЭМ!$B$39:$B$782,R$190)+'СЕТ СН'!$F$12</f>
        <v>188.47071951000001</v>
      </c>
      <c r="S194" s="36">
        <f>SUMIFS(СВЦЭМ!$F$39:$F$782,СВЦЭМ!$A$39:$A$782,$A194,СВЦЭМ!$B$39:$B$782,S$190)+'СЕТ СН'!$F$12</f>
        <v>183.94311296000001</v>
      </c>
      <c r="T194" s="36">
        <f>SUMIFS(СВЦЭМ!$F$39:$F$782,СВЦЭМ!$A$39:$A$782,$A194,СВЦЭМ!$B$39:$B$782,T$190)+'СЕТ СН'!$F$12</f>
        <v>187.04805736</v>
      </c>
      <c r="U194" s="36">
        <f>SUMIFS(СВЦЭМ!$F$39:$F$782,СВЦЭМ!$A$39:$A$782,$A194,СВЦЭМ!$B$39:$B$782,U$190)+'СЕТ СН'!$F$12</f>
        <v>188.15895139</v>
      </c>
      <c r="V194" s="36">
        <f>SUMIFS(СВЦЭМ!$F$39:$F$782,СВЦЭМ!$A$39:$A$782,$A194,СВЦЭМ!$B$39:$B$782,V$190)+'СЕТ СН'!$F$12</f>
        <v>186.83254388</v>
      </c>
      <c r="W194" s="36">
        <f>SUMIFS(СВЦЭМ!$F$39:$F$782,СВЦЭМ!$A$39:$A$782,$A194,СВЦЭМ!$B$39:$B$782,W$190)+'СЕТ СН'!$F$12</f>
        <v>186.58946207</v>
      </c>
      <c r="X194" s="36">
        <f>SUMIFS(СВЦЭМ!$F$39:$F$782,СВЦЭМ!$A$39:$A$782,$A194,СВЦЭМ!$B$39:$B$782,X$190)+'СЕТ СН'!$F$12</f>
        <v>195.30768849</v>
      </c>
      <c r="Y194" s="36">
        <f>SUMIFS(СВЦЭМ!$F$39:$F$782,СВЦЭМ!$A$39:$A$782,$A194,СВЦЭМ!$B$39:$B$782,Y$190)+'СЕТ СН'!$F$12</f>
        <v>191.70019647000001</v>
      </c>
    </row>
    <row r="195" spans="1:25" ht="15.75" x14ac:dyDescent="0.2">
      <c r="A195" s="35">
        <f t="shared" si="5"/>
        <v>44535</v>
      </c>
      <c r="B195" s="36">
        <f>SUMIFS(СВЦЭМ!$F$39:$F$782,СВЦЭМ!$A$39:$A$782,$A195,СВЦЭМ!$B$39:$B$782,B$190)+'СЕТ СН'!$F$12</f>
        <v>190.37367825000001</v>
      </c>
      <c r="C195" s="36">
        <f>SUMIFS(СВЦЭМ!$F$39:$F$782,СВЦЭМ!$A$39:$A$782,$A195,СВЦЭМ!$B$39:$B$782,C$190)+'СЕТ СН'!$F$12</f>
        <v>193.49831531999999</v>
      </c>
      <c r="D195" s="36">
        <f>SUMIFS(СВЦЭМ!$F$39:$F$782,СВЦЭМ!$A$39:$A$782,$A195,СВЦЭМ!$B$39:$B$782,D$190)+'СЕТ СН'!$F$12</f>
        <v>198.44546369</v>
      </c>
      <c r="E195" s="36">
        <f>SUMIFS(СВЦЭМ!$F$39:$F$782,СВЦЭМ!$A$39:$A$782,$A195,СВЦЭМ!$B$39:$B$782,E$190)+'СЕТ СН'!$F$12</f>
        <v>199.89615412000001</v>
      </c>
      <c r="F195" s="36">
        <f>SUMIFS(СВЦЭМ!$F$39:$F$782,СВЦЭМ!$A$39:$A$782,$A195,СВЦЭМ!$B$39:$B$782,F$190)+'СЕТ СН'!$F$12</f>
        <v>198.72615400000001</v>
      </c>
      <c r="G195" s="36">
        <f>SUMIFS(СВЦЭМ!$F$39:$F$782,СВЦЭМ!$A$39:$A$782,$A195,СВЦЭМ!$B$39:$B$782,G$190)+'СЕТ СН'!$F$12</f>
        <v>197.51259934000001</v>
      </c>
      <c r="H195" s="36">
        <f>SUMIFS(СВЦЭМ!$F$39:$F$782,СВЦЭМ!$A$39:$A$782,$A195,СВЦЭМ!$B$39:$B$782,H$190)+'СЕТ СН'!$F$12</f>
        <v>192.05334748999999</v>
      </c>
      <c r="I195" s="36">
        <f>SUMIFS(СВЦЭМ!$F$39:$F$782,СВЦЭМ!$A$39:$A$782,$A195,СВЦЭМ!$B$39:$B$782,I$190)+'СЕТ СН'!$F$12</f>
        <v>190.68199014999999</v>
      </c>
      <c r="J195" s="36">
        <f>SUMIFS(СВЦЭМ!$F$39:$F$782,СВЦЭМ!$A$39:$A$782,$A195,СВЦЭМ!$B$39:$B$782,J$190)+'СЕТ СН'!$F$12</f>
        <v>184.27635322</v>
      </c>
      <c r="K195" s="36">
        <f>SUMIFS(СВЦЭМ!$F$39:$F$782,СВЦЭМ!$A$39:$A$782,$A195,СВЦЭМ!$B$39:$B$782,K$190)+'СЕТ СН'!$F$12</f>
        <v>181.60470248999999</v>
      </c>
      <c r="L195" s="36">
        <f>SUMIFS(СВЦЭМ!$F$39:$F$782,СВЦЭМ!$A$39:$A$782,$A195,СВЦЭМ!$B$39:$B$782,L$190)+'СЕТ СН'!$F$12</f>
        <v>181.22185037</v>
      </c>
      <c r="M195" s="36">
        <f>SUMIFS(СВЦЭМ!$F$39:$F$782,СВЦЭМ!$A$39:$A$782,$A195,СВЦЭМ!$B$39:$B$782,M$190)+'СЕТ СН'!$F$12</f>
        <v>186.03054517000001</v>
      </c>
      <c r="N195" s="36">
        <f>SUMIFS(СВЦЭМ!$F$39:$F$782,СВЦЭМ!$A$39:$A$782,$A195,СВЦЭМ!$B$39:$B$782,N$190)+'СЕТ СН'!$F$12</f>
        <v>190.31784522000001</v>
      </c>
      <c r="O195" s="36">
        <f>SUMIFS(СВЦЭМ!$F$39:$F$782,СВЦЭМ!$A$39:$A$782,$A195,СВЦЭМ!$B$39:$B$782,O$190)+'СЕТ СН'!$F$12</f>
        <v>188.45740198999999</v>
      </c>
      <c r="P195" s="36">
        <f>SUMIFS(СВЦЭМ!$F$39:$F$782,СВЦЭМ!$A$39:$A$782,$A195,СВЦЭМ!$B$39:$B$782,P$190)+'СЕТ СН'!$F$12</f>
        <v>186.53862669</v>
      </c>
      <c r="Q195" s="36">
        <f>SUMIFS(СВЦЭМ!$F$39:$F$782,СВЦЭМ!$A$39:$A$782,$A195,СВЦЭМ!$B$39:$B$782,Q$190)+'СЕТ СН'!$F$12</f>
        <v>186.62573184999999</v>
      </c>
      <c r="R195" s="36">
        <f>SUMIFS(СВЦЭМ!$F$39:$F$782,СВЦЭМ!$A$39:$A$782,$A195,СВЦЭМ!$B$39:$B$782,R$190)+'СЕТ СН'!$F$12</f>
        <v>185.07376740000001</v>
      </c>
      <c r="S195" s="36">
        <f>SUMIFS(СВЦЭМ!$F$39:$F$782,СВЦЭМ!$A$39:$A$782,$A195,СВЦЭМ!$B$39:$B$782,S$190)+'СЕТ СН'!$F$12</f>
        <v>177.79492730999999</v>
      </c>
      <c r="T195" s="36">
        <f>SUMIFS(СВЦЭМ!$F$39:$F$782,СВЦЭМ!$A$39:$A$782,$A195,СВЦЭМ!$B$39:$B$782,T$190)+'СЕТ СН'!$F$12</f>
        <v>179.89223285</v>
      </c>
      <c r="U195" s="36">
        <f>SUMIFS(СВЦЭМ!$F$39:$F$782,СВЦЭМ!$A$39:$A$782,$A195,СВЦЭМ!$B$39:$B$782,U$190)+'СЕТ СН'!$F$12</f>
        <v>181.27400817</v>
      </c>
      <c r="V195" s="36">
        <f>SUMIFS(СВЦЭМ!$F$39:$F$782,СВЦЭМ!$A$39:$A$782,$A195,СВЦЭМ!$B$39:$B$782,V$190)+'СЕТ СН'!$F$12</f>
        <v>181.6588941</v>
      </c>
      <c r="W195" s="36">
        <f>SUMIFS(СВЦЭМ!$F$39:$F$782,СВЦЭМ!$A$39:$A$782,$A195,СВЦЭМ!$B$39:$B$782,W$190)+'СЕТ СН'!$F$12</f>
        <v>183.34427528000001</v>
      </c>
      <c r="X195" s="36">
        <f>SUMIFS(СВЦЭМ!$F$39:$F$782,СВЦЭМ!$A$39:$A$782,$A195,СВЦЭМ!$B$39:$B$782,X$190)+'СЕТ СН'!$F$12</f>
        <v>186.97040769</v>
      </c>
      <c r="Y195" s="36">
        <f>SUMIFS(СВЦЭМ!$F$39:$F$782,СВЦЭМ!$A$39:$A$782,$A195,СВЦЭМ!$B$39:$B$782,Y$190)+'СЕТ СН'!$F$12</f>
        <v>192.16578906000001</v>
      </c>
    </row>
    <row r="196" spans="1:25" ht="15.75" x14ac:dyDescent="0.2">
      <c r="A196" s="35">
        <f t="shared" si="5"/>
        <v>44536</v>
      </c>
      <c r="B196" s="36">
        <f>SUMIFS(СВЦЭМ!$F$39:$F$782,СВЦЭМ!$A$39:$A$782,$A196,СВЦЭМ!$B$39:$B$782,B$190)+'СЕТ СН'!$F$12</f>
        <v>197.10094850999999</v>
      </c>
      <c r="C196" s="36">
        <f>SUMIFS(СВЦЭМ!$F$39:$F$782,СВЦЭМ!$A$39:$A$782,$A196,СВЦЭМ!$B$39:$B$782,C$190)+'СЕТ СН'!$F$12</f>
        <v>199.7644339</v>
      </c>
      <c r="D196" s="36">
        <f>SUMIFS(СВЦЭМ!$F$39:$F$782,СВЦЭМ!$A$39:$A$782,$A196,СВЦЭМ!$B$39:$B$782,D$190)+'СЕТ СН'!$F$12</f>
        <v>199.77320423</v>
      </c>
      <c r="E196" s="36">
        <f>SUMIFS(СВЦЭМ!$F$39:$F$782,СВЦЭМ!$A$39:$A$782,$A196,СВЦЭМ!$B$39:$B$782,E$190)+'СЕТ СН'!$F$12</f>
        <v>200.90398537999999</v>
      </c>
      <c r="F196" s="36">
        <f>SUMIFS(СВЦЭМ!$F$39:$F$782,СВЦЭМ!$A$39:$A$782,$A196,СВЦЭМ!$B$39:$B$782,F$190)+'СЕТ СН'!$F$12</f>
        <v>199.93240459</v>
      </c>
      <c r="G196" s="36">
        <f>SUMIFS(СВЦЭМ!$F$39:$F$782,СВЦЭМ!$A$39:$A$782,$A196,СВЦЭМ!$B$39:$B$782,G$190)+'СЕТ СН'!$F$12</f>
        <v>195.42152758</v>
      </c>
      <c r="H196" s="36">
        <f>SUMIFS(СВЦЭМ!$F$39:$F$782,СВЦЭМ!$A$39:$A$782,$A196,СВЦЭМ!$B$39:$B$782,H$190)+'СЕТ СН'!$F$12</f>
        <v>191.51785831000001</v>
      </c>
      <c r="I196" s="36">
        <f>SUMIFS(СВЦЭМ!$F$39:$F$782,СВЦЭМ!$A$39:$A$782,$A196,СВЦЭМ!$B$39:$B$782,I$190)+'СЕТ СН'!$F$12</f>
        <v>188.29718038999999</v>
      </c>
      <c r="J196" s="36">
        <f>SUMIFS(СВЦЭМ!$F$39:$F$782,СВЦЭМ!$A$39:$A$782,$A196,СВЦЭМ!$B$39:$B$782,J$190)+'СЕТ СН'!$F$12</f>
        <v>187.49575443000001</v>
      </c>
      <c r="K196" s="36">
        <f>SUMIFS(СВЦЭМ!$F$39:$F$782,СВЦЭМ!$A$39:$A$782,$A196,СВЦЭМ!$B$39:$B$782,K$190)+'СЕТ СН'!$F$12</f>
        <v>190.26183638000001</v>
      </c>
      <c r="L196" s="36">
        <f>SUMIFS(СВЦЭМ!$F$39:$F$782,СВЦЭМ!$A$39:$A$782,$A196,СВЦЭМ!$B$39:$B$782,L$190)+'СЕТ СН'!$F$12</f>
        <v>190.59470669999999</v>
      </c>
      <c r="M196" s="36">
        <f>SUMIFS(СВЦЭМ!$F$39:$F$782,СВЦЭМ!$A$39:$A$782,$A196,СВЦЭМ!$B$39:$B$782,M$190)+'СЕТ СН'!$F$12</f>
        <v>191.24356754999999</v>
      </c>
      <c r="N196" s="36">
        <f>SUMIFS(СВЦЭМ!$F$39:$F$782,СВЦЭМ!$A$39:$A$782,$A196,СВЦЭМ!$B$39:$B$782,N$190)+'СЕТ СН'!$F$12</f>
        <v>196.36223396</v>
      </c>
      <c r="O196" s="36">
        <f>SUMIFS(СВЦЭМ!$F$39:$F$782,СВЦЭМ!$A$39:$A$782,$A196,СВЦЭМ!$B$39:$B$782,O$190)+'СЕТ СН'!$F$12</f>
        <v>200.22512162999999</v>
      </c>
      <c r="P196" s="36">
        <f>SUMIFS(СВЦЭМ!$F$39:$F$782,СВЦЭМ!$A$39:$A$782,$A196,СВЦЭМ!$B$39:$B$782,P$190)+'СЕТ СН'!$F$12</f>
        <v>200.67164102000001</v>
      </c>
      <c r="Q196" s="36">
        <f>SUMIFS(СВЦЭМ!$F$39:$F$782,СВЦЭМ!$A$39:$A$782,$A196,СВЦЭМ!$B$39:$B$782,Q$190)+'СЕТ СН'!$F$12</f>
        <v>198.93416518999999</v>
      </c>
      <c r="R196" s="36">
        <f>SUMIFS(СВЦЭМ!$F$39:$F$782,СВЦЭМ!$A$39:$A$782,$A196,СВЦЭМ!$B$39:$B$782,R$190)+'СЕТ СН'!$F$12</f>
        <v>188.29422413</v>
      </c>
      <c r="S196" s="36">
        <f>SUMIFS(СВЦЭМ!$F$39:$F$782,СВЦЭМ!$A$39:$A$782,$A196,СВЦЭМ!$B$39:$B$782,S$190)+'СЕТ СН'!$F$12</f>
        <v>190.20968472999999</v>
      </c>
      <c r="T196" s="36">
        <f>SUMIFS(СВЦЭМ!$F$39:$F$782,СВЦЭМ!$A$39:$A$782,$A196,СВЦЭМ!$B$39:$B$782,T$190)+'СЕТ СН'!$F$12</f>
        <v>191.84115183</v>
      </c>
      <c r="U196" s="36">
        <f>SUMIFS(СВЦЭМ!$F$39:$F$782,СВЦЭМ!$A$39:$A$782,$A196,СВЦЭМ!$B$39:$B$782,U$190)+'СЕТ СН'!$F$12</f>
        <v>189.53865461999999</v>
      </c>
      <c r="V196" s="36">
        <f>SUMIFS(СВЦЭМ!$F$39:$F$782,СВЦЭМ!$A$39:$A$782,$A196,СВЦЭМ!$B$39:$B$782,V$190)+'СЕТ СН'!$F$12</f>
        <v>191.64349311999999</v>
      </c>
      <c r="W196" s="36">
        <f>SUMIFS(СВЦЭМ!$F$39:$F$782,СВЦЭМ!$A$39:$A$782,$A196,СВЦЭМ!$B$39:$B$782,W$190)+'СЕТ СН'!$F$12</f>
        <v>190.79581292</v>
      </c>
      <c r="X196" s="36">
        <f>SUMIFS(СВЦЭМ!$F$39:$F$782,СВЦЭМ!$A$39:$A$782,$A196,СВЦЭМ!$B$39:$B$782,X$190)+'СЕТ СН'!$F$12</f>
        <v>200.96389244</v>
      </c>
      <c r="Y196" s="36">
        <f>SUMIFS(СВЦЭМ!$F$39:$F$782,СВЦЭМ!$A$39:$A$782,$A196,СВЦЭМ!$B$39:$B$782,Y$190)+'СЕТ СН'!$F$12</f>
        <v>199.97234832000001</v>
      </c>
    </row>
    <row r="197" spans="1:25" ht="15.75" x14ac:dyDescent="0.2">
      <c r="A197" s="35">
        <f t="shared" si="5"/>
        <v>44537</v>
      </c>
      <c r="B197" s="36">
        <f>SUMIFS(СВЦЭМ!$F$39:$F$782,СВЦЭМ!$A$39:$A$782,$A197,СВЦЭМ!$B$39:$B$782,B$190)+'СЕТ СН'!$F$12</f>
        <v>200.52480137000001</v>
      </c>
      <c r="C197" s="36">
        <f>SUMIFS(СВЦЭМ!$F$39:$F$782,СВЦЭМ!$A$39:$A$782,$A197,СВЦЭМ!$B$39:$B$782,C$190)+'СЕТ СН'!$F$12</f>
        <v>191.76797235999999</v>
      </c>
      <c r="D197" s="36">
        <f>SUMIFS(СВЦЭМ!$F$39:$F$782,СВЦЭМ!$A$39:$A$782,$A197,СВЦЭМ!$B$39:$B$782,D$190)+'СЕТ СН'!$F$12</f>
        <v>198.12683781000001</v>
      </c>
      <c r="E197" s="36">
        <f>SUMIFS(СВЦЭМ!$F$39:$F$782,СВЦЭМ!$A$39:$A$782,$A197,СВЦЭМ!$B$39:$B$782,E$190)+'СЕТ СН'!$F$12</f>
        <v>202.85442669</v>
      </c>
      <c r="F197" s="36">
        <f>SUMIFS(СВЦЭМ!$F$39:$F$782,СВЦЭМ!$A$39:$A$782,$A197,СВЦЭМ!$B$39:$B$782,F$190)+'СЕТ СН'!$F$12</f>
        <v>201.21643427000001</v>
      </c>
      <c r="G197" s="36">
        <f>SUMIFS(СВЦЭМ!$F$39:$F$782,СВЦЭМ!$A$39:$A$782,$A197,СВЦЭМ!$B$39:$B$782,G$190)+'СЕТ СН'!$F$12</f>
        <v>195.78989354000001</v>
      </c>
      <c r="H197" s="36">
        <f>SUMIFS(СВЦЭМ!$F$39:$F$782,СВЦЭМ!$A$39:$A$782,$A197,СВЦЭМ!$B$39:$B$782,H$190)+'СЕТ СН'!$F$12</f>
        <v>190.61318944999999</v>
      </c>
      <c r="I197" s="36">
        <f>SUMIFS(СВЦЭМ!$F$39:$F$782,СВЦЭМ!$A$39:$A$782,$A197,СВЦЭМ!$B$39:$B$782,I$190)+'СЕТ СН'!$F$12</f>
        <v>188.19991218000001</v>
      </c>
      <c r="J197" s="36">
        <f>SUMIFS(СВЦЭМ!$F$39:$F$782,СВЦЭМ!$A$39:$A$782,$A197,СВЦЭМ!$B$39:$B$782,J$190)+'СЕТ СН'!$F$12</f>
        <v>188.43920319</v>
      </c>
      <c r="K197" s="36">
        <f>SUMIFS(СВЦЭМ!$F$39:$F$782,СВЦЭМ!$A$39:$A$782,$A197,СВЦЭМ!$B$39:$B$782,K$190)+'СЕТ СН'!$F$12</f>
        <v>190.71576465000001</v>
      </c>
      <c r="L197" s="36">
        <f>SUMIFS(СВЦЭМ!$F$39:$F$782,СВЦЭМ!$A$39:$A$782,$A197,СВЦЭМ!$B$39:$B$782,L$190)+'СЕТ СН'!$F$12</f>
        <v>193.39048772000001</v>
      </c>
      <c r="M197" s="36">
        <f>SUMIFS(СВЦЭМ!$F$39:$F$782,СВЦЭМ!$A$39:$A$782,$A197,СВЦЭМ!$B$39:$B$782,M$190)+'СЕТ СН'!$F$12</f>
        <v>194.32749236999999</v>
      </c>
      <c r="N197" s="36">
        <f>SUMIFS(СВЦЭМ!$F$39:$F$782,СВЦЭМ!$A$39:$A$782,$A197,СВЦЭМ!$B$39:$B$782,N$190)+'СЕТ СН'!$F$12</f>
        <v>193.38352347</v>
      </c>
      <c r="O197" s="36">
        <f>SUMIFS(СВЦЭМ!$F$39:$F$782,СВЦЭМ!$A$39:$A$782,$A197,СВЦЭМ!$B$39:$B$782,O$190)+'СЕТ СН'!$F$12</f>
        <v>204.97236125000001</v>
      </c>
      <c r="P197" s="36">
        <f>SUMIFS(СВЦЭМ!$F$39:$F$782,СВЦЭМ!$A$39:$A$782,$A197,СВЦЭМ!$B$39:$B$782,P$190)+'СЕТ СН'!$F$12</f>
        <v>208.13353437000001</v>
      </c>
      <c r="Q197" s="36">
        <f>SUMIFS(СВЦЭМ!$F$39:$F$782,СВЦЭМ!$A$39:$A$782,$A197,СВЦЭМ!$B$39:$B$782,Q$190)+'СЕТ СН'!$F$12</f>
        <v>207.59659475000001</v>
      </c>
      <c r="R197" s="36">
        <f>SUMIFS(СВЦЭМ!$F$39:$F$782,СВЦЭМ!$A$39:$A$782,$A197,СВЦЭМ!$B$39:$B$782,R$190)+'СЕТ СН'!$F$12</f>
        <v>196.70178211999999</v>
      </c>
      <c r="S197" s="36">
        <f>SUMIFS(СВЦЭМ!$F$39:$F$782,СВЦЭМ!$A$39:$A$782,$A197,СВЦЭМ!$B$39:$B$782,S$190)+'СЕТ СН'!$F$12</f>
        <v>194.66759116</v>
      </c>
      <c r="T197" s="36">
        <f>SUMIFS(СВЦЭМ!$F$39:$F$782,СВЦЭМ!$A$39:$A$782,$A197,СВЦЭМ!$B$39:$B$782,T$190)+'СЕТ СН'!$F$12</f>
        <v>193.72051883</v>
      </c>
      <c r="U197" s="36">
        <f>SUMIFS(СВЦЭМ!$F$39:$F$782,СВЦЭМ!$A$39:$A$782,$A197,СВЦЭМ!$B$39:$B$782,U$190)+'СЕТ СН'!$F$12</f>
        <v>192.93202706</v>
      </c>
      <c r="V197" s="36">
        <f>SUMIFS(СВЦЭМ!$F$39:$F$782,СВЦЭМ!$A$39:$A$782,$A197,СВЦЭМ!$B$39:$B$782,V$190)+'СЕТ СН'!$F$12</f>
        <v>190.42615279</v>
      </c>
      <c r="W197" s="36">
        <f>SUMIFS(СВЦЭМ!$F$39:$F$782,СВЦЭМ!$A$39:$A$782,$A197,СВЦЭМ!$B$39:$B$782,W$190)+'СЕТ СН'!$F$12</f>
        <v>192.29553185</v>
      </c>
      <c r="X197" s="36">
        <f>SUMIFS(СВЦЭМ!$F$39:$F$782,СВЦЭМ!$A$39:$A$782,$A197,СВЦЭМ!$B$39:$B$782,X$190)+'СЕТ СН'!$F$12</f>
        <v>193.55597216000001</v>
      </c>
      <c r="Y197" s="36">
        <f>SUMIFS(СВЦЭМ!$F$39:$F$782,СВЦЭМ!$A$39:$A$782,$A197,СВЦЭМ!$B$39:$B$782,Y$190)+'СЕТ СН'!$F$12</f>
        <v>201.15273972</v>
      </c>
    </row>
    <row r="198" spans="1:25" ht="15.75" x14ac:dyDescent="0.2">
      <c r="A198" s="35">
        <f t="shared" si="5"/>
        <v>44538</v>
      </c>
      <c r="B198" s="36">
        <f>SUMIFS(СВЦЭМ!$F$39:$F$782,СВЦЭМ!$A$39:$A$782,$A198,СВЦЭМ!$B$39:$B$782,B$190)+'СЕТ СН'!$F$12</f>
        <v>197.83049912000001</v>
      </c>
      <c r="C198" s="36">
        <f>SUMIFS(СВЦЭМ!$F$39:$F$782,СВЦЭМ!$A$39:$A$782,$A198,СВЦЭМ!$B$39:$B$782,C$190)+'СЕТ СН'!$F$12</f>
        <v>196.4488284</v>
      </c>
      <c r="D198" s="36">
        <f>SUMIFS(СВЦЭМ!$F$39:$F$782,СВЦЭМ!$A$39:$A$782,$A198,СВЦЭМ!$B$39:$B$782,D$190)+'СЕТ СН'!$F$12</f>
        <v>197.89886847</v>
      </c>
      <c r="E198" s="36">
        <f>SUMIFS(СВЦЭМ!$F$39:$F$782,СВЦЭМ!$A$39:$A$782,$A198,СВЦЭМ!$B$39:$B$782,E$190)+'СЕТ СН'!$F$12</f>
        <v>199.84847459</v>
      </c>
      <c r="F198" s="36">
        <f>SUMIFS(СВЦЭМ!$F$39:$F$782,СВЦЭМ!$A$39:$A$782,$A198,СВЦЭМ!$B$39:$B$782,F$190)+'СЕТ СН'!$F$12</f>
        <v>199.19660709999999</v>
      </c>
      <c r="G198" s="36">
        <f>SUMIFS(СВЦЭМ!$F$39:$F$782,СВЦЭМ!$A$39:$A$782,$A198,СВЦЭМ!$B$39:$B$782,G$190)+'СЕТ СН'!$F$12</f>
        <v>194.27178674999999</v>
      </c>
      <c r="H198" s="36">
        <f>SUMIFS(СВЦЭМ!$F$39:$F$782,СВЦЭМ!$A$39:$A$782,$A198,СВЦЭМ!$B$39:$B$782,H$190)+'СЕТ СН'!$F$12</f>
        <v>191.83707709999999</v>
      </c>
      <c r="I198" s="36">
        <f>SUMIFS(СВЦЭМ!$F$39:$F$782,СВЦЭМ!$A$39:$A$782,$A198,СВЦЭМ!$B$39:$B$782,I$190)+'СЕТ СН'!$F$12</f>
        <v>188.49928036</v>
      </c>
      <c r="J198" s="36">
        <f>SUMIFS(СВЦЭМ!$F$39:$F$782,СВЦЭМ!$A$39:$A$782,$A198,СВЦЭМ!$B$39:$B$782,J$190)+'СЕТ СН'!$F$12</f>
        <v>196.25857686000001</v>
      </c>
      <c r="K198" s="36">
        <f>SUMIFS(СВЦЭМ!$F$39:$F$782,СВЦЭМ!$A$39:$A$782,$A198,СВЦЭМ!$B$39:$B$782,K$190)+'СЕТ СН'!$F$12</f>
        <v>195.39356082</v>
      </c>
      <c r="L198" s="36">
        <f>SUMIFS(СВЦЭМ!$F$39:$F$782,СВЦЭМ!$A$39:$A$782,$A198,СВЦЭМ!$B$39:$B$782,L$190)+'СЕТ СН'!$F$12</f>
        <v>196.18308639</v>
      </c>
      <c r="M198" s="36">
        <f>SUMIFS(СВЦЭМ!$F$39:$F$782,СВЦЭМ!$A$39:$A$782,$A198,СВЦЭМ!$B$39:$B$782,M$190)+'СЕТ СН'!$F$12</f>
        <v>195.32514963</v>
      </c>
      <c r="N198" s="36">
        <f>SUMIFS(СВЦЭМ!$F$39:$F$782,СВЦЭМ!$A$39:$A$782,$A198,СВЦЭМ!$B$39:$B$782,N$190)+'СЕТ СН'!$F$12</f>
        <v>194.11576955999999</v>
      </c>
      <c r="O198" s="36">
        <f>SUMIFS(СВЦЭМ!$F$39:$F$782,СВЦЭМ!$A$39:$A$782,$A198,СВЦЭМ!$B$39:$B$782,O$190)+'СЕТ СН'!$F$12</f>
        <v>194.24190874999999</v>
      </c>
      <c r="P198" s="36">
        <f>SUMIFS(СВЦЭМ!$F$39:$F$782,СВЦЭМ!$A$39:$A$782,$A198,СВЦЭМ!$B$39:$B$782,P$190)+'СЕТ СН'!$F$12</f>
        <v>194.71001853000001</v>
      </c>
      <c r="Q198" s="36">
        <f>SUMIFS(СВЦЭМ!$F$39:$F$782,СВЦЭМ!$A$39:$A$782,$A198,СВЦЭМ!$B$39:$B$782,Q$190)+'СЕТ СН'!$F$12</f>
        <v>192.22470813000001</v>
      </c>
      <c r="R198" s="36">
        <f>SUMIFS(СВЦЭМ!$F$39:$F$782,СВЦЭМ!$A$39:$A$782,$A198,СВЦЭМ!$B$39:$B$782,R$190)+'СЕТ СН'!$F$12</f>
        <v>193.80483973</v>
      </c>
      <c r="S198" s="36">
        <f>SUMIFS(СВЦЭМ!$F$39:$F$782,СВЦЭМ!$A$39:$A$782,$A198,СВЦЭМ!$B$39:$B$782,S$190)+'СЕТ СН'!$F$12</f>
        <v>192.47389960999999</v>
      </c>
      <c r="T198" s="36">
        <f>SUMIFS(СВЦЭМ!$F$39:$F$782,СВЦЭМ!$A$39:$A$782,$A198,СВЦЭМ!$B$39:$B$782,T$190)+'СЕТ СН'!$F$12</f>
        <v>191.36557196999999</v>
      </c>
      <c r="U198" s="36">
        <f>SUMIFS(СВЦЭМ!$F$39:$F$782,СВЦЭМ!$A$39:$A$782,$A198,СВЦЭМ!$B$39:$B$782,U$190)+'СЕТ СН'!$F$12</f>
        <v>198.69527083</v>
      </c>
      <c r="V198" s="36">
        <f>SUMIFS(СВЦЭМ!$F$39:$F$782,СВЦЭМ!$A$39:$A$782,$A198,СВЦЭМ!$B$39:$B$782,V$190)+'СЕТ СН'!$F$12</f>
        <v>193.36760856000001</v>
      </c>
      <c r="W198" s="36">
        <f>SUMIFS(СВЦЭМ!$F$39:$F$782,СВЦЭМ!$A$39:$A$782,$A198,СВЦЭМ!$B$39:$B$782,W$190)+'СЕТ СН'!$F$12</f>
        <v>203.49045692999999</v>
      </c>
      <c r="X198" s="36">
        <f>SUMIFS(СВЦЭМ!$F$39:$F$782,СВЦЭМ!$A$39:$A$782,$A198,СВЦЭМ!$B$39:$B$782,X$190)+'СЕТ СН'!$F$12</f>
        <v>204.78346753</v>
      </c>
      <c r="Y198" s="36">
        <f>SUMIFS(СВЦЭМ!$F$39:$F$782,СВЦЭМ!$A$39:$A$782,$A198,СВЦЭМ!$B$39:$B$782,Y$190)+'СЕТ СН'!$F$12</f>
        <v>206.04259060999999</v>
      </c>
    </row>
    <row r="199" spans="1:25" ht="15.75" x14ac:dyDescent="0.2">
      <c r="A199" s="35">
        <f t="shared" si="5"/>
        <v>44539</v>
      </c>
      <c r="B199" s="36">
        <f>SUMIFS(СВЦЭМ!$F$39:$F$782,СВЦЭМ!$A$39:$A$782,$A199,СВЦЭМ!$B$39:$B$782,B$190)+'СЕТ СН'!$F$12</f>
        <v>199.98752554999999</v>
      </c>
      <c r="C199" s="36">
        <f>SUMIFS(СВЦЭМ!$F$39:$F$782,СВЦЭМ!$A$39:$A$782,$A199,СВЦЭМ!$B$39:$B$782,C$190)+'СЕТ СН'!$F$12</f>
        <v>192.39403392</v>
      </c>
      <c r="D199" s="36">
        <f>SUMIFS(СВЦЭМ!$F$39:$F$782,СВЦЭМ!$A$39:$A$782,$A199,СВЦЭМ!$B$39:$B$782,D$190)+'СЕТ СН'!$F$12</f>
        <v>194.09711838999999</v>
      </c>
      <c r="E199" s="36">
        <f>SUMIFS(СВЦЭМ!$F$39:$F$782,СВЦЭМ!$A$39:$A$782,$A199,СВЦЭМ!$B$39:$B$782,E$190)+'СЕТ СН'!$F$12</f>
        <v>196.51775376000001</v>
      </c>
      <c r="F199" s="36">
        <f>SUMIFS(СВЦЭМ!$F$39:$F$782,СВЦЭМ!$A$39:$A$782,$A199,СВЦЭМ!$B$39:$B$782,F$190)+'СЕТ СН'!$F$12</f>
        <v>196.75675163</v>
      </c>
      <c r="G199" s="36">
        <f>SUMIFS(СВЦЭМ!$F$39:$F$782,СВЦЭМ!$A$39:$A$782,$A199,СВЦЭМ!$B$39:$B$782,G$190)+'СЕТ СН'!$F$12</f>
        <v>191.25204194</v>
      </c>
      <c r="H199" s="36">
        <f>SUMIFS(СВЦЭМ!$F$39:$F$782,СВЦЭМ!$A$39:$A$782,$A199,СВЦЭМ!$B$39:$B$782,H$190)+'СЕТ СН'!$F$12</f>
        <v>188.08838607999999</v>
      </c>
      <c r="I199" s="36">
        <f>SUMIFS(СВЦЭМ!$F$39:$F$782,СВЦЭМ!$A$39:$A$782,$A199,СВЦЭМ!$B$39:$B$782,I$190)+'СЕТ СН'!$F$12</f>
        <v>186.8826018</v>
      </c>
      <c r="J199" s="36">
        <f>SUMIFS(СВЦЭМ!$F$39:$F$782,СВЦЭМ!$A$39:$A$782,$A199,СВЦЭМ!$B$39:$B$782,J$190)+'СЕТ СН'!$F$12</f>
        <v>191.44055879000001</v>
      </c>
      <c r="K199" s="36">
        <f>SUMIFS(СВЦЭМ!$F$39:$F$782,СВЦЭМ!$A$39:$A$782,$A199,СВЦЭМ!$B$39:$B$782,K$190)+'СЕТ СН'!$F$12</f>
        <v>194.92770583000001</v>
      </c>
      <c r="L199" s="36">
        <f>SUMIFS(СВЦЭМ!$F$39:$F$782,СВЦЭМ!$A$39:$A$782,$A199,СВЦЭМ!$B$39:$B$782,L$190)+'СЕТ СН'!$F$12</f>
        <v>194.11433446999999</v>
      </c>
      <c r="M199" s="36">
        <f>SUMIFS(СВЦЭМ!$F$39:$F$782,СВЦЭМ!$A$39:$A$782,$A199,СВЦЭМ!$B$39:$B$782,M$190)+'СЕТ СН'!$F$12</f>
        <v>191.63362799000001</v>
      </c>
      <c r="N199" s="36">
        <f>SUMIFS(СВЦЭМ!$F$39:$F$782,СВЦЭМ!$A$39:$A$782,$A199,СВЦЭМ!$B$39:$B$782,N$190)+'СЕТ СН'!$F$12</f>
        <v>198.00549898</v>
      </c>
      <c r="O199" s="36">
        <f>SUMIFS(СВЦЭМ!$F$39:$F$782,СВЦЭМ!$A$39:$A$782,$A199,СВЦЭМ!$B$39:$B$782,O$190)+'СЕТ СН'!$F$12</f>
        <v>196.09732484</v>
      </c>
      <c r="P199" s="36">
        <f>SUMIFS(СВЦЭМ!$F$39:$F$782,СВЦЭМ!$A$39:$A$782,$A199,СВЦЭМ!$B$39:$B$782,P$190)+'СЕТ СН'!$F$12</f>
        <v>196.14170483000001</v>
      </c>
      <c r="Q199" s="36">
        <f>SUMIFS(СВЦЭМ!$F$39:$F$782,СВЦЭМ!$A$39:$A$782,$A199,СВЦЭМ!$B$39:$B$782,Q$190)+'СЕТ СН'!$F$12</f>
        <v>195.85366605999999</v>
      </c>
      <c r="R199" s="36">
        <f>SUMIFS(СВЦЭМ!$F$39:$F$782,СВЦЭМ!$A$39:$A$782,$A199,СВЦЭМ!$B$39:$B$782,R$190)+'СЕТ СН'!$F$12</f>
        <v>194.28966566</v>
      </c>
      <c r="S199" s="36">
        <f>SUMIFS(СВЦЭМ!$F$39:$F$782,СВЦЭМ!$A$39:$A$782,$A199,СВЦЭМ!$B$39:$B$782,S$190)+'СЕТ СН'!$F$12</f>
        <v>194.76105572</v>
      </c>
      <c r="T199" s="36">
        <f>SUMIFS(СВЦЭМ!$F$39:$F$782,СВЦЭМ!$A$39:$A$782,$A199,СВЦЭМ!$B$39:$B$782,T$190)+'СЕТ СН'!$F$12</f>
        <v>194.50217924</v>
      </c>
      <c r="U199" s="36">
        <f>SUMIFS(СВЦЭМ!$F$39:$F$782,СВЦЭМ!$A$39:$A$782,$A199,СВЦЭМ!$B$39:$B$782,U$190)+'СЕТ СН'!$F$12</f>
        <v>196.36754221999999</v>
      </c>
      <c r="V199" s="36">
        <f>SUMIFS(СВЦЭМ!$F$39:$F$782,СВЦЭМ!$A$39:$A$782,$A199,СВЦЭМ!$B$39:$B$782,V$190)+'СЕТ СН'!$F$12</f>
        <v>197.06154961999999</v>
      </c>
      <c r="W199" s="36">
        <f>SUMIFS(СВЦЭМ!$F$39:$F$782,СВЦЭМ!$A$39:$A$782,$A199,СВЦЭМ!$B$39:$B$782,W$190)+'СЕТ СН'!$F$12</f>
        <v>196.08781417</v>
      </c>
      <c r="X199" s="36">
        <f>SUMIFS(СВЦЭМ!$F$39:$F$782,СВЦЭМ!$A$39:$A$782,$A199,СВЦЭМ!$B$39:$B$782,X$190)+'СЕТ СН'!$F$12</f>
        <v>195.60335971999999</v>
      </c>
      <c r="Y199" s="36">
        <f>SUMIFS(СВЦЭМ!$F$39:$F$782,СВЦЭМ!$A$39:$A$782,$A199,СВЦЭМ!$B$39:$B$782,Y$190)+'СЕТ СН'!$F$12</f>
        <v>198.18087599</v>
      </c>
    </row>
    <row r="200" spans="1:25" ht="15.75" x14ac:dyDescent="0.2">
      <c r="A200" s="35">
        <f t="shared" si="5"/>
        <v>44540</v>
      </c>
      <c r="B200" s="36">
        <f>SUMIFS(СВЦЭМ!$F$39:$F$782,СВЦЭМ!$A$39:$A$782,$A200,СВЦЭМ!$B$39:$B$782,B$190)+'СЕТ СН'!$F$12</f>
        <v>203.78988376999999</v>
      </c>
      <c r="C200" s="36">
        <f>SUMIFS(СВЦЭМ!$F$39:$F$782,СВЦЭМ!$A$39:$A$782,$A200,СВЦЭМ!$B$39:$B$782,C$190)+'СЕТ СН'!$F$12</f>
        <v>201.77912698</v>
      </c>
      <c r="D200" s="36">
        <f>SUMIFS(СВЦЭМ!$F$39:$F$782,СВЦЭМ!$A$39:$A$782,$A200,СВЦЭМ!$B$39:$B$782,D$190)+'СЕТ СН'!$F$12</f>
        <v>202.98328789000001</v>
      </c>
      <c r="E200" s="36">
        <f>SUMIFS(СВЦЭМ!$F$39:$F$782,СВЦЭМ!$A$39:$A$782,$A200,СВЦЭМ!$B$39:$B$782,E$190)+'СЕТ СН'!$F$12</f>
        <v>202.81897928000001</v>
      </c>
      <c r="F200" s="36">
        <f>SUMIFS(СВЦЭМ!$F$39:$F$782,СВЦЭМ!$A$39:$A$782,$A200,СВЦЭМ!$B$39:$B$782,F$190)+'СЕТ СН'!$F$12</f>
        <v>201.16070870999999</v>
      </c>
      <c r="G200" s="36">
        <f>SUMIFS(СВЦЭМ!$F$39:$F$782,СВЦЭМ!$A$39:$A$782,$A200,СВЦЭМ!$B$39:$B$782,G$190)+'СЕТ СН'!$F$12</f>
        <v>196.50505608</v>
      </c>
      <c r="H200" s="36">
        <f>SUMIFS(СВЦЭМ!$F$39:$F$782,СВЦЭМ!$A$39:$A$782,$A200,СВЦЭМ!$B$39:$B$782,H$190)+'СЕТ СН'!$F$12</f>
        <v>190.43603178999999</v>
      </c>
      <c r="I200" s="36">
        <f>SUMIFS(СВЦЭМ!$F$39:$F$782,СВЦЭМ!$A$39:$A$782,$A200,СВЦЭМ!$B$39:$B$782,I$190)+'СЕТ СН'!$F$12</f>
        <v>191.25186855999999</v>
      </c>
      <c r="J200" s="36">
        <f>SUMIFS(СВЦЭМ!$F$39:$F$782,СВЦЭМ!$A$39:$A$782,$A200,СВЦЭМ!$B$39:$B$782,J$190)+'СЕТ СН'!$F$12</f>
        <v>187.37139275000001</v>
      </c>
      <c r="K200" s="36">
        <f>SUMIFS(СВЦЭМ!$F$39:$F$782,СВЦЭМ!$A$39:$A$782,$A200,СВЦЭМ!$B$39:$B$782,K$190)+'СЕТ СН'!$F$12</f>
        <v>190.62522776</v>
      </c>
      <c r="L200" s="36">
        <f>SUMIFS(СВЦЭМ!$F$39:$F$782,СВЦЭМ!$A$39:$A$782,$A200,СВЦЭМ!$B$39:$B$782,L$190)+'СЕТ СН'!$F$12</f>
        <v>194.05114828000001</v>
      </c>
      <c r="M200" s="36">
        <f>SUMIFS(СВЦЭМ!$F$39:$F$782,СВЦЭМ!$A$39:$A$782,$A200,СВЦЭМ!$B$39:$B$782,M$190)+'СЕТ СН'!$F$12</f>
        <v>196.03633178999999</v>
      </c>
      <c r="N200" s="36">
        <f>SUMIFS(СВЦЭМ!$F$39:$F$782,СВЦЭМ!$A$39:$A$782,$A200,СВЦЭМ!$B$39:$B$782,N$190)+'СЕТ СН'!$F$12</f>
        <v>202.20584070999999</v>
      </c>
      <c r="O200" s="36">
        <f>SUMIFS(СВЦЭМ!$F$39:$F$782,СВЦЭМ!$A$39:$A$782,$A200,СВЦЭМ!$B$39:$B$782,O$190)+'СЕТ СН'!$F$12</f>
        <v>200.42293807999999</v>
      </c>
      <c r="P200" s="36">
        <f>SUMIFS(СВЦЭМ!$F$39:$F$782,СВЦЭМ!$A$39:$A$782,$A200,СВЦЭМ!$B$39:$B$782,P$190)+'СЕТ СН'!$F$12</f>
        <v>198.12996118000001</v>
      </c>
      <c r="Q200" s="36">
        <f>SUMIFS(СВЦЭМ!$F$39:$F$782,СВЦЭМ!$A$39:$A$782,$A200,СВЦЭМ!$B$39:$B$782,Q$190)+'СЕТ СН'!$F$12</f>
        <v>197.36975684999999</v>
      </c>
      <c r="R200" s="36">
        <f>SUMIFS(СВЦЭМ!$F$39:$F$782,СВЦЭМ!$A$39:$A$782,$A200,СВЦЭМ!$B$39:$B$782,R$190)+'СЕТ СН'!$F$12</f>
        <v>195.45247771999999</v>
      </c>
      <c r="S200" s="36">
        <f>SUMIFS(СВЦЭМ!$F$39:$F$782,СВЦЭМ!$A$39:$A$782,$A200,СВЦЭМ!$B$39:$B$782,S$190)+'СЕТ СН'!$F$12</f>
        <v>190.83022653</v>
      </c>
      <c r="T200" s="36">
        <f>SUMIFS(СВЦЭМ!$F$39:$F$782,СВЦЭМ!$A$39:$A$782,$A200,СВЦЭМ!$B$39:$B$782,T$190)+'СЕТ СН'!$F$12</f>
        <v>190.26749153</v>
      </c>
      <c r="U200" s="36">
        <f>SUMIFS(СВЦЭМ!$F$39:$F$782,СВЦЭМ!$A$39:$A$782,$A200,СВЦЭМ!$B$39:$B$782,U$190)+'СЕТ СН'!$F$12</f>
        <v>191.19939722999999</v>
      </c>
      <c r="V200" s="36">
        <f>SUMIFS(СВЦЭМ!$F$39:$F$782,СВЦЭМ!$A$39:$A$782,$A200,СВЦЭМ!$B$39:$B$782,V$190)+'СЕТ СН'!$F$12</f>
        <v>192.07295088999999</v>
      </c>
      <c r="W200" s="36">
        <f>SUMIFS(СВЦЭМ!$F$39:$F$782,СВЦЭМ!$A$39:$A$782,$A200,СВЦЭМ!$B$39:$B$782,W$190)+'СЕТ СН'!$F$12</f>
        <v>194.87030107000001</v>
      </c>
      <c r="X200" s="36">
        <f>SUMIFS(СВЦЭМ!$F$39:$F$782,СВЦЭМ!$A$39:$A$782,$A200,СВЦЭМ!$B$39:$B$782,X$190)+'СЕТ СН'!$F$12</f>
        <v>192.98407025</v>
      </c>
      <c r="Y200" s="36">
        <f>SUMIFS(СВЦЭМ!$F$39:$F$782,СВЦЭМ!$A$39:$A$782,$A200,СВЦЭМ!$B$39:$B$782,Y$190)+'СЕТ СН'!$F$12</f>
        <v>200.39376970000001</v>
      </c>
    </row>
    <row r="201" spans="1:25" ht="15.75" x14ac:dyDescent="0.2">
      <c r="A201" s="35">
        <f t="shared" si="5"/>
        <v>44541</v>
      </c>
      <c r="B201" s="36">
        <f>SUMIFS(СВЦЭМ!$F$39:$F$782,СВЦЭМ!$A$39:$A$782,$A201,СВЦЭМ!$B$39:$B$782,B$190)+'СЕТ СН'!$F$12</f>
        <v>205.10862374000001</v>
      </c>
      <c r="C201" s="36">
        <f>SUMIFS(СВЦЭМ!$F$39:$F$782,СВЦЭМ!$A$39:$A$782,$A201,СВЦЭМ!$B$39:$B$782,C$190)+'СЕТ СН'!$F$12</f>
        <v>202.76415481000001</v>
      </c>
      <c r="D201" s="36">
        <f>SUMIFS(СВЦЭМ!$F$39:$F$782,СВЦЭМ!$A$39:$A$782,$A201,СВЦЭМ!$B$39:$B$782,D$190)+'СЕТ СН'!$F$12</f>
        <v>202.97410815000001</v>
      </c>
      <c r="E201" s="36">
        <f>SUMIFS(СВЦЭМ!$F$39:$F$782,СВЦЭМ!$A$39:$A$782,$A201,СВЦЭМ!$B$39:$B$782,E$190)+'СЕТ СН'!$F$12</f>
        <v>203.56692677999999</v>
      </c>
      <c r="F201" s="36">
        <f>SUMIFS(СВЦЭМ!$F$39:$F$782,СВЦЭМ!$A$39:$A$782,$A201,СВЦЭМ!$B$39:$B$782,F$190)+'СЕТ СН'!$F$12</f>
        <v>201.99007695</v>
      </c>
      <c r="G201" s="36">
        <f>SUMIFS(СВЦЭМ!$F$39:$F$782,СВЦЭМ!$A$39:$A$782,$A201,СВЦЭМ!$B$39:$B$782,G$190)+'СЕТ СН'!$F$12</f>
        <v>199.14240244999999</v>
      </c>
      <c r="H201" s="36">
        <f>SUMIFS(СВЦЭМ!$F$39:$F$782,СВЦЭМ!$A$39:$A$782,$A201,СВЦЭМ!$B$39:$B$782,H$190)+'СЕТ СН'!$F$12</f>
        <v>195.74693496</v>
      </c>
      <c r="I201" s="36">
        <f>SUMIFS(СВЦЭМ!$F$39:$F$782,СВЦЭМ!$A$39:$A$782,$A201,СВЦЭМ!$B$39:$B$782,I$190)+'СЕТ СН'!$F$12</f>
        <v>192.23727353999999</v>
      </c>
      <c r="J201" s="36">
        <f>SUMIFS(СВЦЭМ!$F$39:$F$782,СВЦЭМ!$A$39:$A$782,$A201,СВЦЭМ!$B$39:$B$782,J$190)+'СЕТ СН'!$F$12</f>
        <v>187.76981846000001</v>
      </c>
      <c r="K201" s="36">
        <f>SUMIFS(СВЦЭМ!$F$39:$F$782,СВЦЭМ!$A$39:$A$782,$A201,СВЦЭМ!$B$39:$B$782,K$190)+'СЕТ СН'!$F$12</f>
        <v>185.41017054</v>
      </c>
      <c r="L201" s="36">
        <f>SUMIFS(СВЦЭМ!$F$39:$F$782,СВЦЭМ!$A$39:$A$782,$A201,СВЦЭМ!$B$39:$B$782,L$190)+'СЕТ СН'!$F$12</f>
        <v>187.33845542</v>
      </c>
      <c r="M201" s="36">
        <f>SUMIFS(СВЦЭМ!$F$39:$F$782,СВЦЭМ!$A$39:$A$782,$A201,СВЦЭМ!$B$39:$B$782,M$190)+'СЕТ СН'!$F$12</f>
        <v>188.31147066</v>
      </c>
      <c r="N201" s="36">
        <f>SUMIFS(СВЦЭМ!$F$39:$F$782,СВЦЭМ!$A$39:$A$782,$A201,СВЦЭМ!$B$39:$B$782,N$190)+'СЕТ СН'!$F$12</f>
        <v>196.6429411</v>
      </c>
      <c r="O201" s="36">
        <f>SUMIFS(СВЦЭМ!$F$39:$F$782,СВЦЭМ!$A$39:$A$782,$A201,СВЦЭМ!$B$39:$B$782,O$190)+'СЕТ СН'!$F$12</f>
        <v>200.24995772</v>
      </c>
      <c r="P201" s="36">
        <f>SUMIFS(СВЦЭМ!$F$39:$F$782,СВЦЭМ!$A$39:$A$782,$A201,СВЦЭМ!$B$39:$B$782,P$190)+'СЕТ СН'!$F$12</f>
        <v>200.23969756</v>
      </c>
      <c r="Q201" s="36">
        <f>SUMIFS(СВЦЭМ!$F$39:$F$782,СВЦЭМ!$A$39:$A$782,$A201,СВЦЭМ!$B$39:$B$782,Q$190)+'СЕТ СН'!$F$12</f>
        <v>198.8892616</v>
      </c>
      <c r="R201" s="36">
        <f>SUMIFS(СВЦЭМ!$F$39:$F$782,СВЦЭМ!$A$39:$A$782,$A201,СВЦЭМ!$B$39:$B$782,R$190)+'СЕТ СН'!$F$12</f>
        <v>196.41346945999999</v>
      </c>
      <c r="S201" s="36">
        <f>SUMIFS(СВЦЭМ!$F$39:$F$782,СВЦЭМ!$A$39:$A$782,$A201,СВЦЭМ!$B$39:$B$782,S$190)+'СЕТ СН'!$F$12</f>
        <v>185.15781362000001</v>
      </c>
      <c r="T201" s="36">
        <f>SUMIFS(СВЦЭМ!$F$39:$F$782,СВЦЭМ!$A$39:$A$782,$A201,СВЦЭМ!$B$39:$B$782,T$190)+'СЕТ СН'!$F$12</f>
        <v>189.91894887000001</v>
      </c>
      <c r="U201" s="36">
        <f>SUMIFS(СВЦЭМ!$F$39:$F$782,СВЦЭМ!$A$39:$A$782,$A201,СВЦЭМ!$B$39:$B$782,U$190)+'СЕТ СН'!$F$12</f>
        <v>188.11127791000001</v>
      </c>
      <c r="V201" s="36">
        <f>SUMIFS(СВЦЭМ!$F$39:$F$782,СВЦЭМ!$A$39:$A$782,$A201,СВЦЭМ!$B$39:$B$782,V$190)+'СЕТ СН'!$F$12</f>
        <v>189.17716976</v>
      </c>
      <c r="W201" s="36">
        <f>SUMIFS(СВЦЭМ!$F$39:$F$782,СВЦЭМ!$A$39:$A$782,$A201,СВЦЭМ!$B$39:$B$782,W$190)+'СЕТ СН'!$F$12</f>
        <v>197.29859368000001</v>
      </c>
      <c r="X201" s="36">
        <f>SUMIFS(СВЦЭМ!$F$39:$F$782,СВЦЭМ!$A$39:$A$782,$A201,СВЦЭМ!$B$39:$B$782,X$190)+'СЕТ СН'!$F$12</f>
        <v>200.74585701999999</v>
      </c>
      <c r="Y201" s="36">
        <f>SUMIFS(СВЦЭМ!$F$39:$F$782,СВЦЭМ!$A$39:$A$782,$A201,СВЦЭМ!$B$39:$B$782,Y$190)+'СЕТ СН'!$F$12</f>
        <v>200.84608571999999</v>
      </c>
    </row>
    <row r="202" spans="1:25" ht="15.75" x14ac:dyDescent="0.2">
      <c r="A202" s="35">
        <f t="shared" si="5"/>
        <v>44542</v>
      </c>
      <c r="B202" s="36">
        <f>SUMIFS(СВЦЭМ!$F$39:$F$782,СВЦЭМ!$A$39:$A$782,$A202,СВЦЭМ!$B$39:$B$782,B$190)+'СЕТ СН'!$F$12</f>
        <v>197.51879980000001</v>
      </c>
      <c r="C202" s="36">
        <f>SUMIFS(СВЦЭМ!$F$39:$F$782,СВЦЭМ!$A$39:$A$782,$A202,СВЦЭМ!$B$39:$B$782,C$190)+'СЕТ СН'!$F$12</f>
        <v>201.30992989000001</v>
      </c>
      <c r="D202" s="36">
        <f>SUMIFS(СВЦЭМ!$F$39:$F$782,СВЦЭМ!$A$39:$A$782,$A202,СВЦЭМ!$B$39:$B$782,D$190)+'СЕТ СН'!$F$12</f>
        <v>205.76870579999999</v>
      </c>
      <c r="E202" s="36">
        <f>SUMIFS(СВЦЭМ!$F$39:$F$782,СВЦЭМ!$A$39:$A$782,$A202,СВЦЭМ!$B$39:$B$782,E$190)+'СЕТ СН'!$F$12</f>
        <v>205.56343081</v>
      </c>
      <c r="F202" s="36">
        <f>SUMIFS(СВЦЭМ!$F$39:$F$782,СВЦЭМ!$A$39:$A$782,$A202,СВЦЭМ!$B$39:$B$782,F$190)+'СЕТ СН'!$F$12</f>
        <v>204.73144687999999</v>
      </c>
      <c r="G202" s="36">
        <f>SUMIFS(СВЦЭМ!$F$39:$F$782,СВЦЭМ!$A$39:$A$782,$A202,СВЦЭМ!$B$39:$B$782,G$190)+'СЕТ СН'!$F$12</f>
        <v>203.24330334000001</v>
      </c>
      <c r="H202" s="36">
        <f>SUMIFS(СВЦЭМ!$F$39:$F$782,СВЦЭМ!$A$39:$A$782,$A202,СВЦЭМ!$B$39:$B$782,H$190)+'СЕТ СН'!$F$12</f>
        <v>199.29430725</v>
      </c>
      <c r="I202" s="36">
        <f>SUMIFS(СВЦЭМ!$F$39:$F$782,СВЦЭМ!$A$39:$A$782,$A202,СВЦЭМ!$B$39:$B$782,I$190)+'СЕТ СН'!$F$12</f>
        <v>201.0828094</v>
      </c>
      <c r="J202" s="36">
        <f>SUMIFS(СВЦЭМ!$F$39:$F$782,СВЦЭМ!$A$39:$A$782,$A202,СВЦЭМ!$B$39:$B$782,J$190)+'СЕТ СН'!$F$12</f>
        <v>195.82744873999999</v>
      </c>
      <c r="K202" s="36">
        <f>SUMIFS(СВЦЭМ!$F$39:$F$782,СВЦЭМ!$A$39:$A$782,$A202,СВЦЭМ!$B$39:$B$782,K$190)+'СЕТ СН'!$F$12</f>
        <v>191.36242614</v>
      </c>
      <c r="L202" s="36">
        <f>SUMIFS(СВЦЭМ!$F$39:$F$782,СВЦЭМ!$A$39:$A$782,$A202,СВЦЭМ!$B$39:$B$782,L$190)+'СЕТ СН'!$F$12</f>
        <v>191.44127183000001</v>
      </c>
      <c r="M202" s="36">
        <f>SUMIFS(СВЦЭМ!$F$39:$F$782,СВЦЭМ!$A$39:$A$782,$A202,СВЦЭМ!$B$39:$B$782,M$190)+'СЕТ СН'!$F$12</f>
        <v>192.86004742</v>
      </c>
      <c r="N202" s="36">
        <f>SUMIFS(СВЦЭМ!$F$39:$F$782,СВЦЭМ!$A$39:$A$782,$A202,СВЦЭМ!$B$39:$B$782,N$190)+'СЕТ СН'!$F$12</f>
        <v>196.68067572000001</v>
      </c>
      <c r="O202" s="36">
        <f>SUMIFS(СВЦЭМ!$F$39:$F$782,СВЦЭМ!$A$39:$A$782,$A202,СВЦЭМ!$B$39:$B$782,O$190)+'СЕТ СН'!$F$12</f>
        <v>200.06915549000001</v>
      </c>
      <c r="P202" s="36">
        <f>SUMIFS(СВЦЭМ!$F$39:$F$782,СВЦЭМ!$A$39:$A$782,$A202,СВЦЭМ!$B$39:$B$782,P$190)+'СЕТ СН'!$F$12</f>
        <v>201.93466203</v>
      </c>
      <c r="Q202" s="36">
        <f>SUMIFS(СВЦЭМ!$F$39:$F$782,СВЦЭМ!$A$39:$A$782,$A202,СВЦЭМ!$B$39:$B$782,Q$190)+'СЕТ СН'!$F$12</f>
        <v>199.65502570000001</v>
      </c>
      <c r="R202" s="36">
        <f>SUMIFS(СВЦЭМ!$F$39:$F$782,СВЦЭМ!$A$39:$A$782,$A202,СВЦЭМ!$B$39:$B$782,R$190)+'СЕТ СН'!$F$12</f>
        <v>195.08185589999999</v>
      </c>
      <c r="S202" s="36">
        <f>SUMIFS(СВЦЭМ!$F$39:$F$782,СВЦЭМ!$A$39:$A$782,$A202,СВЦЭМ!$B$39:$B$782,S$190)+'СЕТ СН'!$F$12</f>
        <v>186.61856076999999</v>
      </c>
      <c r="T202" s="36">
        <f>SUMIFS(СВЦЭМ!$F$39:$F$782,СВЦЭМ!$A$39:$A$782,$A202,СВЦЭМ!$B$39:$B$782,T$190)+'СЕТ СН'!$F$12</f>
        <v>186.84409296000001</v>
      </c>
      <c r="U202" s="36">
        <f>SUMIFS(СВЦЭМ!$F$39:$F$782,СВЦЭМ!$A$39:$A$782,$A202,СВЦЭМ!$B$39:$B$782,U$190)+'СЕТ СН'!$F$12</f>
        <v>190.46109688999999</v>
      </c>
      <c r="V202" s="36">
        <f>SUMIFS(СВЦЭМ!$F$39:$F$782,СВЦЭМ!$A$39:$A$782,$A202,СВЦЭМ!$B$39:$B$782,V$190)+'СЕТ СН'!$F$12</f>
        <v>190.93473175</v>
      </c>
      <c r="W202" s="36">
        <f>SUMIFS(СВЦЭМ!$F$39:$F$782,СВЦЭМ!$A$39:$A$782,$A202,СВЦЭМ!$B$39:$B$782,W$190)+'СЕТ СН'!$F$12</f>
        <v>194.96584786</v>
      </c>
      <c r="X202" s="36">
        <f>SUMIFS(СВЦЭМ!$F$39:$F$782,СВЦЭМ!$A$39:$A$782,$A202,СВЦЭМ!$B$39:$B$782,X$190)+'СЕТ СН'!$F$12</f>
        <v>196.33621485</v>
      </c>
      <c r="Y202" s="36">
        <f>SUMIFS(СВЦЭМ!$F$39:$F$782,СВЦЭМ!$A$39:$A$782,$A202,СВЦЭМ!$B$39:$B$782,Y$190)+'СЕТ СН'!$F$12</f>
        <v>198.78873548000001</v>
      </c>
    </row>
    <row r="203" spans="1:25" ht="15.75" x14ac:dyDescent="0.2">
      <c r="A203" s="35">
        <f t="shared" si="5"/>
        <v>44543</v>
      </c>
      <c r="B203" s="36">
        <f>SUMIFS(СВЦЭМ!$F$39:$F$782,СВЦЭМ!$A$39:$A$782,$A203,СВЦЭМ!$B$39:$B$782,B$190)+'СЕТ СН'!$F$12</f>
        <v>201.13504341999999</v>
      </c>
      <c r="C203" s="36">
        <f>SUMIFS(СВЦЭМ!$F$39:$F$782,СВЦЭМ!$A$39:$A$782,$A203,СВЦЭМ!$B$39:$B$782,C$190)+'СЕТ СН'!$F$12</f>
        <v>199.06644591</v>
      </c>
      <c r="D203" s="36">
        <f>SUMIFS(СВЦЭМ!$F$39:$F$782,СВЦЭМ!$A$39:$A$782,$A203,СВЦЭМ!$B$39:$B$782,D$190)+'СЕТ СН'!$F$12</f>
        <v>199.60434823</v>
      </c>
      <c r="E203" s="36">
        <f>SUMIFS(СВЦЭМ!$F$39:$F$782,СВЦЭМ!$A$39:$A$782,$A203,СВЦЭМ!$B$39:$B$782,E$190)+'СЕТ СН'!$F$12</f>
        <v>200.33752788999999</v>
      </c>
      <c r="F203" s="36">
        <f>SUMIFS(СВЦЭМ!$F$39:$F$782,СВЦЭМ!$A$39:$A$782,$A203,СВЦЭМ!$B$39:$B$782,F$190)+'СЕТ СН'!$F$12</f>
        <v>198.86541011</v>
      </c>
      <c r="G203" s="36">
        <f>SUMIFS(СВЦЭМ!$F$39:$F$782,СВЦЭМ!$A$39:$A$782,$A203,СВЦЭМ!$B$39:$B$782,G$190)+'СЕТ СН'!$F$12</f>
        <v>195.63724524</v>
      </c>
      <c r="H203" s="36">
        <f>SUMIFS(СВЦЭМ!$F$39:$F$782,СВЦЭМ!$A$39:$A$782,$A203,СВЦЭМ!$B$39:$B$782,H$190)+'СЕТ СН'!$F$12</f>
        <v>189.87157411999999</v>
      </c>
      <c r="I203" s="36">
        <f>SUMIFS(СВЦЭМ!$F$39:$F$782,СВЦЭМ!$A$39:$A$782,$A203,СВЦЭМ!$B$39:$B$782,I$190)+'СЕТ СН'!$F$12</f>
        <v>189.33179521</v>
      </c>
      <c r="J203" s="36">
        <f>SUMIFS(СВЦЭМ!$F$39:$F$782,СВЦЭМ!$A$39:$A$782,$A203,СВЦЭМ!$B$39:$B$782,J$190)+'СЕТ СН'!$F$12</f>
        <v>189.65403997999999</v>
      </c>
      <c r="K203" s="36">
        <f>SUMIFS(СВЦЭМ!$F$39:$F$782,СВЦЭМ!$A$39:$A$782,$A203,СВЦЭМ!$B$39:$B$782,K$190)+'СЕТ СН'!$F$12</f>
        <v>191.26415374000001</v>
      </c>
      <c r="L203" s="36">
        <f>SUMIFS(СВЦЭМ!$F$39:$F$782,СВЦЭМ!$A$39:$A$782,$A203,СВЦЭМ!$B$39:$B$782,L$190)+'СЕТ СН'!$F$12</f>
        <v>193.34478651000001</v>
      </c>
      <c r="M203" s="36">
        <f>SUMIFS(СВЦЭМ!$F$39:$F$782,СВЦЭМ!$A$39:$A$782,$A203,СВЦЭМ!$B$39:$B$782,M$190)+'СЕТ СН'!$F$12</f>
        <v>195.06724686000001</v>
      </c>
      <c r="N203" s="36">
        <f>SUMIFS(СВЦЭМ!$F$39:$F$782,СВЦЭМ!$A$39:$A$782,$A203,СВЦЭМ!$B$39:$B$782,N$190)+'СЕТ СН'!$F$12</f>
        <v>197.51688469000001</v>
      </c>
      <c r="O203" s="36">
        <f>SUMIFS(СВЦЭМ!$F$39:$F$782,СВЦЭМ!$A$39:$A$782,$A203,СВЦЭМ!$B$39:$B$782,O$190)+'СЕТ СН'!$F$12</f>
        <v>197.78892246000001</v>
      </c>
      <c r="P203" s="36">
        <f>SUMIFS(СВЦЭМ!$F$39:$F$782,СВЦЭМ!$A$39:$A$782,$A203,СВЦЭМ!$B$39:$B$782,P$190)+'СЕТ СН'!$F$12</f>
        <v>200.24708448999999</v>
      </c>
      <c r="Q203" s="36">
        <f>SUMIFS(СВЦЭМ!$F$39:$F$782,СВЦЭМ!$A$39:$A$782,$A203,СВЦЭМ!$B$39:$B$782,Q$190)+'СЕТ СН'!$F$12</f>
        <v>200.43589301</v>
      </c>
      <c r="R203" s="36">
        <f>SUMIFS(СВЦЭМ!$F$39:$F$782,СВЦЭМ!$A$39:$A$782,$A203,СВЦЭМ!$B$39:$B$782,R$190)+'СЕТ СН'!$F$12</f>
        <v>197.68116467999999</v>
      </c>
      <c r="S203" s="36">
        <f>SUMIFS(СВЦЭМ!$F$39:$F$782,СВЦЭМ!$A$39:$A$782,$A203,СВЦЭМ!$B$39:$B$782,S$190)+'СЕТ СН'!$F$12</f>
        <v>191.76684187000001</v>
      </c>
      <c r="T203" s="36">
        <f>SUMIFS(СВЦЭМ!$F$39:$F$782,СВЦЭМ!$A$39:$A$782,$A203,СВЦЭМ!$B$39:$B$782,T$190)+'СЕТ СН'!$F$12</f>
        <v>190.33439872</v>
      </c>
      <c r="U203" s="36">
        <f>SUMIFS(СВЦЭМ!$F$39:$F$782,СВЦЭМ!$A$39:$A$782,$A203,СВЦЭМ!$B$39:$B$782,U$190)+'СЕТ СН'!$F$12</f>
        <v>188.60104734000001</v>
      </c>
      <c r="V203" s="36">
        <f>SUMIFS(СВЦЭМ!$F$39:$F$782,СВЦЭМ!$A$39:$A$782,$A203,СВЦЭМ!$B$39:$B$782,V$190)+'СЕТ СН'!$F$12</f>
        <v>192.26953216999999</v>
      </c>
      <c r="W203" s="36">
        <f>SUMIFS(СВЦЭМ!$F$39:$F$782,СВЦЭМ!$A$39:$A$782,$A203,СВЦЭМ!$B$39:$B$782,W$190)+'СЕТ СН'!$F$12</f>
        <v>196.09409296999999</v>
      </c>
      <c r="X203" s="36">
        <f>SUMIFS(СВЦЭМ!$F$39:$F$782,СВЦЭМ!$A$39:$A$782,$A203,СВЦЭМ!$B$39:$B$782,X$190)+'СЕТ СН'!$F$12</f>
        <v>198.20353811000001</v>
      </c>
      <c r="Y203" s="36">
        <f>SUMIFS(СВЦЭМ!$F$39:$F$782,СВЦЭМ!$A$39:$A$782,$A203,СВЦЭМ!$B$39:$B$782,Y$190)+'СЕТ СН'!$F$12</f>
        <v>200.26495611999999</v>
      </c>
    </row>
    <row r="204" spans="1:25" ht="15.75" x14ac:dyDescent="0.2">
      <c r="A204" s="35">
        <f t="shared" si="5"/>
        <v>44544</v>
      </c>
      <c r="B204" s="36">
        <f>SUMIFS(СВЦЭМ!$F$39:$F$782,СВЦЭМ!$A$39:$A$782,$A204,СВЦЭМ!$B$39:$B$782,B$190)+'СЕТ СН'!$F$12</f>
        <v>199.12336531</v>
      </c>
      <c r="C204" s="36">
        <f>SUMIFS(СВЦЭМ!$F$39:$F$782,СВЦЭМ!$A$39:$A$782,$A204,СВЦЭМ!$B$39:$B$782,C$190)+'СЕТ СН'!$F$12</f>
        <v>199.81004000999999</v>
      </c>
      <c r="D204" s="36">
        <f>SUMIFS(СВЦЭМ!$F$39:$F$782,СВЦЭМ!$A$39:$A$782,$A204,СВЦЭМ!$B$39:$B$782,D$190)+'СЕТ СН'!$F$12</f>
        <v>203.40693906000001</v>
      </c>
      <c r="E204" s="36">
        <f>SUMIFS(СВЦЭМ!$F$39:$F$782,СВЦЭМ!$A$39:$A$782,$A204,СВЦЭМ!$B$39:$B$782,E$190)+'СЕТ СН'!$F$12</f>
        <v>203.65150854000001</v>
      </c>
      <c r="F204" s="36">
        <f>SUMIFS(СВЦЭМ!$F$39:$F$782,СВЦЭМ!$A$39:$A$782,$A204,СВЦЭМ!$B$39:$B$782,F$190)+'СЕТ СН'!$F$12</f>
        <v>202.28741049000001</v>
      </c>
      <c r="G204" s="36">
        <f>SUMIFS(СВЦЭМ!$F$39:$F$782,СВЦЭМ!$A$39:$A$782,$A204,СВЦЭМ!$B$39:$B$782,G$190)+'СЕТ СН'!$F$12</f>
        <v>194.60895126</v>
      </c>
      <c r="H204" s="36">
        <f>SUMIFS(СВЦЭМ!$F$39:$F$782,СВЦЭМ!$A$39:$A$782,$A204,СВЦЭМ!$B$39:$B$782,H$190)+'СЕТ СН'!$F$12</f>
        <v>185.308235</v>
      </c>
      <c r="I204" s="36">
        <f>SUMIFS(СВЦЭМ!$F$39:$F$782,СВЦЭМ!$A$39:$A$782,$A204,СВЦЭМ!$B$39:$B$782,I$190)+'СЕТ СН'!$F$12</f>
        <v>187.27034312000001</v>
      </c>
      <c r="J204" s="36">
        <f>SUMIFS(СВЦЭМ!$F$39:$F$782,СВЦЭМ!$A$39:$A$782,$A204,СВЦЭМ!$B$39:$B$782,J$190)+'СЕТ СН'!$F$12</f>
        <v>188.23823719999999</v>
      </c>
      <c r="K204" s="36">
        <f>SUMIFS(СВЦЭМ!$F$39:$F$782,СВЦЭМ!$A$39:$A$782,$A204,СВЦЭМ!$B$39:$B$782,K$190)+'СЕТ СН'!$F$12</f>
        <v>188.18985795</v>
      </c>
      <c r="L204" s="36">
        <f>SUMIFS(СВЦЭМ!$F$39:$F$782,СВЦЭМ!$A$39:$A$782,$A204,СВЦЭМ!$B$39:$B$782,L$190)+'СЕТ СН'!$F$12</f>
        <v>189.68369031</v>
      </c>
      <c r="M204" s="36">
        <f>SUMIFS(СВЦЭМ!$F$39:$F$782,СВЦЭМ!$A$39:$A$782,$A204,СВЦЭМ!$B$39:$B$782,M$190)+'СЕТ СН'!$F$12</f>
        <v>190.32935301000001</v>
      </c>
      <c r="N204" s="36">
        <f>SUMIFS(СВЦЭМ!$F$39:$F$782,СВЦЭМ!$A$39:$A$782,$A204,СВЦЭМ!$B$39:$B$782,N$190)+'СЕТ СН'!$F$12</f>
        <v>193.26426408</v>
      </c>
      <c r="O204" s="36">
        <f>SUMIFS(СВЦЭМ!$F$39:$F$782,СВЦЭМ!$A$39:$A$782,$A204,СВЦЭМ!$B$39:$B$782,O$190)+'СЕТ СН'!$F$12</f>
        <v>195.21946531</v>
      </c>
      <c r="P204" s="36">
        <f>SUMIFS(СВЦЭМ!$F$39:$F$782,СВЦЭМ!$A$39:$A$782,$A204,СВЦЭМ!$B$39:$B$782,P$190)+'СЕТ СН'!$F$12</f>
        <v>194.46539261000001</v>
      </c>
      <c r="Q204" s="36">
        <f>SUMIFS(СВЦЭМ!$F$39:$F$782,СВЦЭМ!$A$39:$A$782,$A204,СВЦЭМ!$B$39:$B$782,Q$190)+'СЕТ СН'!$F$12</f>
        <v>195.67257813000001</v>
      </c>
      <c r="R204" s="36">
        <f>SUMIFS(СВЦЭМ!$F$39:$F$782,СВЦЭМ!$A$39:$A$782,$A204,СВЦЭМ!$B$39:$B$782,R$190)+'СЕТ СН'!$F$12</f>
        <v>193.13356200000001</v>
      </c>
      <c r="S204" s="36">
        <f>SUMIFS(СВЦЭМ!$F$39:$F$782,СВЦЭМ!$A$39:$A$782,$A204,СВЦЭМ!$B$39:$B$782,S$190)+'СЕТ СН'!$F$12</f>
        <v>189.55096818000001</v>
      </c>
      <c r="T204" s="36">
        <f>SUMIFS(СВЦЭМ!$F$39:$F$782,СВЦЭМ!$A$39:$A$782,$A204,СВЦЭМ!$B$39:$B$782,T$190)+'СЕТ СН'!$F$12</f>
        <v>188.81163131</v>
      </c>
      <c r="U204" s="36">
        <f>SUMIFS(СВЦЭМ!$F$39:$F$782,СВЦЭМ!$A$39:$A$782,$A204,СВЦЭМ!$B$39:$B$782,U$190)+'СЕТ СН'!$F$12</f>
        <v>190.90743456000001</v>
      </c>
      <c r="V204" s="36">
        <f>SUMIFS(СВЦЭМ!$F$39:$F$782,СВЦЭМ!$A$39:$A$782,$A204,СВЦЭМ!$B$39:$B$782,V$190)+'СЕТ СН'!$F$12</f>
        <v>192.42407388000001</v>
      </c>
      <c r="W204" s="36">
        <f>SUMIFS(СВЦЭМ!$F$39:$F$782,СВЦЭМ!$A$39:$A$782,$A204,СВЦЭМ!$B$39:$B$782,W$190)+'СЕТ СН'!$F$12</f>
        <v>199.05422454000001</v>
      </c>
      <c r="X204" s="36">
        <f>SUMIFS(СВЦЭМ!$F$39:$F$782,СВЦЭМ!$A$39:$A$782,$A204,СВЦЭМ!$B$39:$B$782,X$190)+'СЕТ СН'!$F$12</f>
        <v>198.08055476000001</v>
      </c>
      <c r="Y204" s="36">
        <f>SUMIFS(СВЦЭМ!$F$39:$F$782,СВЦЭМ!$A$39:$A$782,$A204,СВЦЭМ!$B$39:$B$782,Y$190)+'СЕТ СН'!$F$12</f>
        <v>197.33528046999999</v>
      </c>
    </row>
    <row r="205" spans="1:25" ht="15.75" x14ac:dyDescent="0.2">
      <c r="A205" s="35">
        <f t="shared" si="5"/>
        <v>44545</v>
      </c>
      <c r="B205" s="36">
        <f>SUMIFS(СВЦЭМ!$F$39:$F$782,СВЦЭМ!$A$39:$A$782,$A205,СВЦЭМ!$B$39:$B$782,B$190)+'СЕТ СН'!$F$12</f>
        <v>184.21769284000001</v>
      </c>
      <c r="C205" s="36">
        <f>SUMIFS(СВЦЭМ!$F$39:$F$782,СВЦЭМ!$A$39:$A$782,$A205,СВЦЭМ!$B$39:$B$782,C$190)+'СЕТ СН'!$F$12</f>
        <v>186.16479895000001</v>
      </c>
      <c r="D205" s="36">
        <f>SUMIFS(СВЦЭМ!$F$39:$F$782,СВЦЭМ!$A$39:$A$782,$A205,СВЦЭМ!$B$39:$B$782,D$190)+'СЕТ СН'!$F$12</f>
        <v>188.34684240000001</v>
      </c>
      <c r="E205" s="36">
        <f>SUMIFS(СВЦЭМ!$F$39:$F$782,СВЦЭМ!$A$39:$A$782,$A205,СВЦЭМ!$B$39:$B$782,E$190)+'СЕТ СН'!$F$12</f>
        <v>186.36398059999999</v>
      </c>
      <c r="F205" s="36">
        <f>SUMIFS(СВЦЭМ!$F$39:$F$782,СВЦЭМ!$A$39:$A$782,$A205,СВЦЭМ!$B$39:$B$782,F$190)+'СЕТ СН'!$F$12</f>
        <v>187.03778349999999</v>
      </c>
      <c r="G205" s="36">
        <f>SUMIFS(СВЦЭМ!$F$39:$F$782,СВЦЭМ!$A$39:$A$782,$A205,СВЦЭМ!$B$39:$B$782,G$190)+'СЕТ СН'!$F$12</f>
        <v>183.68684963999999</v>
      </c>
      <c r="H205" s="36">
        <f>SUMIFS(СВЦЭМ!$F$39:$F$782,СВЦЭМ!$A$39:$A$782,$A205,СВЦЭМ!$B$39:$B$782,H$190)+'СЕТ СН'!$F$12</f>
        <v>190.48793013</v>
      </c>
      <c r="I205" s="36">
        <f>SUMIFS(СВЦЭМ!$F$39:$F$782,СВЦЭМ!$A$39:$A$782,$A205,СВЦЭМ!$B$39:$B$782,I$190)+'СЕТ СН'!$F$12</f>
        <v>201.2450192</v>
      </c>
      <c r="J205" s="36">
        <f>SUMIFS(СВЦЭМ!$F$39:$F$782,СВЦЭМ!$A$39:$A$782,$A205,СВЦЭМ!$B$39:$B$782,J$190)+'СЕТ СН'!$F$12</f>
        <v>198.38978359000001</v>
      </c>
      <c r="K205" s="36">
        <f>SUMIFS(СВЦЭМ!$F$39:$F$782,СВЦЭМ!$A$39:$A$782,$A205,СВЦЭМ!$B$39:$B$782,K$190)+'СЕТ СН'!$F$12</f>
        <v>195.74994622</v>
      </c>
      <c r="L205" s="36">
        <f>SUMIFS(СВЦЭМ!$F$39:$F$782,СВЦЭМ!$A$39:$A$782,$A205,СВЦЭМ!$B$39:$B$782,L$190)+'СЕТ СН'!$F$12</f>
        <v>196.37945428</v>
      </c>
      <c r="M205" s="36">
        <f>SUMIFS(СВЦЭМ!$F$39:$F$782,СВЦЭМ!$A$39:$A$782,$A205,СВЦЭМ!$B$39:$B$782,M$190)+'СЕТ СН'!$F$12</f>
        <v>194.18613149000001</v>
      </c>
      <c r="N205" s="36">
        <f>SUMIFS(СВЦЭМ!$F$39:$F$782,СВЦЭМ!$A$39:$A$782,$A205,СВЦЭМ!$B$39:$B$782,N$190)+'СЕТ СН'!$F$12</f>
        <v>198.54672119</v>
      </c>
      <c r="O205" s="36">
        <f>SUMIFS(СВЦЭМ!$F$39:$F$782,СВЦЭМ!$A$39:$A$782,$A205,СВЦЭМ!$B$39:$B$782,O$190)+'СЕТ СН'!$F$12</f>
        <v>211.02138060999999</v>
      </c>
      <c r="P205" s="36">
        <f>SUMIFS(СВЦЭМ!$F$39:$F$782,СВЦЭМ!$A$39:$A$782,$A205,СВЦЭМ!$B$39:$B$782,P$190)+'СЕТ СН'!$F$12</f>
        <v>210.83357412999999</v>
      </c>
      <c r="Q205" s="36">
        <f>SUMIFS(СВЦЭМ!$F$39:$F$782,СВЦЭМ!$A$39:$A$782,$A205,СВЦЭМ!$B$39:$B$782,Q$190)+'СЕТ СН'!$F$12</f>
        <v>210.57334218</v>
      </c>
      <c r="R205" s="36">
        <f>SUMIFS(СВЦЭМ!$F$39:$F$782,СВЦЭМ!$A$39:$A$782,$A205,СВЦЭМ!$B$39:$B$782,R$190)+'СЕТ СН'!$F$12</f>
        <v>196.57104393</v>
      </c>
      <c r="S205" s="36">
        <f>SUMIFS(СВЦЭМ!$F$39:$F$782,СВЦЭМ!$A$39:$A$782,$A205,СВЦЭМ!$B$39:$B$782,S$190)+'СЕТ СН'!$F$12</f>
        <v>191.20804766000001</v>
      </c>
      <c r="T205" s="36">
        <f>SUMIFS(СВЦЭМ!$F$39:$F$782,СВЦЭМ!$A$39:$A$782,$A205,СВЦЭМ!$B$39:$B$782,T$190)+'СЕТ СН'!$F$12</f>
        <v>195.12397356</v>
      </c>
      <c r="U205" s="36">
        <f>SUMIFS(СВЦЭМ!$F$39:$F$782,СВЦЭМ!$A$39:$A$782,$A205,СВЦЭМ!$B$39:$B$782,U$190)+'СЕТ СН'!$F$12</f>
        <v>194.64253135000001</v>
      </c>
      <c r="V205" s="36">
        <f>SUMIFS(СВЦЭМ!$F$39:$F$782,СВЦЭМ!$A$39:$A$782,$A205,СВЦЭМ!$B$39:$B$782,V$190)+'СЕТ СН'!$F$12</f>
        <v>195.82646019000001</v>
      </c>
      <c r="W205" s="36">
        <f>SUMIFS(СВЦЭМ!$F$39:$F$782,СВЦЭМ!$A$39:$A$782,$A205,СВЦЭМ!$B$39:$B$782,W$190)+'СЕТ СН'!$F$12</f>
        <v>196.18775767</v>
      </c>
      <c r="X205" s="36">
        <f>SUMIFS(СВЦЭМ!$F$39:$F$782,СВЦЭМ!$A$39:$A$782,$A205,СВЦЭМ!$B$39:$B$782,X$190)+'СЕТ СН'!$F$12</f>
        <v>204.65669222</v>
      </c>
      <c r="Y205" s="36">
        <f>SUMIFS(СВЦЭМ!$F$39:$F$782,СВЦЭМ!$A$39:$A$782,$A205,СВЦЭМ!$B$39:$B$782,Y$190)+'СЕТ СН'!$F$12</f>
        <v>202.00911013000001</v>
      </c>
    </row>
    <row r="206" spans="1:25" ht="15.75" x14ac:dyDescent="0.2">
      <c r="A206" s="35">
        <f t="shared" si="5"/>
        <v>44546</v>
      </c>
      <c r="B206" s="36">
        <f>SUMIFS(СВЦЭМ!$F$39:$F$782,СВЦЭМ!$A$39:$A$782,$A206,СВЦЭМ!$B$39:$B$782,B$190)+'СЕТ СН'!$F$12</f>
        <v>202.24335488</v>
      </c>
      <c r="C206" s="36">
        <f>SUMIFS(СВЦЭМ!$F$39:$F$782,СВЦЭМ!$A$39:$A$782,$A206,СВЦЭМ!$B$39:$B$782,C$190)+'СЕТ СН'!$F$12</f>
        <v>201.57874713000001</v>
      </c>
      <c r="D206" s="36">
        <f>SUMIFS(СВЦЭМ!$F$39:$F$782,СВЦЭМ!$A$39:$A$782,$A206,СВЦЭМ!$B$39:$B$782,D$190)+'СЕТ СН'!$F$12</f>
        <v>198.70332012</v>
      </c>
      <c r="E206" s="36">
        <f>SUMIFS(СВЦЭМ!$F$39:$F$782,СВЦЭМ!$A$39:$A$782,$A206,СВЦЭМ!$B$39:$B$782,E$190)+'СЕТ СН'!$F$12</f>
        <v>198.00752298</v>
      </c>
      <c r="F206" s="36">
        <f>SUMIFS(СВЦЭМ!$F$39:$F$782,СВЦЭМ!$A$39:$A$782,$A206,СВЦЭМ!$B$39:$B$782,F$190)+'СЕТ СН'!$F$12</f>
        <v>198.01689354000001</v>
      </c>
      <c r="G206" s="36">
        <f>SUMIFS(СВЦЭМ!$F$39:$F$782,СВЦЭМ!$A$39:$A$782,$A206,СВЦЭМ!$B$39:$B$782,G$190)+'СЕТ СН'!$F$12</f>
        <v>192.09934498999999</v>
      </c>
      <c r="H206" s="36">
        <f>SUMIFS(СВЦЭМ!$F$39:$F$782,СВЦЭМ!$A$39:$A$782,$A206,СВЦЭМ!$B$39:$B$782,H$190)+'СЕТ СН'!$F$12</f>
        <v>189.20339845000001</v>
      </c>
      <c r="I206" s="36">
        <f>SUMIFS(СВЦЭМ!$F$39:$F$782,СВЦЭМ!$A$39:$A$782,$A206,СВЦЭМ!$B$39:$B$782,I$190)+'СЕТ СН'!$F$12</f>
        <v>193.75665685000001</v>
      </c>
      <c r="J206" s="36">
        <f>SUMIFS(СВЦЭМ!$F$39:$F$782,СВЦЭМ!$A$39:$A$782,$A206,СВЦЭМ!$B$39:$B$782,J$190)+'СЕТ СН'!$F$12</f>
        <v>194.95291449000001</v>
      </c>
      <c r="K206" s="36">
        <f>SUMIFS(СВЦЭМ!$F$39:$F$782,СВЦЭМ!$A$39:$A$782,$A206,СВЦЭМ!$B$39:$B$782,K$190)+'СЕТ СН'!$F$12</f>
        <v>198.08046904</v>
      </c>
      <c r="L206" s="36">
        <f>SUMIFS(СВЦЭМ!$F$39:$F$782,СВЦЭМ!$A$39:$A$782,$A206,СВЦЭМ!$B$39:$B$782,L$190)+'СЕТ СН'!$F$12</f>
        <v>200.46006582999999</v>
      </c>
      <c r="M206" s="36">
        <f>SUMIFS(СВЦЭМ!$F$39:$F$782,СВЦЭМ!$A$39:$A$782,$A206,СВЦЭМ!$B$39:$B$782,M$190)+'СЕТ СН'!$F$12</f>
        <v>200.15960851</v>
      </c>
      <c r="N206" s="36">
        <f>SUMIFS(СВЦЭМ!$F$39:$F$782,СВЦЭМ!$A$39:$A$782,$A206,СВЦЭМ!$B$39:$B$782,N$190)+'СЕТ СН'!$F$12</f>
        <v>200.18455503000001</v>
      </c>
      <c r="O206" s="36">
        <f>SUMIFS(СВЦЭМ!$F$39:$F$782,СВЦЭМ!$A$39:$A$782,$A206,СВЦЭМ!$B$39:$B$782,O$190)+'СЕТ СН'!$F$12</f>
        <v>203.03269871000001</v>
      </c>
      <c r="P206" s="36">
        <f>SUMIFS(СВЦЭМ!$F$39:$F$782,СВЦЭМ!$A$39:$A$782,$A206,СВЦЭМ!$B$39:$B$782,P$190)+'СЕТ СН'!$F$12</f>
        <v>206.69716058</v>
      </c>
      <c r="Q206" s="36">
        <f>SUMIFS(СВЦЭМ!$F$39:$F$782,СВЦЭМ!$A$39:$A$782,$A206,СВЦЭМ!$B$39:$B$782,Q$190)+'СЕТ СН'!$F$12</f>
        <v>206.93885889000001</v>
      </c>
      <c r="R206" s="36">
        <f>SUMIFS(СВЦЭМ!$F$39:$F$782,СВЦЭМ!$A$39:$A$782,$A206,СВЦЭМ!$B$39:$B$782,R$190)+'СЕТ СН'!$F$12</f>
        <v>207.08117679</v>
      </c>
      <c r="S206" s="36">
        <f>SUMIFS(СВЦЭМ!$F$39:$F$782,СВЦЭМ!$A$39:$A$782,$A206,СВЦЭМ!$B$39:$B$782,S$190)+'СЕТ СН'!$F$12</f>
        <v>199.39015656000001</v>
      </c>
      <c r="T206" s="36">
        <f>SUMIFS(СВЦЭМ!$F$39:$F$782,СВЦЭМ!$A$39:$A$782,$A206,СВЦЭМ!$B$39:$B$782,T$190)+'СЕТ СН'!$F$12</f>
        <v>201.84550031000001</v>
      </c>
      <c r="U206" s="36">
        <f>SUMIFS(СВЦЭМ!$F$39:$F$782,СВЦЭМ!$A$39:$A$782,$A206,СВЦЭМ!$B$39:$B$782,U$190)+'СЕТ СН'!$F$12</f>
        <v>198.85799885</v>
      </c>
      <c r="V206" s="36">
        <f>SUMIFS(СВЦЭМ!$F$39:$F$782,СВЦЭМ!$A$39:$A$782,$A206,СВЦЭМ!$B$39:$B$782,V$190)+'СЕТ СН'!$F$12</f>
        <v>197.54451465</v>
      </c>
      <c r="W206" s="36">
        <f>SUMIFS(СВЦЭМ!$F$39:$F$782,СВЦЭМ!$A$39:$A$782,$A206,СВЦЭМ!$B$39:$B$782,W$190)+'СЕТ СН'!$F$12</f>
        <v>197.17088816</v>
      </c>
      <c r="X206" s="36">
        <f>SUMIFS(СВЦЭМ!$F$39:$F$782,СВЦЭМ!$A$39:$A$782,$A206,СВЦЭМ!$B$39:$B$782,X$190)+'СЕТ СН'!$F$12</f>
        <v>204.76509709999999</v>
      </c>
      <c r="Y206" s="36">
        <f>SUMIFS(СВЦЭМ!$F$39:$F$782,СВЦЭМ!$A$39:$A$782,$A206,СВЦЭМ!$B$39:$B$782,Y$190)+'СЕТ СН'!$F$12</f>
        <v>205.31641443999999</v>
      </c>
    </row>
    <row r="207" spans="1:25" ht="15.75" x14ac:dyDescent="0.2">
      <c r="A207" s="35">
        <f t="shared" si="5"/>
        <v>44547</v>
      </c>
      <c r="B207" s="36">
        <f>SUMIFS(СВЦЭМ!$F$39:$F$782,СВЦЭМ!$A$39:$A$782,$A207,СВЦЭМ!$B$39:$B$782,B$190)+'СЕТ СН'!$F$12</f>
        <v>201.85731848</v>
      </c>
      <c r="C207" s="36">
        <f>SUMIFS(СВЦЭМ!$F$39:$F$782,СВЦЭМ!$A$39:$A$782,$A207,СВЦЭМ!$B$39:$B$782,C$190)+'СЕТ СН'!$F$12</f>
        <v>201.71935730000001</v>
      </c>
      <c r="D207" s="36">
        <f>SUMIFS(СВЦЭМ!$F$39:$F$782,СВЦЭМ!$A$39:$A$782,$A207,СВЦЭМ!$B$39:$B$782,D$190)+'СЕТ СН'!$F$12</f>
        <v>199.20143795999999</v>
      </c>
      <c r="E207" s="36">
        <f>SUMIFS(СВЦЭМ!$F$39:$F$782,СВЦЭМ!$A$39:$A$782,$A207,СВЦЭМ!$B$39:$B$782,E$190)+'СЕТ СН'!$F$12</f>
        <v>198.33100044</v>
      </c>
      <c r="F207" s="36">
        <f>SUMIFS(СВЦЭМ!$F$39:$F$782,СВЦЭМ!$A$39:$A$782,$A207,СВЦЭМ!$B$39:$B$782,F$190)+'СЕТ СН'!$F$12</f>
        <v>198.60216789</v>
      </c>
      <c r="G207" s="36">
        <f>SUMIFS(СВЦЭМ!$F$39:$F$782,СВЦЭМ!$A$39:$A$782,$A207,СВЦЭМ!$B$39:$B$782,G$190)+'СЕТ СН'!$F$12</f>
        <v>194.6338557</v>
      </c>
      <c r="H207" s="36">
        <f>SUMIFS(СВЦЭМ!$F$39:$F$782,СВЦЭМ!$A$39:$A$782,$A207,СВЦЭМ!$B$39:$B$782,H$190)+'СЕТ СН'!$F$12</f>
        <v>190.33846001000001</v>
      </c>
      <c r="I207" s="36">
        <f>SUMIFS(СВЦЭМ!$F$39:$F$782,СВЦЭМ!$A$39:$A$782,$A207,СВЦЭМ!$B$39:$B$782,I$190)+'СЕТ СН'!$F$12</f>
        <v>190.31663472</v>
      </c>
      <c r="J207" s="36">
        <f>SUMIFS(СВЦЭМ!$F$39:$F$782,СВЦЭМ!$A$39:$A$782,$A207,СВЦЭМ!$B$39:$B$782,J$190)+'СЕТ СН'!$F$12</f>
        <v>197.45903447000001</v>
      </c>
      <c r="K207" s="36">
        <f>SUMIFS(СВЦЭМ!$F$39:$F$782,СВЦЭМ!$A$39:$A$782,$A207,СВЦЭМ!$B$39:$B$782,K$190)+'СЕТ СН'!$F$12</f>
        <v>199.72859005000001</v>
      </c>
      <c r="L207" s="36">
        <f>SUMIFS(СВЦЭМ!$F$39:$F$782,СВЦЭМ!$A$39:$A$782,$A207,СВЦЭМ!$B$39:$B$782,L$190)+'СЕТ СН'!$F$12</f>
        <v>198.84458208999999</v>
      </c>
      <c r="M207" s="36">
        <f>SUMIFS(СВЦЭМ!$F$39:$F$782,СВЦЭМ!$A$39:$A$782,$A207,СВЦЭМ!$B$39:$B$782,M$190)+'СЕТ СН'!$F$12</f>
        <v>197.18633374999999</v>
      </c>
      <c r="N207" s="36">
        <f>SUMIFS(СВЦЭМ!$F$39:$F$782,СВЦЭМ!$A$39:$A$782,$A207,СВЦЭМ!$B$39:$B$782,N$190)+'СЕТ СН'!$F$12</f>
        <v>197.6976617</v>
      </c>
      <c r="O207" s="36">
        <f>SUMIFS(СВЦЭМ!$F$39:$F$782,СВЦЭМ!$A$39:$A$782,$A207,СВЦЭМ!$B$39:$B$782,O$190)+'СЕТ СН'!$F$12</f>
        <v>198.04663385000001</v>
      </c>
      <c r="P207" s="36">
        <f>SUMIFS(СВЦЭМ!$F$39:$F$782,СВЦЭМ!$A$39:$A$782,$A207,СВЦЭМ!$B$39:$B$782,P$190)+'СЕТ СН'!$F$12</f>
        <v>204.10674693000001</v>
      </c>
      <c r="Q207" s="36">
        <f>SUMIFS(СВЦЭМ!$F$39:$F$782,СВЦЭМ!$A$39:$A$782,$A207,СВЦЭМ!$B$39:$B$782,Q$190)+'СЕТ СН'!$F$12</f>
        <v>202.70351647999999</v>
      </c>
      <c r="R207" s="36">
        <f>SUMIFS(СВЦЭМ!$F$39:$F$782,СВЦЭМ!$A$39:$A$782,$A207,СВЦЭМ!$B$39:$B$782,R$190)+'СЕТ СН'!$F$12</f>
        <v>201.83438337000001</v>
      </c>
      <c r="S207" s="36">
        <f>SUMIFS(СВЦЭМ!$F$39:$F$782,СВЦЭМ!$A$39:$A$782,$A207,СВЦЭМ!$B$39:$B$782,S$190)+'СЕТ СН'!$F$12</f>
        <v>195.99299740000001</v>
      </c>
      <c r="T207" s="36">
        <f>SUMIFS(СВЦЭМ!$F$39:$F$782,СВЦЭМ!$A$39:$A$782,$A207,СВЦЭМ!$B$39:$B$782,T$190)+'СЕТ СН'!$F$12</f>
        <v>199.30455087000001</v>
      </c>
      <c r="U207" s="36">
        <f>SUMIFS(СВЦЭМ!$F$39:$F$782,СВЦЭМ!$A$39:$A$782,$A207,СВЦЭМ!$B$39:$B$782,U$190)+'СЕТ СН'!$F$12</f>
        <v>198.55412962</v>
      </c>
      <c r="V207" s="36">
        <f>SUMIFS(СВЦЭМ!$F$39:$F$782,СВЦЭМ!$A$39:$A$782,$A207,СВЦЭМ!$B$39:$B$782,V$190)+'СЕТ СН'!$F$12</f>
        <v>194.76887137</v>
      </c>
      <c r="W207" s="36">
        <f>SUMIFS(СВЦЭМ!$F$39:$F$782,СВЦЭМ!$A$39:$A$782,$A207,СВЦЭМ!$B$39:$B$782,W$190)+'СЕТ СН'!$F$12</f>
        <v>198.12699076999999</v>
      </c>
      <c r="X207" s="36">
        <f>SUMIFS(СВЦЭМ!$F$39:$F$782,СВЦЭМ!$A$39:$A$782,$A207,СВЦЭМ!$B$39:$B$782,X$190)+'СЕТ СН'!$F$12</f>
        <v>201.32360399999999</v>
      </c>
      <c r="Y207" s="36">
        <f>SUMIFS(СВЦЭМ!$F$39:$F$782,СВЦЭМ!$A$39:$A$782,$A207,СВЦЭМ!$B$39:$B$782,Y$190)+'СЕТ СН'!$F$12</f>
        <v>199.83467770999999</v>
      </c>
    </row>
    <row r="208" spans="1:25" ht="15.75" x14ac:dyDescent="0.2">
      <c r="A208" s="35">
        <f t="shared" si="5"/>
        <v>44548</v>
      </c>
      <c r="B208" s="36">
        <f>SUMIFS(СВЦЭМ!$F$39:$F$782,СВЦЭМ!$A$39:$A$782,$A208,СВЦЭМ!$B$39:$B$782,B$190)+'СЕТ СН'!$F$12</f>
        <v>200.90915158000001</v>
      </c>
      <c r="C208" s="36">
        <f>SUMIFS(СВЦЭМ!$F$39:$F$782,СВЦЭМ!$A$39:$A$782,$A208,СВЦЭМ!$B$39:$B$782,C$190)+'СЕТ СН'!$F$12</f>
        <v>206.00437464999999</v>
      </c>
      <c r="D208" s="36">
        <f>SUMIFS(СВЦЭМ!$F$39:$F$782,СВЦЭМ!$A$39:$A$782,$A208,СВЦЭМ!$B$39:$B$782,D$190)+'СЕТ СН'!$F$12</f>
        <v>209.03203628</v>
      </c>
      <c r="E208" s="36">
        <f>SUMIFS(СВЦЭМ!$F$39:$F$782,СВЦЭМ!$A$39:$A$782,$A208,СВЦЭМ!$B$39:$B$782,E$190)+'СЕТ СН'!$F$12</f>
        <v>208.92420049</v>
      </c>
      <c r="F208" s="36">
        <f>SUMIFS(СВЦЭМ!$F$39:$F$782,СВЦЭМ!$A$39:$A$782,$A208,СВЦЭМ!$B$39:$B$782,F$190)+'СЕТ СН'!$F$12</f>
        <v>208.31661346000001</v>
      </c>
      <c r="G208" s="36">
        <f>SUMIFS(СВЦЭМ!$F$39:$F$782,СВЦЭМ!$A$39:$A$782,$A208,СВЦЭМ!$B$39:$B$782,G$190)+'СЕТ СН'!$F$12</f>
        <v>201.09537064</v>
      </c>
      <c r="H208" s="36">
        <f>SUMIFS(СВЦЭМ!$F$39:$F$782,СВЦЭМ!$A$39:$A$782,$A208,СВЦЭМ!$B$39:$B$782,H$190)+'СЕТ СН'!$F$12</f>
        <v>194.52755103000001</v>
      </c>
      <c r="I208" s="36">
        <f>SUMIFS(СВЦЭМ!$F$39:$F$782,СВЦЭМ!$A$39:$A$782,$A208,СВЦЭМ!$B$39:$B$782,I$190)+'СЕТ СН'!$F$12</f>
        <v>191.91972496</v>
      </c>
      <c r="J208" s="36">
        <f>SUMIFS(СВЦЭМ!$F$39:$F$782,СВЦЭМ!$A$39:$A$782,$A208,СВЦЭМ!$B$39:$B$782,J$190)+'СЕТ СН'!$F$12</f>
        <v>187.55209095999999</v>
      </c>
      <c r="K208" s="36">
        <f>SUMIFS(СВЦЭМ!$F$39:$F$782,СВЦЭМ!$A$39:$A$782,$A208,СВЦЭМ!$B$39:$B$782,K$190)+'СЕТ СН'!$F$12</f>
        <v>193.21189608</v>
      </c>
      <c r="L208" s="36">
        <f>SUMIFS(СВЦЭМ!$F$39:$F$782,СВЦЭМ!$A$39:$A$782,$A208,СВЦЭМ!$B$39:$B$782,L$190)+'СЕТ СН'!$F$12</f>
        <v>193.60277672000001</v>
      </c>
      <c r="M208" s="36">
        <f>SUMIFS(СВЦЭМ!$F$39:$F$782,СВЦЭМ!$A$39:$A$782,$A208,СВЦЭМ!$B$39:$B$782,M$190)+'СЕТ СН'!$F$12</f>
        <v>191.20984498000001</v>
      </c>
      <c r="N208" s="36">
        <f>SUMIFS(СВЦЭМ!$F$39:$F$782,СВЦЭМ!$A$39:$A$782,$A208,СВЦЭМ!$B$39:$B$782,N$190)+'СЕТ СН'!$F$12</f>
        <v>191.12279527999999</v>
      </c>
      <c r="O208" s="36">
        <f>SUMIFS(СВЦЭМ!$F$39:$F$782,СВЦЭМ!$A$39:$A$782,$A208,СВЦЭМ!$B$39:$B$782,O$190)+'СЕТ СН'!$F$12</f>
        <v>193.90469358000001</v>
      </c>
      <c r="P208" s="36">
        <f>SUMIFS(СВЦЭМ!$F$39:$F$782,СВЦЭМ!$A$39:$A$782,$A208,СВЦЭМ!$B$39:$B$782,P$190)+'СЕТ СН'!$F$12</f>
        <v>199.45526086999999</v>
      </c>
      <c r="Q208" s="36">
        <f>SUMIFS(СВЦЭМ!$F$39:$F$782,СВЦЭМ!$A$39:$A$782,$A208,СВЦЭМ!$B$39:$B$782,Q$190)+'СЕТ СН'!$F$12</f>
        <v>200.50410998000001</v>
      </c>
      <c r="R208" s="36">
        <f>SUMIFS(СВЦЭМ!$F$39:$F$782,СВЦЭМ!$A$39:$A$782,$A208,СВЦЭМ!$B$39:$B$782,R$190)+'СЕТ СН'!$F$12</f>
        <v>198.40059439000001</v>
      </c>
      <c r="S208" s="36">
        <f>SUMIFS(СВЦЭМ!$F$39:$F$782,СВЦЭМ!$A$39:$A$782,$A208,СВЦЭМ!$B$39:$B$782,S$190)+'СЕТ СН'!$F$12</f>
        <v>193.27737285000001</v>
      </c>
      <c r="T208" s="36">
        <f>SUMIFS(СВЦЭМ!$F$39:$F$782,СВЦЭМ!$A$39:$A$782,$A208,СВЦЭМ!$B$39:$B$782,T$190)+'СЕТ СН'!$F$12</f>
        <v>192.06422143</v>
      </c>
      <c r="U208" s="36">
        <f>SUMIFS(СВЦЭМ!$F$39:$F$782,СВЦЭМ!$A$39:$A$782,$A208,СВЦЭМ!$B$39:$B$782,U$190)+'СЕТ СН'!$F$12</f>
        <v>192.18574101999999</v>
      </c>
      <c r="V208" s="36">
        <f>SUMIFS(СВЦЭМ!$F$39:$F$782,СВЦЭМ!$A$39:$A$782,$A208,СВЦЭМ!$B$39:$B$782,V$190)+'СЕТ СН'!$F$12</f>
        <v>192.29646038999999</v>
      </c>
      <c r="W208" s="36">
        <f>SUMIFS(СВЦЭМ!$F$39:$F$782,СВЦЭМ!$A$39:$A$782,$A208,СВЦЭМ!$B$39:$B$782,W$190)+'СЕТ СН'!$F$12</f>
        <v>195.64634311</v>
      </c>
      <c r="X208" s="36">
        <f>SUMIFS(СВЦЭМ!$F$39:$F$782,СВЦЭМ!$A$39:$A$782,$A208,СВЦЭМ!$B$39:$B$782,X$190)+'СЕТ СН'!$F$12</f>
        <v>198.96503903000001</v>
      </c>
      <c r="Y208" s="36">
        <f>SUMIFS(СВЦЭМ!$F$39:$F$782,СВЦЭМ!$A$39:$A$782,$A208,СВЦЭМ!$B$39:$B$782,Y$190)+'СЕТ СН'!$F$12</f>
        <v>202.20377897</v>
      </c>
    </row>
    <row r="209" spans="1:25" ht="15.75" x14ac:dyDescent="0.2">
      <c r="A209" s="35">
        <f t="shared" si="5"/>
        <v>44549</v>
      </c>
      <c r="B209" s="36">
        <f>SUMIFS(СВЦЭМ!$F$39:$F$782,СВЦЭМ!$A$39:$A$782,$A209,СВЦЭМ!$B$39:$B$782,B$190)+'СЕТ СН'!$F$12</f>
        <v>194.89957326999999</v>
      </c>
      <c r="C209" s="36">
        <f>SUMIFS(СВЦЭМ!$F$39:$F$782,СВЦЭМ!$A$39:$A$782,$A209,СВЦЭМ!$B$39:$B$782,C$190)+'СЕТ СН'!$F$12</f>
        <v>195.93422032000001</v>
      </c>
      <c r="D209" s="36">
        <f>SUMIFS(СВЦЭМ!$F$39:$F$782,СВЦЭМ!$A$39:$A$782,$A209,СВЦЭМ!$B$39:$B$782,D$190)+'СЕТ СН'!$F$12</f>
        <v>201.95525701</v>
      </c>
      <c r="E209" s="36">
        <f>SUMIFS(СВЦЭМ!$F$39:$F$782,СВЦЭМ!$A$39:$A$782,$A209,СВЦЭМ!$B$39:$B$782,E$190)+'СЕТ СН'!$F$12</f>
        <v>203.39411715</v>
      </c>
      <c r="F209" s="36">
        <f>SUMIFS(СВЦЭМ!$F$39:$F$782,СВЦЭМ!$A$39:$A$782,$A209,СВЦЭМ!$B$39:$B$782,F$190)+'СЕТ СН'!$F$12</f>
        <v>201.37474943000001</v>
      </c>
      <c r="G209" s="36">
        <f>SUMIFS(СВЦЭМ!$F$39:$F$782,СВЦЭМ!$A$39:$A$782,$A209,СВЦЭМ!$B$39:$B$782,G$190)+'СЕТ СН'!$F$12</f>
        <v>199.82399043999999</v>
      </c>
      <c r="H209" s="36">
        <f>SUMIFS(СВЦЭМ!$F$39:$F$782,СВЦЭМ!$A$39:$A$782,$A209,СВЦЭМ!$B$39:$B$782,H$190)+'СЕТ СН'!$F$12</f>
        <v>195.9706013</v>
      </c>
      <c r="I209" s="36">
        <f>SUMIFS(СВЦЭМ!$F$39:$F$782,СВЦЭМ!$A$39:$A$782,$A209,СВЦЭМ!$B$39:$B$782,I$190)+'СЕТ СН'!$F$12</f>
        <v>194.79225907</v>
      </c>
      <c r="J209" s="36">
        <f>SUMIFS(СВЦЭМ!$F$39:$F$782,СВЦЭМ!$A$39:$A$782,$A209,СВЦЭМ!$B$39:$B$782,J$190)+'СЕТ СН'!$F$12</f>
        <v>192.25065248999999</v>
      </c>
      <c r="K209" s="36">
        <f>SUMIFS(СВЦЭМ!$F$39:$F$782,СВЦЭМ!$A$39:$A$782,$A209,СВЦЭМ!$B$39:$B$782,K$190)+'СЕТ СН'!$F$12</f>
        <v>190.82139547</v>
      </c>
      <c r="L209" s="36">
        <f>SUMIFS(СВЦЭМ!$F$39:$F$782,СВЦЭМ!$A$39:$A$782,$A209,СВЦЭМ!$B$39:$B$782,L$190)+'СЕТ СН'!$F$12</f>
        <v>191.81265094</v>
      </c>
      <c r="M209" s="36">
        <f>SUMIFS(СВЦЭМ!$F$39:$F$782,СВЦЭМ!$A$39:$A$782,$A209,СВЦЭМ!$B$39:$B$782,M$190)+'СЕТ СН'!$F$12</f>
        <v>190.44804368999999</v>
      </c>
      <c r="N209" s="36">
        <f>SUMIFS(СВЦЭМ!$F$39:$F$782,СВЦЭМ!$A$39:$A$782,$A209,СВЦЭМ!$B$39:$B$782,N$190)+'СЕТ СН'!$F$12</f>
        <v>189.96264239000001</v>
      </c>
      <c r="O209" s="36">
        <f>SUMIFS(СВЦЭМ!$F$39:$F$782,СВЦЭМ!$A$39:$A$782,$A209,СВЦЭМ!$B$39:$B$782,O$190)+'СЕТ СН'!$F$12</f>
        <v>193.22535746</v>
      </c>
      <c r="P209" s="36">
        <f>SUMIFS(СВЦЭМ!$F$39:$F$782,СВЦЭМ!$A$39:$A$782,$A209,СВЦЭМ!$B$39:$B$782,P$190)+'СЕТ СН'!$F$12</f>
        <v>196.36792373</v>
      </c>
      <c r="Q209" s="36">
        <f>SUMIFS(СВЦЭМ!$F$39:$F$782,СВЦЭМ!$A$39:$A$782,$A209,СВЦЭМ!$B$39:$B$782,Q$190)+'СЕТ СН'!$F$12</f>
        <v>196.19810917000001</v>
      </c>
      <c r="R209" s="36">
        <f>SUMIFS(СВЦЭМ!$F$39:$F$782,СВЦЭМ!$A$39:$A$782,$A209,СВЦЭМ!$B$39:$B$782,R$190)+'СЕТ СН'!$F$12</f>
        <v>193.12180004000001</v>
      </c>
      <c r="S209" s="36">
        <f>SUMIFS(СВЦЭМ!$F$39:$F$782,СВЦЭМ!$A$39:$A$782,$A209,СВЦЭМ!$B$39:$B$782,S$190)+'СЕТ СН'!$F$12</f>
        <v>189.66999632</v>
      </c>
      <c r="T209" s="36">
        <f>SUMIFS(СВЦЭМ!$F$39:$F$782,СВЦЭМ!$A$39:$A$782,$A209,СВЦЭМ!$B$39:$B$782,T$190)+'СЕТ СН'!$F$12</f>
        <v>189.76006240999999</v>
      </c>
      <c r="U209" s="36">
        <f>SUMIFS(СВЦЭМ!$F$39:$F$782,СВЦЭМ!$A$39:$A$782,$A209,СВЦЭМ!$B$39:$B$782,U$190)+'СЕТ СН'!$F$12</f>
        <v>189.91573364000001</v>
      </c>
      <c r="V209" s="36">
        <f>SUMIFS(СВЦЭМ!$F$39:$F$782,СВЦЭМ!$A$39:$A$782,$A209,СВЦЭМ!$B$39:$B$782,V$190)+'СЕТ СН'!$F$12</f>
        <v>190.90773892000001</v>
      </c>
      <c r="W209" s="36">
        <f>SUMIFS(СВЦЭМ!$F$39:$F$782,СВЦЭМ!$A$39:$A$782,$A209,СВЦЭМ!$B$39:$B$782,W$190)+'СЕТ СН'!$F$12</f>
        <v>194.35756226000001</v>
      </c>
      <c r="X209" s="36">
        <f>SUMIFS(СВЦЭМ!$F$39:$F$782,СВЦЭМ!$A$39:$A$782,$A209,СВЦЭМ!$B$39:$B$782,X$190)+'СЕТ СН'!$F$12</f>
        <v>198.20447823000001</v>
      </c>
      <c r="Y209" s="36">
        <f>SUMIFS(СВЦЭМ!$F$39:$F$782,СВЦЭМ!$A$39:$A$782,$A209,СВЦЭМ!$B$39:$B$782,Y$190)+'СЕТ СН'!$F$12</f>
        <v>201.08936191000001</v>
      </c>
    </row>
    <row r="210" spans="1:25" ht="15.75" x14ac:dyDescent="0.2">
      <c r="A210" s="35">
        <f t="shared" si="5"/>
        <v>44550</v>
      </c>
      <c r="B210" s="36">
        <f>SUMIFS(СВЦЭМ!$F$39:$F$782,СВЦЭМ!$A$39:$A$782,$A210,СВЦЭМ!$B$39:$B$782,B$190)+'СЕТ СН'!$F$12</f>
        <v>202.48574177</v>
      </c>
      <c r="C210" s="36">
        <f>SUMIFS(СВЦЭМ!$F$39:$F$782,СВЦЭМ!$A$39:$A$782,$A210,СВЦЭМ!$B$39:$B$782,C$190)+'СЕТ СН'!$F$12</f>
        <v>202.39646368000001</v>
      </c>
      <c r="D210" s="36">
        <f>SUMIFS(СВЦЭМ!$F$39:$F$782,СВЦЭМ!$A$39:$A$782,$A210,СВЦЭМ!$B$39:$B$782,D$190)+'СЕТ СН'!$F$12</f>
        <v>203.41815844999999</v>
      </c>
      <c r="E210" s="36">
        <f>SUMIFS(СВЦЭМ!$F$39:$F$782,СВЦЭМ!$A$39:$A$782,$A210,СВЦЭМ!$B$39:$B$782,E$190)+'СЕТ СН'!$F$12</f>
        <v>204.35389723</v>
      </c>
      <c r="F210" s="36">
        <f>SUMIFS(СВЦЭМ!$F$39:$F$782,СВЦЭМ!$A$39:$A$782,$A210,СВЦЭМ!$B$39:$B$782,F$190)+'СЕТ СН'!$F$12</f>
        <v>202.95055952000001</v>
      </c>
      <c r="G210" s="36">
        <f>SUMIFS(СВЦЭМ!$F$39:$F$782,СВЦЭМ!$A$39:$A$782,$A210,СВЦЭМ!$B$39:$B$782,G$190)+'СЕТ СН'!$F$12</f>
        <v>199.34565588999999</v>
      </c>
      <c r="H210" s="36">
        <f>SUMIFS(СВЦЭМ!$F$39:$F$782,СВЦЭМ!$A$39:$A$782,$A210,СВЦЭМ!$B$39:$B$782,H$190)+'СЕТ СН'!$F$12</f>
        <v>191.48282055000001</v>
      </c>
      <c r="I210" s="36">
        <f>SUMIFS(СВЦЭМ!$F$39:$F$782,СВЦЭМ!$A$39:$A$782,$A210,СВЦЭМ!$B$39:$B$782,I$190)+'СЕТ СН'!$F$12</f>
        <v>192.45239131</v>
      </c>
      <c r="J210" s="36">
        <f>SUMIFS(СВЦЭМ!$F$39:$F$782,СВЦЭМ!$A$39:$A$782,$A210,СВЦЭМ!$B$39:$B$782,J$190)+'СЕТ СН'!$F$12</f>
        <v>194.70851632</v>
      </c>
      <c r="K210" s="36">
        <f>SUMIFS(СВЦЭМ!$F$39:$F$782,СВЦЭМ!$A$39:$A$782,$A210,СВЦЭМ!$B$39:$B$782,K$190)+'СЕТ СН'!$F$12</f>
        <v>195.19698733999999</v>
      </c>
      <c r="L210" s="36">
        <f>SUMIFS(СВЦЭМ!$F$39:$F$782,СВЦЭМ!$A$39:$A$782,$A210,СВЦЭМ!$B$39:$B$782,L$190)+'СЕТ СН'!$F$12</f>
        <v>196.84176851999999</v>
      </c>
      <c r="M210" s="36">
        <f>SUMIFS(СВЦЭМ!$F$39:$F$782,СВЦЭМ!$A$39:$A$782,$A210,СВЦЭМ!$B$39:$B$782,M$190)+'СЕТ СН'!$F$12</f>
        <v>196.86252006000001</v>
      </c>
      <c r="N210" s="36">
        <f>SUMIFS(СВЦЭМ!$F$39:$F$782,СВЦЭМ!$A$39:$A$782,$A210,СВЦЭМ!$B$39:$B$782,N$190)+'СЕТ СН'!$F$12</f>
        <v>196.13923817</v>
      </c>
      <c r="O210" s="36">
        <f>SUMIFS(СВЦЭМ!$F$39:$F$782,СВЦЭМ!$A$39:$A$782,$A210,СВЦЭМ!$B$39:$B$782,O$190)+'СЕТ СН'!$F$12</f>
        <v>197.58916739</v>
      </c>
      <c r="P210" s="36">
        <f>SUMIFS(СВЦЭМ!$F$39:$F$782,СВЦЭМ!$A$39:$A$782,$A210,СВЦЭМ!$B$39:$B$782,P$190)+'СЕТ СН'!$F$12</f>
        <v>197.73244742</v>
      </c>
      <c r="Q210" s="36">
        <f>SUMIFS(СВЦЭМ!$F$39:$F$782,СВЦЭМ!$A$39:$A$782,$A210,СВЦЭМ!$B$39:$B$782,Q$190)+'СЕТ СН'!$F$12</f>
        <v>195.54152927000001</v>
      </c>
      <c r="R210" s="36">
        <f>SUMIFS(СВЦЭМ!$F$39:$F$782,СВЦЭМ!$A$39:$A$782,$A210,СВЦЭМ!$B$39:$B$782,R$190)+'СЕТ СН'!$F$12</f>
        <v>192.51955025999999</v>
      </c>
      <c r="S210" s="36">
        <f>SUMIFS(СВЦЭМ!$F$39:$F$782,СВЦЭМ!$A$39:$A$782,$A210,СВЦЭМ!$B$39:$B$782,S$190)+'СЕТ СН'!$F$12</f>
        <v>195.12688244</v>
      </c>
      <c r="T210" s="36">
        <f>SUMIFS(СВЦЭМ!$F$39:$F$782,СВЦЭМ!$A$39:$A$782,$A210,СВЦЭМ!$B$39:$B$782,T$190)+'СЕТ СН'!$F$12</f>
        <v>195.49659806</v>
      </c>
      <c r="U210" s="36">
        <f>SUMIFS(СВЦЭМ!$F$39:$F$782,СВЦЭМ!$A$39:$A$782,$A210,СВЦЭМ!$B$39:$B$782,U$190)+'СЕТ СН'!$F$12</f>
        <v>196.17921428</v>
      </c>
      <c r="V210" s="36">
        <f>SUMIFS(СВЦЭМ!$F$39:$F$782,СВЦЭМ!$A$39:$A$782,$A210,СВЦЭМ!$B$39:$B$782,V$190)+'СЕТ СН'!$F$12</f>
        <v>196.61041266000001</v>
      </c>
      <c r="W210" s="36">
        <f>SUMIFS(СВЦЭМ!$F$39:$F$782,СВЦЭМ!$A$39:$A$782,$A210,СВЦЭМ!$B$39:$B$782,W$190)+'СЕТ СН'!$F$12</f>
        <v>198.39020626999999</v>
      </c>
      <c r="X210" s="36">
        <f>SUMIFS(СВЦЭМ!$F$39:$F$782,СВЦЭМ!$A$39:$A$782,$A210,СВЦЭМ!$B$39:$B$782,X$190)+'СЕТ СН'!$F$12</f>
        <v>208.71242924000001</v>
      </c>
      <c r="Y210" s="36">
        <f>SUMIFS(СВЦЭМ!$F$39:$F$782,СВЦЭМ!$A$39:$A$782,$A210,СВЦЭМ!$B$39:$B$782,Y$190)+'СЕТ СН'!$F$12</f>
        <v>207.53653876000001</v>
      </c>
    </row>
    <row r="211" spans="1:25" ht="15.75" x14ac:dyDescent="0.2">
      <c r="A211" s="35">
        <f t="shared" si="5"/>
        <v>44551</v>
      </c>
      <c r="B211" s="36">
        <f>SUMIFS(СВЦЭМ!$F$39:$F$782,СВЦЭМ!$A$39:$A$782,$A211,СВЦЭМ!$B$39:$B$782,B$190)+'СЕТ СН'!$F$12</f>
        <v>204.58696689999999</v>
      </c>
      <c r="C211" s="36">
        <f>SUMIFS(СВЦЭМ!$F$39:$F$782,СВЦЭМ!$A$39:$A$782,$A211,СВЦЭМ!$B$39:$B$782,C$190)+'СЕТ СН'!$F$12</f>
        <v>202.85003710000001</v>
      </c>
      <c r="D211" s="36">
        <f>SUMIFS(СВЦЭМ!$F$39:$F$782,СВЦЭМ!$A$39:$A$782,$A211,СВЦЭМ!$B$39:$B$782,D$190)+'СЕТ СН'!$F$12</f>
        <v>201.90741815999999</v>
      </c>
      <c r="E211" s="36">
        <f>SUMIFS(СВЦЭМ!$F$39:$F$782,СВЦЭМ!$A$39:$A$782,$A211,СВЦЭМ!$B$39:$B$782,E$190)+'СЕТ СН'!$F$12</f>
        <v>193.84310234</v>
      </c>
      <c r="F211" s="36">
        <f>SUMIFS(СВЦЭМ!$F$39:$F$782,СВЦЭМ!$A$39:$A$782,$A211,СВЦЭМ!$B$39:$B$782,F$190)+'СЕТ СН'!$F$12</f>
        <v>194.62605249999999</v>
      </c>
      <c r="G211" s="36">
        <f>SUMIFS(СВЦЭМ!$F$39:$F$782,СВЦЭМ!$A$39:$A$782,$A211,СВЦЭМ!$B$39:$B$782,G$190)+'СЕТ СН'!$F$12</f>
        <v>190.06882770999999</v>
      </c>
      <c r="H211" s="36">
        <f>SUMIFS(СВЦЭМ!$F$39:$F$782,СВЦЭМ!$A$39:$A$782,$A211,СВЦЭМ!$B$39:$B$782,H$190)+'СЕТ СН'!$F$12</f>
        <v>184.33359833</v>
      </c>
      <c r="I211" s="36">
        <f>SUMIFS(СВЦЭМ!$F$39:$F$782,СВЦЭМ!$A$39:$A$782,$A211,СВЦЭМ!$B$39:$B$782,I$190)+'СЕТ СН'!$F$12</f>
        <v>190.76742596</v>
      </c>
      <c r="J211" s="36">
        <f>SUMIFS(СВЦЭМ!$F$39:$F$782,СВЦЭМ!$A$39:$A$782,$A211,СВЦЭМ!$B$39:$B$782,J$190)+'СЕТ СН'!$F$12</f>
        <v>191.70338437999999</v>
      </c>
      <c r="K211" s="36">
        <f>SUMIFS(СВЦЭМ!$F$39:$F$782,СВЦЭМ!$A$39:$A$782,$A211,СВЦЭМ!$B$39:$B$782,K$190)+'СЕТ СН'!$F$12</f>
        <v>185.34072024</v>
      </c>
      <c r="L211" s="36">
        <f>SUMIFS(СВЦЭМ!$F$39:$F$782,СВЦЭМ!$A$39:$A$782,$A211,СВЦЭМ!$B$39:$B$782,L$190)+'СЕТ СН'!$F$12</f>
        <v>186.72476963</v>
      </c>
      <c r="M211" s="36">
        <f>SUMIFS(СВЦЭМ!$F$39:$F$782,СВЦЭМ!$A$39:$A$782,$A211,СВЦЭМ!$B$39:$B$782,M$190)+'СЕТ СН'!$F$12</f>
        <v>195.65977656999999</v>
      </c>
      <c r="N211" s="36">
        <f>SUMIFS(СВЦЭМ!$F$39:$F$782,СВЦЭМ!$A$39:$A$782,$A211,СВЦЭМ!$B$39:$B$782,N$190)+'СЕТ СН'!$F$12</f>
        <v>197.15821800000001</v>
      </c>
      <c r="O211" s="36">
        <f>SUMIFS(СВЦЭМ!$F$39:$F$782,СВЦЭМ!$A$39:$A$782,$A211,СВЦЭМ!$B$39:$B$782,O$190)+'СЕТ СН'!$F$12</f>
        <v>198.56309166</v>
      </c>
      <c r="P211" s="36">
        <f>SUMIFS(СВЦЭМ!$F$39:$F$782,СВЦЭМ!$A$39:$A$782,$A211,СВЦЭМ!$B$39:$B$782,P$190)+'СЕТ СН'!$F$12</f>
        <v>197.69418565999999</v>
      </c>
      <c r="Q211" s="36">
        <f>SUMIFS(СВЦЭМ!$F$39:$F$782,СВЦЭМ!$A$39:$A$782,$A211,СВЦЭМ!$B$39:$B$782,Q$190)+'СЕТ СН'!$F$12</f>
        <v>196.41103258000001</v>
      </c>
      <c r="R211" s="36">
        <f>SUMIFS(СВЦЭМ!$F$39:$F$782,СВЦЭМ!$A$39:$A$782,$A211,СВЦЭМ!$B$39:$B$782,R$190)+'СЕТ СН'!$F$12</f>
        <v>195.43627592000001</v>
      </c>
      <c r="S211" s="36">
        <f>SUMIFS(СВЦЭМ!$F$39:$F$782,СВЦЭМ!$A$39:$A$782,$A211,СВЦЭМ!$B$39:$B$782,S$190)+'СЕТ СН'!$F$12</f>
        <v>187.21627608</v>
      </c>
      <c r="T211" s="36">
        <f>SUMIFS(СВЦЭМ!$F$39:$F$782,СВЦЭМ!$A$39:$A$782,$A211,СВЦЭМ!$B$39:$B$782,T$190)+'СЕТ СН'!$F$12</f>
        <v>191.52885230000001</v>
      </c>
      <c r="U211" s="36">
        <f>SUMIFS(СВЦЭМ!$F$39:$F$782,СВЦЭМ!$A$39:$A$782,$A211,СВЦЭМ!$B$39:$B$782,U$190)+'СЕТ СН'!$F$12</f>
        <v>195.29014434000001</v>
      </c>
      <c r="V211" s="36">
        <f>SUMIFS(СВЦЭМ!$F$39:$F$782,СВЦЭМ!$A$39:$A$782,$A211,СВЦЭМ!$B$39:$B$782,V$190)+'СЕТ СН'!$F$12</f>
        <v>193.96351174</v>
      </c>
      <c r="W211" s="36">
        <f>SUMIFS(СВЦЭМ!$F$39:$F$782,СВЦЭМ!$A$39:$A$782,$A211,СВЦЭМ!$B$39:$B$782,W$190)+'СЕТ СН'!$F$12</f>
        <v>197.17980122</v>
      </c>
      <c r="X211" s="36">
        <f>SUMIFS(СВЦЭМ!$F$39:$F$782,СВЦЭМ!$A$39:$A$782,$A211,СВЦЭМ!$B$39:$B$782,X$190)+'СЕТ СН'!$F$12</f>
        <v>199.72441799999999</v>
      </c>
      <c r="Y211" s="36">
        <f>SUMIFS(СВЦЭМ!$F$39:$F$782,СВЦЭМ!$A$39:$A$782,$A211,СВЦЭМ!$B$39:$B$782,Y$190)+'СЕТ СН'!$F$12</f>
        <v>207.49522718</v>
      </c>
    </row>
    <row r="212" spans="1:25" ht="15.75" x14ac:dyDescent="0.2">
      <c r="A212" s="35">
        <f t="shared" si="5"/>
        <v>44552</v>
      </c>
      <c r="B212" s="36">
        <f>SUMIFS(СВЦЭМ!$F$39:$F$782,СВЦЭМ!$A$39:$A$782,$A212,СВЦЭМ!$B$39:$B$782,B$190)+'СЕТ СН'!$F$12</f>
        <v>203.5555962</v>
      </c>
      <c r="C212" s="36">
        <f>SUMIFS(СВЦЭМ!$F$39:$F$782,СВЦЭМ!$A$39:$A$782,$A212,СВЦЭМ!$B$39:$B$782,C$190)+'СЕТ СН'!$F$12</f>
        <v>200.67581125999999</v>
      </c>
      <c r="D212" s="36">
        <f>SUMIFS(СВЦЭМ!$F$39:$F$782,СВЦЭМ!$A$39:$A$782,$A212,СВЦЭМ!$B$39:$B$782,D$190)+'СЕТ СН'!$F$12</f>
        <v>192.74235056000001</v>
      </c>
      <c r="E212" s="36">
        <f>SUMIFS(СВЦЭМ!$F$39:$F$782,СВЦЭМ!$A$39:$A$782,$A212,СВЦЭМ!$B$39:$B$782,E$190)+'СЕТ СН'!$F$12</f>
        <v>191.68003619000001</v>
      </c>
      <c r="F212" s="36">
        <f>SUMIFS(СВЦЭМ!$F$39:$F$782,СВЦЭМ!$A$39:$A$782,$A212,СВЦЭМ!$B$39:$B$782,F$190)+'СЕТ СН'!$F$12</f>
        <v>188.22854663000001</v>
      </c>
      <c r="G212" s="36">
        <f>SUMIFS(СВЦЭМ!$F$39:$F$782,СВЦЭМ!$A$39:$A$782,$A212,СВЦЭМ!$B$39:$B$782,G$190)+'СЕТ СН'!$F$12</f>
        <v>181.18138822</v>
      </c>
      <c r="H212" s="36">
        <f>SUMIFS(СВЦЭМ!$F$39:$F$782,СВЦЭМ!$A$39:$A$782,$A212,СВЦЭМ!$B$39:$B$782,H$190)+'СЕТ СН'!$F$12</f>
        <v>183.15727810000001</v>
      </c>
      <c r="I212" s="36">
        <f>SUMIFS(СВЦЭМ!$F$39:$F$782,СВЦЭМ!$A$39:$A$782,$A212,СВЦЭМ!$B$39:$B$782,I$190)+'СЕТ СН'!$F$12</f>
        <v>183.85508156</v>
      </c>
      <c r="J212" s="36">
        <f>SUMIFS(СВЦЭМ!$F$39:$F$782,СВЦЭМ!$A$39:$A$782,$A212,СВЦЭМ!$B$39:$B$782,J$190)+'СЕТ СН'!$F$12</f>
        <v>189.24574401000001</v>
      </c>
      <c r="K212" s="36">
        <f>SUMIFS(СВЦЭМ!$F$39:$F$782,СВЦЭМ!$A$39:$A$782,$A212,СВЦЭМ!$B$39:$B$782,K$190)+'СЕТ СН'!$F$12</f>
        <v>192.60706134</v>
      </c>
      <c r="L212" s="36">
        <f>SUMIFS(СВЦЭМ!$F$39:$F$782,СВЦЭМ!$A$39:$A$782,$A212,СВЦЭМ!$B$39:$B$782,L$190)+'СЕТ СН'!$F$12</f>
        <v>194.14958045</v>
      </c>
      <c r="M212" s="36">
        <f>SUMIFS(СВЦЭМ!$F$39:$F$782,СВЦЭМ!$A$39:$A$782,$A212,СВЦЭМ!$B$39:$B$782,M$190)+'СЕТ СН'!$F$12</f>
        <v>202.88398067</v>
      </c>
      <c r="N212" s="36">
        <f>SUMIFS(СВЦЭМ!$F$39:$F$782,СВЦЭМ!$A$39:$A$782,$A212,СВЦЭМ!$B$39:$B$782,N$190)+'СЕТ СН'!$F$12</f>
        <v>204.09401864</v>
      </c>
      <c r="O212" s="36">
        <f>SUMIFS(СВЦЭМ!$F$39:$F$782,СВЦЭМ!$A$39:$A$782,$A212,СВЦЭМ!$B$39:$B$782,O$190)+'СЕТ СН'!$F$12</f>
        <v>204.53455235999999</v>
      </c>
      <c r="P212" s="36">
        <f>SUMIFS(СВЦЭМ!$F$39:$F$782,СВЦЭМ!$A$39:$A$782,$A212,СВЦЭМ!$B$39:$B$782,P$190)+'СЕТ СН'!$F$12</f>
        <v>203.42966566000001</v>
      </c>
      <c r="Q212" s="36">
        <f>SUMIFS(СВЦЭМ!$F$39:$F$782,СВЦЭМ!$A$39:$A$782,$A212,СВЦЭМ!$B$39:$B$782,Q$190)+'СЕТ СН'!$F$12</f>
        <v>202.10663896</v>
      </c>
      <c r="R212" s="36">
        <f>SUMIFS(СВЦЭМ!$F$39:$F$782,СВЦЭМ!$A$39:$A$782,$A212,СВЦЭМ!$B$39:$B$782,R$190)+'СЕТ СН'!$F$12</f>
        <v>202.08753831999999</v>
      </c>
      <c r="S212" s="36">
        <f>SUMIFS(СВЦЭМ!$F$39:$F$782,СВЦЭМ!$A$39:$A$782,$A212,СВЦЭМ!$B$39:$B$782,S$190)+'СЕТ СН'!$F$12</f>
        <v>192.46884413000001</v>
      </c>
      <c r="T212" s="36">
        <f>SUMIFS(СВЦЭМ!$F$39:$F$782,СВЦЭМ!$A$39:$A$782,$A212,СВЦЭМ!$B$39:$B$782,T$190)+'СЕТ СН'!$F$12</f>
        <v>189.11510848</v>
      </c>
      <c r="U212" s="36">
        <f>SUMIFS(СВЦЭМ!$F$39:$F$782,СВЦЭМ!$A$39:$A$782,$A212,СВЦЭМ!$B$39:$B$782,U$190)+'СЕТ СН'!$F$12</f>
        <v>190.36607373000001</v>
      </c>
      <c r="V212" s="36">
        <f>SUMIFS(СВЦЭМ!$F$39:$F$782,СВЦЭМ!$A$39:$A$782,$A212,СВЦЭМ!$B$39:$B$782,V$190)+'СЕТ СН'!$F$12</f>
        <v>198.58641007</v>
      </c>
      <c r="W212" s="36">
        <f>SUMIFS(СВЦЭМ!$F$39:$F$782,СВЦЭМ!$A$39:$A$782,$A212,СВЦЭМ!$B$39:$B$782,W$190)+'СЕТ СН'!$F$12</f>
        <v>201.50731397999999</v>
      </c>
      <c r="X212" s="36">
        <f>SUMIFS(СВЦЭМ!$F$39:$F$782,СВЦЭМ!$A$39:$A$782,$A212,СВЦЭМ!$B$39:$B$782,X$190)+'СЕТ СН'!$F$12</f>
        <v>199.77422451000001</v>
      </c>
      <c r="Y212" s="36">
        <f>SUMIFS(СВЦЭМ!$F$39:$F$782,СВЦЭМ!$A$39:$A$782,$A212,СВЦЭМ!$B$39:$B$782,Y$190)+'СЕТ СН'!$F$12</f>
        <v>208.10264121</v>
      </c>
    </row>
    <row r="213" spans="1:25" ht="15.75" x14ac:dyDescent="0.2">
      <c r="A213" s="35">
        <f t="shared" si="5"/>
        <v>44553</v>
      </c>
      <c r="B213" s="36">
        <f>SUMIFS(СВЦЭМ!$F$39:$F$782,СВЦЭМ!$A$39:$A$782,$A213,СВЦЭМ!$B$39:$B$782,B$190)+'СЕТ СН'!$F$12</f>
        <v>199.27282412</v>
      </c>
      <c r="C213" s="36">
        <f>SUMIFS(СВЦЭМ!$F$39:$F$782,СВЦЭМ!$A$39:$A$782,$A213,СВЦЭМ!$B$39:$B$782,C$190)+'СЕТ СН'!$F$12</f>
        <v>199.89164213999999</v>
      </c>
      <c r="D213" s="36">
        <f>SUMIFS(СВЦЭМ!$F$39:$F$782,СВЦЭМ!$A$39:$A$782,$A213,СВЦЭМ!$B$39:$B$782,D$190)+'СЕТ СН'!$F$12</f>
        <v>204.13174888</v>
      </c>
      <c r="E213" s="36">
        <f>SUMIFS(СВЦЭМ!$F$39:$F$782,СВЦЭМ!$A$39:$A$782,$A213,СВЦЭМ!$B$39:$B$782,E$190)+'СЕТ СН'!$F$12</f>
        <v>203.33536462999999</v>
      </c>
      <c r="F213" s="36">
        <f>SUMIFS(СВЦЭМ!$F$39:$F$782,СВЦЭМ!$A$39:$A$782,$A213,СВЦЭМ!$B$39:$B$782,F$190)+'СЕТ СН'!$F$12</f>
        <v>200.20577184999999</v>
      </c>
      <c r="G213" s="36">
        <f>SUMIFS(СВЦЭМ!$F$39:$F$782,СВЦЭМ!$A$39:$A$782,$A213,СВЦЭМ!$B$39:$B$782,G$190)+'СЕТ СН'!$F$12</f>
        <v>195.23763825</v>
      </c>
      <c r="H213" s="36">
        <f>SUMIFS(СВЦЭМ!$F$39:$F$782,СВЦЭМ!$A$39:$A$782,$A213,СВЦЭМ!$B$39:$B$782,H$190)+'СЕТ СН'!$F$12</f>
        <v>190.44545271000001</v>
      </c>
      <c r="I213" s="36">
        <f>SUMIFS(СВЦЭМ!$F$39:$F$782,СВЦЭМ!$A$39:$A$782,$A213,СВЦЭМ!$B$39:$B$782,I$190)+'СЕТ СН'!$F$12</f>
        <v>195.57091063999999</v>
      </c>
      <c r="J213" s="36">
        <f>SUMIFS(СВЦЭМ!$F$39:$F$782,СВЦЭМ!$A$39:$A$782,$A213,СВЦЭМ!$B$39:$B$782,J$190)+'СЕТ СН'!$F$12</f>
        <v>190.60120734</v>
      </c>
      <c r="K213" s="36">
        <f>SUMIFS(СВЦЭМ!$F$39:$F$782,СВЦЭМ!$A$39:$A$782,$A213,СВЦЭМ!$B$39:$B$782,K$190)+'СЕТ СН'!$F$12</f>
        <v>192.45331547000001</v>
      </c>
      <c r="L213" s="36">
        <f>SUMIFS(СВЦЭМ!$F$39:$F$782,СВЦЭМ!$A$39:$A$782,$A213,СВЦЭМ!$B$39:$B$782,L$190)+'СЕТ СН'!$F$12</f>
        <v>194.29500752999999</v>
      </c>
      <c r="M213" s="36">
        <f>SUMIFS(СВЦЭМ!$F$39:$F$782,СВЦЭМ!$A$39:$A$782,$A213,СВЦЭМ!$B$39:$B$782,M$190)+'СЕТ СН'!$F$12</f>
        <v>196.98553314</v>
      </c>
      <c r="N213" s="36">
        <f>SUMIFS(СВЦЭМ!$F$39:$F$782,СВЦЭМ!$A$39:$A$782,$A213,СВЦЭМ!$B$39:$B$782,N$190)+'СЕТ СН'!$F$12</f>
        <v>197.72100481999999</v>
      </c>
      <c r="O213" s="36">
        <f>SUMIFS(СВЦЭМ!$F$39:$F$782,СВЦЭМ!$A$39:$A$782,$A213,СВЦЭМ!$B$39:$B$782,O$190)+'СЕТ СН'!$F$12</f>
        <v>198.87209854</v>
      </c>
      <c r="P213" s="36">
        <f>SUMIFS(СВЦЭМ!$F$39:$F$782,СВЦЭМ!$A$39:$A$782,$A213,СВЦЭМ!$B$39:$B$782,P$190)+'СЕТ СН'!$F$12</f>
        <v>198.38337623999999</v>
      </c>
      <c r="Q213" s="36">
        <f>SUMIFS(СВЦЭМ!$F$39:$F$782,СВЦЭМ!$A$39:$A$782,$A213,СВЦЭМ!$B$39:$B$782,Q$190)+'СЕТ СН'!$F$12</f>
        <v>199.41763907000001</v>
      </c>
      <c r="R213" s="36">
        <f>SUMIFS(СВЦЭМ!$F$39:$F$782,СВЦЭМ!$A$39:$A$782,$A213,СВЦЭМ!$B$39:$B$782,R$190)+'СЕТ СН'!$F$12</f>
        <v>198.76059853000001</v>
      </c>
      <c r="S213" s="36">
        <f>SUMIFS(СВЦЭМ!$F$39:$F$782,СВЦЭМ!$A$39:$A$782,$A213,СВЦЭМ!$B$39:$B$782,S$190)+'СЕТ СН'!$F$12</f>
        <v>192.18849516</v>
      </c>
      <c r="T213" s="36">
        <f>SUMIFS(СВЦЭМ!$F$39:$F$782,СВЦЭМ!$A$39:$A$782,$A213,СВЦЭМ!$B$39:$B$782,T$190)+'СЕТ СН'!$F$12</f>
        <v>189.64960217000001</v>
      </c>
      <c r="U213" s="36">
        <f>SUMIFS(СВЦЭМ!$F$39:$F$782,СВЦЭМ!$A$39:$A$782,$A213,СВЦЭМ!$B$39:$B$782,U$190)+'СЕТ СН'!$F$12</f>
        <v>189.19568794</v>
      </c>
      <c r="V213" s="36">
        <f>SUMIFS(СВЦЭМ!$F$39:$F$782,СВЦЭМ!$A$39:$A$782,$A213,СВЦЭМ!$B$39:$B$782,V$190)+'СЕТ СН'!$F$12</f>
        <v>192.34266163000001</v>
      </c>
      <c r="W213" s="36">
        <f>SUMIFS(СВЦЭМ!$F$39:$F$782,СВЦЭМ!$A$39:$A$782,$A213,СВЦЭМ!$B$39:$B$782,W$190)+'СЕТ СН'!$F$12</f>
        <v>195.52144362999999</v>
      </c>
      <c r="X213" s="36">
        <f>SUMIFS(СВЦЭМ!$F$39:$F$782,СВЦЭМ!$A$39:$A$782,$A213,СВЦЭМ!$B$39:$B$782,X$190)+'СЕТ СН'!$F$12</f>
        <v>194.78428335999999</v>
      </c>
      <c r="Y213" s="36">
        <f>SUMIFS(СВЦЭМ!$F$39:$F$782,СВЦЭМ!$A$39:$A$782,$A213,СВЦЭМ!$B$39:$B$782,Y$190)+'СЕТ СН'!$F$12</f>
        <v>204.33101047</v>
      </c>
    </row>
    <row r="214" spans="1:25" ht="15.75" x14ac:dyDescent="0.2">
      <c r="A214" s="35">
        <f t="shared" si="5"/>
        <v>44554</v>
      </c>
      <c r="B214" s="36">
        <f>SUMIFS(СВЦЭМ!$F$39:$F$782,СВЦЭМ!$A$39:$A$782,$A214,СВЦЭМ!$B$39:$B$782,B$190)+'СЕТ СН'!$F$12</f>
        <v>208.31494885999999</v>
      </c>
      <c r="C214" s="36">
        <f>SUMIFS(СВЦЭМ!$F$39:$F$782,СВЦЭМ!$A$39:$A$782,$A214,СВЦЭМ!$B$39:$B$782,C$190)+'СЕТ СН'!$F$12</f>
        <v>209.67573098</v>
      </c>
      <c r="D214" s="36">
        <f>SUMIFS(СВЦЭМ!$F$39:$F$782,СВЦЭМ!$A$39:$A$782,$A214,СВЦЭМ!$B$39:$B$782,D$190)+'СЕТ СН'!$F$12</f>
        <v>210.35434741</v>
      </c>
      <c r="E214" s="36">
        <f>SUMIFS(СВЦЭМ!$F$39:$F$782,СВЦЭМ!$A$39:$A$782,$A214,СВЦЭМ!$B$39:$B$782,E$190)+'СЕТ СН'!$F$12</f>
        <v>210.21755388</v>
      </c>
      <c r="F214" s="36">
        <f>SUMIFS(СВЦЭМ!$F$39:$F$782,СВЦЭМ!$A$39:$A$782,$A214,СВЦЭМ!$B$39:$B$782,F$190)+'СЕТ СН'!$F$12</f>
        <v>206.20576181999999</v>
      </c>
      <c r="G214" s="36">
        <f>SUMIFS(СВЦЭМ!$F$39:$F$782,СВЦЭМ!$A$39:$A$782,$A214,СВЦЭМ!$B$39:$B$782,G$190)+'СЕТ СН'!$F$12</f>
        <v>198.80966321</v>
      </c>
      <c r="H214" s="36">
        <f>SUMIFS(СВЦЭМ!$F$39:$F$782,СВЦЭМ!$A$39:$A$782,$A214,СВЦЭМ!$B$39:$B$782,H$190)+'СЕТ СН'!$F$12</f>
        <v>198.93023563</v>
      </c>
      <c r="I214" s="36">
        <f>SUMIFS(СВЦЭМ!$F$39:$F$782,СВЦЭМ!$A$39:$A$782,$A214,СВЦЭМ!$B$39:$B$782,I$190)+'СЕТ СН'!$F$12</f>
        <v>198.53660642</v>
      </c>
      <c r="J214" s="36">
        <f>SUMIFS(СВЦЭМ!$F$39:$F$782,СВЦЭМ!$A$39:$A$782,$A214,СВЦЭМ!$B$39:$B$782,J$190)+'СЕТ СН'!$F$12</f>
        <v>200.81076902999999</v>
      </c>
      <c r="K214" s="36">
        <f>SUMIFS(СВЦЭМ!$F$39:$F$782,СВЦЭМ!$A$39:$A$782,$A214,СВЦЭМ!$B$39:$B$782,K$190)+'СЕТ СН'!$F$12</f>
        <v>199.63078729</v>
      </c>
      <c r="L214" s="36">
        <f>SUMIFS(СВЦЭМ!$F$39:$F$782,СВЦЭМ!$A$39:$A$782,$A214,СВЦЭМ!$B$39:$B$782,L$190)+'СЕТ СН'!$F$12</f>
        <v>198.82487739000001</v>
      </c>
      <c r="M214" s="36">
        <f>SUMIFS(СВЦЭМ!$F$39:$F$782,СВЦЭМ!$A$39:$A$782,$A214,СВЦЭМ!$B$39:$B$782,M$190)+'СЕТ СН'!$F$12</f>
        <v>199.74626498000001</v>
      </c>
      <c r="N214" s="36">
        <f>SUMIFS(СВЦЭМ!$F$39:$F$782,СВЦЭМ!$A$39:$A$782,$A214,СВЦЭМ!$B$39:$B$782,N$190)+'СЕТ СН'!$F$12</f>
        <v>201.98854968000001</v>
      </c>
      <c r="O214" s="36">
        <f>SUMIFS(СВЦЭМ!$F$39:$F$782,СВЦЭМ!$A$39:$A$782,$A214,СВЦЭМ!$B$39:$B$782,O$190)+'СЕТ СН'!$F$12</f>
        <v>205.04216685</v>
      </c>
      <c r="P214" s="36">
        <f>SUMIFS(СВЦЭМ!$F$39:$F$782,СВЦЭМ!$A$39:$A$782,$A214,СВЦЭМ!$B$39:$B$782,P$190)+'СЕТ СН'!$F$12</f>
        <v>205.36061513999999</v>
      </c>
      <c r="Q214" s="36">
        <f>SUMIFS(СВЦЭМ!$F$39:$F$782,СВЦЭМ!$A$39:$A$782,$A214,СВЦЭМ!$B$39:$B$782,Q$190)+'СЕТ СН'!$F$12</f>
        <v>208.17363107</v>
      </c>
      <c r="R214" s="36">
        <f>SUMIFS(СВЦЭМ!$F$39:$F$782,СВЦЭМ!$A$39:$A$782,$A214,СВЦЭМ!$B$39:$B$782,R$190)+'СЕТ СН'!$F$12</f>
        <v>207.23091688</v>
      </c>
      <c r="S214" s="36">
        <f>SUMIFS(СВЦЭМ!$F$39:$F$782,СВЦЭМ!$A$39:$A$782,$A214,СВЦЭМ!$B$39:$B$782,S$190)+'СЕТ СН'!$F$12</f>
        <v>200.28859199999999</v>
      </c>
      <c r="T214" s="36">
        <f>SUMIFS(СВЦЭМ!$F$39:$F$782,СВЦЭМ!$A$39:$A$782,$A214,СВЦЭМ!$B$39:$B$782,T$190)+'СЕТ СН'!$F$12</f>
        <v>197.16336358000001</v>
      </c>
      <c r="U214" s="36">
        <f>SUMIFS(СВЦЭМ!$F$39:$F$782,СВЦЭМ!$A$39:$A$782,$A214,СВЦЭМ!$B$39:$B$782,U$190)+'СЕТ СН'!$F$12</f>
        <v>199.94867214999999</v>
      </c>
      <c r="V214" s="36">
        <f>SUMIFS(СВЦЭМ!$F$39:$F$782,СВЦЭМ!$A$39:$A$782,$A214,СВЦЭМ!$B$39:$B$782,V$190)+'СЕТ СН'!$F$12</f>
        <v>201.18960883</v>
      </c>
      <c r="W214" s="36">
        <f>SUMIFS(СВЦЭМ!$F$39:$F$782,СВЦЭМ!$A$39:$A$782,$A214,СВЦЭМ!$B$39:$B$782,W$190)+'СЕТ СН'!$F$12</f>
        <v>203.88385117999999</v>
      </c>
      <c r="X214" s="36">
        <f>SUMIFS(СВЦЭМ!$F$39:$F$782,СВЦЭМ!$A$39:$A$782,$A214,СВЦЭМ!$B$39:$B$782,X$190)+'СЕТ СН'!$F$12</f>
        <v>207.19370757999999</v>
      </c>
      <c r="Y214" s="36">
        <f>SUMIFS(СВЦЭМ!$F$39:$F$782,СВЦЭМ!$A$39:$A$782,$A214,СВЦЭМ!$B$39:$B$782,Y$190)+'СЕТ СН'!$F$12</f>
        <v>213.69420160000001</v>
      </c>
    </row>
    <row r="215" spans="1:25" ht="15.75" x14ac:dyDescent="0.2">
      <c r="A215" s="35">
        <f t="shared" si="5"/>
        <v>44555</v>
      </c>
      <c r="B215" s="36">
        <f>SUMIFS(СВЦЭМ!$F$39:$F$782,СВЦЭМ!$A$39:$A$782,$A215,СВЦЭМ!$B$39:$B$782,B$190)+'СЕТ СН'!$F$12</f>
        <v>201.95720865999999</v>
      </c>
      <c r="C215" s="36">
        <f>SUMIFS(СВЦЭМ!$F$39:$F$782,СВЦЭМ!$A$39:$A$782,$A215,СВЦЭМ!$B$39:$B$782,C$190)+'СЕТ СН'!$F$12</f>
        <v>203.16147072999999</v>
      </c>
      <c r="D215" s="36">
        <f>SUMIFS(СВЦЭМ!$F$39:$F$782,СВЦЭМ!$A$39:$A$782,$A215,СВЦЭМ!$B$39:$B$782,D$190)+'СЕТ СН'!$F$12</f>
        <v>205.90249628999999</v>
      </c>
      <c r="E215" s="36">
        <f>SUMIFS(СВЦЭМ!$F$39:$F$782,СВЦЭМ!$A$39:$A$782,$A215,СВЦЭМ!$B$39:$B$782,E$190)+'СЕТ СН'!$F$12</f>
        <v>205.83408854000001</v>
      </c>
      <c r="F215" s="36">
        <f>SUMIFS(СВЦЭМ!$F$39:$F$782,СВЦЭМ!$A$39:$A$782,$A215,СВЦЭМ!$B$39:$B$782,F$190)+'СЕТ СН'!$F$12</f>
        <v>204.4285093</v>
      </c>
      <c r="G215" s="36">
        <f>SUMIFS(СВЦЭМ!$F$39:$F$782,СВЦЭМ!$A$39:$A$782,$A215,СВЦЭМ!$B$39:$B$782,G$190)+'СЕТ СН'!$F$12</f>
        <v>201.1314557</v>
      </c>
      <c r="H215" s="36">
        <f>SUMIFS(СВЦЭМ!$F$39:$F$782,СВЦЭМ!$A$39:$A$782,$A215,СВЦЭМ!$B$39:$B$782,H$190)+'СЕТ СН'!$F$12</f>
        <v>198.58882883000001</v>
      </c>
      <c r="I215" s="36">
        <f>SUMIFS(СВЦЭМ!$F$39:$F$782,СВЦЭМ!$A$39:$A$782,$A215,СВЦЭМ!$B$39:$B$782,I$190)+'СЕТ СН'!$F$12</f>
        <v>201.43161006</v>
      </c>
      <c r="J215" s="36">
        <f>SUMIFS(СВЦЭМ!$F$39:$F$782,СВЦЭМ!$A$39:$A$782,$A215,СВЦЭМ!$B$39:$B$782,J$190)+'СЕТ СН'!$F$12</f>
        <v>196.12451698999999</v>
      </c>
      <c r="K215" s="36">
        <f>SUMIFS(СВЦЭМ!$F$39:$F$782,СВЦЭМ!$A$39:$A$782,$A215,СВЦЭМ!$B$39:$B$782,K$190)+'СЕТ СН'!$F$12</f>
        <v>193.18970999000001</v>
      </c>
      <c r="L215" s="36">
        <f>SUMIFS(СВЦЭМ!$F$39:$F$782,СВЦЭМ!$A$39:$A$782,$A215,СВЦЭМ!$B$39:$B$782,L$190)+'СЕТ СН'!$F$12</f>
        <v>192.67968300000001</v>
      </c>
      <c r="M215" s="36">
        <f>SUMIFS(СВЦЭМ!$F$39:$F$782,СВЦЭМ!$A$39:$A$782,$A215,СВЦЭМ!$B$39:$B$782,M$190)+'СЕТ СН'!$F$12</f>
        <v>193.02814896000001</v>
      </c>
      <c r="N215" s="36">
        <f>SUMIFS(СВЦЭМ!$F$39:$F$782,СВЦЭМ!$A$39:$A$782,$A215,СВЦЭМ!$B$39:$B$782,N$190)+'СЕТ СН'!$F$12</f>
        <v>193.45189293999999</v>
      </c>
      <c r="O215" s="36">
        <f>SUMIFS(СВЦЭМ!$F$39:$F$782,СВЦЭМ!$A$39:$A$782,$A215,СВЦЭМ!$B$39:$B$782,O$190)+'СЕТ СН'!$F$12</f>
        <v>194.31591682000001</v>
      </c>
      <c r="P215" s="36">
        <f>SUMIFS(СВЦЭМ!$F$39:$F$782,СВЦЭМ!$A$39:$A$782,$A215,СВЦЭМ!$B$39:$B$782,P$190)+'СЕТ СН'!$F$12</f>
        <v>197.27673067999999</v>
      </c>
      <c r="Q215" s="36">
        <f>SUMIFS(СВЦЭМ!$F$39:$F$782,СВЦЭМ!$A$39:$A$782,$A215,СВЦЭМ!$B$39:$B$782,Q$190)+'СЕТ СН'!$F$12</f>
        <v>198.44318464</v>
      </c>
      <c r="R215" s="36">
        <f>SUMIFS(СВЦЭМ!$F$39:$F$782,СВЦЭМ!$A$39:$A$782,$A215,СВЦЭМ!$B$39:$B$782,R$190)+'СЕТ СН'!$F$12</f>
        <v>196.46095005000001</v>
      </c>
      <c r="S215" s="36">
        <f>SUMIFS(СВЦЭМ!$F$39:$F$782,СВЦЭМ!$A$39:$A$782,$A215,СВЦЭМ!$B$39:$B$782,S$190)+'СЕТ СН'!$F$12</f>
        <v>193.31354055</v>
      </c>
      <c r="T215" s="36">
        <f>SUMIFS(СВЦЭМ!$F$39:$F$782,СВЦЭМ!$A$39:$A$782,$A215,СВЦЭМ!$B$39:$B$782,T$190)+'СЕТ СН'!$F$12</f>
        <v>192.38901014999999</v>
      </c>
      <c r="U215" s="36">
        <f>SUMIFS(СВЦЭМ!$F$39:$F$782,СВЦЭМ!$A$39:$A$782,$A215,СВЦЭМ!$B$39:$B$782,U$190)+'СЕТ СН'!$F$12</f>
        <v>194.60392246999999</v>
      </c>
      <c r="V215" s="36">
        <f>SUMIFS(СВЦЭМ!$F$39:$F$782,СВЦЭМ!$A$39:$A$782,$A215,СВЦЭМ!$B$39:$B$782,V$190)+'СЕТ СН'!$F$12</f>
        <v>193.90920381999999</v>
      </c>
      <c r="W215" s="36">
        <f>SUMIFS(СВЦЭМ!$F$39:$F$782,СВЦЭМ!$A$39:$A$782,$A215,СВЦЭМ!$B$39:$B$782,W$190)+'СЕТ СН'!$F$12</f>
        <v>198.64624204</v>
      </c>
      <c r="X215" s="36">
        <f>SUMIFS(СВЦЭМ!$F$39:$F$782,СВЦЭМ!$A$39:$A$782,$A215,СВЦЭМ!$B$39:$B$782,X$190)+'СЕТ СН'!$F$12</f>
        <v>198.38857285</v>
      </c>
      <c r="Y215" s="36">
        <f>SUMIFS(СВЦЭМ!$F$39:$F$782,СВЦЭМ!$A$39:$A$782,$A215,СВЦЭМ!$B$39:$B$782,Y$190)+'СЕТ СН'!$F$12</f>
        <v>199.74688183000001</v>
      </c>
    </row>
    <row r="216" spans="1:25" ht="15.75" x14ac:dyDescent="0.2">
      <c r="A216" s="35">
        <f t="shared" si="5"/>
        <v>44556</v>
      </c>
      <c r="B216" s="36">
        <f>SUMIFS(СВЦЭМ!$F$39:$F$782,СВЦЭМ!$A$39:$A$782,$A216,СВЦЭМ!$B$39:$B$782,B$190)+'СЕТ СН'!$F$12</f>
        <v>183.35662798999999</v>
      </c>
      <c r="C216" s="36">
        <f>SUMIFS(СВЦЭМ!$F$39:$F$782,СВЦЭМ!$A$39:$A$782,$A216,СВЦЭМ!$B$39:$B$782,C$190)+'СЕТ СН'!$F$12</f>
        <v>181.44250708999999</v>
      </c>
      <c r="D216" s="36">
        <f>SUMIFS(СВЦЭМ!$F$39:$F$782,СВЦЭМ!$A$39:$A$782,$A216,СВЦЭМ!$B$39:$B$782,D$190)+'СЕТ СН'!$F$12</f>
        <v>180.59483137000001</v>
      </c>
      <c r="E216" s="36">
        <f>SUMIFS(СВЦЭМ!$F$39:$F$782,СВЦЭМ!$A$39:$A$782,$A216,СВЦЭМ!$B$39:$B$782,E$190)+'СЕТ СН'!$F$12</f>
        <v>180.48725808</v>
      </c>
      <c r="F216" s="36">
        <f>SUMIFS(СВЦЭМ!$F$39:$F$782,СВЦЭМ!$A$39:$A$782,$A216,СВЦЭМ!$B$39:$B$782,F$190)+'СЕТ СН'!$F$12</f>
        <v>180.10857504000001</v>
      </c>
      <c r="G216" s="36">
        <f>SUMIFS(СВЦЭМ!$F$39:$F$782,СВЦЭМ!$A$39:$A$782,$A216,СВЦЭМ!$B$39:$B$782,G$190)+'СЕТ СН'!$F$12</f>
        <v>179.32577284000001</v>
      </c>
      <c r="H216" s="36">
        <f>SUMIFS(СВЦЭМ!$F$39:$F$782,СВЦЭМ!$A$39:$A$782,$A216,СВЦЭМ!$B$39:$B$782,H$190)+'СЕТ СН'!$F$12</f>
        <v>182.76379940000001</v>
      </c>
      <c r="I216" s="36">
        <f>SUMIFS(СВЦЭМ!$F$39:$F$782,СВЦЭМ!$A$39:$A$782,$A216,СВЦЭМ!$B$39:$B$782,I$190)+'СЕТ СН'!$F$12</f>
        <v>196.31362708</v>
      </c>
      <c r="J216" s="36">
        <f>SUMIFS(СВЦЭМ!$F$39:$F$782,СВЦЭМ!$A$39:$A$782,$A216,СВЦЭМ!$B$39:$B$782,J$190)+'СЕТ СН'!$F$12</f>
        <v>195.73012288999999</v>
      </c>
      <c r="K216" s="36">
        <f>SUMIFS(СВЦЭМ!$F$39:$F$782,СВЦЭМ!$A$39:$A$782,$A216,СВЦЭМ!$B$39:$B$782,K$190)+'СЕТ СН'!$F$12</f>
        <v>188.00638651</v>
      </c>
      <c r="L216" s="36">
        <f>SUMIFS(СВЦЭМ!$F$39:$F$782,СВЦЭМ!$A$39:$A$782,$A216,СВЦЭМ!$B$39:$B$782,L$190)+'СЕТ СН'!$F$12</f>
        <v>187.17095289</v>
      </c>
      <c r="M216" s="36">
        <f>SUMIFS(СВЦЭМ!$F$39:$F$782,СВЦЭМ!$A$39:$A$782,$A216,СВЦЭМ!$B$39:$B$782,M$190)+'СЕТ СН'!$F$12</f>
        <v>188.48998739000001</v>
      </c>
      <c r="N216" s="36">
        <f>SUMIFS(СВЦЭМ!$F$39:$F$782,СВЦЭМ!$A$39:$A$782,$A216,СВЦЭМ!$B$39:$B$782,N$190)+'СЕТ СН'!$F$12</f>
        <v>189.35563927999999</v>
      </c>
      <c r="O216" s="36">
        <f>SUMIFS(СВЦЭМ!$F$39:$F$782,СВЦЭМ!$A$39:$A$782,$A216,СВЦЭМ!$B$39:$B$782,O$190)+'СЕТ СН'!$F$12</f>
        <v>195.47465987999999</v>
      </c>
      <c r="P216" s="36">
        <f>SUMIFS(СВЦЭМ!$F$39:$F$782,СВЦЭМ!$A$39:$A$782,$A216,СВЦЭМ!$B$39:$B$782,P$190)+'СЕТ СН'!$F$12</f>
        <v>196.61705950999999</v>
      </c>
      <c r="Q216" s="36">
        <f>SUMIFS(СВЦЭМ!$F$39:$F$782,СВЦЭМ!$A$39:$A$782,$A216,СВЦЭМ!$B$39:$B$782,Q$190)+'СЕТ СН'!$F$12</f>
        <v>196.70409380999999</v>
      </c>
      <c r="R216" s="36">
        <f>SUMIFS(СВЦЭМ!$F$39:$F$782,СВЦЭМ!$A$39:$A$782,$A216,СВЦЭМ!$B$39:$B$782,R$190)+'СЕТ СН'!$F$12</f>
        <v>194.68589768000001</v>
      </c>
      <c r="S216" s="36">
        <f>SUMIFS(СВЦЭМ!$F$39:$F$782,СВЦЭМ!$A$39:$A$782,$A216,СВЦЭМ!$B$39:$B$782,S$190)+'СЕТ СН'!$F$12</f>
        <v>186.94651429000001</v>
      </c>
      <c r="T216" s="36">
        <f>SUMIFS(СВЦЭМ!$F$39:$F$782,СВЦЭМ!$A$39:$A$782,$A216,СВЦЭМ!$B$39:$B$782,T$190)+'СЕТ СН'!$F$12</f>
        <v>186.37190670999999</v>
      </c>
      <c r="U216" s="36">
        <f>SUMIFS(СВЦЭМ!$F$39:$F$782,СВЦЭМ!$A$39:$A$782,$A216,СВЦЭМ!$B$39:$B$782,U$190)+'СЕТ СН'!$F$12</f>
        <v>190.74363106000001</v>
      </c>
      <c r="V216" s="36">
        <f>SUMIFS(СВЦЭМ!$F$39:$F$782,СВЦЭМ!$A$39:$A$782,$A216,СВЦЭМ!$B$39:$B$782,V$190)+'СЕТ СН'!$F$12</f>
        <v>193.18207950999999</v>
      </c>
      <c r="W216" s="36">
        <f>SUMIFS(СВЦЭМ!$F$39:$F$782,СВЦЭМ!$A$39:$A$782,$A216,СВЦЭМ!$B$39:$B$782,W$190)+'СЕТ СН'!$F$12</f>
        <v>190.60082238999999</v>
      </c>
      <c r="X216" s="36">
        <f>SUMIFS(СВЦЭМ!$F$39:$F$782,СВЦЭМ!$A$39:$A$782,$A216,СВЦЭМ!$B$39:$B$782,X$190)+'СЕТ СН'!$F$12</f>
        <v>193.30061189</v>
      </c>
      <c r="Y216" s="36">
        <f>SUMIFS(СВЦЭМ!$F$39:$F$782,СВЦЭМ!$A$39:$A$782,$A216,СВЦЭМ!$B$39:$B$782,Y$190)+'СЕТ СН'!$F$12</f>
        <v>193.61587592999999</v>
      </c>
    </row>
    <row r="217" spans="1:25" ht="15.75" x14ac:dyDescent="0.2">
      <c r="A217" s="35">
        <f t="shared" si="5"/>
        <v>44557</v>
      </c>
      <c r="B217" s="36">
        <f>SUMIFS(СВЦЭМ!$F$39:$F$782,СВЦЭМ!$A$39:$A$782,$A217,СВЦЭМ!$B$39:$B$782,B$190)+'СЕТ СН'!$F$12</f>
        <v>197.42156539000001</v>
      </c>
      <c r="C217" s="36">
        <f>SUMIFS(СВЦЭМ!$F$39:$F$782,СВЦЭМ!$A$39:$A$782,$A217,СВЦЭМ!$B$39:$B$782,C$190)+'СЕТ СН'!$F$12</f>
        <v>196.31082684</v>
      </c>
      <c r="D217" s="36">
        <f>SUMIFS(СВЦЭМ!$F$39:$F$782,СВЦЭМ!$A$39:$A$782,$A217,СВЦЭМ!$B$39:$B$782,D$190)+'СЕТ СН'!$F$12</f>
        <v>189.63970885000001</v>
      </c>
      <c r="E217" s="36">
        <f>SUMIFS(СВЦЭМ!$F$39:$F$782,СВЦЭМ!$A$39:$A$782,$A217,СВЦЭМ!$B$39:$B$782,E$190)+'СЕТ СН'!$F$12</f>
        <v>189.06086919000001</v>
      </c>
      <c r="F217" s="36">
        <f>SUMIFS(СВЦЭМ!$F$39:$F$782,СВЦЭМ!$A$39:$A$782,$A217,СВЦЭМ!$B$39:$B$782,F$190)+'СЕТ СН'!$F$12</f>
        <v>189.64184402999999</v>
      </c>
      <c r="G217" s="36">
        <f>SUMIFS(СВЦЭМ!$F$39:$F$782,СВЦЭМ!$A$39:$A$782,$A217,СВЦЭМ!$B$39:$B$782,G$190)+'СЕТ СН'!$F$12</f>
        <v>187.53261738</v>
      </c>
      <c r="H217" s="36">
        <f>SUMIFS(СВЦЭМ!$F$39:$F$782,СВЦЭМ!$A$39:$A$782,$A217,СВЦЭМ!$B$39:$B$782,H$190)+'СЕТ СН'!$F$12</f>
        <v>188.56928923000001</v>
      </c>
      <c r="I217" s="36">
        <f>SUMIFS(СВЦЭМ!$F$39:$F$782,СВЦЭМ!$A$39:$A$782,$A217,СВЦЭМ!$B$39:$B$782,I$190)+'СЕТ СН'!$F$12</f>
        <v>187.52257907000001</v>
      </c>
      <c r="J217" s="36">
        <f>SUMIFS(СВЦЭМ!$F$39:$F$782,СВЦЭМ!$A$39:$A$782,$A217,СВЦЭМ!$B$39:$B$782,J$190)+'СЕТ СН'!$F$12</f>
        <v>190.54091733999999</v>
      </c>
      <c r="K217" s="36">
        <f>SUMIFS(СВЦЭМ!$F$39:$F$782,СВЦЭМ!$A$39:$A$782,$A217,СВЦЭМ!$B$39:$B$782,K$190)+'СЕТ СН'!$F$12</f>
        <v>178.30044333000001</v>
      </c>
      <c r="L217" s="36">
        <f>SUMIFS(СВЦЭМ!$F$39:$F$782,СВЦЭМ!$A$39:$A$782,$A217,СВЦЭМ!$B$39:$B$782,L$190)+'СЕТ СН'!$F$12</f>
        <v>180.82863302999999</v>
      </c>
      <c r="M217" s="36">
        <f>SUMIFS(СВЦЭМ!$F$39:$F$782,СВЦЭМ!$A$39:$A$782,$A217,СВЦЭМ!$B$39:$B$782,M$190)+'СЕТ СН'!$F$12</f>
        <v>179.57331024999999</v>
      </c>
      <c r="N217" s="36">
        <f>SUMIFS(СВЦЭМ!$F$39:$F$782,СВЦЭМ!$A$39:$A$782,$A217,СВЦЭМ!$B$39:$B$782,N$190)+'СЕТ СН'!$F$12</f>
        <v>191.49862275999999</v>
      </c>
      <c r="O217" s="36">
        <f>SUMIFS(СВЦЭМ!$F$39:$F$782,СВЦЭМ!$A$39:$A$782,$A217,СВЦЭМ!$B$39:$B$782,O$190)+'СЕТ СН'!$F$12</f>
        <v>199.17267007999999</v>
      </c>
      <c r="P217" s="36">
        <f>SUMIFS(СВЦЭМ!$F$39:$F$782,СВЦЭМ!$A$39:$A$782,$A217,СВЦЭМ!$B$39:$B$782,P$190)+'СЕТ СН'!$F$12</f>
        <v>201.91384335000001</v>
      </c>
      <c r="Q217" s="36">
        <f>SUMIFS(СВЦЭМ!$F$39:$F$782,СВЦЭМ!$A$39:$A$782,$A217,СВЦЭМ!$B$39:$B$782,Q$190)+'СЕТ СН'!$F$12</f>
        <v>199.77973262</v>
      </c>
      <c r="R217" s="36">
        <f>SUMIFS(СВЦЭМ!$F$39:$F$782,СВЦЭМ!$A$39:$A$782,$A217,СВЦЭМ!$B$39:$B$782,R$190)+'СЕТ СН'!$F$12</f>
        <v>188.22743881</v>
      </c>
      <c r="S217" s="36">
        <f>SUMIFS(СВЦЭМ!$F$39:$F$782,СВЦЭМ!$A$39:$A$782,$A217,СВЦЭМ!$B$39:$B$782,S$190)+'СЕТ СН'!$F$12</f>
        <v>191.56905836000001</v>
      </c>
      <c r="T217" s="36">
        <f>SUMIFS(СВЦЭМ!$F$39:$F$782,СВЦЭМ!$A$39:$A$782,$A217,СВЦЭМ!$B$39:$B$782,T$190)+'СЕТ СН'!$F$12</f>
        <v>188.72498328</v>
      </c>
      <c r="U217" s="36">
        <f>SUMIFS(СВЦЭМ!$F$39:$F$782,СВЦЭМ!$A$39:$A$782,$A217,СВЦЭМ!$B$39:$B$782,U$190)+'СЕТ СН'!$F$12</f>
        <v>192.14268543</v>
      </c>
      <c r="V217" s="36">
        <f>SUMIFS(СВЦЭМ!$F$39:$F$782,СВЦЭМ!$A$39:$A$782,$A217,СВЦЭМ!$B$39:$B$782,V$190)+'СЕТ СН'!$F$12</f>
        <v>191.79699253000001</v>
      </c>
      <c r="W217" s="36">
        <f>SUMIFS(СВЦЭМ!$F$39:$F$782,СВЦЭМ!$A$39:$A$782,$A217,СВЦЭМ!$B$39:$B$782,W$190)+'СЕТ СН'!$F$12</f>
        <v>191.17719306999999</v>
      </c>
      <c r="X217" s="36">
        <f>SUMIFS(СВЦЭМ!$F$39:$F$782,СВЦЭМ!$A$39:$A$782,$A217,СВЦЭМ!$B$39:$B$782,X$190)+'СЕТ СН'!$F$12</f>
        <v>190.43295527999999</v>
      </c>
      <c r="Y217" s="36">
        <f>SUMIFS(СВЦЭМ!$F$39:$F$782,СВЦЭМ!$A$39:$A$782,$A217,СВЦЭМ!$B$39:$B$782,Y$190)+'СЕТ СН'!$F$12</f>
        <v>198.45905353000001</v>
      </c>
    </row>
    <row r="218" spans="1:25" ht="15.75" x14ac:dyDescent="0.2">
      <c r="A218" s="35">
        <f t="shared" si="5"/>
        <v>44558</v>
      </c>
      <c r="B218" s="36">
        <f>SUMIFS(СВЦЭМ!$F$39:$F$782,СВЦЭМ!$A$39:$A$782,$A218,СВЦЭМ!$B$39:$B$782,B$190)+'СЕТ СН'!$F$12</f>
        <v>193.93456158999999</v>
      </c>
      <c r="C218" s="36">
        <f>SUMIFS(СВЦЭМ!$F$39:$F$782,СВЦЭМ!$A$39:$A$782,$A218,СВЦЭМ!$B$39:$B$782,C$190)+'СЕТ СН'!$F$12</f>
        <v>194.99709737000001</v>
      </c>
      <c r="D218" s="36">
        <f>SUMIFS(СВЦЭМ!$F$39:$F$782,СВЦЭМ!$A$39:$A$782,$A218,СВЦЭМ!$B$39:$B$782,D$190)+'СЕТ СН'!$F$12</f>
        <v>199.38932066999999</v>
      </c>
      <c r="E218" s="36">
        <f>SUMIFS(СВЦЭМ!$F$39:$F$782,СВЦЭМ!$A$39:$A$782,$A218,СВЦЭМ!$B$39:$B$782,E$190)+'СЕТ СН'!$F$12</f>
        <v>201.14604808999999</v>
      </c>
      <c r="F218" s="36">
        <f>SUMIFS(СВЦЭМ!$F$39:$F$782,СВЦЭМ!$A$39:$A$782,$A218,СВЦЭМ!$B$39:$B$782,F$190)+'СЕТ СН'!$F$12</f>
        <v>196.60620395000001</v>
      </c>
      <c r="G218" s="36">
        <f>SUMIFS(СВЦЭМ!$F$39:$F$782,СВЦЭМ!$A$39:$A$782,$A218,СВЦЭМ!$B$39:$B$782,G$190)+'СЕТ СН'!$F$12</f>
        <v>181.47760310000001</v>
      </c>
      <c r="H218" s="36">
        <f>SUMIFS(СВЦЭМ!$F$39:$F$782,СВЦЭМ!$A$39:$A$782,$A218,СВЦЭМ!$B$39:$B$782,H$190)+'СЕТ СН'!$F$12</f>
        <v>184.34732756</v>
      </c>
      <c r="I218" s="36">
        <f>SUMIFS(СВЦЭМ!$F$39:$F$782,СВЦЭМ!$A$39:$A$782,$A218,СВЦЭМ!$B$39:$B$782,I$190)+'СЕТ СН'!$F$12</f>
        <v>183.42932177</v>
      </c>
      <c r="J218" s="36">
        <f>SUMIFS(СВЦЭМ!$F$39:$F$782,СВЦЭМ!$A$39:$A$782,$A218,СВЦЭМ!$B$39:$B$782,J$190)+'СЕТ СН'!$F$12</f>
        <v>186.35248730999999</v>
      </c>
      <c r="K218" s="36">
        <f>SUMIFS(СВЦЭМ!$F$39:$F$782,СВЦЭМ!$A$39:$A$782,$A218,СВЦЭМ!$B$39:$B$782,K$190)+'СЕТ СН'!$F$12</f>
        <v>179.15568818</v>
      </c>
      <c r="L218" s="36">
        <f>SUMIFS(СВЦЭМ!$F$39:$F$782,СВЦЭМ!$A$39:$A$782,$A218,СВЦЭМ!$B$39:$B$782,L$190)+'СЕТ СН'!$F$12</f>
        <v>180.05962632999999</v>
      </c>
      <c r="M218" s="36">
        <f>SUMIFS(СВЦЭМ!$F$39:$F$782,СВЦЭМ!$A$39:$A$782,$A218,СВЦЭМ!$B$39:$B$782,M$190)+'СЕТ СН'!$F$12</f>
        <v>182.07955934</v>
      </c>
      <c r="N218" s="36">
        <f>SUMIFS(СВЦЭМ!$F$39:$F$782,СВЦЭМ!$A$39:$A$782,$A218,СВЦЭМ!$B$39:$B$782,N$190)+'СЕТ СН'!$F$12</f>
        <v>182.16868922</v>
      </c>
      <c r="O218" s="36">
        <f>SUMIFS(СВЦЭМ!$F$39:$F$782,СВЦЭМ!$A$39:$A$782,$A218,СВЦЭМ!$B$39:$B$782,O$190)+'СЕТ СН'!$F$12</f>
        <v>190.54791105999999</v>
      </c>
      <c r="P218" s="36">
        <f>SUMIFS(СВЦЭМ!$F$39:$F$782,СВЦЭМ!$A$39:$A$782,$A218,СВЦЭМ!$B$39:$B$782,P$190)+'СЕТ СН'!$F$12</f>
        <v>190.15151366000001</v>
      </c>
      <c r="Q218" s="36">
        <f>SUMIFS(СВЦЭМ!$F$39:$F$782,СВЦЭМ!$A$39:$A$782,$A218,СВЦЭМ!$B$39:$B$782,Q$190)+'СЕТ СН'!$F$12</f>
        <v>188.99021450000001</v>
      </c>
      <c r="R218" s="36">
        <f>SUMIFS(СВЦЭМ!$F$39:$F$782,СВЦЭМ!$A$39:$A$782,$A218,СВЦЭМ!$B$39:$B$782,R$190)+'СЕТ СН'!$F$12</f>
        <v>189.23711508</v>
      </c>
      <c r="S218" s="36">
        <f>SUMIFS(СВЦЭМ!$F$39:$F$782,СВЦЭМ!$A$39:$A$782,$A218,СВЦЭМ!$B$39:$B$782,S$190)+'СЕТ СН'!$F$12</f>
        <v>189.27596148999999</v>
      </c>
      <c r="T218" s="36">
        <f>SUMIFS(СВЦЭМ!$F$39:$F$782,СВЦЭМ!$A$39:$A$782,$A218,СВЦЭМ!$B$39:$B$782,T$190)+'СЕТ СН'!$F$12</f>
        <v>187.80589866</v>
      </c>
      <c r="U218" s="36">
        <f>SUMIFS(СВЦЭМ!$F$39:$F$782,СВЦЭМ!$A$39:$A$782,$A218,СВЦЭМ!$B$39:$B$782,U$190)+'СЕТ СН'!$F$12</f>
        <v>190.77336767</v>
      </c>
      <c r="V218" s="36">
        <f>SUMIFS(СВЦЭМ!$F$39:$F$782,СВЦЭМ!$A$39:$A$782,$A218,СВЦЭМ!$B$39:$B$782,V$190)+'СЕТ СН'!$F$12</f>
        <v>188.93900955000001</v>
      </c>
      <c r="W218" s="36">
        <f>SUMIFS(СВЦЭМ!$F$39:$F$782,СВЦЭМ!$A$39:$A$782,$A218,СВЦЭМ!$B$39:$B$782,W$190)+'СЕТ СН'!$F$12</f>
        <v>189.42644601000001</v>
      </c>
      <c r="X218" s="36">
        <f>SUMIFS(СВЦЭМ!$F$39:$F$782,СВЦЭМ!$A$39:$A$782,$A218,СВЦЭМ!$B$39:$B$782,X$190)+'СЕТ СН'!$F$12</f>
        <v>195.57155015999999</v>
      </c>
      <c r="Y218" s="36">
        <f>SUMIFS(СВЦЭМ!$F$39:$F$782,СВЦЭМ!$A$39:$A$782,$A218,СВЦЭМ!$B$39:$B$782,Y$190)+'СЕТ СН'!$F$12</f>
        <v>196.28291107000001</v>
      </c>
    </row>
    <row r="219" spans="1:25" ht="15.75" x14ac:dyDescent="0.2">
      <c r="A219" s="35">
        <f t="shared" si="5"/>
        <v>44559</v>
      </c>
      <c r="B219" s="36">
        <f>SUMIFS(СВЦЭМ!$F$39:$F$782,СВЦЭМ!$A$39:$A$782,$A219,СВЦЭМ!$B$39:$B$782,B$190)+'СЕТ СН'!$F$12</f>
        <v>196.79373337999999</v>
      </c>
      <c r="C219" s="36">
        <f>SUMIFS(СВЦЭМ!$F$39:$F$782,СВЦЭМ!$A$39:$A$782,$A219,СВЦЭМ!$B$39:$B$782,C$190)+'СЕТ СН'!$F$12</f>
        <v>196.77296722</v>
      </c>
      <c r="D219" s="36">
        <f>SUMIFS(СВЦЭМ!$F$39:$F$782,СВЦЭМ!$A$39:$A$782,$A219,СВЦЭМ!$B$39:$B$782,D$190)+'СЕТ СН'!$F$12</f>
        <v>198.99129500999999</v>
      </c>
      <c r="E219" s="36">
        <f>SUMIFS(СВЦЭМ!$F$39:$F$782,СВЦЭМ!$A$39:$A$782,$A219,СВЦЭМ!$B$39:$B$782,E$190)+'СЕТ СН'!$F$12</f>
        <v>200.82399212999999</v>
      </c>
      <c r="F219" s="36">
        <f>SUMIFS(СВЦЭМ!$F$39:$F$782,СВЦЭМ!$A$39:$A$782,$A219,СВЦЭМ!$B$39:$B$782,F$190)+'СЕТ СН'!$F$12</f>
        <v>196.25706911</v>
      </c>
      <c r="G219" s="36">
        <f>SUMIFS(СВЦЭМ!$F$39:$F$782,СВЦЭМ!$A$39:$A$782,$A219,СВЦЭМ!$B$39:$B$782,G$190)+'СЕТ СН'!$F$12</f>
        <v>183.77504554000001</v>
      </c>
      <c r="H219" s="36">
        <f>SUMIFS(СВЦЭМ!$F$39:$F$782,СВЦЭМ!$A$39:$A$782,$A219,СВЦЭМ!$B$39:$B$782,H$190)+'СЕТ СН'!$F$12</f>
        <v>185.52128751000001</v>
      </c>
      <c r="I219" s="36">
        <f>SUMIFS(СВЦЭМ!$F$39:$F$782,СВЦЭМ!$A$39:$A$782,$A219,СВЦЭМ!$B$39:$B$782,I$190)+'СЕТ СН'!$F$12</f>
        <v>185.09623569999999</v>
      </c>
      <c r="J219" s="36">
        <f>SUMIFS(СВЦЭМ!$F$39:$F$782,СВЦЭМ!$A$39:$A$782,$A219,СВЦЭМ!$B$39:$B$782,J$190)+'СЕТ СН'!$F$12</f>
        <v>185.56022999999999</v>
      </c>
      <c r="K219" s="36">
        <f>SUMIFS(СВЦЭМ!$F$39:$F$782,СВЦЭМ!$A$39:$A$782,$A219,СВЦЭМ!$B$39:$B$782,K$190)+'СЕТ СН'!$F$12</f>
        <v>187.47173756999999</v>
      </c>
      <c r="L219" s="36">
        <f>SUMIFS(СВЦЭМ!$F$39:$F$782,СВЦЭМ!$A$39:$A$782,$A219,СВЦЭМ!$B$39:$B$782,L$190)+'СЕТ СН'!$F$12</f>
        <v>188.54065234999999</v>
      </c>
      <c r="M219" s="36">
        <f>SUMIFS(СВЦЭМ!$F$39:$F$782,СВЦЭМ!$A$39:$A$782,$A219,СВЦЭМ!$B$39:$B$782,M$190)+'СЕТ СН'!$F$12</f>
        <v>188.95290684</v>
      </c>
      <c r="N219" s="36">
        <f>SUMIFS(СВЦЭМ!$F$39:$F$782,СВЦЭМ!$A$39:$A$782,$A219,СВЦЭМ!$B$39:$B$782,N$190)+'СЕТ СН'!$F$12</f>
        <v>188.20498731000001</v>
      </c>
      <c r="O219" s="36">
        <f>SUMIFS(СВЦЭМ!$F$39:$F$782,СВЦЭМ!$A$39:$A$782,$A219,СВЦЭМ!$B$39:$B$782,O$190)+'СЕТ СН'!$F$12</f>
        <v>187.00510940999999</v>
      </c>
      <c r="P219" s="36">
        <f>SUMIFS(СВЦЭМ!$F$39:$F$782,СВЦЭМ!$A$39:$A$782,$A219,СВЦЭМ!$B$39:$B$782,P$190)+'СЕТ СН'!$F$12</f>
        <v>185.73304679</v>
      </c>
      <c r="Q219" s="36">
        <f>SUMIFS(СВЦЭМ!$F$39:$F$782,СВЦЭМ!$A$39:$A$782,$A219,СВЦЭМ!$B$39:$B$782,Q$190)+'СЕТ СН'!$F$12</f>
        <v>185.80756491</v>
      </c>
      <c r="R219" s="36">
        <f>SUMIFS(СВЦЭМ!$F$39:$F$782,СВЦЭМ!$A$39:$A$782,$A219,СВЦЭМ!$B$39:$B$782,R$190)+'СЕТ СН'!$F$12</f>
        <v>185.89465718</v>
      </c>
      <c r="S219" s="36">
        <f>SUMIFS(СВЦЭМ!$F$39:$F$782,СВЦЭМ!$A$39:$A$782,$A219,СВЦЭМ!$B$39:$B$782,S$190)+'СЕТ СН'!$F$12</f>
        <v>188.03798943999999</v>
      </c>
      <c r="T219" s="36">
        <f>SUMIFS(СВЦЭМ!$F$39:$F$782,СВЦЭМ!$A$39:$A$782,$A219,СВЦЭМ!$B$39:$B$782,T$190)+'СЕТ СН'!$F$12</f>
        <v>187.90897117</v>
      </c>
      <c r="U219" s="36">
        <f>SUMIFS(СВЦЭМ!$F$39:$F$782,СВЦЭМ!$A$39:$A$782,$A219,СВЦЭМ!$B$39:$B$782,U$190)+'СЕТ СН'!$F$12</f>
        <v>188.07286827999999</v>
      </c>
      <c r="V219" s="36">
        <f>SUMIFS(СВЦЭМ!$F$39:$F$782,СВЦЭМ!$A$39:$A$782,$A219,СВЦЭМ!$B$39:$B$782,V$190)+'СЕТ СН'!$F$12</f>
        <v>185.70191016000001</v>
      </c>
      <c r="W219" s="36">
        <f>SUMIFS(СВЦЭМ!$F$39:$F$782,СВЦЭМ!$A$39:$A$782,$A219,СВЦЭМ!$B$39:$B$782,W$190)+'СЕТ СН'!$F$12</f>
        <v>185.41178755999999</v>
      </c>
      <c r="X219" s="36">
        <f>SUMIFS(СВЦЭМ!$F$39:$F$782,СВЦЭМ!$A$39:$A$782,$A219,СВЦЭМ!$B$39:$B$782,X$190)+'СЕТ СН'!$F$12</f>
        <v>193.68499541</v>
      </c>
      <c r="Y219" s="36">
        <f>SUMIFS(СВЦЭМ!$F$39:$F$782,СВЦЭМ!$A$39:$A$782,$A219,СВЦЭМ!$B$39:$B$782,Y$190)+'СЕТ СН'!$F$12</f>
        <v>194.88419382999999</v>
      </c>
    </row>
    <row r="220" spans="1:25" ht="15.75" x14ac:dyDescent="0.2">
      <c r="A220" s="35">
        <f t="shared" si="5"/>
        <v>44560</v>
      </c>
      <c r="B220" s="36">
        <f>SUMIFS(СВЦЭМ!$F$39:$F$782,СВЦЭМ!$A$39:$A$782,$A220,СВЦЭМ!$B$39:$B$782,B$190)+'СЕТ СН'!$F$12</f>
        <v>198.30724111999999</v>
      </c>
      <c r="C220" s="36">
        <f>SUMIFS(СВЦЭМ!$F$39:$F$782,СВЦЭМ!$A$39:$A$782,$A220,СВЦЭМ!$B$39:$B$782,C$190)+'СЕТ СН'!$F$12</f>
        <v>198.84335924000001</v>
      </c>
      <c r="D220" s="36">
        <f>SUMIFS(СВЦЭМ!$F$39:$F$782,СВЦЭМ!$A$39:$A$782,$A220,СВЦЭМ!$B$39:$B$782,D$190)+'СЕТ СН'!$F$12</f>
        <v>203.13603179</v>
      </c>
      <c r="E220" s="36">
        <f>SUMIFS(СВЦЭМ!$F$39:$F$782,СВЦЭМ!$A$39:$A$782,$A220,СВЦЭМ!$B$39:$B$782,E$190)+'СЕТ СН'!$F$12</f>
        <v>205.59278173999999</v>
      </c>
      <c r="F220" s="36">
        <f>SUMIFS(СВЦЭМ!$F$39:$F$782,СВЦЭМ!$A$39:$A$782,$A220,СВЦЭМ!$B$39:$B$782,F$190)+'СЕТ СН'!$F$12</f>
        <v>200.85371319999999</v>
      </c>
      <c r="G220" s="36">
        <f>SUMIFS(СВЦЭМ!$F$39:$F$782,СВЦЭМ!$A$39:$A$782,$A220,СВЦЭМ!$B$39:$B$782,G$190)+'СЕТ СН'!$F$12</f>
        <v>188.29085917</v>
      </c>
      <c r="H220" s="36">
        <f>SUMIFS(СВЦЭМ!$F$39:$F$782,СВЦЭМ!$A$39:$A$782,$A220,СВЦЭМ!$B$39:$B$782,H$190)+'СЕТ СН'!$F$12</f>
        <v>187.19093896000001</v>
      </c>
      <c r="I220" s="36">
        <f>SUMIFS(СВЦЭМ!$F$39:$F$782,СВЦЭМ!$A$39:$A$782,$A220,СВЦЭМ!$B$39:$B$782,I$190)+'СЕТ СН'!$F$12</f>
        <v>190.67369987999999</v>
      </c>
      <c r="J220" s="36">
        <f>SUMIFS(СВЦЭМ!$F$39:$F$782,СВЦЭМ!$A$39:$A$782,$A220,СВЦЭМ!$B$39:$B$782,J$190)+'СЕТ СН'!$F$12</f>
        <v>190.66698554999999</v>
      </c>
      <c r="K220" s="36">
        <f>SUMIFS(СВЦЭМ!$F$39:$F$782,СВЦЭМ!$A$39:$A$782,$A220,СВЦЭМ!$B$39:$B$782,K$190)+'СЕТ СН'!$F$12</f>
        <v>192.57076960000001</v>
      </c>
      <c r="L220" s="36">
        <f>SUMIFS(СВЦЭМ!$F$39:$F$782,СВЦЭМ!$A$39:$A$782,$A220,СВЦЭМ!$B$39:$B$782,L$190)+'СЕТ СН'!$F$12</f>
        <v>192.66552437999999</v>
      </c>
      <c r="M220" s="36">
        <f>SUMIFS(СВЦЭМ!$F$39:$F$782,СВЦЭМ!$A$39:$A$782,$A220,СВЦЭМ!$B$39:$B$782,M$190)+'СЕТ СН'!$F$12</f>
        <v>191.23248308999999</v>
      </c>
      <c r="N220" s="36">
        <f>SUMIFS(СВЦЭМ!$F$39:$F$782,СВЦЭМ!$A$39:$A$782,$A220,СВЦЭМ!$B$39:$B$782,N$190)+'СЕТ СН'!$F$12</f>
        <v>192.66132959999999</v>
      </c>
      <c r="O220" s="36">
        <f>SUMIFS(СВЦЭМ!$F$39:$F$782,СВЦЭМ!$A$39:$A$782,$A220,СВЦЭМ!$B$39:$B$782,O$190)+'СЕТ СН'!$F$12</f>
        <v>192.11127608999999</v>
      </c>
      <c r="P220" s="36">
        <f>SUMIFS(СВЦЭМ!$F$39:$F$782,СВЦЭМ!$A$39:$A$782,$A220,СВЦЭМ!$B$39:$B$782,P$190)+'СЕТ СН'!$F$12</f>
        <v>190.83740896</v>
      </c>
      <c r="Q220" s="36">
        <f>SUMIFS(СВЦЭМ!$F$39:$F$782,СВЦЭМ!$A$39:$A$782,$A220,СВЦЭМ!$B$39:$B$782,Q$190)+'СЕТ СН'!$F$12</f>
        <v>189.71148210999999</v>
      </c>
      <c r="R220" s="36">
        <f>SUMIFS(СВЦЭМ!$F$39:$F$782,СВЦЭМ!$A$39:$A$782,$A220,СВЦЭМ!$B$39:$B$782,R$190)+'СЕТ СН'!$F$12</f>
        <v>188.80511278</v>
      </c>
      <c r="S220" s="36">
        <f>SUMIFS(СВЦЭМ!$F$39:$F$782,СВЦЭМ!$A$39:$A$782,$A220,СВЦЭМ!$B$39:$B$782,S$190)+'СЕТ СН'!$F$12</f>
        <v>187.41465749</v>
      </c>
      <c r="T220" s="36">
        <f>SUMIFS(СВЦЭМ!$F$39:$F$782,СВЦЭМ!$A$39:$A$782,$A220,СВЦЭМ!$B$39:$B$782,T$190)+'СЕТ СН'!$F$12</f>
        <v>190.27557543</v>
      </c>
      <c r="U220" s="36">
        <f>SUMIFS(СВЦЭМ!$F$39:$F$782,СВЦЭМ!$A$39:$A$782,$A220,СВЦЭМ!$B$39:$B$782,U$190)+'СЕТ СН'!$F$12</f>
        <v>189.48311584000001</v>
      </c>
      <c r="V220" s="36">
        <f>SUMIFS(СВЦЭМ!$F$39:$F$782,СВЦЭМ!$A$39:$A$782,$A220,СВЦЭМ!$B$39:$B$782,V$190)+'СЕТ СН'!$F$12</f>
        <v>187.19983869000001</v>
      </c>
      <c r="W220" s="36">
        <f>SUMIFS(СВЦЭМ!$F$39:$F$782,СВЦЭМ!$A$39:$A$782,$A220,СВЦЭМ!$B$39:$B$782,W$190)+'СЕТ СН'!$F$12</f>
        <v>187.31926848000001</v>
      </c>
      <c r="X220" s="36">
        <f>SUMIFS(СВЦЭМ!$F$39:$F$782,СВЦЭМ!$A$39:$A$782,$A220,СВЦЭМ!$B$39:$B$782,X$190)+'СЕТ СН'!$F$12</f>
        <v>196.36172886</v>
      </c>
      <c r="Y220" s="36">
        <f>SUMIFS(СВЦЭМ!$F$39:$F$782,СВЦЭМ!$A$39:$A$782,$A220,СВЦЭМ!$B$39:$B$782,Y$190)+'СЕТ СН'!$F$12</f>
        <v>198.51585671000001</v>
      </c>
    </row>
    <row r="221" spans="1:25" ht="15.75" x14ac:dyDescent="0.2">
      <c r="A221" s="35">
        <f t="shared" si="5"/>
        <v>44561</v>
      </c>
      <c r="B221" s="36">
        <f>SUMIFS(СВЦЭМ!$F$39:$F$782,СВЦЭМ!$A$39:$A$782,$A221,СВЦЭМ!$B$39:$B$782,B$190)+'СЕТ СН'!$F$12</f>
        <v>204.29601489999999</v>
      </c>
      <c r="C221" s="36">
        <f>SUMIFS(СВЦЭМ!$F$39:$F$782,СВЦЭМ!$A$39:$A$782,$A221,СВЦЭМ!$B$39:$B$782,C$190)+'СЕТ СН'!$F$12</f>
        <v>202.09371998</v>
      </c>
      <c r="D221" s="36">
        <f>SUMIFS(СВЦЭМ!$F$39:$F$782,СВЦЭМ!$A$39:$A$782,$A221,СВЦЭМ!$B$39:$B$782,D$190)+'СЕТ СН'!$F$12</f>
        <v>191.59770254</v>
      </c>
      <c r="E221" s="36">
        <f>SUMIFS(СВЦЭМ!$F$39:$F$782,СВЦЭМ!$A$39:$A$782,$A221,СВЦЭМ!$B$39:$B$782,E$190)+'СЕТ СН'!$F$12</f>
        <v>203.07555256000001</v>
      </c>
      <c r="F221" s="36">
        <f>SUMIFS(СВЦЭМ!$F$39:$F$782,СВЦЭМ!$A$39:$A$782,$A221,СВЦЭМ!$B$39:$B$782,F$190)+'СЕТ СН'!$F$12</f>
        <v>202.87354221999999</v>
      </c>
      <c r="G221" s="36">
        <f>SUMIFS(СВЦЭМ!$F$39:$F$782,СВЦЭМ!$A$39:$A$782,$A221,СВЦЭМ!$B$39:$B$782,G$190)+'СЕТ СН'!$F$12</f>
        <v>187.53780275</v>
      </c>
      <c r="H221" s="36">
        <f>SUMIFS(СВЦЭМ!$F$39:$F$782,СВЦЭМ!$A$39:$A$782,$A221,СВЦЭМ!$B$39:$B$782,H$190)+'СЕТ СН'!$F$12</f>
        <v>189.52306136000001</v>
      </c>
      <c r="I221" s="36">
        <f>SUMIFS(СВЦЭМ!$F$39:$F$782,СВЦЭМ!$A$39:$A$782,$A221,СВЦЭМ!$B$39:$B$782,I$190)+'СЕТ СН'!$F$12</f>
        <v>190.87048684000001</v>
      </c>
      <c r="J221" s="36">
        <f>SUMIFS(СВЦЭМ!$F$39:$F$782,СВЦЭМ!$A$39:$A$782,$A221,СВЦЭМ!$B$39:$B$782,J$190)+'СЕТ СН'!$F$12</f>
        <v>196.55609992999999</v>
      </c>
      <c r="K221" s="36">
        <f>SUMIFS(СВЦЭМ!$F$39:$F$782,СВЦЭМ!$A$39:$A$782,$A221,СВЦЭМ!$B$39:$B$782,K$190)+'СЕТ СН'!$F$12</f>
        <v>191.85141107999999</v>
      </c>
      <c r="L221" s="36">
        <f>SUMIFS(СВЦЭМ!$F$39:$F$782,СВЦЭМ!$A$39:$A$782,$A221,СВЦЭМ!$B$39:$B$782,L$190)+'СЕТ СН'!$F$12</f>
        <v>195.28532877999999</v>
      </c>
      <c r="M221" s="36">
        <f>SUMIFS(СВЦЭМ!$F$39:$F$782,СВЦЭМ!$A$39:$A$782,$A221,СВЦЭМ!$B$39:$B$782,M$190)+'СЕТ СН'!$F$12</f>
        <v>194.99002325000001</v>
      </c>
      <c r="N221" s="36">
        <f>SUMIFS(СВЦЭМ!$F$39:$F$782,СВЦЭМ!$A$39:$A$782,$A221,СВЦЭМ!$B$39:$B$782,N$190)+'СЕТ СН'!$F$12</f>
        <v>193.52560883000001</v>
      </c>
      <c r="O221" s="36">
        <f>SUMIFS(СВЦЭМ!$F$39:$F$782,СВЦЭМ!$A$39:$A$782,$A221,СВЦЭМ!$B$39:$B$782,O$190)+'СЕТ СН'!$F$12</f>
        <v>191.22536018</v>
      </c>
      <c r="P221" s="36">
        <f>SUMIFS(СВЦЭМ!$F$39:$F$782,СВЦЭМ!$A$39:$A$782,$A221,СВЦЭМ!$B$39:$B$782,P$190)+'СЕТ СН'!$F$12</f>
        <v>191.31297486</v>
      </c>
      <c r="Q221" s="36">
        <f>SUMIFS(СВЦЭМ!$F$39:$F$782,СВЦЭМ!$A$39:$A$782,$A221,СВЦЭМ!$B$39:$B$782,Q$190)+'СЕТ СН'!$F$12</f>
        <v>190.95141362000001</v>
      </c>
      <c r="R221" s="36">
        <f>SUMIFS(СВЦЭМ!$F$39:$F$782,СВЦЭМ!$A$39:$A$782,$A221,СВЦЭМ!$B$39:$B$782,R$190)+'СЕТ СН'!$F$12</f>
        <v>189.59931449999999</v>
      </c>
      <c r="S221" s="36">
        <f>SUMIFS(СВЦЭМ!$F$39:$F$782,СВЦЭМ!$A$39:$A$782,$A221,СВЦЭМ!$B$39:$B$782,S$190)+'СЕТ СН'!$F$12</f>
        <v>192.78741231000001</v>
      </c>
      <c r="T221" s="36">
        <f>SUMIFS(СВЦЭМ!$F$39:$F$782,СВЦЭМ!$A$39:$A$782,$A221,СВЦЭМ!$B$39:$B$782,T$190)+'СЕТ СН'!$F$12</f>
        <v>195.59550859000001</v>
      </c>
      <c r="U221" s="36">
        <f>SUMIFS(СВЦЭМ!$F$39:$F$782,СВЦЭМ!$A$39:$A$782,$A221,СВЦЭМ!$B$39:$B$782,U$190)+'СЕТ СН'!$F$12</f>
        <v>197.47631519000001</v>
      </c>
      <c r="V221" s="36">
        <f>SUMIFS(СВЦЭМ!$F$39:$F$782,СВЦЭМ!$A$39:$A$782,$A221,СВЦЭМ!$B$39:$B$782,V$190)+'СЕТ СН'!$F$12</f>
        <v>193.26096852000001</v>
      </c>
      <c r="W221" s="36">
        <f>SUMIFS(СВЦЭМ!$F$39:$F$782,СВЦЭМ!$A$39:$A$782,$A221,СВЦЭМ!$B$39:$B$782,W$190)+'СЕТ СН'!$F$12</f>
        <v>193.10049655</v>
      </c>
      <c r="X221" s="36">
        <f>SUMIFS(СВЦЭМ!$F$39:$F$782,СВЦЭМ!$A$39:$A$782,$A221,СВЦЭМ!$B$39:$B$782,X$190)+'СЕТ СН'!$F$12</f>
        <v>196.16257841000001</v>
      </c>
      <c r="Y221" s="36">
        <f>SUMIFS(СВЦЭМ!$F$39:$F$782,СВЦЭМ!$A$39:$A$782,$A221,СВЦЭМ!$B$39:$B$782,Y$190)+'СЕТ СН'!$F$12</f>
        <v>198.23413877999999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1"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32"/>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3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01.12.2021</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44532</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44533</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44534</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44535</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44536</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44537</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44538</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44539</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44540</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44541</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44542</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44543</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44544</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44545</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44546</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44547</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44548</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44549</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44550</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44551</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44552</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44553</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44554</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44555</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44556</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44557</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44558</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44559</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44560</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44561</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1"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32"/>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3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01.12.2021</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44532</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44533</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44534</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44535</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44536</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44537</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44538</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44539</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44540</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44541</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44542</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44543</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44544</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44545</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44546</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44547</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44548</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44549</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44550</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44551</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44552</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44553</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44554</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44555</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44556</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44557</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44558</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44559</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44560</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44561</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1"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32"/>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3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01.12.2021</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44532</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44533</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44534</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44535</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44536</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44537</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44538</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44539</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44540</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44541</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44542</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44543</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44544</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44545</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44546</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44547</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44548</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44549</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44550</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44551</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44552</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44553</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44554</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44555</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44556</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44557</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44558</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44559</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44560</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44561</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1"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32"/>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3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01.12.2021</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44532</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44533</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44534</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44535</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44536</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44537</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44538</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44539</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44540</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44541</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44542</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44543</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44544</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44545</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44546</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44547</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44548</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44549</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44550</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44551</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44552</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44553</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44554</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44555</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44556</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44557</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44558</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44559</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44560</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44561</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1"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32"/>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3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01.12.2021</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44532</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44533</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44534</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44535</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44536</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44537</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44538</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44539</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44540</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44541</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44542</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44543</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44544</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44545</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44546</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44547</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44548</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44549</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44550</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44551</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44552</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44553</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44554</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44555</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44556</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44557</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44558</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44559</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44560</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44561</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1"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32"/>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3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01.12.2021</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44532</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44533</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44534</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44535</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44536</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44537</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44538</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44539</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44540</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44541</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44542</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44543</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44544</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44545</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44546</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44547</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44548</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44549</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44550</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44551</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44552</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44553</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44554</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44555</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44556</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44557</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44558</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44559</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44560</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44561</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0.89617767999999998</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0" t="s">
        <v>77</v>
      </c>
      <c r="B437" s="120"/>
      <c r="C437" s="120"/>
      <c r="D437" s="120"/>
      <c r="E437" s="120"/>
      <c r="F437" s="120"/>
      <c r="G437" s="120"/>
      <c r="H437" s="120"/>
      <c r="I437" s="120"/>
      <c r="J437" s="120"/>
      <c r="K437" s="120"/>
      <c r="L437" s="120"/>
      <c r="M437" s="120"/>
      <c r="N437" s="121" t="s">
        <v>29</v>
      </c>
      <c r="O437" s="121"/>
      <c r="P437" s="121"/>
      <c r="Q437" s="121"/>
      <c r="R437" s="121"/>
      <c r="S437" s="121"/>
      <c r="T437" s="121"/>
      <c r="U437" s="121"/>
      <c r="V437" s="47"/>
      <c r="W437" s="47"/>
      <c r="X437" s="47"/>
      <c r="Y437" s="47"/>
    </row>
    <row r="438" spans="1:26" ht="15.75" x14ac:dyDescent="0.25">
      <c r="A438" s="120"/>
      <c r="B438" s="120"/>
      <c r="C438" s="120"/>
      <c r="D438" s="120"/>
      <c r="E438" s="120"/>
      <c r="F438" s="120"/>
      <c r="G438" s="120"/>
      <c r="H438" s="120"/>
      <c r="I438" s="120"/>
      <c r="J438" s="120"/>
      <c r="K438" s="120"/>
      <c r="L438" s="120"/>
      <c r="M438" s="120"/>
      <c r="N438" s="122" t="s">
        <v>0</v>
      </c>
      <c r="O438" s="122"/>
      <c r="P438" s="122" t="s">
        <v>1</v>
      </c>
      <c r="Q438" s="122"/>
      <c r="R438" s="122" t="s">
        <v>2</v>
      </c>
      <c r="S438" s="122"/>
      <c r="T438" s="122" t="s">
        <v>3</v>
      </c>
      <c r="U438" s="122"/>
    </row>
    <row r="439" spans="1:26" ht="15.75" x14ac:dyDescent="0.25">
      <c r="A439" s="120"/>
      <c r="B439" s="120"/>
      <c r="C439" s="120"/>
      <c r="D439" s="120"/>
      <c r="E439" s="120"/>
      <c r="F439" s="120"/>
      <c r="G439" s="120"/>
      <c r="H439" s="120"/>
      <c r="I439" s="120"/>
      <c r="J439" s="120"/>
      <c r="K439" s="120"/>
      <c r="L439" s="120"/>
      <c r="M439" s="120"/>
      <c r="N439" s="123">
        <f>СВЦЭМ!$D$12+'СЕТ СН'!$F$10-'СЕТ СН'!$F$22</f>
        <v>429819.09450677125</v>
      </c>
      <c r="O439" s="124"/>
      <c r="P439" s="123">
        <f>СВЦЭМ!$D$12+'СЕТ СН'!$F$10-'СЕТ СН'!$G$22</f>
        <v>429819.09450677125</v>
      </c>
      <c r="Q439" s="124"/>
      <c r="R439" s="123">
        <f>СВЦЭМ!$D$12+'СЕТ СН'!$F$10-'СЕТ СН'!$H$22</f>
        <v>429819.09450677125</v>
      </c>
      <c r="S439" s="124"/>
      <c r="T439" s="123">
        <f>СВЦЭМ!$D$12+'СЕТ СН'!$F$10-'СЕТ СН'!$I$22</f>
        <v>429819.09450677125</v>
      </c>
      <c r="U439" s="124"/>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2021г.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7" t="s">
        <v>42</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2.25" customHeight="1" x14ac:dyDescent="0.2">
      <c r="A4" s="137" t="s">
        <v>84</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01.12.2021</v>
      </c>
      <c r="B12" s="36">
        <f>SUMIFS(СВЦЭМ!$D$39:$D$782,СВЦЭМ!$A$39:$A$782,$A12,СВЦЭМ!$B$39:$B$782,B$11)+'СЕТ СН'!$F$11+СВЦЭМ!$D$10+'СЕТ СН'!$F$6-'СЕТ СН'!$F$23</f>
        <v>1345.5115193500001</v>
      </c>
      <c r="C12" s="36">
        <f>SUMIFS(СВЦЭМ!$D$39:$D$782,СВЦЭМ!$A$39:$A$782,$A12,СВЦЭМ!$B$39:$B$782,C$11)+'СЕТ СН'!$F$11+СВЦЭМ!$D$10+'СЕТ СН'!$F$6-'СЕТ СН'!$F$23</f>
        <v>1359.79741758</v>
      </c>
      <c r="D12" s="36">
        <f>SUMIFS(СВЦЭМ!$D$39:$D$782,СВЦЭМ!$A$39:$A$782,$A12,СВЦЭМ!$B$39:$B$782,D$11)+'СЕТ СН'!$F$11+СВЦЭМ!$D$10+'СЕТ СН'!$F$6-'СЕТ СН'!$F$23</f>
        <v>1396.7339396699999</v>
      </c>
      <c r="E12" s="36">
        <f>SUMIFS(СВЦЭМ!$D$39:$D$782,СВЦЭМ!$A$39:$A$782,$A12,СВЦЭМ!$B$39:$B$782,E$11)+'СЕТ СН'!$F$11+СВЦЭМ!$D$10+'СЕТ СН'!$F$6-'СЕТ СН'!$F$23</f>
        <v>1403.1080780500001</v>
      </c>
      <c r="F12" s="36">
        <f>SUMIFS(СВЦЭМ!$D$39:$D$782,СВЦЭМ!$A$39:$A$782,$A12,СВЦЭМ!$B$39:$B$782,F$11)+'СЕТ СН'!$F$11+СВЦЭМ!$D$10+'СЕТ СН'!$F$6-'СЕТ СН'!$F$23</f>
        <v>1417.73007695</v>
      </c>
      <c r="G12" s="36">
        <f>SUMIFS(СВЦЭМ!$D$39:$D$782,СВЦЭМ!$A$39:$A$782,$A12,СВЦЭМ!$B$39:$B$782,G$11)+'СЕТ СН'!$F$11+СВЦЭМ!$D$10+'СЕТ СН'!$F$6-'СЕТ СН'!$F$23</f>
        <v>1396.19879259</v>
      </c>
      <c r="H12" s="36">
        <f>SUMIFS(СВЦЭМ!$D$39:$D$782,СВЦЭМ!$A$39:$A$782,$A12,СВЦЭМ!$B$39:$B$782,H$11)+'СЕТ СН'!$F$11+СВЦЭМ!$D$10+'СЕТ СН'!$F$6-'СЕТ СН'!$F$23</f>
        <v>1360.89910738</v>
      </c>
      <c r="I12" s="36">
        <f>SUMIFS(СВЦЭМ!$D$39:$D$782,СВЦЭМ!$A$39:$A$782,$A12,СВЦЭМ!$B$39:$B$782,I$11)+'СЕТ СН'!$F$11+СВЦЭМ!$D$10+'СЕТ СН'!$F$6-'СЕТ СН'!$F$23</f>
        <v>1345.7228619</v>
      </c>
      <c r="J12" s="36">
        <f>SUMIFS(СВЦЭМ!$D$39:$D$782,СВЦЭМ!$A$39:$A$782,$A12,СВЦЭМ!$B$39:$B$782,J$11)+'СЕТ СН'!$F$11+СВЦЭМ!$D$10+'СЕТ СН'!$F$6-'СЕТ СН'!$F$23</f>
        <v>1332.2810498399999</v>
      </c>
      <c r="K12" s="36">
        <f>SUMIFS(СВЦЭМ!$D$39:$D$782,СВЦЭМ!$A$39:$A$782,$A12,СВЦЭМ!$B$39:$B$782,K$11)+'СЕТ СН'!$F$11+СВЦЭМ!$D$10+'СЕТ СН'!$F$6-'СЕТ СН'!$F$23</f>
        <v>1338.94581666</v>
      </c>
      <c r="L12" s="36">
        <f>SUMIFS(СВЦЭМ!$D$39:$D$782,СВЦЭМ!$A$39:$A$782,$A12,СВЦЭМ!$B$39:$B$782,L$11)+'СЕТ СН'!$F$11+СВЦЭМ!$D$10+'СЕТ СН'!$F$6-'СЕТ СН'!$F$23</f>
        <v>1293.9561851400001</v>
      </c>
      <c r="M12" s="36">
        <f>SUMIFS(СВЦЭМ!$D$39:$D$782,СВЦЭМ!$A$39:$A$782,$A12,СВЦЭМ!$B$39:$B$782,M$11)+'СЕТ СН'!$F$11+СВЦЭМ!$D$10+'СЕТ СН'!$F$6-'СЕТ СН'!$F$23</f>
        <v>1296.91822316</v>
      </c>
      <c r="N12" s="36">
        <f>SUMIFS(СВЦЭМ!$D$39:$D$782,СВЦЭМ!$A$39:$A$782,$A12,СВЦЭМ!$B$39:$B$782,N$11)+'СЕТ СН'!$F$11+СВЦЭМ!$D$10+'СЕТ СН'!$F$6-'СЕТ СН'!$F$23</f>
        <v>1316.0381445400001</v>
      </c>
      <c r="O12" s="36">
        <f>SUMIFS(СВЦЭМ!$D$39:$D$782,СВЦЭМ!$A$39:$A$782,$A12,СВЦЭМ!$B$39:$B$782,O$11)+'СЕТ СН'!$F$11+СВЦЭМ!$D$10+'СЕТ СН'!$F$6-'СЕТ СН'!$F$23</f>
        <v>1314.8094065499999</v>
      </c>
      <c r="P12" s="36">
        <f>SUMIFS(СВЦЭМ!$D$39:$D$782,СВЦЭМ!$A$39:$A$782,$A12,СВЦЭМ!$B$39:$B$782,P$11)+'СЕТ СН'!$F$11+СВЦЭМ!$D$10+'СЕТ СН'!$F$6-'СЕТ СН'!$F$23</f>
        <v>1322.3020671100001</v>
      </c>
      <c r="Q12" s="36">
        <f>SUMIFS(СВЦЭМ!$D$39:$D$782,СВЦЭМ!$A$39:$A$782,$A12,СВЦЭМ!$B$39:$B$782,Q$11)+'СЕТ СН'!$F$11+СВЦЭМ!$D$10+'СЕТ СН'!$F$6-'СЕТ СН'!$F$23</f>
        <v>1330.8578356400001</v>
      </c>
      <c r="R12" s="36">
        <f>SUMIFS(СВЦЭМ!$D$39:$D$782,СВЦЭМ!$A$39:$A$782,$A12,СВЦЭМ!$B$39:$B$782,R$11)+'СЕТ СН'!$F$11+СВЦЭМ!$D$10+'СЕТ СН'!$F$6-'СЕТ СН'!$F$23</f>
        <v>1328.1049368399999</v>
      </c>
      <c r="S12" s="36">
        <f>SUMIFS(СВЦЭМ!$D$39:$D$782,СВЦЭМ!$A$39:$A$782,$A12,СВЦЭМ!$B$39:$B$782,S$11)+'СЕТ СН'!$F$11+СВЦЭМ!$D$10+'СЕТ СН'!$F$6-'СЕТ СН'!$F$23</f>
        <v>1308.8419633200001</v>
      </c>
      <c r="T12" s="36">
        <f>SUMIFS(СВЦЭМ!$D$39:$D$782,СВЦЭМ!$A$39:$A$782,$A12,СВЦЭМ!$B$39:$B$782,T$11)+'СЕТ СН'!$F$11+СВЦЭМ!$D$10+'СЕТ СН'!$F$6-'СЕТ СН'!$F$23</f>
        <v>1284.5519075</v>
      </c>
      <c r="U12" s="36">
        <f>SUMIFS(СВЦЭМ!$D$39:$D$782,СВЦЭМ!$A$39:$A$782,$A12,СВЦЭМ!$B$39:$B$782,U$11)+'СЕТ СН'!$F$11+СВЦЭМ!$D$10+'СЕТ СН'!$F$6-'СЕТ СН'!$F$23</f>
        <v>1297.27604193</v>
      </c>
      <c r="V12" s="36">
        <f>SUMIFS(СВЦЭМ!$D$39:$D$782,СВЦЭМ!$A$39:$A$782,$A12,СВЦЭМ!$B$39:$B$782,V$11)+'СЕТ СН'!$F$11+СВЦЭМ!$D$10+'СЕТ СН'!$F$6-'СЕТ СН'!$F$23</f>
        <v>1309.0831838199999</v>
      </c>
      <c r="W12" s="36">
        <f>SUMIFS(СВЦЭМ!$D$39:$D$782,СВЦЭМ!$A$39:$A$782,$A12,СВЦЭМ!$B$39:$B$782,W$11)+'СЕТ СН'!$F$11+СВЦЭМ!$D$10+'СЕТ СН'!$F$6-'СЕТ СН'!$F$23</f>
        <v>1314.4803586800001</v>
      </c>
      <c r="X12" s="36">
        <f>SUMIFS(СВЦЭМ!$D$39:$D$782,СВЦЭМ!$A$39:$A$782,$A12,СВЦЭМ!$B$39:$B$782,X$11)+'СЕТ СН'!$F$11+СВЦЭМ!$D$10+'СЕТ СН'!$F$6-'СЕТ СН'!$F$23</f>
        <v>1314.6165381000001</v>
      </c>
      <c r="Y12" s="36">
        <f>SUMIFS(СВЦЭМ!$D$39:$D$782,СВЦЭМ!$A$39:$A$782,$A12,СВЦЭМ!$B$39:$B$782,Y$11)+'СЕТ СН'!$F$11+СВЦЭМ!$D$10+'СЕТ СН'!$F$6-'СЕТ СН'!$F$23</f>
        <v>1330.3488366399999</v>
      </c>
      <c r="AA12" s="45"/>
    </row>
    <row r="13" spans="1:27" ht="15.75" x14ac:dyDescent="0.2">
      <c r="A13" s="35">
        <f>A12+1</f>
        <v>44532</v>
      </c>
      <c r="B13" s="36">
        <f>SUMIFS(СВЦЭМ!$D$39:$D$782,СВЦЭМ!$A$39:$A$782,$A13,СВЦЭМ!$B$39:$B$782,B$11)+'СЕТ СН'!$F$11+СВЦЭМ!$D$10+'СЕТ СН'!$F$6-'СЕТ СН'!$F$23</f>
        <v>1361.8011947800001</v>
      </c>
      <c r="C13" s="36">
        <f>SUMIFS(СВЦЭМ!$D$39:$D$782,СВЦЭМ!$A$39:$A$782,$A13,СВЦЭМ!$B$39:$B$782,C$11)+'СЕТ СН'!$F$11+СВЦЭМ!$D$10+'СЕТ СН'!$F$6-'СЕТ СН'!$F$23</f>
        <v>1351.61643086</v>
      </c>
      <c r="D13" s="36">
        <f>SUMIFS(СВЦЭМ!$D$39:$D$782,СВЦЭМ!$A$39:$A$782,$A13,СВЦЭМ!$B$39:$B$782,D$11)+'СЕТ СН'!$F$11+СВЦЭМ!$D$10+'СЕТ СН'!$F$6-'СЕТ СН'!$F$23</f>
        <v>1323.52558157</v>
      </c>
      <c r="E13" s="36">
        <f>SUMIFS(СВЦЭМ!$D$39:$D$782,СВЦЭМ!$A$39:$A$782,$A13,СВЦЭМ!$B$39:$B$782,E$11)+'СЕТ СН'!$F$11+СВЦЭМ!$D$10+'СЕТ СН'!$F$6-'СЕТ СН'!$F$23</f>
        <v>1341.28357104</v>
      </c>
      <c r="F13" s="36">
        <f>SUMIFS(СВЦЭМ!$D$39:$D$782,СВЦЭМ!$A$39:$A$782,$A13,СВЦЭМ!$B$39:$B$782,F$11)+'СЕТ СН'!$F$11+СВЦЭМ!$D$10+'СЕТ СН'!$F$6-'СЕТ СН'!$F$23</f>
        <v>1353.12781894</v>
      </c>
      <c r="G13" s="36">
        <f>SUMIFS(СВЦЭМ!$D$39:$D$782,СВЦЭМ!$A$39:$A$782,$A13,СВЦЭМ!$B$39:$B$782,G$11)+'СЕТ СН'!$F$11+СВЦЭМ!$D$10+'СЕТ СН'!$F$6-'СЕТ СН'!$F$23</f>
        <v>1348.3183328800001</v>
      </c>
      <c r="H13" s="36">
        <f>SUMIFS(СВЦЭМ!$D$39:$D$782,СВЦЭМ!$A$39:$A$782,$A13,СВЦЭМ!$B$39:$B$782,H$11)+'СЕТ СН'!$F$11+СВЦЭМ!$D$10+'СЕТ СН'!$F$6-'СЕТ СН'!$F$23</f>
        <v>1369.0300423599999</v>
      </c>
      <c r="I13" s="36">
        <f>SUMIFS(СВЦЭМ!$D$39:$D$782,СВЦЭМ!$A$39:$A$782,$A13,СВЦЭМ!$B$39:$B$782,I$11)+'СЕТ СН'!$F$11+СВЦЭМ!$D$10+'СЕТ СН'!$F$6-'СЕТ СН'!$F$23</f>
        <v>1430.1995817900001</v>
      </c>
      <c r="J13" s="36">
        <f>SUMIFS(СВЦЭМ!$D$39:$D$782,СВЦЭМ!$A$39:$A$782,$A13,СВЦЭМ!$B$39:$B$782,J$11)+'СЕТ СН'!$F$11+СВЦЭМ!$D$10+'СЕТ СН'!$F$6-'СЕТ СН'!$F$23</f>
        <v>1433.1744693200001</v>
      </c>
      <c r="K13" s="36">
        <f>SUMIFS(СВЦЭМ!$D$39:$D$782,СВЦЭМ!$A$39:$A$782,$A13,СВЦЭМ!$B$39:$B$782,K$11)+'СЕТ СН'!$F$11+СВЦЭМ!$D$10+'СЕТ СН'!$F$6-'СЕТ СН'!$F$23</f>
        <v>1455.4397747</v>
      </c>
      <c r="L13" s="36">
        <f>SUMIFS(СВЦЭМ!$D$39:$D$782,СВЦЭМ!$A$39:$A$782,$A13,СВЦЭМ!$B$39:$B$782,L$11)+'СЕТ СН'!$F$11+СВЦЭМ!$D$10+'СЕТ СН'!$F$6-'СЕТ СН'!$F$23</f>
        <v>1464.3087069600001</v>
      </c>
      <c r="M13" s="36">
        <f>SUMIFS(СВЦЭМ!$D$39:$D$782,СВЦЭМ!$A$39:$A$782,$A13,СВЦЭМ!$B$39:$B$782,M$11)+'СЕТ СН'!$F$11+СВЦЭМ!$D$10+'СЕТ СН'!$F$6-'СЕТ СН'!$F$23</f>
        <v>1463.7447907400001</v>
      </c>
      <c r="N13" s="36">
        <f>SUMIFS(СВЦЭМ!$D$39:$D$782,СВЦЭМ!$A$39:$A$782,$A13,СВЦЭМ!$B$39:$B$782,N$11)+'СЕТ СН'!$F$11+СВЦЭМ!$D$10+'СЕТ СН'!$F$6-'СЕТ СН'!$F$23</f>
        <v>1453.72103182</v>
      </c>
      <c r="O13" s="36">
        <f>SUMIFS(СВЦЭМ!$D$39:$D$782,СВЦЭМ!$A$39:$A$782,$A13,СВЦЭМ!$B$39:$B$782,O$11)+'СЕТ СН'!$F$11+СВЦЭМ!$D$10+'СЕТ СН'!$F$6-'СЕТ СН'!$F$23</f>
        <v>1524.2631283800001</v>
      </c>
      <c r="P13" s="36">
        <f>SUMIFS(СВЦЭМ!$D$39:$D$782,СВЦЭМ!$A$39:$A$782,$A13,СВЦЭМ!$B$39:$B$782,P$11)+'СЕТ СН'!$F$11+СВЦЭМ!$D$10+'СЕТ СН'!$F$6-'СЕТ СН'!$F$23</f>
        <v>1515.16959619</v>
      </c>
      <c r="Q13" s="36">
        <f>SUMIFS(СВЦЭМ!$D$39:$D$782,СВЦЭМ!$A$39:$A$782,$A13,СВЦЭМ!$B$39:$B$782,Q$11)+'СЕТ СН'!$F$11+СВЦЭМ!$D$10+'СЕТ СН'!$F$6-'СЕТ СН'!$F$23</f>
        <v>1510.2864200199999</v>
      </c>
      <c r="R13" s="36">
        <f>SUMIFS(СВЦЭМ!$D$39:$D$782,СВЦЭМ!$A$39:$A$782,$A13,СВЦЭМ!$B$39:$B$782,R$11)+'СЕТ СН'!$F$11+СВЦЭМ!$D$10+'СЕТ СН'!$F$6-'СЕТ СН'!$F$23</f>
        <v>1438.55694672</v>
      </c>
      <c r="S13" s="36">
        <f>SUMIFS(СВЦЭМ!$D$39:$D$782,СВЦЭМ!$A$39:$A$782,$A13,СВЦЭМ!$B$39:$B$782,S$11)+'СЕТ СН'!$F$11+СВЦЭМ!$D$10+'СЕТ СН'!$F$6-'СЕТ СН'!$F$23</f>
        <v>1430.7353104700001</v>
      </c>
      <c r="T13" s="36">
        <f>SUMIFS(СВЦЭМ!$D$39:$D$782,СВЦЭМ!$A$39:$A$782,$A13,СВЦЭМ!$B$39:$B$782,T$11)+'СЕТ СН'!$F$11+СВЦЭМ!$D$10+'СЕТ СН'!$F$6-'СЕТ СН'!$F$23</f>
        <v>1378.9289808600001</v>
      </c>
      <c r="U13" s="36">
        <f>SUMIFS(СВЦЭМ!$D$39:$D$782,СВЦЭМ!$A$39:$A$782,$A13,СВЦЭМ!$B$39:$B$782,U$11)+'СЕТ СН'!$F$11+СВЦЭМ!$D$10+'СЕТ СН'!$F$6-'СЕТ СН'!$F$23</f>
        <v>1418.63954227</v>
      </c>
      <c r="V13" s="36">
        <f>SUMIFS(СВЦЭМ!$D$39:$D$782,СВЦЭМ!$A$39:$A$782,$A13,СВЦЭМ!$B$39:$B$782,V$11)+'СЕТ СН'!$F$11+СВЦЭМ!$D$10+'СЕТ СН'!$F$6-'СЕТ СН'!$F$23</f>
        <v>1424.8549541899999</v>
      </c>
      <c r="W13" s="36">
        <f>SUMIFS(СВЦЭМ!$D$39:$D$782,СВЦЭМ!$A$39:$A$782,$A13,СВЦЭМ!$B$39:$B$782,W$11)+'СЕТ СН'!$F$11+СВЦЭМ!$D$10+'СЕТ СН'!$F$6-'СЕТ СН'!$F$23</f>
        <v>1432.4405641600001</v>
      </c>
      <c r="X13" s="36">
        <f>SUMIFS(СВЦЭМ!$D$39:$D$782,СВЦЭМ!$A$39:$A$782,$A13,СВЦЭМ!$B$39:$B$782,X$11)+'СЕТ СН'!$F$11+СВЦЭМ!$D$10+'СЕТ СН'!$F$6-'СЕТ СН'!$F$23</f>
        <v>1502.7447052100001</v>
      </c>
      <c r="Y13" s="36">
        <f>SUMIFS(СВЦЭМ!$D$39:$D$782,СВЦЭМ!$A$39:$A$782,$A13,СВЦЭМ!$B$39:$B$782,Y$11)+'СЕТ СН'!$F$11+СВЦЭМ!$D$10+'СЕТ СН'!$F$6-'СЕТ СН'!$F$23</f>
        <v>1510.59568491</v>
      </c>
    </row>
    <row r="14" spans="1:27" ht="15.75" x14ac:dyDescent="0.2">
      <c r="A14" s="35">
        <f t="shared" ref="A14:A42" si="0">A13+1</f>
        <v>44533</v>
      </c>
      <c r="B14" s="36">
        <f>SUMIFS(СВЦЭМ!$D$39:$D$782,СВЦЭМ!$A$39:$A$782,$A14,СВЦЭМ!$B$39:$B$782,B$11)+'СЕТ СН'!$F$11+СВЦЭМ!$D$10+'СЕТ СН'!$F$6-'СЕТ СН'!$F$23</f>
        <v>1531.9146844700001</v>
      </c>
      <c r="C14" s="36">
        <f>SUMIFS(СВЦЭМ!$D$39:$D$782,СВЦЭМ!$A$39:$A$782,$A14,СВЦЭМ!$B$39:$B$782,C$11)+'СЕТ СН'!$F$11+СВЦЭМ!$D$10+'СЕТ СН'!$F$6-'СЕТ СН'!$F$23</f>
        <v>1523.27457901</v>
      </c>
      <c r="D14" s="36">
        <f>SUMIFS(СВЦЭМ!$D$39:$D$782,СВЦЭМ!$A$39:$A$782,$A14,СВЦЭМ!$B$39:$B$782,D$11)+'СЕТ СН'!$F$11+СВЦЭМ!$D$10+'СЕТ СН'!$F$6-'СЕТ СН'!$F$23</f>
        <v>1496.04082943</v>
      </c>
      <c r="E14" s="36">
        <f>SUMIFS(СВЦЭМ!$D$39:$D$782,СВЦЭМ!$A$39:$A$782,$A14,СВЦЭМ!$B$39:$B$782,E$11)+'СЕТ СН'!$F$11+СВЦЭМ!$D$10+'СЕТ СН'!$F$6-'СЕТ СН'!$F$23</f>
        <v>1493.42758865</v>
      </c>
      <c r="F14" s="36">
        <f>SUMIFS(СВЦЭМ!$D$39:$D$782,СВЦЭМ!$A$39:$A$782,$A14,СВЦЭМ!$B$39:$B$782,F$11)+'СЕТ СН'!$F$11+СВЦЭМ!$D$10+'СЕТ СН'!$F$6-'СЕТ СН'!$F$23</f>
        <v>1496.5213069200001</v>
      </c>
      <c r="G14" s="36">
        <f>SUMIFS(СВЦЭМ!$D$39:$D$782,СВЦЭМ!$A$39:$A$782,$A14,СВЦЭМ!$B$39:$B$782,G$11)+'СЕТ СН'!$F$11+СВЦЭМ!$D$10+'СЕТ СН'!$F$6-'СЕТ СН'!$F$23</f>
        <v>1423.73867363</v>
      </c>
      <c r="H14" s="36">
        <f>SUMIFS(СВЦЭМ!$D$39:$D$782,СВЦЭМ!$A$39:$A$782,$A14,СВЦЭМ!$B$39:$B$782,H$11)+'СЕТ СН'!$F$11+СВЦЭМ!$D$10+'СЕТ СН'!$F$6-'СЕТ СН'!$F$23</f>
        <v>1435.6246875300001</v>
      </c>
      <c r="I14" s="36">
        <f>SUMIFS(СВЦЭМ!$D$39:$D$782,СВЦЭМ!$A$39:$A$782,$A14,СВЦЭМ!$B$39:$B$782,I$11)+'СЕТ СН'!$F$11+СВЦЭМ!$D$10+'СЕТ СН'!$F$6-'СЕТ СН'!$F$23</f>
        <v>1458.19980143</v>
      </c>
      <c r="J14" s="36">
        <f>SUMIFS(СВЦЭМ!$D$39:$D$782,СВЦЭМ!$A$39:$A$782,$A14,СВЦЭМ!$B$39:$B$782,J$11)+'СЕТ СН'!$F$11+СВЦЭМ!$D$10+'СЕТ СН'!$F$6-'СЕТ СН'!$F$23</f>
        <v>1440.4986383099999</v>
      </c>
      <c r="K14" s="36">
        <f>SUMIFS(СВЦЭМ!$D$39:$D$782,СВЦЭМ!$A$39:$A$782,$A14,СВЦЭМ!$B$39:$B$782,K$11)+'СЕТ СН'!$F$11+СВЦЭМ!$D$10+'СЕТ СН'!$F$6-'СЕТ СН'!$F$23</f>
        <v>1441.36202084</v>
      </c>
      <c r="L14" s="36">
        <f>SUMIFS(СВЦЭМ!$D$39:$D$782,СВЦЭМ!$A$39:$A$782,$A14,СВЦЭМ!$B$39:$B$782,L$11)+'СЕТ СН'!$F$11+СВЦЭМ!$D$10+'СЕТ СН'!$F$6-'СЕТ СН'!$F$23</f>
        <v>1433.87455544</v>
      </c>
      <c r="M14" s="36">
        <f>SUMIFS(СВЦЭМ!$D$39:$D$782,СВЦЭМ!$A$39:$A$782,$A14,СВЦЭМ!$B$39:$B$782,M$11)+'СЕТ СН'!$F$11+СВЦЭМ!$D$10+'СЕТ СН'!$F$6-'СЕТ СН'!$F$23</f>
        <v>1444.6485156000001</v>
      </c>
      <c r="N14" s="36">
        <f>SUMIFS(СВЦЭМ!$D$39:$D$782,СВЦЭМ!$A$39:$A$782,$A14,СВЦЭМ!$B$39:$B$782,N$11)+'СЕТ СН'!$F$11+СВЦЭМ!$D$10+'СЕТ СН'!$F$6-'СЕТ СН'!$F$23</f>
        <v>1437.9170210899999</v>
      </c>
      <c r="O14" s="36">
        <f>SUMIFS(СВЦЭМ!$D$39:$D$782,СВЦЭМ!$A$39:$A$782,$A14,СВЦЭМ!$B$39:$B$782,O$11)+'СЕТ СН'!$F$11+СВЦЭМ!$D$10+'СЕТ СН'!$F$6-'СЕТ СН'!$F$23</f>
        <v>1443.19025777</v>
      </c>
      <c r="P14" s="36">
        <f>SUMIFS(СВЦЭМ!$D$39:$D$782,СВЦЭМ!$A$39:$A$782,$A14,СВЦЭМ!$B$39:$B$782,P$11)+'СЕТ СН'!$F$11+СВЦЭМ!$D$10+'СЕТ СН'!$F$6-'СЕТ СН'!$F$23</f>
        <v>1446.3228929900001</v>
      </c>
      <c r="Q14" s="36">
        <f>SUMIFS(СВЦЭМ!$D$39:$D$782,СВЦЭМ!$A$39:$A$782,$A14,СВЦЭМ!$B$39:$B$782,Q$11)+'СЕТ СН'!$F$11+СВЦЭМ!$D$10+'СЕТ СН'!$F$6-'СЕТ СН'!$F$23</f>
        <v>1443.8310342699999</v>
      </c>
      <c r="R14" s="36">
        <f>SUMIFS(СВЦЭМ!$D$39:$D$782,СВЦЭМ!$A$39:$A$782,$A14,СВЦЭМ!$B$39:$B$782,R$11)+'СЕТ СН'!$F$11+СВЦЭМ!$D$10+'СЕТ СН'!$F$6-'СЕТ СН'!$F$23</f>
        <v>1449.84303507</v>
      </c>
      <c r="S14" s="36">
        <f>SUMIFS(СВЦЭМ!$D$39:$D$782,СВЦЭМ!$A$39:$A$782,$A14,СВЦЭМ!$B$39:$B$782,S$11)+'СЕТ СН'!$F$11+СВЦЭМ!$D$10+'СЕТ СН'!$F$6-'СЕТ СН'!$F$23</f>
        <v>1441.62369268</v>
      </c>
      <c r="T14" s="36">
        <f>SUMIFS(СВЦЭМ!$D$39:$D$782,СВЦЭМ!$A$39:$A$782,$A14,СВЦЭМ!$B$39:$B$782,T$11)+'СЕТ СН'!$F$11+СВЦЭМ!$D$10+'СЕТ СН'!$F$6-'СЕТ СН'!$F$23</f>
        <v>1447.4930623100001</v>
      </c>
      <c r="U14" s="36">
        <f>SUMIFS(СВЦЭМ!$D$39:$D$782,СВЦЭМ!$A$39:$A$782,$A14,СВЦЭМ!$B$39:$B$782,U$11)+'СЕТ СН'!$F$11+СВЦЭМ!$D$10+'СЕТ СН'!$F$6-'СЕТ СН'!$F$23</f>
        <v>1436.0708433899999</v>
      </c>
      <c r="V14" s="36">
        <f>SUMIFS(СВЦЭМ!$D$39:$D$782,СВЦЭМ!$A$39:$A$782,$A14,СВЦЭМ!$B$39:$B$782,V$11)+'СЕТ СН'!$F$11+СВЦЭМ!$D$10+'СЕТ СН'!$F$6-'СЕТ СН'!$F$23</f>
        <v>1448.09214834</v>
      </c>
      <c r="W14" s="36">
        <f>SUMIFS(СВЦЭМ!$D$39:$D$782,СВЦЭМ!$A$39:$A$782,$A14,СВЦЭМ!$B$39:$B$782,W$11)+'СЕТ СН'!$F$11+СВЦЭМ!$D$10+'СЕТ СН'!$F$6-'СЕТ СН'!$F$23</f>
        <v>1461.75372487</v>
      </c>
      <c r="X14" s="36">
        <f>SUMIFS(СВЦЭМ!$D$39:$D$782,СВЦЭМ!$A$39:$A$782,$A14,СВЦЭМ!$B$39:$B$782,X$11)+'СЕТ СН'!$F$11+СВЦЭМ!$D$10+'СЕТ СН'!$F$6-'СЕТ СН'!$F$23</f>
        <v>1447.37549646</v>
      </c>
      <c r="Y14" s="36">
        <f>SUMIFS(СВЦЭМ!$D$39:$D$782,СВЦЭМ!$A$39:$A$782,$A14,СВЦЭМ!$B$39:$B$782,Y$11)+'СЕТ СН'!$F$11+СВЦЭМ!$D$10+'СЕТ СН'!$F$6-'СЕТ СН'!$F$23</f>
        <v>1399.29468868</v>
      </c>
    </row>
    <row r="15" spans="1:27" ht="15.75" x14ac:dyDescent="0.2">
      <c r="A15" s="35">
        <f t="shared" si="0"/>
        <v>44534</v>
      </c>
      <c r="B15" s="36">
        <f>SUMIFS(СВЦЭМ!$D$39:$D$782,СВЦЭМ!$A$39:$A$782,$A15,СВЦЭМ!$B$39:$B$782,B$11)+'СЕТ СН'!$F$11+СВЦЭМ!$D$10+'СЕТ СН'!$F$6-'СЕТ СН'!$F$23</f>
        <v>1380.5597642100001</v>
      </c>
      <c r="C15" s="36">
        <f>SUMIFS(СВЦЭМ!$D$39:$D$782,СВЦЭМ!$A$39:$A$782,$A15,СВЦЭМ!$B$39:$B$782,C$11)+'СЕТ СН'!$F$11+СВЦЭМ!$D$10+'СЕТ СН'!$F$6-'СЕТ СН'!$F$23</f>
        <v>1346.3817802000001</v>
      </c>
      <c r="D15" s="36">
        <f>SUMIFS(СВЦЭМ!$D$39:$D$782,СВЦЭМ!$A$39:$A$782,$A15,СВЦЭМ!$B$39:$B$782,D$11)+'СЕТ СН'!$F$11+СВЦЭМ!$D$10+'СЕТ СН'!$F$6-'СЕТ СН'!$F$23</f>
        <v>1346.4453120400001</v>
      </c>
      <c r="E15" s="36">
        <f>SUMIFS(СВЦЭМ!$D$39:$D$782,СВЦЭМ!$A$39:$A$782,$A15,СВЦЭМ!$B$39:$B$782,E$11)+'СЕТ СН'!$F$11+СВЦЭМ!$D$10+'СЕТ СН'!$F$6-'СЕТ СН'!$F$23</f>
        <v>1346.56039431</v>
      </c>
      <c r="F15" s="36">
        <f>SUMIFS(СВЦЭМ!$D$39:$D$782,СВЦЭМ!$A$39:$A$782,$A15,СВЦЭМ!$B$39:$B$782,F$11)+'СЕТ СН'!$F$11+СВЦЭМ!$D$10+'СЕТ СН'!$F$6-'СЕТ СН'!$F$23</f>
        <v>1344.97044162</v>
      </c>
      <c r="G15" s="36">
        <f>SUMIFS(СВЦЭМ!$D$39:$D$782,СВЦЭМ!$A$39:$A$782,$A15,СВЦЭМ!$B$39:$B$782,G$11)+'СЕТ СН'!$F$11+СВЦЭМ!$D$10+'СЕТ СН'!$F$6-'СЕТ СН'!$F$23</f>
        <v>1328.42084626</v>
      </c>
      <c r="H15" s="36">
        <f>SUMIFS(СВЦЭМ!$D$39:$D$782,СВЦЭМ!$A$39:$A$782,$A15,СВЦЭМ!$B$39:$B$782,H$11)+'СЕТ СН'!$F$11+СВЦЭМ!$D$10+'СЕТ СН'!$F$6-'СЕТ СН'!$F$23</f>
        <v>1323.2854864999999</v>
      </c>
      <c r="I15" s="36">
        <f>SUMIFS(СВЦЭМ!$D$39:$D$782,СВЦЭМ!$A$39:$A$782,$A15,СВЦЭМ!$B$39:$B$782,I$11)+'СЕТ СН'!$F$11+СВЦЭМ!$D$10+'СЕТ СН'!$F$6-'СЕТ СН'!$F$23</f>
        <v>1295.2826007799999</v>
      </c>
      <c r="J15" s="36">
        <f>SUMIFS(СВЦЭМ!$D$39:$D$782,СВЦЭМ!$A$39:$A$782,$A15,СВЦЭМ!$B$39:$B$782,J$11)+'СЕТ СН'!$F$11+СВЦЭМ!$D$10+'СЕТ СН'!$F$6-'СЕТ СН'!$F$23</f>
        <v>1298.19082916</v>
      </c>
      <c r="K15" s="36">
        <f>SUMIFS(СВЦЭМ!$D$39:$D$782,СВЦЭМ!$A$39:$A$782,$A15,СВЦЭМ!$B$39:$B$782,K$11)+'СЕТ СН'!$F$11+СВЦЭМ!$D$10+'СЕТ СН'!$F$6-'СЕТ СН'!$F$23</f>
        <v>1327.35668394</v>
      </c>
      <c r="L15" s="36">
        <f>SUMIFS(СВЦЭМ!$D$39:$D$782,СВЦЭМ!$A$39:$A$782,$A15,СВЦЭМ!$B$39:$B$782,L$11)+'СЕТ СН'!$F$11+СВЦЭМ!$D$10+'СЕТ СН'!$F$6-'СЕТ СН'!$F$23</f>
        <v>1338.7225244200001</v>
      </c>
      <c r="M15" s="36">
        <f>SUMIFS(СВЦЭМ!$D$39:$D$782,СВЦЭМ!$A$39:$A$782,$A15,СВЦЭМ!$B$39:$B$782,M$11)+'СЕТ СН'!$F$11+СВЦЭМ!$D$10+'СЕТ СН'!$F$6-'СЕТ СН'!$F$23</f>
        <v>1331.22889706</v>
      </c>
      <c r="N15" s="36">
        <f>SUMIFS(СВЦЭМ!$D$39:$D$782,СВЦЭМ!$A$39:$A$782,$A15,СВЦЭМ!$B$39:$B$782,N$11)+'СЕТ СН'!$F$11+СВЦЭМ!$D$10+'СЕТ СН'!$F$6-'СЕТ СН'!$F$23</f>
        <v>1366.8396756</v>
      </c>
      <c r="O15" s="36">
        <f>SUMIFS(СВЦЭМ!$D$39:$D$782,СВЦЭМ!$A$39:$A$782,$A15,СВЦЭМ!$B$39:$B$782,O$11)+'СЕТ СН'!$F$11+СВЦЭМ!$D$10+'СЕТ СН'!$F$6-'СЕТ СН'!$F$23</f>
        <v>1390.9584896399999</v>
      </c>
      <c r="P15" s="36">
        <f>SUMIFS(СВЦЭМ!$D$39:$D$782,СВЦЭМ!$A$39:$A$782,$A15,СВЦЭМ!$B$39:$B$782,P$11)+'СЕТ СН'!$F$11+СВЦЭМ!$D$10+'СЕТ СН'!$F$6-'СЕТ СН'!$F$23</f>
        <v>1386.0589249500001</v>
      </c>
      <c r="Q15" s="36">
        <f>SUMIFS(СВЦЭМ!$D$39:$D$782,СВЦЭМ!$A$39:$A$782,$A15,СВЦЭМ!$B$39:$B$782,Q$11)+'СЕТ СН'!$F$11+СВЦЭМ!$D$10+'СЕТ СН'!$F$6-'СЕТ СН'!$F$23</f>
        <v>1379.3278930900001</v>
      </c>
      <c r="R15" s="36">
        <f>SUMIFS(СВЦЭМ!$D$39:$D$782,СВЦЭМ!$A$39:$A$782,$A15,СВЦЭМ!$B$39:$B$782,R$11)+'СЕТ СН'!$F$11+СВЦЭМ!$D$10+'СЕТ СН'!$F$6-'СЕТ СН'!$F$23</f>
        <v>1347.9251442300001</v>
      </c>
      <c r="S15" s="36">
        <f>SUMIFS(СВЦЭМ!$D$39:$D$782,СВЦЭМ!$A$39:$A$782,$A15,СВЦЭМ!$B$39:$B$782,S$11)+'СЕТ СН'!$F$11+СВЦЭМ!$D$10+'СЕТ СН'!$F$6-'СЕТ СН'!$F$23</f>
        <v>1318.75888943</v>
      </c>
      <c r="T15" s="36">
        <f>SUMIFS(СВЦЭМ!$D$39:$D$782,СВЦЭМ!$A$39:$A$782,$A15,СВЦЭМ!$B$39:$B$782,T$11)+'СЕТ СН'!$F$11+СВЦЭМ!$D$10+'СЕТ СН'!$F$6-'СЕТ СН'!$F$23</f>
        <v>1338.76053901</v>
      </c>
      <c r="U15" s="36">
        <f>SUMIFS(СВЦЭМ!$D$39:$D$782,СВЦЭМ!$A$39:$A$782,$A15,СВЦЭМ!$B$39:$B$782,U$11)+'СЕТ СН'!$F$11+СВЦЭМ!$D$10+'СЕТ СН'!$F$6-'СЕТ СН'!$F$23</f>
        <v>1345.91677443</v>
      </c>
      <c r="V15" s="36">
        <f>SUMIFS(СВЦЭМ!$D$39:$D$782,СВЦЭМ!$A$39:$A$782,$A15,СВЦЭМ!$B$39:$B$782,V$11)+'СЕТ СН'!$F$11+СВЦЭМ!$D$10+'СЕТ СН'!$F$6-'СЕТ СН'!$F$23</f>
        <v>1337.37222905</v>
      </c>
      <c r="W15" s="36">
        <f>SUMIFS(СВЦЭМ!$D$39:$D$782,СВЦЭМ!$A$39:$A$782,$A15,СВЦЭМ!$B$39:$B$782,W$11)+'СЕТ СН'!$F$11+СВЦЭМ!$D$10+'СЕТ СН'!$F$6-'СЕТ СН'!$F$23</f>
        <v>1335.8063275300001</v>
      </c>
      <c r="X15" s="36">
        <f>SUMIFS(СВЦЭМ!$D$39:$D$782,СВЦЭМ!$A$39:$A$782,$A15,СВЦЭМ!$B$39:$B$782,X$11)+'СЕТ СН'!$F$11+СВЦЭМ!$D$10+'СЕТ СН'!$F$6-'СЕТ СН'!$F$23</f>
        <v>1391.96801258</v>
      </c>
      <c r="Y15" s="36">
        <f>SUMIFS(СВЦЭМ!$D$39:$D$782,СВЦЭМ!$A$39:$A$782,$A15,СВЦЭМ!$B$39:$B$782,Y$11)+'СЕТ СН'!$F$11+СВЦЭМ!$D$10+'СЕТ СН'!$F$6-'СЕТ СН'!$F$23</f>
        <v>1368.7290163600001</v>
      </c>
    </row>
    <row r="16" spans="1:27" ht="15.75" x14ac:dyDescent="0.2">
      <c r="A16" s="35">
        <f t="shared" si="0"/>
        <v>44535</v>
      </c>
      <c r="B16" s="36">
        <f>SUMIFS(СВЦЭМ!$D$39:$D$782,СВЦЭМ!$A$39:$A$782,$A16,СВЦЭМ!$B$39:$B$782,B$11)+'СЕТ СН'!$F$11+СВЦЭМ!$D$10+'СЕТ СН'!$F$6-'СЕТ СН'!$F$23</f>
        <v>1360.1837578500001</v>
      </c>
      <c r="C16" s="36">
        <f>SUMIFS(СВЦЭМ!$D$39:$D$782,СВЦЭМ!$A$39:$A$782,$A16,СВЦЭМ!$B$39:$B$782,C$11)+'СЕТ СН'!$F$11+СВЦЭМ!$D$10+'СЕТ СН'!$F$6-'СЕТ СН'!$F$23</f>
        <v>1380.31226502</v>
      </c>
      <c r="D16" s="36">
        <f>SUMIFS(СВЦЭМ!$D$39:$D$782,СВЦЭМ!$A$39:$A$782,$A16,СВЦЭМ!$B$39:$B$782,D$11)+'СЕТ СН'!$F$11+СВЦЭМ!$D$10+'СЕТ СН'!$F$6-'СЕТ СН'!$F$23</f>
        <v>1412.18115388</v>
      </c>
      <c r="E16" s="36">
        <f>SUMIFS(СВЦЭМ!$D$39:$D$782,СВЦЭМ!$A$39:$A$782,$A16,СВЦЭМ!$B$39:$B$782,E$11)+'СЕТ СН'!$F$11+СВЦЭМ!$D$10+'СЕТ СН'!$F$6-'СЕТ СН'!$F$23</f>
        <v>1421.5263136400001</v>
      </c>
      <c r="F16" s="36">
        <f>SUMIFS(СВЦЭМ!$D$39:$D$782,СВЦЭМ!$A$39:$A$782,$A16,СВЦЭМ!$B$39:$B$782,F$11)+'СЕТ СН'!$F$11+СВЦЭМ!$D$10+'СЕТ СН'!$F$6-'СЕТ СН'!$F$23</f>
        <v>1413.9893244699999</v>
      </c>
      <c r="G16" s="36">
        <f>SUMIFS(СВЦЭМ!$D$39:$D$782,СВЦЭМ!$A$39:$A$782,$A16,СВЦЭМ!$B$39:$B$782,G$11)+'СЕТ СН'!$F$11+СВЦЭМ!$D$10+'СЕТ СН'!$F$6-'СЕТ СН'!$F$23</f>
        <v>1406.1717626</v>
      </c>
      <c r="H16" s="36">
        <f>SUMIFS(СВЦЭМ!$D$39:$D$782,СВЦЭМ!$A$39:$A$782,$A16,СВЦЭМ!$B$39:$B$782,H$11)+'СЕТ СН'!$F$11+СВЦЭМ!$D$10+'СЕТ СН'!$F$6-'СЕТ СН'!$F$23</f>
        <v>1371.00396948</v>
      </c>
      <c r="I16" s="36">
        <f>SUMIFS(СВЦЭМ!$D$39:$D$782,СВЦЭМ!$A$39:$A$782,$A16,СВЦЭМ!$B$39:$B$782,I$11)+'СЕТ СН'!$F$11+СВЦЭМ!$D$10+'СЕТ СН'!$F$6-'СЕТ СН'!$F$23</f>
        <v>1362.1698632100001</v>
      </c>
      <c r="J16" s="36">
        <f>SUMIFS(СВЦЭМ!$D$39:$D$782,СВЦЭМ!$A$39:$A$782,$A16,СВЦЭМ!$B$39:$B$782,J$11)+'СЕТ СН'!$F$11+СВЦЭМ!$D$10+'СЕТ СН'!$F$6-'СЕТ СН'!$F$23</f>
        <v>1320.90558007</v>
      </c>
      <c r="K16" s="36">
        <f>SUMIFS(СВЦЭМ!$D$39:$D$782,СВЦЭМ!$A$39:$A$782,$A16,СВЦЭМ!$B$39:$B$782,K$11)+'СЕТ СН'!$F$11+СВЦЭМ!$D$10+'СЕТ СН'!$F$6-'СЕТ СН'!$F$23</f>
        <v>1303.69515222</v>
      </c>
      <c r="L16" s="36">
        <f>SUMIFS(СВЦЭМ!$D$39:$D$782,СВЦЭМ!$A$39:$A$782,$A16,СВЦЭМ!$B$39:$B$782,L$11)+'СЕТ СН'!$F$11+СВЦЭМ!$D$10+'СЕТ СН'!$F$6-'СЕТ СН'!$F$23</f>
        <v>1301.2288684299999</v>
      </c>
      <c r="M16" s="36">
        <f>SUMIFS(СВЦЭМ!$D$39:$D$782,СВЦЭМ!$A$39:$A$782,$A16,СВЦЭМ!$B$39:$B$782,M$11)+'СЕТ СН'!$F$11+СВЦЭМ!$D$10+'СЕТ СН'!$F$6-'СЕТ СН'!$F$23</f>
        <v>1332.20585727</v>
      </c>
      <c r="N16" s="36">
        <f>SUMIFS(СВЦЭМ!$D$39:$D$782,СВЦЭМ!$A$39:$A$782,$A16,СВЦЭМ!$B$39:$B$782,N$11)+'СЕТ СН'!$F$11+СВЦЭМ!$D$10+'СЕТ СН'!$F$6-'СЕТ СН'!$F$23</f>
        <v>1359.8240887500001</v>
      </c>
      <c r="O16" s="36">
        <f>SUMIFS(СВЦЭМ!$D$39:$D$782,СВЦЭМ!$A$39:$A$782,$A16,СВЦЭМ!$B$39:$B$782,O$11)+'СЕТ СН'!$F$11+СВЦЭМ!$D$10+'СЕТ СН'!$F$6-'СЕТ СН'!$F$23</f>
        <v>1347.8393544800001</v>
      </c>
      <c r="P16" s="36">
        <f>SUMIFS(СВЦЭМ!$D$39:$D$782,СВЦЭМ!$A$39:$A$782,$A16,СВЦЭМ!$B$39:$B$782,P$11)+'СЕТ СН'!$F$11+СВЦЭМ!$D$10+'СЕТ СН'!$F$6-'СЕТ СН'!$F$23</f>
        <v>1335.4788526500001</v>
      </c>
      <c r="Q16" s="36">
        <f>SUMIFS(СВЦЭМ!$D$39:$D$782,СВЦЭМ!$A$39:$A$782,$A16,СВЦЭМ!$B$39:$B$782,Q$11)+'СЕТ СН'!$F$11+СВЦЭМ!$D$10+'СЕТ СН'!$F$6-'СЕТ СН'!$F$23</f>
        <v>1336.0399727700001</v>
      </c>
      <c r="R16" s="36">
        <f>SUMIFS(СВЦЭМ!$D$39:$D$782,СВЦЭМ!$A$39:$A$782,$A16,СВЦЭМ!$B$39:$B$782,R$11)+'СЕТ СН'!$F$11+СВЦЭМ!$D$10+'СЕТ СН'!$F$6-'СЕТ СН'!$F$23</f>
        <v>1326.04241888</v>
      </c>
      <c r="S16" s="36">
        <f>SUMIFS(СВЦЭМ!$D$39:$D$782,СВЦЭМ!$A$39:$A$782,$A16,СВЦЭМ!$B$39:$B$782,S$11)+'СЕТ СН'!$F$11+СВЦЭМ!$D$10+'СЕТ СН'!$F$6-'СЕТ СН'!$F$23</f>
        <v>1279.1530740800001</v>
      </c>
      <c r="T16" s="36">
        <f>SUMIFS(СВЦЭМ!$D$39:$D$782,СВЦЭМ!$A$39:$A$782,$A16,СВЦЭМ!$B$39:$B$782,T$11)+'СЕТ СН'!$F$11+СВЦЭМ!$D$10+'СЕТ СН'!$F$6-'СЕТ СН'!$F$23</f>
        <v>1292.66364464</v>
      </c>
      <c r="U16" s="36">
        <f>SUMIFS(СВЦЭМ!$D$39:$D$782,СВЦЭМ!$A$39:$A$782,$A16,СВЦЭМ!$B$39:$B$782,U$11)+'СЕТ СН'!$F$11+СВЦЭМ!$D$10+'СЕТ СН'!$F$6-'СЕТ СН'!$F$23</f>
        <v>1301.5648622400001</v>
      </c>
      <c r="V16" s="36">
        <f>SUMIFS(СВЦЭМ!$D$39:$D$782,СВЦЭМ!$A$39:$A$782,$A16,СВЦЭМ!$B$39:$B$782,V$11)+'СЕТ СН'!$F$11+СВЦЭМ!$D$10+'СЕТ СН'!$F$6-'СЕТ СН'!$F$23</f>
        <v>1304.0442475300001</v>
      </c>
      <c r="W16" s="36">
        <f>SUMIFS(СВЦЭМ!$D$39:$D$782,СВЦЭМ!$A$39:$A$782,$A16,СВЦЭМ!$B$39:$B$782,W$11)+'СЕТ СН'!$F$11+СВЦЭМ!$D$10+'СЕТ СН'!$F$6-'СЕТ СН'!$F$23</f>
        <v>1314.90125472</v>
      </c>
      <c r="X16" s="36">
        <f>SUMIFS(СВЦЭМ!$D$39:$D$782,СВЦЭМ!$A$39:$A$782,$A16,СВЦЭМ!$B$39:$B$782,X$11)+'СЕТ СН'!$F$11+СВЦЭМ!$D$10+'СЕТ СН'!$F$6-'СЕТ СН'!$F$23</f>
        <v>1338.2603298900001</v>
      </c>
      <c r="Y16" s="36">
        <f>SUMIFS(СВЦЭМ!$D$39:$D$782,СВЦЭМ!$A$39:$A$782,$A16,СВЦЭМ!$B$39:$B$782,Y$11)+'СЕТ СН'!$F$11+СВЦЭМ!$D$10+'СЕТ СН'!$F$6-'СЕТ СН'!$F$23</f>
        <v>1371.72830355</v>
      </c>
    </row>
    <row r="17" spans="1:25" ht="15.75" x14ac:dyDescent="0.2">
      <c r="A17" s="35">
        <f t="shared" si="0"/>
        <v>44536</v>
      </c>
      <c r="B17" s="36">
        <f>SUMIFS(СВЦЭМ!$D$39:$D$782,СВЦЭМ!$A$39:$A$782,$A17,СВЦЭМ!$B$39:$B$782,B$11)+'СЕТ СН'!$F$11+СВЦЭМ!$D$10+'СЕТ СН'!$F$6-'СЕТ СН'!$F$23</f>
        <v>1403.5199612500001</v>
      </c>
      <c r="C17" s="36">
        <f>SUMIFS(СВЦЭМ!$D$39:$D$782,СВЦЭМ!$A$39:$A$782,$A17,СВЦЭМ!$B$39:$B$782,C$11)+'СЕТ СН'!$F$11+СВЦЭМ!$D$10+'СЕТ СН'!$F$6-'СЕТ СН'!$F$23</f>
        <v>1420.6777890600001</v>
      </c>
      <c r="D17" s="36">
        <f>SUMIFS(СВЦЭМ!$D$39:$D$782,СВЦЭМ!$A$39:$A$782,$A17,СВЦЭМ!$B$39:$B$782,D$11)+'СЕТ СН'!$F$11+СВЦЭМ!$D$10+'СЕТ СН'!$F$6-'СЕТ СН'!$F$23</f>
        <v>1420.7342863599999</v>
      </c>
      <c r="E17" s="36">
        <f>SUMIFS(СВЦЭМ!$D$39:$D$782,СВЦЭМ!$A$39:$A$782,$A17,СВЦЭМ!$B$39:$B$782,E$11)+'СЕТ СН'!$F$11+СВЦЭМ!$D$10+'СЕТ СН'!$F$6-'СЕТ СН'!$F$23</f>
        <v>1428.01863205</v>
      </c>
      <c r="F17" s="36">
        <f>SUMIFS(СВЦЭМ!$D$39:$D$782,СВЦЭМ!$A$39:$A$782,$A17,СВЦЭМ!$B$39:$B$782,F$11)+'СЕТ СН'!$F$11+СВЦЭМ!$D$10+'СЕТ СН'!$F$6-'СЕТ СН'!$F$23</f>
        <v>1421.75983447</v>
      </c>
      <c r="G17" s="36">
        <f>SUMIFS(СВЦЭМ!$D$39:$D$782,СВЦЭМ!$A$39:$A$782,$A17,СВЦЭМ!$B$39:$B$782,G$11)+'СЕТ СН'!$F$11+СВЦЭМ!$D$10+'СЕТ СН'!$F$6-'СЕТ СН'!$F$23</f>
        <v>1392.7013492200001</v>
      </c>
      <c r="H17" s="36">
        <f>SUMIFS(СВЦЭМ!$D$39:$D$782,СВЦЭМ!$A$39:$A$782,$A17,СВЦЭМ!$B$39:$B$782,H$11)+'СЕТ СН'!$F$11+СВЦЭМ!$D$10+'СЕТ СН'!$F$6-'СЕТ СН'!$F$23</f>
        <v>1367.55441761</v>
      </c>
      <c r="I17" s="36">
        <f>SUMIFS(СВЦЭМ!$D$39:$D$782,СВЦЭМ!$A$39:$A$782,$A17,СВЦЭМ!$B$39:$B$782,I$11)+'СЕТ СН'!$F$11+СВЦЭМ!$D$10+'СЕТ СН'!$F$6-'СЕТ СН'!$F$23</f>
        <v>1346.8072277000001</v>
      </c>
      <c r="J17" s="36">
        <f>SUMIFS(СВЦЭМ!$D$39:$D$782,СВЦЭМ!$A$39:$A$782,$A17,СВЦЭМ!$B$39:$B$782,J$11)+'СЕТ СН'!$F$11+СВЦЭМ!$D$10+'СЕТ СН'!$F$6-'СЕТ СН'!$F$23</f>
        <v>1341.64454553</v>
      </c>
      <c r="K17" s="36">
        <f>SUMIFS(СВЦЭМ!$D$39:$D$782,СВЦЭМ!$A$39:$A$782,$A17,СВЦЭМ!$B$39:$B$782,K$11)+'СЕТ СН'!$F$11+СВЦЭМ!$D$10+'СЕТ СН'!$F$6-'СЕТ СН'!$F$23</f>
        <v>1359.46328705</v>
      </c>
      <c r="L17" s="36">
        <f>SUMIFS(СВЦЭМ!$D$39:$D$782,СВЦЭМ!$A$39:$A$782,$A17,СВЦЭМ!$B$39:$B$782,L$11)+'СЕТ СН'!$F$11+СВЦЭМ!$D$10+'СЕТ СН'!$F$6-'СЕТ СН'!$F$23</f>
        <v>1361.6075945</v>
      </c>
      <c r="M17" s="36">
        <f>SUMIFS(СВЦЭМ!$D$39:$D$782,СВЦЭМ!$A$39:$A$782,$A17,СВЦЭМ!$B$39:$B$782,M$11)+'СЕТ СН'!$F$11+СВЦЭМ!$D$10+'СЕТ СН'!$F$6-'СЕТ СН'!$F$23</f>
        <v>1365.7874720699999</v>
      </c>
      <c r="N17" s="36">
        <f>SUMIFS(СВЦЭМ!$D$39:$D$782,СВЦЭМ!$A$39:$A$782,$A17,СВЦЭМ!$B$39:$B$782,N$11)+'СЕТ СН'!$F$11+СВЦЭМ!$D$10+'СЕТ СН'!$F$6-'СЕТ СН'!$F$23</f>
        <v>1398.76125787</v>
      </c>
      <c r="O17" s="36">
        <f>SUMIFS(СВЦЭМ!$D$39:$D$782,СВЦЭМ!$A$39:$A$782,$A17,СВЦЭМ!$B$39:$B$782,O$11)+'СЕТ СН'!$F$11+СВЦЭМ!$D$10+'СЕТ СН'!$F$6-'СЕТ СН'!$F$23</f>
        <v>1423.64547973</v>
      </c>
      <c r="P17" s="36">
        <f>SUMIFS(СВЦЭМ!$D$39:$D$782,СВЦЭМ!$A$39:$A$782,$A17,СВЦЭМ!$B$39:$B$782,P$11)+'СЕТ СН'!$F$11+СВЦЭМ!$D$10+'СЕТ СН'!$F$6-'СЕТ СН'!$F$23</f>
        <v>1426.5218997700001</v>
      </c>
      <c r="Q17" s="36">
        <f>SUMIFS(СВЦЭМ!$D$39:$D$782,СВЦЭМ!$A$39:$A$782,$A17,СВЦЭМ!$B$39:$B$782,Q$11)+'СЕТ СН'!$F$11+СВЦЭМ!$D$10+'СЕТ СН'!$F$6-'СЕТ СН'!$F$23</f>
        <v>1415.3293055900001</v>
      </c>
      <c r="R17" s="36">
        <f>SUMIFS(СВЦЭМ!$D$39:$D$782,СВЦЭМ!$A$39:$A$782,$A17,СВЦЭМ!$B$39:$B$782,R$11)+'СЕТ СН'!$F$11+СВЦЭМ!$D$10+'СЕТ СН'!$F$6-'СЕТ СН'!$F$23</f>
        <v>1346.78818385</v>
      </c>
      <c r="S17" s="36">
        <f>SUMIFS(СВЦЭМ!$D$39:$D$782,СВЦЭМ!$A$39:$A$782,$A17,СВЦЭМ!$B$39:$B$782,S$11)+'СЕТ СН'!$F$11+СВЦЭМ!$D$10+'СЕТ СН'!$F$6-'СЕТ СН'!$F$23</f>
        <v>1359.1273328899999</v>
      </c>
      <c r="T17" s="36">
        <f>SUMIFS(СВЦЭМ!$D$39:$D$782,СВЦЭМ!$A$39:$A$782,$A17,СВЦЭМ!$B$39:$B$782,T$11)+'СЕТ СН'!$F$11+СВЦЭМ!$D$10+'СЕТ СН'!$F$6-'СЕТ СН'!$F$23</f>
        <v>1369.63703255</v>
      </c>
      <c r="U17" s="36">
        <f>SUMIFS(СВЦЭМ!$D$39:$D$782,СВЦЭМ!$A$39:$A$782,$A17,СВЦЭМ!$B$39:$B$782,U$11)+'СЕТ СН'!$F$11+СВЦЭМ!$D$10+'СЕТ СН'!$F$6-'СЕТ СН'!$F$23</f>
        <v>1354.80464385</v>
      </c>
      <c r="V17" s="36">
        <f>SUMIFS(СВЦЭМ!$D$39:$D$782,СВЦЭМ!$A$39:$A$782,$A17,СВЦЭМ!$B$39:$B$782,V$11)+'СЕТ СН'!$F$11+СВЦЭМ!$D$10+'СЕТ СН'!$F$6-'СЕТ СН'!$F$23</f>
        <v>1368.3637407799999</v>
      </c>
      <c r="W17" s="36">
        <f>SUMIFS(СВЦЭМ!$D$39:$D$782,СВЦЭМ!$A$39:$A$782,$A17,СВЦЭМ!$B$39:$B$782,W$11)+'СЕТ СН'!$F$11+СВЦЭМ!$D$10+'СЕТ СН'!$F$6-'СЕТ СН'!$F$23</f>
        <v>1362.90309471</v>
      </c>
      <c r="X17" s="36">
        <f>SUMIFS(СВЦЭМ!$D$39:$D$782,СВЦЭМ!$A$39:$A$782,$A17,СВЦЭМ!$B$39:$B$782,X$11)+'СЕТ СН'!$F$11+СВЦЭМ!$D$10+'СЕТ СН'!$F$6-'СЕТ СН'!$F$23</f>
        <v>1428.40454555</v>
      </c>
      <c r="Y17" s="36">
        <f>SUMIFS(СВЦЭМ!$D$39:$D$782,СВЦЭМ!$A$39:$A$782,$A17,СВЦЭМ!$B$39:$B$782,Y$11)+'СЕТ СН'!$F$11+СВЦЭМ!$D$10+'СЕТ СН'!$F$6-'СЕТ СН'!$F$23</f>
        <v>1422.01714683</v>
      </c>
    </row>
    <row r="18" spans="1:25" ht="15.75" x14ac:dyDescent="0.2">
      <c r="A18" s="35">
        <f t="shared" si="0"/>
        <v>44537</v>
      </c>
      <c r="B18" s="36">
        <f>SUMIFS(СВЦЭМ!$D$39:$D$782,СВЦЭМ!$A$39:$A$782,$A18,СВЦЭМ!$B$39:$B$782,B$11)+'СЕТ СН'!$F$11+СВЦЭМ!$D$10+'СЕТ СН'!$F$6-'СЕТ СН'!$F$23</f>
        <v>1425.5759777600001</v>
      </c>
      <c r="C18" s="36">
        <f>SUMIFS(СВЦЭМ!$D$39:$D$782,СВЦЭМ!$A$39:$A$782,$A18,СВЦЭМ!$B$39:$B$782,C$11)+'СЕТ СН'!$F$11+СВЦЭМ!$D$10+'СЕТ СН'!$F$6-'СЕТ СН'!$F$23</f>
        <v>1369.1656199000001</v>
      </c>
      <c r="D18" s="36">
        <f>SUMIFS(СВЦЭМ!$D$39:$D$782,СВЦЭМ!$A$39:$A$782,$A18,СВЦЭМ!$B$39:$B$782,D$11)+'СЕТ СН'!$F$11+СВЦЭМ!$D$10+'СЕТ СН'!$F$6-'СЕТ СН'!$F$23</f>
        <v>1410.1286072299999</v>
      </c>
      <c r="E18" s="36">
        <f>SUMIFS(СВЦЭМ!$D$39:$D$782,СВЦЭМ!$A$39:$A$782,$A18,СВЦЭМ!$B$39:$B$782,E$11)+'СЕТ СН'!$F$11+СВЦЭМ!$D$10+'СЕТ СН'!$F$6-'СЕТ СН'!$F$23</f>
        <v>1440.5831222300001</v>
      </c>
      <c r="F18" s="36">
        <f>SUMIFS(СВЦЭМ!$D$39:$D$782,СВЦЭМ!$A$39:$A$782,$A18,СВЦЭМ!$B$39:$B$782,F$11)+'СЕТ СН'!$F$11+СВЦЭМ!$D$10+'СЕТ СН'!$F$6-'СЕТ СН'!$F$23</f>
        <v>1430.0313873</v>
      </c>
      <c r="G18" s="36">
        <f>SUMIFS(СВЦЭМ!$D$39:$D$782,СВЦЭМ!$A$39:$A$782,$A18,СВЦЭМ!$B$39:$B$782,G$11)+'СЕТ СН'!$F$11+СВЦЭМ!$D$10+'СЕТ СН'!$F$6-'СЕТ СН'!$F$23</f>
        <v>1395.0743150400001</v>
      </c>
      <c r="H18" s="36">
        <f>SUMIFS(СВЦЭМ!$D$39:$D$782,СВЦЭМ!$A$39:$A$782,$A18,СВЦЭМ!$B$39:$B$782,H$11)+'СЕТ СН'!$F$11+СВЦЭМ!$D$10+'СЕТ СН'!$F$6-'СЕТ СН'!$F$23</f>
        <v>1361.7266579899999</v>
      </c>
      <c r="I18" s="36">
        <f>SUMIFS(СВЦЭМ!$D$39:$D$782,СВЦЭМ!$A$39:$A$782,$A18,СВЦЭМ!$B$39:$B$782,I$11)+'СЕТ СН'!$F$11+СВЦЭМ!$D$10+'СЕТ СН'!$F$6-'СЕТ СН'!$F$23</f>
        <v>1346.18063852</v>
      </c>
      <c r="J18" s="36">
        <f>SUMIFS(СВЦЭМ!$D$39:$D$782,СВЦЭМ!$A$39:$A$782,$A18,СВЦЭМ!$B$39:$B$782,J$11)+'СЕТ СН'!$F$11+СВЦЭМ!$D$10+'СЕТ СН'!$F$6-'СЕТ СН'!$F$23</f>
        <v>1347.7221202000001</v>
      </c>
      <c r="K18" s="36">
        <f>SUMIFS(СВЦЭМ!$D$39:$D$782,СВЦЭМ!$A$39:$A$782,$A18,СВЦЭМ!$B$39:$B$782,K$11)+'СЕТ СН'!$F$11+СВЦЭМ!$D$10+'СЕТ СН'!$F$6-'СЕТ СН'!$F$23</f>
        <v>1362.3874341200001</v>
      </c>
      <c r="L18" s="36">
        <f>SUMIFS(СВЦЭМ!$D$39:$D$782,СВЦЭМ!$A$39:$A$782,$A18,СВЦЭМ!$B$39:$B$782,L$11)+'СЕТ СН'!$F$11+СВЦЭМ!$D$10+'СЕТ СН'!$F$6-'СЕТ СН'!$F$23</f>
        <v>1379.61765358</v>
      </c>
      <c r="M18" s="36">
        <f>SUMIFS(СВЦЭМ!$D$39:$D$782,СВЦЭМ!$A$39:$A$782,$A18,СВЦЭМ!$B$39:$B$782,M$11)+'СЕТ СН'!$F$11+СВЦЭМ!$D$10+'СЕТ СН'!$F$6-'СЕТ СН'!$F$23</f>
        <v>1385.6537161799999</v>
      </c>
      <c r="N18" s="36">
        <f>SUMIFS(СВЦЭМ!$D$39:$D$782,СВЦЭМ!$A$39:$A$782,$A18,СВЦЭМ!$B$39:$B$782,N$11)+'СЕТ СН'!$F$11+СВЦЭМ!$D$10+'СЕТ СН'!$F$6-'СЕТ СН'!$F$23</f>
        <v>1379.57279079</v>
      </c>
      <c r="O18" s="36">
        <f>SUMIFS(СВЦЭМ!$D$39:$D$782,СВЦЭМ!$A$39:$A$782,$A18,СВЦЭМ!$B$39:$B$782,O$11)+'СЕТ СН'!$F$11+СВЦЭМ!$D$10+'СЕТ СН'!$F$6-'СЕТ СН'!$F$23</f>
        <v>1454.22658228</v>
      </c>
      <c r="P18" s="36">
        <f>SUMIFS(СВЦЭМ!$D$39:$D$782,СВЦЭМ!$A$39:$A$782,$A18,СВЦЭМ!$B$39:$B$782,P$11)+'СЕТ СН'!$F$11+СВЦЭМ!$D$10+'СЕТ СН'!$F$6-'СЕТ СН'!$F$23</f>
        <v>1474.5904499600001</v>
      </c>
      <c r="Q18" s="36">
        <f>SUMIFS(СВЦЭМ!$D$39:$D$782,СВЦЭМ!$A$39:$A$782,$A18,СВЦЭМ!$B$39:$B$782,Q$11)+'СЕТ СН'!$F$11+СВЦЭМ!$D$10+'СЕТ СН'!$F$6-'СЕТ СН'!$F$23</f>
        <v>1471.13155446</v>
      </c>
      <c r="R18" s="36">
        <f>SUMIFS(СВЦЭМ!$D$39:$D$782,СВЦЭМ!$A$39:$A$782,$A18,СВЦЭМ!$B$39:$B$782,R$11)+'СЕТ СН'!$F$11+СВЦЭМ!$D$10+'СЕТ СН'!$F$6-'СЕТ СН'!$F$23</f>
        <v>1400.9485831100001</v>
      </c>
      <c r="S18" s="36">
        <f>SUMIFS(СВЦЭМ!$D$39:$D$782,СВЦЭМ!$A$39:$A$782,$A18,СВЦЭМ!$B$39:$B$782,S$11)+'СЕТ СН'!$F$11+СВЦЭМ!$D$10+'СЕТ СН'!$F$6-'СЕТ СН'!$F$23</f>
        <v>1387.84458853</v>
      </c>
      <c r="T18" s="36">
        <f>SUMIFS(СВЦЭМ!$D$39:$D$782,СВЦЭМ!$A$39:$A$782,$A18,СВЦЭМ!$B$39:$B$782,T$11)+'СЕТ СН'!$F$11+СВЦЭМ!$D$10+'СЕТ СН'!$F$6-'СЕТ СН'!$F$23</f>
        <v>1381.74367123</v>
      </c>
      <c r="U18" s="36">
        <f>SUMIFS(СВЦЭМ!$D$39:$D$782,СВЦЭМ!$A$39:$A$782,$A18,СВЦЭМ!$B$39:$B$782,U$11)+'СЕТ СН'!$F$11+СВЦЭМ!$D$10+'СЕТ СН'!$F$6-'СЕТ СН'!$F$23</f>
        <v>1376.6643094200001</v>
      </c>
      <c r="V18" s="36">
        <f>SUMIFS(СВЦЭМ!$D$39:$D$782,СВЦЭМ!$A$39:$A$782,$A18,СВЦЭМ!$B$39:$B$782,V$11)+'СЕТ СН'!$F$11+СВЦЭМ!$D$10+'СЕТ СН'!$F$6-'СЕТ СН'!$F$23</f>
        <v>1360.52179209</v>
      </c>
      <c r="W18" s="36">
        <f>SUMIFS(СВЦЭМ!$D$39:$D$782,СВЦЭМ!$A$39:$A$782,$A18,СВЦЭМ!$B$39:$B$782,W$11)+'СЕТ СН'!$F$11+СВЦЭМ!$D$10+'СЕТ СН'!$F$6-'СЕТ СН'!$F$23</f>
        <v>1372.5640897400001</v>
      </c>
      <c r="X18" s="36">
        <f>SUMIFS(СВЦЭМ!$D$39:$D$782,СВЦЭМ!$A$39:$A$782,$A18,СВЦЭМ!$B$39:$B$782,X$11)+'СЕТ СН'!$F$11+СВЦЭМ!$D$10+'СЕТ СН'!$F$6-'СЕТ СН'!$F$23</f>
        <v>1380.6836829599999</v>
      </c>
      <c r="Y18" s="36">
        <f>SUMIFS(СВЦЭМ!$D$39:$D$782,СВЦЭМ!$A$39:$A$782,$A18,СВЦЭМ!$B$39:$B$782,Y$11)+'СЕТ СН'!$F$11+СВЦЭМ!$D$10+'СЕТ СН'!$F$6-'СЕТ СН'!$F$23</f>
        <v>1429.6210752700001</v>
      </c>
    </row>
    <row r="19" spans="1:25" ht="15.75" x14ac:dyDescent="0.2">
      <c r="A19" s="35">
        <f t="shared" si="0"/>
        <v>44538</v>
      </c>
      <c r="B19" s="36">
        <f>SUMIFS(СВЦЭМ!$D$39:$D$782,СВЦЭМ!$A$39:$A$782,$A19,СВЦЭМ!$B$39:$B$782,B$11)+'СЕТ СН'!$F$11+СВЦЭМ!$D$10+'СЕТ СН'!$F$6-'СЕТ СН'!$F$23</f>
        <v>1408.21963175</v>
      </c>
      <c r="C19" s="36">
        <f>SUMIFS(СВЦЭМ!$D$39:$D$782,СВЦЭМ!$A$39:$A$782,$A19,СВЦЭМ!$B$39:$B$782,C$11)+'СЕТ СН'!$F$11+СВЦЭМ!$D$10+'СЕТ СН'!$F$6-'СЕТ СН'!$F$23</f>
        <v>1399.31908802</v>
      </c>
      <c r="D19" s="36">
        <f>SUMIFS(СВЦЭМ!$D$39:$D$782,СВЦЭМ!$A$39:$A$782,$A19,СВЦЭМ!$B$39:$B$782,D$11)+'СЕТ СН'!$F$11+СВЦЭМ!$D$10+'СЕТ СН'!$F$6-'СЕТ СН'!$F$23</f>
        <v>1408.6600582900001</v>
      </c>
      <c r="E19" s="36">
        <f>SUMIFS(СВЦЭМ!$D$39:$D$782,СВЦЭМ!$A$39:$A$782,$A19,СВЦЭМ!$B$39:$B$782,E$11)+'СЕТ СН'!$F$11+СВЦЭМ!$D$10+'СЕТ СН'!$F$6-'СЕТ СН'!$F$23</f>
        <v>1421.21916827</v>
      </c>
      <c r="F19" s="36">
        <f>SUMIFS(СВЦЭМ!$D$39:$D$782,СВЦЭМ!$A$39:$A$782,$A19,СВЦЭМ!$B$39:$B$782,F$11)+'СЕТ СН'!$F$11+СВЦЭМ!$D$10+'СЕТ СН'!$F$6-'СЕТ СН'!$F$23</f>
        <v>1417.0199224099999</v>
      </c>
      <c r="G19" s="36">
        <f>SUMIFS(СВЦЭМ!$D$39:$D$782,СВЦЭМ!$A$39:$A$782,$A19,СВЦЭМ!$B$39:$B$782,G$11)+'СЕТ СН'!$F$11+СВЦЭМ!$D$10+'СЕТ СН'!$F$6-'СЕТ СН'!$F$23</f>
        <v>1385.2948677700001</v>
      </c>
      <c r="H19" s="36">
        <f>SUMIFS(СВЦЭМ!$D$39:$D$782,СВЦЭМ!$A$39:$A$782,$A19,СВЦЭМ!$B$39:$B$782,H$11)+'СЕТ СН'!$F$11+СВЦЭМ!$D$10+'СЕТ СН'!$F$6-'СЕТ СН'!$F$23</f>
        <v>1369.6107836400001</v>
      </c>
      <c r="I19" s="36">
        <f>SUMIFS(СВЦЭМ!$D$39:$D$782,СВЦЭМ!$A$39:$A$782,$A19,СВЦЭМ!$B$39:$B$782,I$11)+'СЕТ СН'!$F$11+СВЦЭМ!$D$10+'СЕТ СН'!$F$6-'СЕТ СН'!$F$23</f>
        <v>1348.10912953</v>
      </c>
      <c r="J19" s="36">
        <f>SUMIFS(СВЦЭМ!$D$39:$D$782,СВЦЭМ!$A$39:$A$782,$A19,СВЦЭМ!$B$39:$B$782,J$11)+'СЕТ СН'!$F$11+СВЦЭМ!$D$10+'СЕТ СН'!$F$6-'СЕТ СН'!$F$23</f>
        <v>1398.0935122400001</v>
      </c>
      <c r="K19" s="36">
        <f>SUMIFS(СВЦЭМ!$D$39:$D$782,СВЦЭМ!$A$39:$A$782,$A19,СВЦЭМ!$B$39:$B$782,K$11)+'СЕТ СН'!$F$11+СВЦЭМ!$D$10+'СЕТ СН'!$F$6-'СЕТ СН'!$F$23</f>
        <v>1392.52119098</v>
      </c>
      <c r="L19" s="36">
        <f>SUMIFS(СВЦЭМ!$D$39:$D$782,СВЦЭМ!$A$39:$A$782,$A19,СВЦЭМ!$B$39:$B$782,L$11)+'СЕТ СН'!$F$11+СВЦЭМ!$D$10+'СЕТ СН'!$F$6-'СЕТ СН'!$F$23</f>
        <v>1397.60721242</v>
      </c>
      <c r="M19" s="36">
        <f>SUMIFS(СВЦЭМ!$D$39:$D$782,СВЦЭМ!$A$39:$A$782,$A19,СВЦЭМ!$B$39:$B$782,M$11)+'СЕТ СН'!$F$11+СВЦЭМ!$D$10+'СЕТ СН'!$F$6-'СЕТ СН'!$F$23</f>
        <v>1392.0804949600001</v>
      </c>
      <c r="N19" s="36">
        <f>SUMIFS(СВЦЭМ!$D$39:$D$782,СВЦЭМ!$A$39:$A$782,$A19,СВЦЭМ!$B$39:$B$782,N$11)+'СЕТ СН'!$F$11+СВЦЭМ!$D$10+'СЕТ СН'!$F$6-'СЕТ СН'!$F$23</f>
        <v>1384.2898252800001</v>
      </c>
      <c r="O19" s="36">
        <f>SUMIFS(СВЦЭМ!$D$39:$D$782,СВЦЭМ!$A$39:$A$782,$A19,СВЦЭМ!$B$39:$B$782,O$11)+'СЕТ СН'!$F$11+СВЦЭМ!$D$10+'СЕТ СН'!$F$6-'СЕТ СН'!$F$23</f>
        <v>1385.1023976000001</v>
      </c>
      <c r="P19" s="36">
        <f>SUMIFS(СВЦЭМ!$D$39:$D$782,СВЦЭМ!$A$39:$A$782,$A19,СВЦЭМ!$B$39:$B$782,P$11)+'СЕТ СН'!$F$11+СВЦЭМ!$D$10+'СЕТ СН'!$F$6-'СЕТ СН'!$F$23</f>
        <v>1388.11790013</v>
      </c>
      <c r="Q19" s="36">
        <f>SUMIFS(СВЦЭМ!$D$39:$D$782,СВЦЭМ!$A$39:$A$782,$A19,СВЦЭМ!$B$39:$B$782,Q$11)+'СЕТ СН'!$F$11+СВЦЭМ!$D$10+'СЕТ СН'!$F$6-'СЕТ СН'!$F$23</f>
        <v>1372.10785255</v>
      </c>
      <c r="R19" s="36">
        <f>SUMIFS(СВЦЭМ!$D$39:$D$782,СВЦЭМ!$A$39:$A$782,$A19,СВЦЭМ!$B$39:$B$782,R$11)+'СЕТ СН'!$F$11+СВЦЭМ!$D$10+'СЕТ СН'!$F$6-'СЕТ СН'!$F$23</f>
        <v>1382.2868555699999</v>
      </c>
      <c r="S19" s="36">
        <f>SUMIFS(СВЦЭМ!$D$39:$D$782,СВЦЭМ!$A$39:$A$782,$A19,СВЦЭМ!$B$39:$B$782,S$11)+'СЕТ СН'!$F$11+СВЦЭМ!$D$10+'СЕТ СН'!$F$6-'СЕТ СН'!$F$23</f>
        <v>1373.71311178</v>
      </c>
      <c r="T19" s="36">
        <f>SUMIFS(СВЦЭМ!$D$39:$D$782,СВЦЭМ!$A$39:$A$782,$A19,СВЦЭМ!$B$39:$B$782,T$11)+'СЕТ СН'!$F$11+СВЦЭМ!$D$10+'СЕТ СН'!$F$6-'СЕТ СН'!$F$23</f>
        <v>1366.5734087200001</v>
      </c>
      <c r="U19" s="36">
        <f>SUMIFS(СВЦЭМ!$D$39:$D$782,СВЦЭМ!$A$39:$A$782,$A19,СВЦЭМ!$B$39:$B$782,U$11)+'СЕТ СН'!$F$11+СВЦЭМ!$D$10+'СЕТ СН'!$F$6-'СЕТ СН'!$F$23</f>
        <v>1413.7903791000001</v>
      </c>
      <c r="V19" s="36">
        <f>SUMIFS(СВЦЭМ!$D$39:$D$782,СВЦЭМ!$A$39:$A$782,$A19,СВЦЭМ!$B$39:$B$782,V$11)+'СЕТ СН'!$F$11+СВЦЭМ!$D$10+'СЕТ СН'!$F$6-'СЕТ СН'!$F$23</f>
        <v>1379.4702690399999</v>
      </c>
      <c r="W19" s="36">
        <f>SUMIFS(СВЦЭМ!$D$39:$D$782,СВЦЭМ!$A$39:$A$782,$A19,СВЦЭМ!$B$39:$B$782,W$11)+'СЕТ СН'!$F$11+СВЦЭМ!$D$10+'СЕТ СН'!$F$6-'СЕТ СН'!$F$23</f>
        <v>1444.68034663</v>
      </c>
      <c r="X19" s="36">
        <f>SUMIFS(СВЦЭМ!$D$39:$D$782,СВЦЭМ!$A$39:$A$782,$A19,СВЦЭМ!$B$39:$B$782,X$11)+'СЕТ СН'!$F$11+СВЦЭМ!$D$10+'СЕТ СН'!$F$6-'СЕТ СН'!$F$23</f>
        <v>1453.00975339</v>
      </c>
      <c r="Y19" s="36">
        <f>SUMIFS(СВЦЭМ!$D$39:$D$782,СВЦЭМ!$A$39:$A$782,$A19,СВЦЭМ!$B$39:$B$782,Y$11)+'СЕТ СН'!$F$11+СВЦЭМ!$D$10+'СЕТ СН'!$F$6-'СЕТ СН'!$F$23</f>
        <v>1461.1208611500001</v>
      </c>
    </row>
    <row r="20" spans="1:25" ht="15.75" x14ac:dyDescent="0.2">
      <c r="A20" s="35">
        <f t="shared" si="0"/>
        <v>44539</v>
      </c>
      <c r="B20" s="36">
        <f>SUMIFS(СВЦЭМ!$D$39:$D$782,СВЦЭМ!$A$39:$A$782,$A20,СВЦЭМ!$B$39:$B$782,B$11)+'СЕТ СН'!$F$11+СВЦЭМ!$D$10+'СЕТ СН'!$F$6-'СЕТ СН'!$F$23</f>
        <v>1422.1149165700001</v>
      </c>
      <c r="C20" s="36">
        <f>SUMIFS(СВЦЭМ!$D$39:$D$782,СВЦЭМ!$A$39:$A$782,$A20,СВЦЭМ!$B$39:$B$782,C$11)+'СЕТ СН'!$F$11+СВЦЭМ!$D$10+'СЕТ СН'!$F$6-'СЕТ СН'!$F$23</f>
        <v>1373.19862732</v>
      </c>
      <c r="D20" s="36">
        <f>SUMIFS(СВЦЭМ!$D$39:$D$782,СВЦЭМ!$A$39:$A$782,$A20,СВЦЭМ!$B$39:$B$782,D$11)+'СЕТ СН'!$F$11+СВЦЭМ!$D$10+'СЕТ СН'!$F$6-'СЕТ СН'!$F$23</f>
        <v>1384.1696767999999</v>
      </c>
      <c r="E20" s="36">
        <f>SUMIFS(СВЦЭМ!$D$39:$D$782,СВЦЭМ!$A$39:$A$782,$A20,СВЦЭМ!$B$39:$B$782,E$11)+'СЕТ СН'!$F$11+СВЦЭМ!$D$10+'СЕТ СН'!$F$6-'СЕТ СН'!$F$23</f>
        <v>1399.76309625</v>
      </c>
      <c r="F20" s="36">
        <f>SUMIFS(СВЦЭМ!$D$39:$D$782,СВЦЭМ!$A$39:$A$782,$A20,СВЦЭМ!$B$39:$B$782,F$11)+'СЕТ СН'!$F$11+СВЦЭМ!$D$10+'СЕТ СН'!$F$6-'СЕТ СН'!$F$23</f>
        <v>1401.3026895600001</v>
      </c>
      <c r="G20" s="36">
        <f>SUMIFS(СВЦЭМ!$D$39:$D$782,СВЦЭМ!$A$39:$A$782,$A20,СВЦЭМ!$B$39:$B$782,G$11)+'СЕТ СН'!$F$11+СВЦЭМ!$D$10+'СЕТ СН'!$F$6-'СЕТ СН'!$F$23</f>
        <v>1365.84206296</v>
      </c>
      <c r="H20" s="36">
        <f>SUMIFS(СВЦЭМ!$D$39:$D$782,СВЦЭМ!$A$39:$A$782,$A20,СВЦЭМ!$B$39:$B$782,H$11)+'СЕТ СН'!$F$11+СВЦЭМ!$D$10+'СЕТ СН'!$F$6-'СЕТ СН'!$F$23</f>
        <v>1345.46220184</v>
      </c>
      <c r="I20" s="36">
        <f>SUMIFS(СВЦЭМ!$D$39:$D$782,СВЦЭМ!$A$39:$A$782,$A20,СВЦЭМ!$B$39:$B$782,I$11)+'СЕТ СН'!$F$11+СВЦЭМ!$D$10+'СЕТ СН'!$F$6-'СЕТ СН'!$F$23</f>
        <v>1337.6946956900001</v>
      </c>
      <c r="J20" s="36">
        <f>SUMIFS(СВЦЭМ!$D$39:$D$782,СВЦЭМ!$A$39:$A$782,$A20,СВЦЭМ!$B$39:$B$782,J$11)+'СЕТ СН'!$F$11+СВЦЭМ!$D$10+'СЕТ СН'!$F$6-'СЕТ СН'!$F$23</f>
        <v>1367.0564641000001</v>
      </c>
      <c r="K20" s="36">
        <f>SUMIFS(СВЦЭМ!$D$39:$D$782,СВЦЭМ!$A$39:$A$782,$A20,СВЦЭМ!$B$39:$B$782,K$11)+'СЕТ СН'!$F$11+СВЦЭМ!$D$10+'СЕТ СН'!$F$6-'СЕТ СН'!$F$23</f>
        <v>1389.5202135</v>
      </c>
      <c r="L20" s="36">
        <f>SUMIFS(СВЦЭМ!$D$39:$D$782,СВЦЭМ!$A$39:$A$782,$A20,СВЦЭМ!$B$39:$B$782,L$11)+'СЕТ СН'!$F$11+СВЦЭМ!$D$10+'СЕТ СН'!$F$6-'СЕТ СН'!$F$23</f>
        <v>1384.28058061</v>
      </c>
      <c r="M20" s="36">
        <f>SUMIFS(СВЦЭМ!$D$39:$D$782,СВЦЭМ!$A$39:$A$782,$A20,СВЦЭМ!$B$39:$B$782,M$11)+'СЕТ СН'!$F$11+СВЦЭМ!$D$10+'СЕТ СН'!$F$6-'СЕТ СН'!$F$23</f>
        <v>1368.30019083</v>
      </c>
      <c r="N20" s="36">
        <f>SUMIFS(СВЦЭМ!$D$39:$D$782,СВЦЭМ!$A$39:$A$782,$A20,СВЦЭМ!$B$39:$B$782,N$11)+'СЕТ СН'!$F$11+СВЦЭМ!$D$10+'СЕТ СН'!$F$6-'СЕТ СН'!$F$23</f>
        <v>1409.34695818</v>
      </c>
      <c r="O20" s="36">
        <f>SUMIFS(СВЦЭМ!$D$39:$D$782,СВЦЭМ!$A$39:$A$782,$A20,СВЦЭМ!$B$39:$B$782,O$11)+'СЕТ СН'!$F$11+СВЦЭМ!$D$10+'СЕТ СН'!$F$6-'СЕТ СН'!$F$23</f>
        <v>1397.05474764</v>
      </c>
      <c r="P20" s="36">
        <f>SUMIFS(СВЦЭМ!$D$39:$D$782,СВЦЭМ!$A$39:$A$782,$A20,СВЦЭМ!$B$39:$B$782,P$11)+'СЕТ СН'!$F$11+СВЦЭМ!$D$10+'СЕТ СН'!$F$6-'СЕТ СН'!$F$23</f>
        <v>1397.3406377900001</v>
      </c>
      <c r="Q20" s="36">
        <f>SUMIFS(СВЦЭМ!$D$39:$D$782,СВЦЭМ!$A$39:$A$782,$A20,СВЦЭМ!$B$39:$B$782,Q$11)+'СЕТ СН'!$F$11+СВЦЭМ!$D$10+'СЕТ СН'!$F$6-'СЕТ СН'!$F$23</f>
        <v>1395.48512936</v>
      </c>
      <c r="R20" s="36">
        <f>SUMIFS(СВЦЭМ!$D$39:$D$782,СВЦЭМ!$A$39:$A$782,$A20,СВЦЭМ!$B$39:$B$782,R$11)+'СЕТ СН'!$F$11+СВЦЭМ!$D$10+'СЕТ СН'!$F$6-'СЕТ СН'!$F$23</f>
        <v>1385.4100413799999</v>
      </c>
      <c r="S20" s="36">
        <f>SUMIFS(СВЦЭМ!$D$39:$D$782,СВЦЭМ!$A$39:$A$782,$A20,СВЦЭМ!$B$39:$B$782,S$11)+'СЕТ СН'!$F$11+СВЦЭМ!$D$10+'СЕТ СН'!$F$6-'СЕТ СН'!$F$23</f>
        <v>1388.4466750700001</v>
      </c>
      <c r="T20" s="36">
        <f>SUMIFS(СВЦЭМ!$D$39:$D$782,СВЦЭМ!$A$39:$A$782,$A20,СВЦЭМ!$B$39:$B$782,T$11)+'СЕТ СН'!$F$11+СВЦЭМ!$D$10+'СЕТ СН'!$F$6-'СЕТ СН'!$F$23</f>
        <v>1386.77902636</v>
      </c>
      <c r="U20" s="36">
        <f>SUMIFS(СВЦЭМ!$D$39:$D$782,СВЦЭМ!$A$39:$A$782,$A20,СВЦЭМ!$B$39:$B$782,U$11)+'СЕТ СН'!$F$11+СВЦЭМ!$D$10+'СЕТ СН'!$F$6-'СЕТ СН'!$F$23</f>
        <v>1398.79545297</v>
      </c>
      <c r="V20" s="36">
        <f>SUMIFS(СВЦЭМ!$D$39:$D$782,СВЦЭМ!$A$39:$A$782,$A20,СВЦЭМ!$B$39:$B$782,V$11)+'СЕТ СН'!$F$11+СВЦЭМ!$D$10+'СЕТ СН'!$F$6-'СЕТ СН'!$F$23</f>
        <v>1403.2661587</v>
      </c>
      <c r="W20" s="36">
        <f>SUMIFS(СВЦЭМ!$D$39:$D$782,СВЦЭМ!$A$39:$A$782,$A20,СВЦЭМ!$B$39:$B$782,W$11)+'СЕТ СН'!$F$11+СВЦЭМ!$D$10+'СЕТ СН'!$F$6-'СЕТ СН'!$F$23</f>
        <v>1396.9934811200001</v>
      </c>
      <c r="X20" s="36">
        <f>SUMIFS(СВЦЭМ!$D$39:$D$782,СВЦЭМ!$A$39:$A$782,$A20,СВЦЭМ!$B$39:$B$782,X$11)+'СЕТ СН'!$F$11+СВЦЭМ!$D$10+'СЕТ СН'!$F$6-'СЕТ СН'!$F$23</f>
        <v>1393.8726882999999</v>
      </c>
      <c r="Y20" s="36">
        <f>SUMIFS(СВЦЭМ!$D$39:$D$782,СВЦЭМ!$A$39:$A$782,$A20,СВЦЭМ!$B$39:$B$782,Y$11)+'СЕТ СН'!$F$11+СВЦЭМ!$D$10+'СЕТ СН'!$F$6-'СЕТ СН'!$F$23</f>
        <v>1410.47671418</v>
      </c>
    </row>
    <row r="21" spans="1:25" ht="15.75" x14ac:dyDescent="0.2">
      <c r="A21" s="35">
        <f t="shared" si="0"/>
        <v>44540</v>
      </c>
      <c r="B21" s="36">
        <f>SUMIFS(СВЦЭМ!$D$39:$D$782,СВЦЭМ!$A$39:$A$782,$A21,СВЦЭМ!$B$39:$B$782,B$11)+'СЕТ СН'!$F$11+СВЦЭМ!$D$10+'СЕТ СН'!$F$6-'СЕТ СН'!$F$23</f>
        <v>1446.6092155599999</v>
      </c>
      <c r="C21" s="36">
        <f>SUMIFS(СВЦЭМ!$D$39:$D$782,СВЦЭМ!$A$39:$A$782,$A21,СВЦЭМ!$B$39:$B$782,C$11)+'СЕТ СН'!$F$11+СВЦЭМ!$D$10+'СЕТ СН'!$F$6-'СЕТ СН'!$F$23</f>
        <v>1433.6561808700001</v>
      </c>
      <c r="D21" s="36">
        <f>SUMIFS(СВЦЭМ!$D$39:$D$782,СВЦЭМ!$A$39:$A$782,$A21,СВЦЭМ!$B$39:$B$782,D$11)+'СЕТ СН'!$F$11+СВЦЭМ!$D$10+'СЕТ СН'!$F$6-'СЕТ СН'!$F$23</f>
        <v>1441.4132293800001</v>
      </c>
      <c r="E21" s="36">
        <f>SUMIFS(СВЦЭМ!$D$39:$D$782,СВЦЭМ!$A$39:$A$782,$A21,СВЦЭМ!$B$39:$B$782,E$11)+'СЕТ СН'!$F$11+СВЦЭМ!$D$10+'СЕТ СН'!$F$6-'СЕТ СН'!$F$23</f>
        <v>1440.3547746199999</v>
      </c>
      <c r="F21" s="36">
        <f>SUMIFS(СВЦЭМ!$D$39:$D$782,СВЦЭМ!$A$39:$A$782,$A21,СВЦЭМ!$B$39:$B$782,F$11)+'СЕТ СН'!$F$11+СВЦЭМ!$D$10+'СЕТ СН'!$F$6-'СЕТ СН'!$F$23</f>
        <v>1429.67241046</v>
      </c>
      <c r="G21" s="36">
        <f>SUMIFS(СВЦЭМ!$D$39:$D$782,СВЦЭМ!$A$39:$A$782,$A21,СВЦЭМ!$B$39:$B$782,G$11)+'СЕТ СН'!$F$11+СВЦЭМ!$D$10+'СЕТ СН'!$F$6-'СЕТ СН'!$F$23</f>
        <v>1399.68129946</v>
      </c>
      <c r="H21" s="36">
        <f>SUMIFS(СВЦЭМ!$D$39:$D$782,СВЦЭМ!$A$39:$A$782,$A21,СВЦЭМ!$B$39:$B$782,H$11)+'СЕТ СН'!$F$11+СВЦЭМ!$D$10+'СЕТ СН'!$F$6-'СЕТ СН'!$F$23</f>
        <v>1360.5854313</v>
      </c>
      <c r="I21" s="36">
        <f>SUMIFS(СВЦЭМ!$D$39:$D$782,СВЦЭМ!$A$39:$A$782,$A21,СВЦЭМ!$B$39:$B$782,I$11)+'СЕТ СН'!$F$11+СВЦЭМ!$D$10+'СЕТ СН'!$F$6-'СЕТ СН'!$F$23</f>
        <v>1365.8409460600001</v>
      </c>
      <c r="J21" s="36">
        <f>SUMIFS(СВЦЭМ!$D$39:$D$782,СВЦЭМ!$A$39:$A$782,$A21,СВЦЭМ!$B$39:$B$782,J$11)+'СЕТ СН'!$F$11+СВЦЭМ!$D$10+'СЕТ СН'!$F$6-'СЕТ СН'!$F$23</f>
        <v>1340.8434236600001</v>
      </c>
      <c r="K21" s="36">
        <f>SUMIFS(СВЦЭМ!$D$39:$D$782,СВЦЭМ!$A$39:$A$782,$A21,СВЦЭМ!$B$39:$B$782,K$11)+'СЕТ СН'!$F$11+СВЦЭМ!$D$10+'СЕТ СН'!$F$6-'СЕТ СН'!$F$23</f>
        <v>1361.8042072600001</v>
      </c>
      <c r="L21" s="36">
        <f>SUMIFS(СВЦЭМ!$D$39:$D$782,СВЦЭМ!$A$39:$A$782,$A21,СВЦЭМ!$B$39:$B$782,L$11)+'СЕТ СН'!$F$11+СВЦЭМ!$D$10+'СЕТ СН'!$F$6-'СЕТ СН'!$F$23</f>
        <v>1383.87354336</v>
      </c>
      <c r="M21" s="36">
        <f>SUMIFS(СВЦЭМ!$D$39:$D$782,СВЦЭМ!$A$39:$A$782,$A21,СВЦЭМ!$B$39:$B$782,M$11)+'СЕТ СН'!$F$11+СВЦЭМ!$D$10+'СЕТ СН'!$F$6-'СЕТ СН'!$F$23</f>
        <v>1396.6618382900001</v>
      </c>
      <c r="N21" s="36">
        <f>SUMIFS(СВЦЭМ!$D$39:$D$782,СВЦЭМ!$A$39:$A$782,$A21,СВЦЭМ!$B$39:$B$782,N$11)+'СЕТ СН'!$F$11+СВЦЭМ!$D$10+'СЕТ СН'!$F$6-'СЕТ СН'!$F$23</f>
        <v>1436.4050154199999</v>
      </c>
      <c r="O21" s="36">
        <f>SUMIFS(СВЦЭМ!$D$39:$D$782,СВЦЭМ!$A$39:$A$782,$A21,СВЦЭМ!$B$39:$B$782,O$11)+'СЕТ СН'!$F$11+СВЦЭМ!$D$10+'СЕТ СН'!$F$6-'СЕТ СН'!$F$23</f>
        <v>1424.9197876600001</v>
      </c>
      <c r="P21" s="36">
        <f>SUMIFS(СВЦЭМ!$D$39:$D$782,СВЦЭМ!$A$39:$A$782,$A21,СВЦЭМ!$B$39:$B$782,P$11)+'СЕТ СН'!$F$11+СВЦЭМ!$D$10+'СЕТ СН'!$F$6-'СЕТ СН'!$F$23</f>
        <v>1410.1487275500001</v>
      </c>
      <c r="Q21" s="36">
        <f>SUMIFS(СВЦЭМ!$D$39:$D$782,СВЦЭМ!$A$39:$A$782,$A21,СВЦЭМ!$B$39:$B$782,Q$11)+'СЕТ СН'!$F$11+СВЦЭМ!$D$10+'СЕТ СН'!$F$6-'СЕТ СН'!$F$23</f>
        <v>1405.25158979</v>
      </c>
      <c r="R21" s="36">
        <f>SUMIFS(СВЦЭМ!$D$39:$D$782,СВЦЭМ!$A$39:$A$782,$A21,СВЦЭМ!$B$39:$B$782,R$11)+'СЕТ СН'!$F$11+СВЦЭМ!$D$10+'СЕТ СН'!$F$6-'СЕТ СН'!$F$23</f>
        <v>1392.90072601</v>
      </c>
      <c r="S21" s="36">
        <f>SUMIFS(СВЦЭМ!$D$39:$D$782,СВЦЭМ!$A$39:$A$782,$A21,СВЦЭМ!$B$39:$B$782,S$11)+'СЕТ СН'!$F$11+СВЦЭМ!$D$10+'СЕТ СН'!$F$6-'СЕТ СН'!$F$23</f>
        <v>1363.1247827300001</v>
      </c>
      <c r="T21" s="36">
        <f>SUMIFS(СВЦЭМ!$D$39:$D$782,СВЦЭМ!$A$39:$A$782,$A21,СВЦЭМ!$B$39:$B$782,T$11)+'СЕТ СН'!$F$11+СВЦЭМ!$D$10+'СЕТ СН'!$F$6-'СЕТ СН'!$F$23</f>
        <v>1359.49971678</v>
      </c>
      <c r="U21" s="36">
        <f>SUMIFS(СВЦЭМ!$D$39:$D$782,СВЦЭМ!$A$39:$A$782,$A21,СВЦЭМ!$B$39:$B$782,U$11)+'СЕТ СН'!$F$11+СВЦЭМ!$D$10+'СЕТ СН'!$F$6-'СЕТ СН'!$F$23</f>
        <v>1365.5029325800001</v>
      </c>
      <c r="V21" s="36">
        <f>SUMIFS(СВЦЭМ!$D$39:$D$782,СВЦЭМ!$A$39:$A$782,$A21,СВЦЭМ!$B$39:$B$782,V$11)+'СЕТ СН'!$F$11+СВЦЭМ!$D$10+'СЕТ СН'!$F$6-'СЕТ СН'!$F$23</f>
        <v>1371.1302520500001</v>
      </c>
      <c r="W21" s="36">
        <f>SUMIFS(СВЦЭМ!$D$39:$D$782,СВЦЭМ!$A$39:$A$782,$A21,СВЦЭМ!$B$39:$B$782,W$11)+'СЕТ СН'!$F$11+СВЦЭМ!$D$10+'СЕТ СН'!$F$6-'СЕТ СН'!$F$23</f>
        <v>1389.1504194900001</v>
      </c>
      <c r="X21" s="36">
        <f>SUMIFS(СВЦЭМ!$D$39:$D$782,СВЦЭМ!$A$39:$A$782,$A21,СВЦЭМ!$B$39:$B$782,X$11)+'СЕТ СН'!$F$11+СВЦЭМ!$D$10+'СЕТ СН'!$F$6-'СЕТ СН'!$F$23</f>
        <v>1376.9995649300001</v>
      </c>
      <c r="Y21" s="36">
        <f>SUMIFS(СВЦЭМ!$D$39:$D$782,СВЦЭМ!$A$39:$A$782,$A21,СВЦЭМ!$B$39:$B$782,Y$11)+'СЕТ СН'!$F$11+СВЦЭМ!$D$10+'СЕТ СН'!$F$6-'СЕТ СН'!$F$23</f>
        <v>1424.7318887599999</v>
      </c>
    </row>
    <row r="22" spans="1:25" ht="15.75" x14ac:dyDescent="0.2">
      <c r="A22" s="35">
        <f t="shared" si="0"/>
        <v>44541</v>
      </c>
      <c r="B22" s="36">
        <f>SUMIFS(СВЦЭМ!$D$39:$D$782,СВЦЭМ!$A$39:$A$782,$A22,СВЦЭМ!$B$39:$B$782,B$11)+'СЕТ СН'!$F$11+СВЦЭМ!$D$10+'СЕТ СН'!$F$6-'СЕТ СН'!$F$23</f>
        <v>1455.10436757</v>
      </c>
      <c r="C22" s="36">
        <f>SUMIFS(СВЦЭМ!$D$39:$D$782,СВЦЭМ!$A$39:$A$782,$A22,СВЦЭМ!$B$39:$B$782,C$11)+'СЕТ СН'!$F$11+СВЦЭМ!$D$10+'СЕТ СН'!$F$6-'СЕТ СН'!$F$23</f>
        <v>1440.00160252</v>
      </c>
      <c r="D22" s="36">
        <f>SUMIFS(СВЦЭМ!$D$39:$D$782,СВЦЭМ!$A$39:$A$782,$A22,СВЦЭМ!$B$39:$B$782,D$11)+'СЕТ СН'!$F$11+СВЦЭМ!$D$10+'СЕТ СН'!$F$6-'СЕТ СН'!$F$23</f>
        <v>1441.3540947000001</v>
      </c>
      <c r="E22" s="36">
        <f>SUMIFS(СВЦЭМ!$D$39:$D$782,СВЦЭМ!$A$39:$A$782,$A22,СВЦЭМ!$B$39:$B$782,E$11)+'СЕТ СН'!$F$11+СВЦЭМ!$D$10+'СЕТ СН'!$F$6-'СЕТ СН'!$F$23</f>
        <v>1445.1729555100001</v>
      </c>
      <c r="F22" s="36">
        <f>SUMIFS(СВЦЭМ!$D$39:$D$782,СВЦЭМ!$A$39:$A$782,$A22,СВЦЭМ!$B$39:$B$782,F$11)+'СЕТ СН'!$F$11+СВЦЭМ!$D$10+'СЕТ СН'!$F$6-'СЕТ СН'!$F$23</f>
        <v>1435.0150932500001</v>
      </c>
      <c r="G22" s="36">
        <f>SUMIFS(СВЦЭМ!$D$39:$D$782,СВЦЭМ!$A$39:$A$782,$A22,СВЦЭМ!$B$39:$B$782,G$11)+'СЕТ СН'!$F$11+СВЦЭМ!$D$10+'СЕТ СН'!$F$6-'СЕТ СН'!$F$23</f>
        <v>1416.6707430199999</v>
      </c>
      <c r="H22" s="36">
        <f>SUMIFS(СВЦЭМ!$D$39:$D$782,СВЦЭМ!$A$39:$A$782,$A22,СВЦЭМ!$B$39:$B$782,H$11)+'СЕТ СН'!$F$11+СВЦЭМ!$D$10+'СЕТ СН'!$F$6-'СЕТ СН'!$F$23</f>
        <v>1394.7975814399999</v>
      </c>
      <c r="I22" s="36">
        <f>SUMIFS(СВЦЭМ!$D$39:$D$782,СВЦЭМ!$A$39:$A$782,$A22,СВЦЭМ!$B$39:$B$782,I$11)+'СЕТ СН'!$F$11+СВЦЭМ!$D$10+'СЕТ СН'!$F$6-'СЕТ СН'!$F$23</f>
        <v>1372.1887973099999</v>
      </c>
      <c r="J22" s="36">
        <f>SUMIFS(СВЦЭМ!$D$39:$D$782,СВЦЭМ!$A$39:$A$782,$A22,СВЦЭМ!$B$39:$B$782,J$11)+'СЕТ СН'!$F$11+СВЦЭМ!$D$10+'СЕТ СН'!$F$6-'СЕТ СН'!$F$23</f>
        <v>1343.4100305100001</v>
      </c>
      <c r="K22" s="36">
        <f>SUMIFS(СВЦЭМ!$D$39:$D$782,СВЦЭМ!$A$39:$A$782,$A22,СВЦЭМ!$B$39:$B$782,K$11)+'СЕТ СН'!$F$11+СВЦЭМ!$D$10+'СЕТ СН'!$F$6-'СЕТ СН'!$F$23</f>
        <v>1328.2094843300001</v>
      </c>
      <c r="L22" s="36">
        <f>SUMIFS(СВЦЭМ!$D$39:$D$782,СВЦЭМ!$A$39:$A$782,$A22,СВЦЭМ!$B$39:$B$782,L$11)+'СЕТ СН'!$F$11+СВЦЭМ!$D$10+'СЕТ СН'!$F$6-'СЕТ СН'!$F$23</f>
        <v>1340.63124569</v>
      </c>
      <c r="M22" s="36">
        <f>SUMIFS(СВЦЭМ!$D$39:$D$782,СВЦЭМ!$A$39:$A$782,$A22,СВЦЭМ!$B$39:$B$782,M$11)+'СЕТ СН'!$F$11+СВЦЭМ!$D$10+'СЕТ СН'!$F$6-'СЕТ СН'!$F$23</f>
        <v>1346.89928377</v>
      </c>
      <c r="N22" s="36">
        <f>SUMIFS(СВЦЭМ!$D$39:$D$782,СВЦЭМ!$A$39:$A$782,$A22,СВЦЭМ!$B$39:$B$782,N$11)+'СЕТ СН'!$F$11+СВЦЭМ!$D$10+'СЕТ СН'!$F$6-'СЕТ СН'!$F$23</f>
        <v>1400.56953688</v>
      </c>
      <c r="O22" s="36">
        <f>SUMIFS(СВЦЭМ!$D$39:$D$782,СВЦЭМ!$A$39:$A$782,$A22,СВЦЭМ!$B$39:$B$782,O$11)+'СЕТ СН'!$F$11+СВЦЭМ!$D$10+'СЕТ СН'!$F$6-'СЕТ СН'!$F$23</f>
        <v>1423.80547058</v>
      </c>
      <c r="P22" s="36">
        <f>SUMIFS(СВЦЭМ!$D$39:$D$782,СВЦЭМ!$A$39:$A$782,$A22,СВЦЭМ!$B$39:$B$782,P$11)+'СЕТ СН'!$F$11+СВЦЭМ!$D$10+'СЕТ СН'!$F$6-'СЕТ СН'!$F$23</f>
        <v>1423.7393759500001</v>
      </c>
      <c r="Q22" s="36">
        <f>SUMIFS(СВЦЭМ!$D$39:$D$782,СВЦЭМ!$A$39:$A$782,$A22,СВЦЭМ!$B$39:$B$782,Q$11)+'СЕТ СН'!$F$11+СВЦЭМ!$D$10+'СЕТ СН'!$F$6-'СЕТ СН'!$F$23</f>
        <v>1415.0400424900001</v>
      </c>
      <c r="R22" s="36">
        <f>SUMIFS(СВЦЭМ!$D$39:$D$782,СВЦЭМ!$A$39:$A$782,$A22,СВЦЭМ!$B$39:$B$782,R$11)+'СЕТ СН'!$F$11+СВЦЭМ!$D$10+'СЕТ СН'!$F$6-'СЕТ СН'!$F$23</f>
        <v>1399.0913102900001</v>
      </c>
      <c r="S22" s="36">
        <f>SUMIFS(СВЦЭМ!$D$39:$D$782,СВЦЭМ!$A$39:$A$782,$A22,СВЦЭМ!$B$39:$B$782,S$11)+'СЕТ СН'!$F$11+СВЦЭМ!$D$10+'СЕТ СН'!$F$6-'СЕТ СН'!$F$23</f>
        <v>1326.5838337600001</v>
      </c>
      <c r="T22" s="36">
        <f>SUMIFS(СВЦЭМ!$D$39:$D$782,СВЦЭМ!$A$39:$A$782,$A22,СВЦЭМ!$B$39:$B$782,T$11)+'СЕТ СН'!$F$11+СВЦЭМ!$D$10+'СЕТ СН'!$F$6-'СЕТ СН'!$F$23</f>
        <v>1357.2544501100001</v>
      </c>
      <c r="U22" s="36">
        <f>SUMIFS(СВЦЭМ!$D$39:$D$782,СВЦЭМ!$A$39:$A$782,$A22,СВЦЭМ!$B$39:$B$782,U$11)+'СЕТ СН'!$F$11+СВЦЭМ!$D$10+'СЕТ СН'!$F$6-'СЕТ СН'!$F$23</f>
        <v>1345.60966803</v>
      </c>
      <c r="V22" s="36">
        <f>SUMIFS(СВЦЭМ!$D$39:$D$782,СВЦЭМ!$A$39:$A$782,$A22,СВЦЭМ!$B$39:$B$782,V$11)+'СЕТ СН'!$F$11+СВЦЭМ!$D$10+'СЕТ СН'!$F$6-'СЕТ СН'!$F$23</f>
        <v>1352.4760052199999</v>
      </c>
      <c r="W22" s="36">
        <f>SUMIFS(СВЦЭМ!$D$39:$D$782,СВЦЭМ!$A$39:$A$782,$A22,СВЦЭМ!$B$39:$B$782,W$11)+'СЕТ СН'!$F$11+СВЦЭМ!$D$10+'СЕТ СН'!$F$6-'СЕТ СН'!$F$23</f>
        <v>1404.7931658499999</v>
      </c>
      <c r="X22" s="36">
        <f>SUMIFS(СВЦЭМ!$D$39:$D$782,СВЦЭМ!$A$39:$A$782,$A22,СВЦЭМ!$B$39:$B$782,X$11)+'СЕТ СН'!$F$11+СВЦЭМ!$D$10+'СЕТ СН'!$F$6-'СЕТ СН'!$F$23</f>
        <v>1426.9999896100001</v>
      </c>
      <c r="Y22" s="36">
        <f>SUMIFS(СВЦЭМ!$D$39:$D$782,СВЦЭМ!$A$39:$A$782,$A22,СВЦЭМ!$B$39:$B$782,Y$11)+'СЕТ СН'!$F$11+СВЦЭМ!$D$10+'СЕТ СН'!$F$6-'СЕТ СН'!$F$23</f>
        <v>1427.64564997</v>
      </c>
    </row>
    <row r="23" spans="1:25" ht="15.75" x14ac:dyDescent="0.2">
      <c r="A23" s="35">
        <f t="shared" si="0"/>
        <v>44542</v>
      </c>
      <c r="B23" s="36">
        <f>SUMIFS(СВЦЭМ!$D$39:$D$782,СВЦЭМ!$A$39:$A$782,$A23,СВЦЭМ!$B$39:$B$782,B$11)+'СЕТ СН'!$F$11+СВЦЭМ!$D$10+'СЕТ СН'!$F$6-'СЕТ СН'!$F$23</f>
        <v>1406.21170517</v>
      </c>
      <c r="C23" s="36">
        <f>SUMIFS(СВЦЭМ!$D$39:$D$782,СВЦЭМ!$A$39:$A$782,$A23,СВЦЭМ!$B$39:$B$782,C$11)+'СЕТ СН'!$F$11+СВЦЭМ!$D$10+'СЕТ СН'!$F$6-'СЕТ СН'!$F$23</f>
        <v>1430.6336739999999</v>
      </c>
      <c r="D23" s="36">
        <f>SUMIFS(СВЦЭМ!$D$39:$D$782,СВЦЭМ!$A$39:$A$782,$A23,СВЦЭМ!$B$39:$B$782,D$11)+'СЕТ СН'!$F$11+СВЦЭМ!$D$10+'СЕТ СН'!$F$6-'СЕТ СН'!$F$23</f>
        <v>1459.3565307200001</v>
      </c>
      <c r="E23" s="36">
        <f>SUMIFS(СВЦЭМ!$D$39:$D$782,СВЦЭМ!$A$39:$A$782,$A23,СВЦЭМ!$B$39:$B$782,E$11)+'СЕТ СН'!$F$11+СВЦЭМ!$D$10+'СЕТ СН'!$F$6-'СЕТ СН'!$F$23</f>
        <v>1458.0341758100001</v>
      </c>
      <c r="F23" s="36">
        <f>SUMIFS(СВЦЭМ!$D$39:$D$782,СВЦЭМ!$A$39:$A$782,$A23,СВЦЭМ!$B$39:$B$782,F$11)+'СЕТ СН'!$F$11+СВЦЭМ!$D$10+'СЕТ СН'!$F$6-'СЕТ СН'!$F$23</f>
        <v>1452.67464311</v>
      </c>
      <c r="G23" s="36">
        <f>SUMIFS(СВЦЭМ!$D$39:$D$782,СВЦЭМ!$A$39:$A$782,$A23,СВЦЭМ!$B$39:$B$782,G$11)+'СЕТ СН'!$F$11+СВЦЭМ!$D$10+'СЕТ СН'!$F$6-'СЕТ СН'!$F$23</f>
        <v>1443.08821524</v>
      </c>
      <c r="H23" s="36">
        <f>SUMIFS(СВЦЭМ!$D$39:$D$782,СВЦЭМ!$A$39:$A$782,$A23,СВЦЭМ!$B$39:$B$782,H$11)+'СЕТ СН'!$F$11+СВЦЭМ!$D$10+'СЕТ СН'!$F$6-'СЕТ СН'!$F$23</f>
        <v>1417.64929407</v>
      </c>
      <c r="I23" s="36">
        <f>SUMIFS(СВЦЭМ!$D$39:$D$782,СВЦЭМ!$A$39:$A$782,$A23,СВЦЭМ!$B$39:$B$782,I$11)+'СЕТ СН'!$F$11+СВЦЭМ!$D$10+'СЕТ СН'!$F$6-'СЕТ СН'!$F$23</f>
        <v>1429.1705932100001</v>
      </c>
      <c r="J23" s="36">
        <f>SUMIFS(СВЦЭМ!$D$39:$D$782,СВЦЭМ!$A$39:$A$782,$A23,СВЦЭМ!$B$39:$B$782,J$11)+'СЕТ СН'!$F$11+СВЦЭМ!$D$10+'СЕТ СН'!$F$6-'СЕТ СН'!$F$23</f>
        <v>1395.3162407500001</v>
      </c>
      <c r="K23" s="36">
        <f>SUMIFS(СВЦЭМ!$D$39:$D$782,СВЦЭМ!$A$39:$A$782,$A23,СВЦЭМ!$B$39:$B$782,K$11)+'СЕТ СН'!$F$11+СВЦЭМ!$D$10+'СЕТ СН'!$F$6-'СЕТ СН'!$F$23</f>
        <v>1366.5531436599999</v>
      </c>
      <c r="L23" s="36">
        <f>SUMIFS(СВЦЭМ!$D$39:$D$782,СВЦЭМ!$A$39:$A$782,$A23,СВЦЭМ!$B$39:$B$782,L$11)+'СЕТ СН'!$F$11+СВЦЭМ!$D$10+'СЕТ СН'!$F$6-'СЕТ СН'!$F$23</f>
        <v>1367.0610574</v>
      </c>
      <c r="M23" s="36">
        <f>SUMIFS(СВЦЭМ!$D$39:$D$782,СВЦЭМ!$A$39:$A$782,$A23,СВЦЭМ!$B$39:$B$782,M$11)+'СЕТ СН'!$F$11+СВЦЭМ!$D$10+'СЕТ СН'!$F$6-'СЕТ СН'!$F$23</f>
        <v>1376.2006259500001</v>
      </c>
      <c r="N23" s="36">
        <f>SUMIFS(СВЦЭМ!$D$39:$D$782,СВЦЭМ!$A$39:$A$782,$A23,СВЦЭМ!$B$39:$B$782,N$11)+'СЕТ СН'!$F$11+СВЦЭМ!$D$10+'СЕТ СН'!$F$6-'СЕТ СН'!$F$23</f>
        <v>1400.8126184299999</v>
      </c>
      <c r="O23" s="36">
        <f>SUMIFS(СВЦЭМ!$D$39:$D$782,СВЦЭМ!$A$39:$A$782,$A23,СВЦЭМ!$B$39:$B$782,O$11)+'СЕТ СН'!$F$11+СВЦЭМ!$D$10+'СЕТ СН'!$F$6-'СЕТ СН'!$F$23</f>
        <v>1422.6407660899999</v>
      </c>
      <c r="P23" s="36">
        <f>SUMIFS(СВЦЭМ!$D$39:$D$782,СВЦЭМ!$A$39:$A$782,$A23,СВЦЭМ!$B$39:$B$782,P$11)+'СЕТ СН'!$F$11+СВЦЭМ!$D$10+'СЕТ СН'!$F$6-'СЕТ СН'!$F$23</f>
        <v>1434.65811751</v>
      </c>
      <c r="Q23" s="36">
        <f>SUMIFS(СВЦЭМ!$D$39:$D$782,СВЦЭМ!$A$39:$A$782,$A23,СВЦЭМ!$B$39:$B$782,Q$11)+'СЕТ СН'!$F$11+СВЦЭМ!$D$10+'СЕТ СН'!$F$6-'СЕТ СН'!$F$23</f>
        <v>1419.97299561</v>
      </c>
      <c r="R23" s="36">
        <f>SUMIFS(СВЦЭМ!$D$39:$D$782,СВЦЭМ!$A$39:$A$782,$A23,СВЦЭМ!$B$39:$B$782,R$11)+'СЕТ СН'!$F$11+СВЦЭМ!$D$10+'СЕТ СН'!$F$6-'СЕТ СН'!$F$23</f>
        <v>1390.5132283</v>
      </c>
      <c r="S23" s="36">
        <f>SUMIFS(СВЦЭМ!$D$39:$D$782,СВЦЭМ!$A$39:$A$782,$A23,СВЦЭМ!$B$39:$B$782,S$11)+'СЕТ СН'!$F$11+СВЦЭМ!$D$10+'СЕТ СН'!$F$6-'СЕТ СН'!$F$23</f>
        <v>1335.9937776300001</v>
      </c>
      <c r="T23" s="36">
        <f>SUMIFS(СВЦЭМ!$D$39:$D$782,СВЦЭМ!$A$39:$A$782,$A23,СВЦЭМ!$B$39:$B$782,T$11)+'СЕТ СН'!$F$11+СВЦЭМ!$D$10+'СЕТ СН'!$F$6-'СЕТ СН'!$F$23</f>
        <v>1337.44662675</v>
      </c>
      <c r="U23" s="36">
        <f>SUMIFS(СВЦЭМ!$D$39:$D$782,СВЦЭМ!$A$39:$A$782,$A23,СВЦЭМ!$B$39:$B$782,U$11)+'СЕТ СН'!$F$11+СВЦЭМ!$D$10+'СЕТ СН'!$F$6-'СЕТ СН'!$F$23</f>
        <v>1360.74689741</v>
      </c>
      <c r="V23" s="36">
        <f>SUMIFS(СВЦЭМ!$D$39:$D$782,СВЦЭМ!$A$39:$A$782,$A23,СВЦЭМ!$B$39:$B$782,V$11)+'СЕТ СН'!$F$11+СВЦЭМ!$D$10+'СЕТ СН'!$F$6-'СЕТ СН'!$F$23</f>
        <v>1363.79799181</v>
      </c>
      <c r="W23" s="36">
        <f>SUMIFS(СВЦЭМ!$D$39:$D$782,СВЦЭМ!$A$39:$A$782,$A23,СВЦЭМ!$B$39:$B$782,W$11)+'СЕТ СН'!$F$11+СВЦЭМ!$D$10+'СЕТ СН'!$F$6-'СЕТ СН'!$F$23</f>
        <v>1389.76591951</v>
      </c>
      <c r="X23" s="36">
        <f>SUMIFS(СВЦЭМ!$D$39:$D$782,СВЦЭМ!$A$39:$A$782,$A23,СВЦЭМ!$B$39:$B$782,X$11)+'СЕТ СН'!$F$11+СВЦЭМ!$D$10+'СЕТ СН'!$F$6-'СЕТ СН'!$F$23</f>
        <v>1398.5936461399999</v>
      </c>
      <c r="Y23" s="36">
        <f>SUMIFS(СВЦЭМ!$D$39:$D$782,СВЦЭМ!$A$39:$A$782,$A23,СВЦЭМ!$B$39:$B$782,Y$11)+'СЕТ СН'!$F$11+СВЦЭМ!$D$10+'СЕТ СН'!$F$6-'СЕТ СН'!$F$23</f>
        <v>1414.3924662300001</v>
      </c>
    </row>
    <row r="24" spans="1:25" ht="15.75" x14ac:dyDescent="0.2">
      <c r="A24" s="35">
        <f t="shared" si="0"/>
        <v>44543</v>
      </c>
      <c r="B24" s="36">
        <f>SUMIFS(СВЦЭМ!$D$39:$D$782,СВЦЭМ!$A$39:$A$782,$A24,СВЦЭМ!$B$39:$B$782,B$11)+'СЕТ СН'!$F$11+СВЦЭМ!$D$10+'СЕТ СН'!$F$6-'СЕТ СН'!$F$23</f>
        <v>1429.50707799</v>
      </c>
      <c r="C24" s="36">
        <f>SUMIFS(СВЦЭМ!$D$39:$D$782,СВЦЭМ!$A$39:$A$782,$A24,СВЦЭМ!$B$39:$B$782,C$11)+'СЕТ СН'!$F$11+СВЦЭМ!$D$10+'СЕТ СН'!$F$6-'СЕТ СН'!$F$23</f>
        <v>1416.1814408499999</v>
      </c>
      <c r="D24" s="36">
        <f>SUMIFS(СВЦЭМ!$D$39:$D$782,СВЦЭМ!$A$39:$A$782,$A24,СВЦЭМ!$B$39:$B$782,D$11)+'СЕТ СН'!$F$11+СВЦЭМ!$D$10+'СЕТ СН'!$F$6-'СЕТ СН'!$F$23</f>
        <v>1419.6465379400001</v>
      </c>
      <c r="E24" s="36">
        <f>SUMIFS(СВЦЭМ!$D$39:$D$782,СВЦЭМ!$A$39:$A$782,$A24,СВЦЭМ!$B$39:$B$782,E$11)+'СЕТ СН'!$F$11+СВЦЭМ!$D$10+'СЕТ СН'!$F$6-'СЕТ СН'!$F$23</f>
        <v>1424.3695863</v>
      </c>
      <c r="F24" s="36">
        <f>SUMIFS(СВЦЭМ!$D$39:$D$782,СВЦЭМ!$A$39:$A$782,$A24,СВЦЭМ!$B$39:$B$782,F$11)+'СЕТ СН'!$F$11+СВЦЭМ!$D$10+'СЕТ СН'!$F$6-'СЕТ СН'!$F$23</f>
        <v>1414.8863942600001</v>
      </c>
      <c r="G24" s="36">
        <f>SUMIFS(СВЦЭМ!$D$39:$D$782,СВЦЭМ!$A$39:$A$782,$A24,СВЦЭМ!$B$39:$B$782,G$11)+'СЕТ СН'!$F$11+СВЦЭМ!$D$10+'СЕТ СН'!$F$6-'СЕТ СН'!$F$23</f>
        <v>1394.0909744400001</v>
      </c>
      <c r="H24" s="36">
        <f>SUMIFS(СВЦЭМ!$D$39:$D$782,СВЦЭМ!$A$39:$A$782,$A24,СВЦЭМ!$B$39:$B$782,H$11)+'СЕТ СН'!$F$11+СВЦЭМ!$D$10+'СЕТ СН'!$F$6-'СЕТ СН'!$F$23</f>
        <v>1356.9492681199999</v>
      </c>
      <c r="I24" s="36">
        <f>SUMIFS(СВЦЭМ!$D$39:$D$782,СВЦЭМ!$A$39:$A$782,$A24,СВЦЭМ!$B$39:$B$782,I$11)+'СЕТ СН'!$F$11+СВЦЭМ!$D$10+'СЕТ СН'!$F$6-'СЕТ СН'!$F$23</f>
        <v>1353.47208232</v>
      </c>
      <c r="J24" s="36">
        <f>SUMIFS(СВЦЭМ!$D$39:$D$782,СВЦЭМ!$A$39:$A$782,$A24,СВЦЭМ!$B$39:$B$782,J$11)+'СЕТ СН'!$F$11+СВЦЭМ!$D$10+'СЕТ СН'!$F$6-'СЕТ СН'!$F$23</f>
        <v>1355.5479413600001</v>
      </c>
      <c r="K24" s="36">
        <f>SUMIFS(СВЦЭМ!$D$39:$D$782,СВЦЭМ!$A$39:$A$782,$A24,СВЦЭМ!$B$39:$B$782,K$11)+'СЕТ СН'!$F$11+СВЦЭМ!$D$10+'СЕТ СН'!$F$6-'СЕТ СН'!$F$23</f>
        <v>1365.9200855900001</v>
      </c>
      <c r="L24" s="36">
        <f>SUMIFS(СВЦЭМ!$D$39:$D$782,СВЦЭМ!$A$39:$A$782,$A24,СВЦЭМ!$B$39:$B$782,L$11)+'СЕТ СН'!$F$11+СВЦЭМ!$D$10+'СЕТ СН'!$F$6-'СЕТ СН'!$F$23</f>
        <v>1379.3232523199999</v>
      </c>
      <c r="M24" s="36">
        <f>SUMIFS(СВЦЭМ!$D$39:$D$782,СВЦЭМ!$A$39:$A$782,$A24,СВЦЭМ!$B$39:$B$782,M$11)+'СЕТ СН'!$F$11+СВЦЭМ!$D$10+'СЕТ СН'!$F$6-'СЕТ СН'!$F$23</f>
        <v>1390.4191187399999</v>
      </c>
      <c r="N24" s="36">
        <f>SUMIFS(СВЦЭМ!$D$39:$D$782,СВЦЭМ!$A$39:$A$782,$A24,СВЦЭМ!$B$39:$B$782,N$11)+'СЕТ СН'!$F$11+СВЦЭМ!$D$10+'СЕТ СН'!$F$6-'СЕТ СН'!$F$23</f>
        <v>1406.1993682300001</v>
      </c>
      <c r="O24" s="36">
        <f>SUMIFS(СВЦЭМ!$D$39:$D$782,СВЦЭМ!$A$39:$A$782,$A24,СВЦЭМ!$B$39:$B$782,O$11)+'СЕТ СН'!$F$11+СВЦЭМ!$D$10+'СЕТ СН'!$F$6-'СЕТ СН'!$F$23</f>
        <v>1407.95180031</v>
      </c>
      <c r="P24" s="36">
        <f>SUMIFS(СВЦЭМ!$D$39:$D$782,СВЦЭМ!$A$39:$A$782,$A24,СВЦЭМ!$B$39:$B$782,P$11)+'СЕТ СН'!$F$11+СВЦЭМ!$D$10+'СЕТ СН'!$F$6-'СЕТ СН'!$F$23</f>
        <v>1423.7869616</v>
      </c>
      <c r="Q24" s="36">
        <f>SUMIFS(СВЦЭМ!$D$39:$D$782,СВЦЭМ!$A$39:$A$782,$A24,СВЦЭМ!$B$39:$B$782,Q$11)+'СЕТ СН'!$F$11+СВЦЭМ!$D$10+'СЕТ СН'!$F$6-'СЕТ СН'!$F$23</f>
        <v>1425.00324163</v>
      </c>
      <c r="R24" s="36">
        <f>SUMIFS(СВЦЭМ!$D$39:$D$782,СВЦЭМ!$A$39:$A$782,$A24,СВЦЭМ!$B$39:$B$782,R$11)+'СЕТ СН'!$F$11+СВЦЭМ!$D$10+'СЕТ СН'!$F$6-'СЕТ СН'!$F$23</f>
        <v>1407.25763869</v>
      </c>
      <c r="S24" s="36">
        <f>SUMIFS(СВЦЭМ!$D$39:$D$782,СВЦЭМ!$A$39:$A$782,$A24,СВЦЭМ!$B$39:$B$782,S$11)+'СЕТ СН'!$F$11+СВЦЭМ!$D$10+'СЕТ СН'!$F$6-'СЕТ СН'!$F$23</f>
        <v>1369.15833739</v>
      </c>
      <c r="T24" s="36">
        <f>SUMIFS(СВЦЭМ!$D$39:$D$782,СВЦЭМ!$A$39:$A$782,$A24,СВЦЭМ!$B$39:$B$782,T$11)+'СЕТ СН'!$F$11+СВЦЭМ!$D$10+'СЕТ СН'!$F$6-'СЕТ СН'!$F$23</f>
        <v>1359.9307242500001</v>
      </c>
      <c r="U24" s="36">
        <f>SUMIFS(СВЦЭМ!$D$39:$D$782,СВЦЭМ!$A$39:$A$782,$A24,СВЦЭМ!$B$39:$B$782,U$11)+'СЕТ СН'!$F$11+СВЦЭМ!$D$10+'СЕТ СН'!$F$6-'СЕТ СН'!$F$23</f>
        <v>1348.7646992100001</v>
      </c>
      <c r="V24" s="36">
        <f>SUMIFS(СВЦЭМ!$D$39:$D$782,СВЦЭМ!$A$39:$A$782,$A24,СВЦЭМ!$B$39:$B$782,V$11)+'СЕТ СН'!$F$11+СВЦЭМ!$D$10+'СЕТ СН'!$F$6-'СЕТ СН'!$F$23</f>
        <v>1372.3966031800001</v>
      </c>
      <c r="W24" s="36">
        <f>SUMIFS(СВЦЭМ!$D$39:$D$782,СВЦЭМ!$A$39:$A$782,$A24,СВЦЭМ!$B$39:$B$782,W$11)+'СЕТ СН'!$F$11+СВЦЭМ!$D$10+'СЕТ СН'!$F$6-'СЕТ СН'!$F$23</f>
        <v>1397.03392835</v>
      </c>
      <c r="X24" s="36">
        <f>SUMIFS(СВЦЭМ!$D$39:$D$782,СВЦЭМ!$A$39:$A$782,$A24,СВЦЭМ!$B$39:$B$782,X$11)+'СЕТ СН'!$F$11+СВЦЭМ!$D$10+'СЕТ СН'!$F$6-'СЕТ СН'!$F$23</f>
        <v>1410.6227006300001</v>
      </c>
      <c r="Y24" s="36">
        <f>SUMIFS(СВЦЭМ!$D$39:$D$782,СВЦЭМ!$A$39:$A$782,$A24,СВЦЭМ!$B$39:$B$782,Y$11)+'СЕТ СН'!$F$11+СВЦЭМ!$D$10+'СЕТ СН'!$F$6-'СЕТ СН'!$F$23</f>
        <v>1423.9020883400001</v>
      </c>
    </row>
    <row r="25" spans="1:25" ht="15.75" x14ac:dyDescent="0.2">
      <c r="A25" s="35">
        <f t="shared" si="0"/>
        <v>44544</v>
      </c>
      <c r="B25" s="36">
        <f>SUMIFS(СВЦЭМ!$D$39:$D$782,СВЦЭМ!$A$39:$A$782,$A25,СВЦЭМ!$B$39:$B$782,B$11)+'СЕТ СН'!$F$11+СВЦЭМ!$D$10+'СЕТ СН'!$F$6-'СЕТ СН'!$F$23</f>
        <v>1416.5481082399999</v>
      </c>
      <c r="C25" s="36">
        <f>SUMIFS(СВЦЭМ!$D$39:$D$782,СВЦЭМ!$A$39:$A$782,$A25,СВЦЭМ!$B$39:$B$782,C$11)+'СЕТ СН'!$F$11+СВЦЭМ!$D$10+'СЕТ СН'!$F$6-'СЕТ СН'!$F$23</f>
        <v>1420.9715777399999</v>
      </c>
      <c r="D25" s="36">
        <f>SUMIFS(СВЦЭМ!$D$39:$D$782,СВЦЭМ!$A$39:$A$782,$A25,СВЦЭМ!$B$39:$B$782,D$11)+'СЕТ СН'!$F$11+СВЦЭМ!$D$10+'СЕТ СН'!$F$6-'СЕТ СН'!$F$23</f>
        <v>1444.1423353299999</v>
      </c>
      <c r="E25" s="36">
        <f>SUMIFS(СВЦЭМ!$D$39:$D$782,СВЦЭМ!$A$39:$A$782,$A25,СВЦЭМ!$B$39:$B$782,E$11)+'СЕТ СН'!$F$11+СВЦЭМ!$D$10+'СЕТ СН'!$F$6-'СЕТ СН'!$F$23</f>
        <v>1445.71782029</v>
      </c>
      <c r="F25" s="36">
        <f>SUMIFS(СВЦЭМ!$D$39:$D$782,СВЦЭМ!$A$39:$A$782,$A25,СВЦЭМ!$B$39:$B$782,F$11)+'СЕТ СН'!$F$11+СВЦЭМ!$D$10+'СЕТ СН'!$F$6-'СЕТ СН'!$F$23</f>
        <v>1436.9304773700001</v>
      </c>
      <c r="G25" s="36">
        <f>SUMIFS(СВЦЭМ!$D$39:$D$782,СВЦЭМ!$A$39:$A$782,$A25,СВЦЭМ!$B$39:$B$782,G$11)+'СЕТ СН'!$F$11+СВЦЭМ!$D$10+'СЕТ СН'!$F$6-'СЕТ СН'!$F$23</f>
        <v>1387.4668378700001</v>
      </c>
      <c r="H25" s="36">
        <f>SUMIFS(СВЦЭМ!$D$39:$D$782,СВЦЭМ!$A$39:$A$782,$A25,СВЦЭМ!$B$39:$B$782,H$11)+'СЕТ СН'!$F$11+СВЦЭМ!$D$10+'СЕТ СН'!$F$6-'СЕТ СН'!$F$23</f>
        <v>1327.55282876</v>
      </c>
      <c r="I25" s="36">
        <f>SUMIFS(СВЦЭМ!$D$39:$D$782,СВЦЭМ!$A$39:$A$782,$A25,СВЦЭМ!$B$39:$B$782,I$11)+'СЕТ СН'!$F$11+СВЦЭМ!$D$10+'СЕТ СН'!$F$6-'СЕТ СН'!$F$23</f>
        <v>1340.19247507</v>
      </c>
      <c r="J25" s="36">
        <f>SUMIFS(СВЦЭМ!$D$39:$D$782,СВЦЭМ!$A$39:$A$782,$A25,СВЦЭМ!$B$39:$B$782,J$11)+'СЕТ СН'!$F$11+СВЦЭМ!$D$10+'СЕТ СН'!$F$6-'СЕТ СН'!$F$23</f>
        <v>1346.42752329</v>
      </c>
      <c r="K25" s="36">
        <f>SUMIFS(СВЦЭМ!$D$39:$D$782,СВЦЭМ!$A$39:$A$782,$A25,СВЦЭМ!$B$39:$B$782,K$11)+'СЕТ СН'!$F$11+СВЦЭМ!$D$10+'СЕТ СН'!$F$6-'СЕТ СН'!$F$23</f>
        <v>1346.1158704300001</v>
      </c>
      <c r="L25" s="36">
        <f>SUMIFS(СВЦЭМ!$D$39:$D$782,СВЦЭМ!$A$39:$A$782,$A25,СВЦЭМ!$B$39:$B$782,L$11)+'СЕТ СН'!$F$11+СВЦЭМ!$D$10+'СЕТ СН'!$F$6-'СЕТ СН'!$F$23</f>
        <v>1355.73894498</v>
      </c>
      <c r="M25" s="36">
        <f>SUMIFS(СВЦЭМ!$D$39:$D$782,СВЦЭМ!$A$39:$A$782,$A25,СВЦЭМ!$B$39:$B$782,M$11)+'СЕТ СН'!$F$11+СВЦЭМ!$D$10+'СЕТ СН'!$F$6-'СЕТ СН'!$F$23</f>
        <v>1359.89822043</v>
      </c>
      <c r="N25" s="36">
        <f>SUMIFS(СВЦЭМ!$D$39:$D$782,СВЦЭМ!$A$39:$A$782,$A25,СВЦЭМ!$B$39:$B$782,N$11)+'СЕТ СН'!$F$11+СВЦЭМ!$D$10+'СЕТ СН'!$F$6-'СЕТ СН'!$F$23</f>
        <v>1378.8045372700001</v>
      </c>
      <c r="O25" s="36">
        <f>SUMIFS(СВЦЭМ!$D$39:$D$782,СВЦЭМ!$A$39:$A$782,$A25,СВЦЭМ!$B$39:$B$782,O$11)+'СЕТ СН'!$F$11+СВЦЭМ!$D$10+'СЕТ СН'!$F$6-'СЕТ СН'!$F$23</f>
        <v>1391.39969025</v>
      </c>
      <c r="P25" s="36">
        <f>SUMIFS(СВЦЭМ!$D$39:$D$782,СВЦЭМ!$A$39:$A$782,$A25,СВЦЭМ!$B$39:$B$782,P$11)+'СЕТ СН'!$F$11+СВЦЭМ!$D$10+'СЕТ СН'!$F$6-'СЕТ СН'!$F$23</f>
        <v>1386.5420516700001</v>
      </c>
      <c r="Q25" s="36">
        <f>SUMIFS(СВЦЭМ!$D$39:$D$782,СВЦЭМ!$A$39:$A$782,$A25,СВЦЭМ!$B$39:$B$782,Q$11)+'СЕТ СН'!$F$11+СВЦЭМ!$D$10+'СЕТ СН'!$F$6-'СЕТ СН'!$F$23</f>
        <v>1394.3185843799999</v>
      </c>
      <c r="R25" s="36">
        <f>SUMIFS(СВЦЭМ!$D$39:$D$782,СВЦЭМ!$A$39:$A$782,$A25,СВЦЭМ!$B$39:$B$782,R$11)+'СЕТ СН'!$F$11+СВЦЭМ!$D$10+'СЕТ СН'!$F$6-'СЕТ СН'!$F$23</f>
        <v>1377.9625714399999</v>
      </c>
      <c r="S25" s="36">
        <f>SUMIFS(СВЦЭМ!$D$39:$D$782,СВЦЭМ!$A$39:$A$782,$A25,СВЦЭМ!$B$39:$B$782,S$11)+'СЕТ СН'!$F$11+СВЦЭМ!$D$10+'СЕТ СН'!$F$6-'СЕТ СН'!$F$23</f>
        <v>1354.8839662</v>
      </c>
      <c r="T25" s="36">
        <f>SUMIFS(СВЦЭМ!$D$39:$D$782,СВЦЭМ!$A$39:$A$782,$A25,СВЦЭМ!$B$39:$B$782,T$11)+'СЕТ СН'!$F$11+СВЦЭМ!$D$10+'СЕТ СН'!$F$6-'СЕТ СН'!$F$23</f>
        <v>1350.12125386</v>
      </c>
      <c r="U25" s="36">
        <f>SUMIFS(СВЦЭМ!$D$39:$D$782,СВЦЭМ!$A$39:$A$782,$A25,СВЦЭМ!$B$39:$B$782,U$11)+'СЕТ СН'!$F$11+СВЦЭМ!$D$10+'СЕТ СН'!$F$6-'СЕТ СН'!$F$23</f>
        <v>1363.6221468799999</v>
      </c>
      <c r="V25" s="36">
        <f>SUMIFS(СВЦЭМ!$D$39:$D$782,СВЦЭМ!$A$39:$A$782,$A25,СВЦЭМ!$B$39:$B$782,V$11)+'СЕТ СН'!$F$11+СВЦЭМ!$D$10+'СЕТ СН'!$F$6-'СЕТ СН'!$F$23</f>
        <v>1373.3921408400001</v>
      </c>
      <c r="W25" s="36">
        <f>SUMIFS(СВЦЭМ!$D$39:$D$782,СВЦЭМ!$A$39:$A$782,$A25,СВЦЭМ!$B$39:$B$782,W$11)+'СЕТ СН'!$F$11+СВЦЭМ!$D$10+'СЕТ СН'!$F$6-'СЕТ СН'!$F$23</f>
        <v>1416.1027123900001</v>
      </c>
      <c r="X25" s="36">
        <f>SUMIFS(СВЦЭМ!$D$39:$D$782,СВЦЭМ!$A$39:$A$782,$A25,СВЦЭМ!$B$39:$B$782,X$11)+'СЕТ СН'!$F$11+СВЦЭМ!$D$10+'СЕТ СН'!$F$6-'СЕТ СН'!$F$23</f>
        <v>1409.8304578100001</v>
      </c>
      <c r="Y25" s="36">
        <f>SUMIFS(СВЦЭМ!$D$39:$D$782,СВЦЭМ!$A$39:$A$782,$A25,СВЦЭМ!$B$39:$B$782,Y$11)+'СЕТ СН'!$F$11+СВЦЭМ!$D$10+'СЕТ СН'!$F$6-'СЕТ СН'!$F$23</f>
        <v>1405.0294973699999</v>
      </c>
    </row>
    <row r="26" spans="1:25" ht="15.75" x14ac:dyDescent="0.2">
      <c r="A26" s="35">
        <f t="shared" si="0"/>
        <v>44545</v>
      </c>
      <c r="B26" s="36">
        <f>SUMIFS(СВЦЭМ!$D$39:$D$782,СВЦЭМ!$A$39:$A$782,$A26,СВЦЭМ!$B$39:$B$782,B$11)+'СЕТ СН'!$F$11+СВЦЭМ!$D$10+'СЕТ СН'!$F$6-'СЕТ СН'!$F$23</f>
        <v>1320.5276974800001</v>
      </c>
      <c r="C26" s="36">
        <f>SUMIFS(СВЦЭМ!$D$39:$D$782,СВЦЭМ!$A$39:$A$782,$A26,СВЦЭМ!$B$39:$B$782,C$11)+'СЕТ СН'!$F$11+СВЦЭМ!$D$10+'СЕТ СН'!$F$6-'СЕТ СН'!$F$23</f>
        <v>1333.0707027400001</v>
      </c>
      <c r="D26" s="36">
        <f>SUMIFS(СВЦЭМ!$D$39:$D$782,СВЦЭМ!$A$39:$A$782,$A26,СВЦЭМ!$B$39:$B$782,D$11)+'СЕТ СН'!$F$11+СВЦЭМ!$D$10+'СЕТ СН'!$F$6-'СЕТ СН'!$F$23</f>
        <v>1347.12714394</v>
      </c>
      <c r="E26" s="36">
        <f>SUMIFS(СВЦЭМ!$D$39:$D$782,СВЦЭМ!$A$39:$A$782,$A26,СВЦЭМ!$B$39:$B$782,E$11)+'СЕТ СН'!$F$11+СВЦЭМ!$D$10+'СЕТ СН'!$F$6-'СЕТ СН'!$F$23</f>
        <v>1334.3538051099999</v>
      </c>
      <c r="F26" s="36">
        <f>SUMIFS(СВЦЭМ!$D$39:$D$782,СВЦЭМ!$A$39:$A$782,$A26,СВЦЭМ!$B$39:$B$782,F$11)+'СЕТ СН'!$F$11+СВЦЭМ!$D$10+'СЕТ СН'!$F$6-'СЕТ СН'!$F$23</f>
        <v>1338.6943561</v>
      </c>
      <c r="G26" s="36">
        <f>SUMIFS(СВЦЭМ!$D$39:$D$782,СВЦЭМ!$A$39:$A$782,$A26,СВЦЭМ!$B$39:$B$782,G$11)+'СЕТ СН'!$F$11+СВЦЭМ!$D$10+'СЕТ СН'!$F$6-'СЕТ СН'!$F$23</f>
        <v>1317.1080743300001</v>
      </c>
      <c r="H26" s="36">
        <f>SUMIFS(СВЦЭМ!$D$39:$D$782,СВЦЭМ!$A$39:$A$782,$A26,СВЦЭМ!$B$39:$B$782,H$11)+'СЕТ СН'!$F$11+СВЦЭМ!$D$10+'СЕТ СН'!$F$6-'СЕТ СН'!$F$23</f>
        <v>1360.9197537</v>
      </c>
      <c r="I26" s="36">
        <f>SUMIFS(СВЦЭМ!$D$39:$D$782,СВЦЭМ!$A$39:$A$782,$A26,СВЦЭМ!$B$39:$B$782,I$11)+'СЕТ СН'!$F$11+СВЦЭМ!$D$10+'СЕТ СН'!$F$6-'СЕТ СН'!$F$23</f>
        <v>1430.21552776</v>
      </c>
      <c r="J26" s="36">
        <f>SUMIFS(СВЦЭМ!$D$39:$D$782,СВЦЭМ!$A$39:$A$782,$A26,СВЦЭМ!$B$39:$B$782,J$11)+'СЕТ СН'!$F$11+СВЦЭМ!$D$10+'СЕТ СН'!$F$6-'СЕТ СН'!$F$23</f>
        <v>1411.8224698900001</v>
      </c>
      <c r="K26" s="36">
        <f>SUMIFS(СВЦЭМ!$D$39:$D$782,СВЦЭМ!$A$39:$A$782,$A26,СВЦЭМ!$B$39:$B$782,K$11)+'СЕТ СН'!$F$11+СВЦЭМ!$D$10+'СЕТ СН'!$F$6-'СЕТ СН'!$F$23</f>
        <v>1394.8169795900001</v>
      </c>
      <c r="L26" s="36">
        <f>SUMIFS(СВЦЭМ!$D$39:$D$782,СВЦЭМ!$A$39:$A$782,$A26,СВЦЭМ!$B$39:$B$782,L$11)+'СЕТ СН'!$F$11+СВЦЭМ!$D$10+'СЕТ СН'!$F$6-'СЕТ СН'!$F$23</f>
        <v>1398.87218891</v>
      </c>
      <c r="M26" s="36">
        <f>SUMIFS(СВЦЭМ!$D$39:$D$782,СВЦЭМ!$A$39:$A$782,$A26,СВЦЭМ!$B$39:$B$782,M$11)+'СЕТ СН'!$F$11+СВЦЭМ!$D$10+'СЕТ СН'!$F$6-'СЕТ СН'!$F$23</f>
        <v>1384.74308767</v>
      </c>
      <c r="N26" s="36">
        <f>SUMIFS(СВЦЭМ!$D$39:$D$782,СВЦЭМ!$A$39:$A$782,$A26,СВЦЭМ!$B$39:$B$782,N$11)+'СЕТ СН'!$F$11+СВЦЭМ!$D$10+'СЕТ СН'!$F$6-'СЕТ СН'!$F$23</f>
        <v>1412.8334415500001</v>
      </c>
      <c r="O26" s="36">
        <f>SUMIFS(СВЦЭМ!$D$39:$D$782,СВЦЭМ!$A$39:$A$782,$A26,СВЦЭМ!$B$39:$B$782,O$11)+'СЕТ СН'!$F$11+СВЦЭМ!$D$10+'СЕТ СН'!$F$6-'СЕТ СН'!$F$23</f>
        <v>1493.1935812700001</v>
      </c>
      <c r="P26" s="36">
        <f>SUMIFS(СВЦЭМ!$D$39:$D$782,СВЦЭМ!$A$39:$A$782,$A26,СВЦЭМ!$B$39:$B$782,P$11)+'СЕТ СН'!$F$11+СВЦЭМ!$D$10+'СЕТ СН'!$F$6-'СЕТ СН'!$F$23</f>
        <v>1491.9837562100001</v>
      </c>
      <c r="Q26" s="36">
        <f>SUMIFS(СВЦЭМ!$D$39:$D$782,СВЦЭМ!$A$39:$A$782,$A26,СВЦЭМ!$B$39:$B$782,Q$11)+'СЕТ СН'!$F$11+СВЦЭМ!$D$10+'СЕТ СН'!$F$6-'СЕТ СН'!$F$23</f>
        <v>1490.3073757100001</v>
      </c>
      <c r="R26" s="36">
        <f>SUMIFS(СВЦЭМ!$D$39:$D$782,СВЦЭМ!$A$39:$A$782,$A26,СВЦЭМ!$B$39:$B$782,R$11)+'СЕТ СН'!$F$11+СВЦЭМ!$D$10+'СЕТ СН'!$F$6-'СЕТ СН'!$F$23</f>
        <v>1400.10638464</v>
      </c>
      <c r="S26" s="36">
        <f>SUMIFS(СВЦЭМ!$D$39:$D$782,СВЦЭМ!$A$39:$A$782,$A26,СВЦЭМ!$B$39:$B$782,S$11)+'СЕТ СН'!$F$11+СВЦЭМ!$D$10+'СЕТ СН'!$F$6-'СЕТ СН'!$F$23</f>
        <v>1365.5586574900001</v>
      </c>
      <c r="T26" s="36">
        <f>SUMIFS(СВЦЭМ!$D$39:$D$782,СВЦЭМ!$A$39:$A$782,$A26,СВЦЭМ!$B$39:$B$782,T$11)+'СЕТ СН'!$F$11+СВЦЭМ!$D$10+'СЕТ СН'!$F$6-'СЕТ СН'!$F$23</f>
        <v>1390.7845447899999</v>
      </c>
      <c r="U26" s="36">
        <f>SUMIFS(СВЦЭМ!$D$39:$D$782,СВЦЭМ!$A$39:$A$782,$A26,СВЦЭМ!$B$39:$B$782,U$11)+'СЕТ СН'!$F$11+СВЦЭМ!$D$10+'СЕТ СН'!$F$6-'СЕТ СН'!$F$23</f>
        <v>1387.6831564300001</v>
      </c>
      <c r="V26" s="36">
        <f>SUMIFS(СВЦЭМ!$D$39:$D$782,СВЦЭМ!$A$39:$A$782,$A26,СВЦЭМ!$B$39:$B$782,V$11)+'СЕТ СН'!$F$11+СВЦЭМ!$D$10+'СЕТ СН'!$F$6-'СЕТ СН'!$F$23</f>
        <v>1395.30987265</v>
      </c>
      <c r="W26" s="36">
        <f>SUMIFS(СВЦЭМ!$D$39:$D$782,СВЦЭМ!$A$39:$A$782,$A26,СВЦЭМ!$B$39:$B$782,W$11)+'СЕТ СН'!$F$11+СВЦЭМ!$D$10+'СЕТ СН'!$F$6-'СЕТ СН'!$F$23</f>
        <v>1397.63730418</v>
      </c>
      <c r="X26" s="36">
        <f>SUMIFS(СВЦЭМ!$D$39:$D$782,СВЦЭМ!$A$39:$A$782,$A26,СВЦЭМ!$B$39:$B$782,X$11)+'СЕТ СН'!$F$11+СВЦЭМ!$D$10+'СЕТ СН'!$F$6-'СЕТ СН'!$F$23</f>
        <v>1452.19308327</v>
      </c>
      <c r="Y26" s="36">
        <f>SUMIFS(СВЦЭМ!$D$39:$D$782,СВЦЭМ!$A$39:$A$782,$A26,СВЦЭМ!$B$39:$B$782,Y$11)+'СЕТ СН'!$F$11+СВЦЭМ!$D$10+'СЕТ СН'!$F$6-'СЕТ СН'!$F$23</f>
        <v>1435.13770247</v>
      </c>
    </row>
    <row r="27" spans="1:25" ht="15.75" x14ac:dyDescent="0.2">
      <c r="A27" s="35">
        <f t="shared" si="0"/>
        <v>44546</v>
      </c>
      <c r="B27" s="36">
        <f>SUMIFS(СВЦЭМ!$D$39:$D$782,СВЦЭМ!$A$39:$A$782,$A27,СВЦЭМ!$B$39:$B$782,B$11)+'СЕТ СН'!$F$11+СВЦЭМ!$D$10+'СЕТ СН'!$F$6-'СЕТ СН'!$F$23</f>
        <v>1436.64667682</v>
      </c>
      <c r="C27" s="36">
        <f>SUMIFS(СВЦЭМ!$D$39:$D$782,СВЦЭМ!$A$39:$A$782,$A27,СВЦЭМ!$B$39:$B$782,C$11)+'СЕТ СН'!$F$11+СВЦЭМ!$D$10+'СЕТ СН'!$F$6-'СЕТ СН'!$F$23</f>
        <v>1432.3653598000001</v>
      </c>
      <c r="D27" s="36">
        <f>SUMIFS(СВЦЭМ!$D$39:$D$782,СВЦЭМ!$A$39:$A$782,$A27,СВЦЭМ!$B$39:$B$782,D$11)+'СЕТ СН'!$F$11+СВЦЭМ!$D$10+'СЕТ СН'!$F$6-'СЕТ СН'!$F$23</f>
        <v>1413.8422315600001</v>
      </c>
      <c r="E27" s="36">
        <f>SUMIFS(СВЦЭМ!$D$39:$D$782,СВЦЭМ!$A$39:$A$782,$A27,СВЦЭМ!$B$39:$B$782,E$11)+'СЕТ СН'!$F$11+СВЦЭМ!$D$10+'СЕТ СН'!$F$6-'СЕТ СН'!$F$23</f>
        <v>1409.3599965200001</v>
      </c>
      <c r="F27" s="36">
        <f>SUMIFS(СВЦЭМ!$D$39:$D$782,СВЦЭМ!$A$39:$A$782,$A27,СВЦЭМ!$B$39:$B$782,F$11)+'СЕТ СН'!$F$11+СВЦЭМ!$D$10+'СЕТ СН'!$F$6-'СЕТ СН'!$F$23</f>
        <v>1409.42036046</v>
      </c>
      <c r="G27" s="36">
        <f>SUMIFS(СВЦЭМ!$D$39:$D$782,СВЦЭМ!$A$39:$A$782,$A27,СВЦЭМ!$B$39:$B$782,G$11)+'СЕТ СН'!$F$11+СВЦЭМ!$D$10+'СЕТ СН'!$F$6-'СЕТ СН'!$F$23</f>
        <v>1371.30027941</v>
      </c>
      <c r="H27" s="36">
        <f>SUMIFS(СВЦЭМ!$D$39:$D$782,СВЦЭМ!$A$39:$A$782,$A27,СВЦЭМ!$B$39:$B$782,H$11)+'СЕТ СН'!$F$11+СВЦЭМ!$D$10+'СЕТ СН'!$F$6-'СЕТ СН'!$F$23</f>
        <v>1352.6449670500001</v>
      </c>
      <c r="I27" s="36">
        <f>SUMIFS(СВЦЭМ!$D$39:$D$782,СВЦЭМ!$A$39:$A$782,$A27,СВЦЭМ!$B$39:$B$782,I$11)+'СЕТ СН'!$F$11+СВЦЭМ!$D$10+'СЕТ СН'!$F$6-'СЕТ СН'!$F$23</f>
        <v>1381.9764677200001</v>
      </c>
      <c r="J27" s="36">
        <f>SUMIFS(СВЦЭМ!$D$39:$D$782,СВЦЭМ!$A$39:$A$782,$A27,СВЦЭМ!$B$39:$B$782,J$11)+'СЕТ СН'!$F$11+СВЦЭМ!$D$10+'СЕТ СН'!$F$6-'СЕТ СН'!$F$23</f>
        <v>1389.68260444</v>
      </c>
      <c r="K27" s="36">
        <f>SUMIFS(СВЦЭМ!$D$39:$D$782,СВЦЭМ!$A$39:$A$782,$A27,СВЦЭМ!$B$39:$B$782,K$11)+'СЕТ СН'!$F$11+СВЦЭМ!$D$10+'СЕТ СН'!$F$6-'СЕТ СН'!$F$23</f>
        <v>1409.8299056400001</v>
      </c>
      <c r="L27" s="36">
        <f>SUMIFS(СВЦЭМ!$D$39:$D$782,СВЦЭМ!$A$39:$A$782,$A27,СВЦЭМ!$B$39:$B$782,L$11)+'СЕТ СН'!$F$11+СВЦЭМ!$D$10+'СЕТ СН'!$F$6-'СЕТ СН'!$F$23</f>
        <v>1425.1589597899999</v>
      </c>
      <c r="M27" s="36">
        <f>SUMIFS(СВЦЭМ!$D$39:$D$782,СВЦЭМ!$A$39:$A$782,$A27,СВЦЭМ!$B$39:$B$782,M$11)+'СЕТ СН'!$F$11+СВЦЭМ!$D$10+'СЕТ СН'!$F$6-'СЕТ СН'!$F$23</f>
        <v>1423.2234526899999</v>
      </c>
      <c r="N27" s="36">
        <f>SUMIFS(СВЦЭМ!$D$39:$D$782,СВЦЭМ!$A$39:$A$782,$A27,СВЦЭМ!$B$39:$B$782,N$11)+'СЕТ СН'!$F$11+СВЦЭМ!$D$10+'СЕТ СН'!$F$6-'СЕТ СН'!$F$23</f>
        <v>1423.38415495</v>
      </c>
      <c r="O27" s="36">
        <f>SUMIFS(СВЦЭМ!$D$39:$D$782,СВЦЭМ!$A$39:$A$782,$A27,СВЦЭМ!$B$39:$B$782,O$11)+'СЕТ СН'!$F$11+СВЦЭМ!$D$10+'СЕТ СН'!$F$6-'СЕТ СН'!$F$23</f>
        <v>1441.73152751</v>
      </c>
      <c r="P27" s="36">
        <f>SUMIFS(СВЦЭМ!$D$39:$D$782,СВЦЭМ!$A$39:$A$782,$A27,СВЦЭМ!$B$39:$B$782,P$11)+'СЕТ СН'!$F$11+СВЦЭМ!$D$10+'СЕТ СН'!$F$6-'СЕТ СН'!$F$23</f>
        <v>1465.33751611</v>
      </c>
      <c r="Q27" s="36">
        <f>SUMIFS(СВЦЭМ!$D$39:$D$782,СВЦЭМ!$A$39:$A$782,$A27,СВЦЭМ!$B$39:$B$782,Q$11)+'СЕТ СН'!$F$11+СВЦЭМ!$D$10+'СЕТ СН'!$F$6-'СЕТ СН'!$F$23</f>
        <v>1466.8945052700001</v>
      </c>
      <c r="R27" s="36">
        <f>SUMIFS(СВЦЭМ!$D$39:$D$782,СВЦЭМ!$A$39:$A$782,$A27,СВЦЭМ!$B$39:$B$782,R$11)+'СЕТ СН'!$F$11+СВЦЭМ!$D$10+'СЕТ СН'!$F$6-'СЕТ СН'!$F$23</f>
        <v>1467.8112987300001</v>
      </c>
      <c r="S27" s="36">
        <f>SUMIFS(СВЦЭМ!$D$39:$D$782,СВЦЭМ!$A$39:$A$782,$A27,СВЦЭМ!$B$39:$B$782,S$11)+'СЕТ СН'!$F$11+СВЦЭМ!$D$10+'СЕТ СН'!$F$6-'СЕТ СН'!$F$23</f>
        <v>1418.2667429099999</v>
      </c>
      <c r="T27" s="36">
        <f>SUMIFS(СВЦЭМ!$D$39:$D$782,СВЦЭМ!$A$39:$A$782,$A27,СВЦЭМ!$B$39:$B$782,T$11)+'СЕТ СН'!$F$11+СВЦЭМ!$D$10+'СЕТ СН'!$F$6-'СЕТ СН'!$F$23</f>
        <v>1434.08374923</v>
      </c>
      <c r="U27" s="36">
        <f>SUMIFS(СВЦЭМ!$D$39:$D$782,СВЦЭМ!$A$39:$A$782,$A27,СВЦЭМ!$B$39:$B$782,U$11)+'СЕТ СН'!$F$11+СВЦЭМ!$D$10+'СЕТ СН'!$F$6-'СЕТ СН'!$F$23</f>
        <v>1414.83865193</v>
      </c>
      <c r="V27" s="36">
        <f>SUMIFS(СВЦЭМ!$D$39:$D$782,СВЦЭМ!$A$39:$A$782,$A27,СВЦЭМ!$B$39:$B$782,V$11)+'СЕТ СН'!$F$11+СВЦЭМ!$D$10+'СЕТ СН'!$F$6-'СЕТ СН'!$F$23</f>
        <v>1406.3773568500001</v>
      </c>
      <c r="W27" s="36">
        <f>SUMIFS(СВЦЭМ!$D$39:$D$782,СВЦЭМ!$A$39:$A$782,$A27,СВЦЭМ!$B$39:$B$782,W$11)+'СЕТ СН'!$F$11+СВЦЭМ!$D$10+'СЕТ СН'!$F$6-'СЕТ СН'!$F$23</f>
        <v>1403.97050345</v>
      </c>
      <c r="X27" s="36">
        <f>SUMIFS(СВЦЭМ!$D$39:$D$782,СВЦЭМ!$A$39:$A$782,$A27,СВЦЭМ!$B$39:$B$782,X$11)+'СЕТ СН'!$F$11+СВЦЭМ!$D$10+'СЕТ СН'!$F$6-'СЕТ СН'!$F$23</f>
        <v>1452.8914134500001</v>
      </c>
      <c r="Y27" s="36">
        <f>SUMIFS(СВЦЭМ!$D$39:$D$782,СВЦЭМ!$A$39:$A$782,$A27,СВЦЭМ!$B$39:$B$782,Y$11)+'СЕТ СН'!$F$11+СВЦЭМ!$D$10+'СЕТ СН'!$F$6-'СЕТ СН'!$F$23</f>
        <v>1456.4429283500001</v>
      </c>
    </row>
    <row r="28" spans="1:25" ht="15.75" x14ac:dyDescent="0.2">
      <c r="A28" s="35">
        <f t="shared" si="0"/>
        <v>44547</v>
      </c>
      <c r="B28" s="36">
        <f>SUMIFS(СВЦЭМ!$D$39:$D$782,СВЦЭМ!$A$39:$A$782,$A28,СВЦЭМ!$B$39:$B$782,B$11)+'СЕТ СН'!$F$11+СВЦЭМ!$D$10+'СЕТ СН'!$F$6-'СЕТ СН'!$F$23</f>
        <v>1434.15988038</v>
      </c>
      <c r="C28" s="36">
        <f>SUMIFS(СВЦЭМ!$D$39:$D$782,СВЦЭМ!$A$39:$A$782,$A28,СВЦЭМ!$B$39:$B$782,C$11)+'СЕТ СН'!$F$11+СВЦЭМ!$D$10+'СЕТ СН'!$F$6-'СЕТ СН'!$F$23</f>
        <v>1433.2711522899999</v>
      </c>
      <c r="D28" s="36">
        <f>SUMIFS(СВЦЭМ!$D$39:$D$782,СВЦЭМ!$A$39:$A$782,$A28,СВЦЭМ!$B$39:$B$782,D$11)+'СЕТ СН'!$F$11+СВЦЭМ!$D$10+'СЕТ СН'!$F$6-'СЕТ СН'!$F$23</f>
        <v>1417.0510421700001</v>
      </c>
      <c r="E28" s="36">
        <f>SUMIFS(СВЦЭМ!$D$39:$D$782,СВЦЭМ!$A$39:$A$782,$A28,СВЦЭМ!$B$39:$B$782,E$11)+'СЕТ СН'!$F$11+СВЦЭМ!$D$10+'СЕТ СН'!$F$6-'СЕТ СН'!$F$23</f>
        <v>1411.44379645</v>
      </c>
      <c r="F28" s="36">
        <f>SUMIFS(СВЦЭМ!$D$39:$D$782,СВЦЭМ!$A$39:$A$782,$A28,СВЦЭМ!$B$39:$B$782,F$11)+'СЕТ СН'!$F$11+СВЦЭМ!$D$10+'СЕТ СН'!$F$6-'СЕТ СН'!$F$23</f>
        <v>1413.19062203</v>
      </c>
      <c r="G28" s="36">
        <f>SUMIFS(СВЦЭМ!$D$39:$D$782,СВЦЭМ!$A$39:$A$782,$A28,СВЦЭМ!$B$39:$B$782,G$11)+'СЕТ СН'!$F$11+СВЦЭМ!$D$10+'СЕТ СН'!$F$6-'СЕТ СН'!$F$23</f>
        <v>1387.6272690600001</v>
      </c>
      <c r="H28" s="36">
        <f>SUMIFS(СВЦЭМ!$D$39:$D$782,СВЦЭМ!$A$39:$A$782,$A28,СВЦЭМ!$B$39:$B$782,H$11)+'СЕТ СН'!$F$11+СВЦЭМ!$D$10+'СЕТ СН'!$F$6-'СЕТ СН'!$F$23</f>
        <v>1359.9568865400001</v>
      </c>
      <c r="I28" s="36">
        <f>SUMIFS(СВЦЭМ!$D$39:$D$782,СВЦЭМ!$A$39:$A$782,$A28,СВЦЭМ!$B$39:$B$782,I$11)+'СЕТ СН'!$F$11+СВЦЭМ!$D$10+'СЕТ СН'!$F$6-'СЕТ СН'!$F$23</f>
        <v>1359.81629086</v>
      </c>
      <c r="J28" s="36">
        <f>SUMIFS(СВЦЭМ!$D$39:$D$782,СВЦЭМ!$A$39:$A$782,$A28,СВЦЭМ!$B$39:$B$782,J$11)+'СЕТ СН'!$F$11+СВЦЭМ!$D$10+'СЕТ СН'!$F$6-'СЕТ СН'!$F$23</f>
        <v>1405.8267046200001</v>
      </c>
      <c r="K28" s="36">
        <f>SUMIFS(СВЦЭМ!$D$39:$D$782,СВЦЭМ!$A$39:$A$782,$A28,СВЦЭМ!$B$39:$B$782,K$11)+'СЕТ СН'!$F$11+СВЦЭМ!$D$10+'СЕТ СН'!$F$6-'СЕТ СН'!$F$23</f>
        <v>1420.4468876200001</v>
      </c>
      <c r="L28" s="36">
        <f>SUMIFS(СВЦЭМ!$D$39:$D$782,СВЦЭМ!$A$39:$A$782,$A28,СВЦЭМ!$B$39:$B$782,L$11)+'СЕТ СН'!$F$11+СВЦЭМ!$D$10+'СЕТ СН'!$F$6-'СЕТ СН'!$F$23</f>
        <v>1414.7522228800001</v>
      </c>
      <c r="M28" s="36">
        <f>SUMIFS(СВЦЭМ!$D$39:$D$782,СВЦЭМ!$A$39:$A$782,$A28,СВЦЭМ!$B$39:$B$782,M$11)+'СЕТ СН'!$F$11+СВЦЭМ!$D$10+'СЕТ СН'!$F$6-'СЕТ СН'!$F$23</f>
        <v>1404.07000195</v>
      </c>
      <c r="N28" s="36">
        <f>SUMIFS(СВЦЭМ!$D$39:$D$782,СВЦЭМ!$A$39:$A$782,$A28,СВЦЭМ!$B$39:$B$782,N$11)+'СЕТ СН'!$F$11+СВЦЭМ!$D$10+'СЕТ СН'!$F$6-'СЕТ СН'!$F$23</f>
        <v>1407.3639103400001</v>
      </c>
      <c r="O28" s="36">
        <f>SUMIFS(СВЦЭМ!$D$39:$D$782,СВЦЭМ!$A$39:$A$782,$A28,СВЦЭМ!$B$39:$B$782,O$11)+'СЕТ СН'!$F$11+СВЦЭМ!$D$10+'СЕТ СН'!$F$6-'СЕТ СН'!$F$23</f>
        <v>1409.6119437100001</v>
      </c>
      <c r="P28" s="36">
        <f>SUMIFS(СВЦЭМ!$D$39:$D$782,СВЦЭМ!$A$39:$A$782,$A28,СВЦЭМ!$B$39:$B$782,P$11)+'СЕТ СН'!$F$11+СВЦЭМ!$D$10+'СЕТ СН'!$F$6-'СЕТ СН'!$F$23</f>
        <v>1448.65040701</v>
      </c>
      <c r="Q28" s="36">
        <f>SUMIFS(СВЦЭМ!$D$39:$D$782,СВЦЭМ!$A$39:$A$782,$A28,СВЦЭМ!$B$39:$B$782,Q$11)+'СЕТ СН'!$F$11+СВЦЭМ!$D$10+'СЕТ СН'!$F$6-'СЕТ СН'!$F$23</f>
        <v>1439.61097823</v>
      </c>
      <c r="R28" s="36">
        <f>SUMIFS(СВЦЭМ!$D$39:$D$782,СВЦЭМ!$A$39:$A$782,$A28,СВЦЭМ!$B$39:$B$782,R$11)+'СЕТ СН'!$F$11+СВЦЭМ!$D$10+'СЕТ СН'!$F$6-'СЕТ СН'!$F$23</f>
        <v>1434.01213536</v>
      </c>
      <c r="S28" s="36">
        <f>SUMIFS(СВЦЭМ!$D$39:$D$782,СВЦЭМ!$A$39:$A$782,$A28,СВЦЭМ!$B$39:$B$782,S$11)+'СЕТ СН'!$F$11+СВЦЭМ!$D$10+'СЕТ СН'!$F$6-'СЕТ СН'!$F$23</f>
        <v>1396.3826837700001</v>
      </c>
      <c r="T28" s="36">
        <f>SUMIFS(СВЦЭМ!$D$39:$D$782,СВЦЭМ!$A$39:$A$782,$A28,СВЦЭМ!$B$39:$B$782,T$11)+'СЕТ СН'!$F$11+СВЦЭМ!$D$10+'СЕТ СН'!$F$6-'СЕТ СН'!$F$23</f>
        <v>1417.71528216</v>
      </c>
      <c r="U28" s="36">
        <f>SUMIFS(СВЦЭМ!$D$39:$D$782,СВЦЭМ!$A$39:$A$782,$A28,СВЦЭМ!$B$39:$B$782,U$11)+'СЕТ СН'!$F$11+СВЦЭМ!$D$10+'СЕТ СН'!$F$6-'СЕТ СН'!$F$23</f>
        <v>1412.8811657000001</v>
      </c>
      <c r="V28" s="36">
        <f>SUMIFS(СВЦЭМ!$D$39:$D$782,СВЦЭМ!$A$39:$A$782,$A28,СВЦЭМ!$B$39:$B$782,V$11)+'СЕТ СН'!$F$11+СВЦЭМ!$D$10+'СЕТ СН'!$F$6-'СЕТ СН'!$F$23</f>
        <v>1388.4970225</v>
      </c>
      <c r="W28" s="36">
        <f>SUMIFS(СВЦЭМ!$D$39:$D$782,СВЦЭМ!$A$39:$A$782,$A28,СВЦЭМ!$B$39:$B$782,W$11)+'СЕТ СН'!$F$11+СВЦЭМ!$D$10+'СЕТ СН'!$F$6-'СЕТ СН'!$F$23</f>
        <v>1410.1295926</v>
      </c>
      <c r="X28" s="36">
        <f>SUMIFS(СВЦЭМ!$D$39:$D$782,СВЦЭМ!$A$39:$A$782,$A28,СВЦЭМ!$B$39:$B$782,X$11)+'СЕТ СН'!$F$11+СВЦЭМ!$D$10+'СЕТ СН'!$F$6-'СЕТ СН'!$F$23</f>
        <v>1430.7217608200001</v>
      </c>
      <c r="Y28" s="36">
        <f>SUMIFS(СВЦЭМ!$D$39:$D$782,СВЦЭМ!$A$39:$A$782,$A28,СВЦЭМ!$B$39:$B$782,Y$11)+'СЕТ СН'!$F$11+СВЦЭМ!$D$10+'СЕТ СН'!$F$6-'СЕТ СН'!$F$23</f>
        <v>1421.13029061</v>
      </c>
    </row>
    <row r="29" spans="1:25" ht="15.75" x14ac:dyDescent="0.2">
      <c r="A29" s="35">
        <f t="shared" si="0"/>
        <v>44548</v>
      </c>
      <c r="B29" s="36">
        <f>SUMIFS(СВЦЭМ!$D$39:$D$782,СВЦЭМ!$A$39:$A$782,$A29,СВЦЭМ!$B$39:$B$782,B$11)+'СЕТ СН'!$F$11+СВЦЭМ!$D$10+'СЕТ СН'!$F$6-'СЕТ СН'!$F$23</f>
        <v>1428.0519120199999</v>
      </c>
      <c r="C29" s="36">
        <f>SUMIFS(СВЦЭМ!$D$39:$D$782,СВЦЭМ!$A$39:$A$782,$A29,СВЦЭМ!$B$39:$B$782,C$11)+'СЕТ СН'!$F$11+СВЦЭМ!$D$10+'СЕТ СН'!$F$6-'СЕТ СН'!$F$23</f>
        <v>1460.8746788999999</v>
      </c>
      <c r="D29" s="36">
        <f>SUMIFS(СВЦЭМ!$D$39:$D$782,СВЦЭМ!$A$39:$A$782,$A29,СВЦЭМ!$B$39:$B$782,D$11)+'СЕТ СН'!$F$11+СВЦЭМ!$D$10+'СЕТ СН'!$F$6-'СЕТ СН'!$F$23</f>
        <v>1480.3784828299999</v>
      </c>
      <c r="E29" s="36">
        <f>SUMIFS(СВЦЭМ!$D$39:$D$782,СВЦЭМ!$A$39:$A$782,$A29,СВЦЭМ!$B$39:$B$782,E$11)+'СЕТ СН'!$F$11+СВЦЭМ!$D$10+'СЕТ СН'!$F$6-'СЕТ СН'!$F$23</f>
        <v>1479.68381862</v>
      </c>
      <c r="F29" s="36">
        <f>SUMIFS(СВЦЭМ!$D$39:$D$782,СВЦЭМ!$A$39:$A$782,$A29,СВЦЭМ!$B$39:$B$782,F$11)+'СЕТ СН'!$F$11+СВЦЭМ!$D$10+'СЕТ СН'!$F$6-'СЕТ СН'!$F$23</f>
        <v>1475.7698217300001</v>
      </c>
      <c r="G29" s="36">
        <f>SUMIFS(СВЦЭМ!$D$39:$D$782,СВЦЭМ!$A$39:$A$782,$A29,СВЦЭМ!$B$39:$B$782,G$11)+'СЕТ СН'!$F$11+СВЦЭМ!$D$10+'СЕТ СН'!$F$6-'СЕТ СН'!$F$23</f>
        <v>1429.2515111100001</v>
      </c>
      <c r="H29" s="36">
        <f>SUMIFS(СВЦЭМ!$D$39:$D$782,СВЦЭМ!$A$39:$A$782,$A29,СВЦЭМ!$B$39:$B$782,H$11)+'СЕТ СН'!$F$11+СВЦЭМ!$D$10+'СЕТ СН'!$F$6-'СЕТ СН'!$F$23</f>
        <v>1386.9424681</v>
      </c>
      <c r="I29" s="36">
        <f>SUMIFS(СВЦЭМ!$D$39:$D$782,СВЦЭМ!$A$39:$A$782,$A29,СВЦЭМ!$B$39:$B$782,I$11)+'СЕТ СН'!$F$11+СВЦЭМ!$D$10+'СЕТ СН'!$F$6-'СЕТ СН'!$F$23</f>
        <v>1370.1431904799999</v>
      </c>
      <c r="J29" s="36">
        <f>SUMIFS(СВЦЭМ!$D$39:$D$782,СВЦЭМ!$A$39:$A$782,$A29,СВЦЭМ!$B$39:$B$782,J$11)+'СЕТ СН'!$F$11+СВЦЭМ!$D$10+'СЕТ СН'!$F$6-'СЕТ СН'!$F$23</f>
        <v>1342.00745811</v>
      </c>
      <c r="K29" s="36">
        <f>SUMIFS(СВЦЭМ!$D$39:$D$782,СВЦЭМ!$A$39:$A$782,$A29,СВЦЭМ!$B$39:$B$782,K$11)+'СЕТ СН'!$F$11+СВЦЭМ!$D$10+'СЕТ СН'!$F$6-'СЕТ СН'!$F$23</f>
        <v>1378.4671893899999</v>
      </c>
      <c r="L29" s="36">
        <f>SUMIFS(СВЦЭМ!$D$39:$D$782,СВЦЭМ!$A$39:$A$782,$A29,СВЦЭМ!$B$39:$B$782,L$11)+'СЕТ СН'!$F$11+СВЦЭМ!$D$10+'СЕТ СН'!$F$6-'СЕТ СН'!$F$23</f>
        <v>1380.98519184</v>
      </c>
      <c r="M29" s="36">
        <f>SUMIFS(СВЦЭМ!$D$39:$D$782,СВЦЭМ!$A$39:$A$782,$A29,СВЦЭМ!$B$39:$B$782,M$11)+'СЕТ СН'!$F$11+СВЦЭМ!$D$10+'СЕТ СН'!$F$6-'СЕТ СН'!$F$23</f>
        <v>1365.57023559</v>
      </c>
      <c r="N29" s="36">
        <f>SUMIFS(СВЦЭМ!$D$39:$D$782,СВЦЭМ!$A$39:$A$782,$A29,СВЦЭМ!$B$39:$B$782,N$11)+'СЕТ СН'!$F$11+СВЦЭМ!$D$10+'СЕТ СН'!$F$6-'СЕТ СН'!$F$23</f>
        <v>1365.00947271</v>
      </c>
      <c r="O29" s="36">
        <f>SUMIFS(СВЦЭМ!$D$39:$D$782,СВЦЭМ!$A$39:$A$782,$A29,СВЦЭМ!$B$39:$B$782,O$11)+'СЕТ СН'!$F$11+СВЦЭМ!$D$10+'СЕТ СН'!$F$6-'СЕТ СН'!$F$23</f>
        <v>1382.9301011100001</v>
      </c>
      <c r="P29" s="36">
        <f>SUMIFS(СВЦЭМ!$D$39:$D$782,СВЦЭМ!$A$39:$A$782,$A29,СВЦЭМ!$B$39:$B$782,P$11)+'СЕТ СН'!$F$11+СВЦЭМ!$D$10+'СЕТ СН'!$F$6-'СЕТ СН'!$F$23</f>
        <v>1418.6861364599999</v>
      </c>
      <c r="Q29" s="36">
        <f>SUMIFS(СВЦЭМ!$D$39:$D$782,СВЦЭМ!$A$39:$A$782,$A29,СВЦЭМ!$B$39:$B$782,Q$11)+'СЕТ СН'!$F$11+СВЦЭМ!$D$10+'СЕТ СН'!$F$6-'СЕТ СН'!$F$23</f>
        <v>1425.4426865200001</v>
      </c>
      <c r="R29" s="36">
        <f>SUMIFS(СВЦЭМ!$D$39:$D$782,СВЦЭМ!$A$39:$A$782,$A29,СВЦЭМ!$B$39:$B$782,R$11)+'СЕТ СН'!$F$11+СВЦЭМ!$D$10+'СЕТ СН'!$F$6-'СЕТ СН'!$F$23</f>
        <v>1411.8921116399999</v>
      </c>
      <c r="S29" s="36">
        <f>SUMIFS(СВЦЭМ!$D$39:$D$782,СВЦЭМ!$A$39:$A$782,$A29,СВЦЭМ!$B$39:$B$782,S$11)+'СЕТ СН'!$F$11+СВЦЭМ!$D$10+'СЕТ СН'!$F$6-'СЕТ СН'!$F$23</f>
        <v>1378.8889822599999</v>
      </c>
      <c r="T29" s="36">
        <f>SUMIFS(СВЦЭМ!$D$39:$D$782,СВЦЭМ!$A$39:$A$782,$A29,СВЦЭМ!$B$39:$B$782,T$11)+'СЕТ СН'!$F$11+СВЦЭМ!$D$10+'СЕТ СН'!$F$6-'СЕТ СН'!$F$23</f>
        <v>1371.07401802</v>
      </c>
      <c r="U29" s="36">
        <f>SUMIFS(СВЦЭМ!$D$39:$D$782,СВЦЭМ!$A$39:$A$782,$A29,СВЦЭМ!$B$39:$B$782,U$11)+'СЕТ СН'!$F$11+СВЦЭМ!$D$10+'СЕТ СН'!$F$6-'СЕТ СН'!$F$23</f>
        <v>1371.8568314500001</v>
      </c>
      <c r="V29" s="36">
        <f>SUMIFS(СВЦЭМ!$D$39:$D$782,СВЦЭМ!$A$39:$A$782,$A29,СВЦЭМ!$B$39:$B$782,V$11)+'СЕТ СН'!$F$11+СВЦЭМ!$D$10+'СЕТ СН'!$F$6-'СЕТ СН'!$F$23</f>
        <v>1372.5700712800001</v>
      </c>
      <c r="W29" s="36">
        <f>SUMIFS(СВЦЭМ!$D$39:$D$782,СВЦЭМ!$A$39:$A$782,$A29,СВЦЭМ!$B$39:$B$782,W$11)+'СЕТ СН'!$F$11+СВЦЭМ!$D$10+'СЕТ СН'!$F$6-'СЕТ СН'!$F$23</f>
        <v>1394.1495817800001</v>
      </c>
      <c r="X29" s="36">
        <f>SUMIFS(СВЦЭМ!$D$39:$D$782,СВЦЭМ!$A$39:$A$782,$A29,СВЦЭМ!$B$39:$B$782,X$11)+'СЕТ СН'!$F$11+СВЦЭМ!$D$10+'СЕТ СН'!$F$6-'СЕТ СН'!$F$23</f>
        <v>1415.52819086</v>
      </c>
      <c r="Y29" s="36">
        <f>SUMIFS(СВЦЭМ!$D$39:$D$782,СВЦЭМ!$A$39:$A$782,$A29,СВЦЭМ!$B$39:$B$782,Y$11)+'СЕТ СН'!$F$11+СВЦЭМ!$D$10+'СЕТ СН'!$F$6-'СЕТ СН'!$F$23</f>
        <v>1436.39173394</v>
      </c>
    </row>
    <row r="30" spans="1:25" ht="15.75" x14ac:dyDescent="0.2">
      <c r="A30" s="35">
        <f t="shared" si="0"/>
        <v>44549</v>
      </c>
      <c r="B30" s="36">
        <f>SUMIFS(СВЦЭМ!$D$39:$D$782,СВЦЭМ!$A$39:$A$782,$A30,СВЦЭМ!$B$39:$B$782,B$11)+'СЕТ СН'!$F$11+СВЦЭМ!$D$10+'СЕТ СН'!$F$6-'СЕТ СН'!$F$23</f>
        <v>1389.3389872</v>
      </c>
      <c r="C30" s="36">
        <f>SUMIFS(СВЦЭМ!$D$39:$D$782,СВЦЭМ!$A$39:$A$782,$A30,СВЦЭМ!$B$39:$B$782,C$11)+'СЕТ СН'!$F$11+СВЦЭМ!$D$10+'СЕТ СН'!$F$6-'СЕТ СН'!$F$23</f>
        <v>1396.0040494300001</v>
      </c>
      <c r="D30" s="36">
        <f>SUMIFS(СВЦЭМ!$D$39:$D$782,СВЦЭМ!$A$39:$A$782,$A30,СВЦЭМ!$B$39:$B$782,D$11)+'СЕТ СН'!$F$11+СВЦЭМ!$D$10+'СЕТ СН'!$F$6-'СЕТ СН'!$F$23</f>
        <v>1434.7907876500001</v>
      </c>
      <c r="E30" s="36">
        <f>SUMIFS(СВЦЭМ!$D$39:$D$782,СВЦЭМ!$A$39:$A$782,$A30,СВЦЭМ!$B$39:$B$782,E$11)+'СЕТ СН'!$F$11+СВЦЭМ!$D$10+'СЕТ СН'!$F$6-'СЕТ СН'!$F$23</f>
        <v>1444.0597382799999</v>
      </c>
      <c r="F30" s="36">
        <f>SUMIFS(СВЦЭМ!$D$39:$D$782,СВЦЭМ!$A$39:$A$782,$A30,СВЦЭМ!$B$39:$B$782,F$11)+'СЕТ СН'!$F$11+СВЦЭМ!$D$10+'СЕТ СН'!$F$6-'СЕТ СН'!$F$23</f>
        <v>1431.0512330700001</v>
      </c>
      <c r="G30" s="36">
        <f>SUMIFS(СВЦЭМ!$D$39:$D$782,СВЦЭМ!$A$39:$A$782,$A30,СВЦЭМ!$B$39:$B$782,G$11)+'СЕТ СН'!$F$11+СВЦЭМ!$D$10+'СЕТ СН'!$F$6-'СЕТ СН'!$F$23</f>
        <v>1421.0614445599999</v>
      </c>
      <c r="H30" s="36">
        <f>SUMIFS(СВЦЭМ!$D$39:$D$782,СВЦЭМ!$A$39:$A$782,$A30,СВЦЭМ!$B$39:$B$782,H$11)+'СЕТ СН'!$F$11+СВЦЭМ!$D$10+'СЕТ СН'!$F$6-'СЕТ СН'!$F$23</f>
        <v>1396.2384110200001</v>
      </c>
      <c r="I30" s="36">
        <f>SUMIFS(СВЦЭМ!$D$39:$D$782,СВЦЭМ!$A$39:$A$782,$A30,СВЦЭМ!$B$39:$B$782,I$11)+'СЕТ СН'!$F$11+СВЦЭМ!$D$10+'СЕТ СН'!$F$6-'СЕТ СН'!$F$23</f>
        <v>1388.6476830500001</v>
      </c>
      <c r="J30" s="36">
        <f>SUMIFS(СВЦЭМ!$D$39:$D$782,СВЦЭМ!$A$39:$A$782,$A30,СВЦЭМ!$B$39:$B$782,J$11)+'СЕТ СН'!$F$11+СВЦЭМ!$D$10+'СЕТ СН'!$F$6-'СЕТ СН'!$F$23</f>
        <v>1372.2749827499999</v>
      </c>
      <c r="K30" s="36">
        <f>SUMIFS(СВЦЭМ!$D$39:$D$782,СВЦЭМ!$A$39:$A$782,$A30,СВЦЭМ!$B$39:$B$782,K$11)+'СЕТ СН'!$F$11+СВЦЭМ!$D$10+'СЕТ СН'!$F$6-'СЕТ СН'!$F$23</f>
        <v>1363.0678941900001</v>
      </c>
      <c r="L30" s="36">
        <f>SUMIFS(СВЦЭМ!$D$39:$D$782,СВЦЭМ!$A$39:$A$782,$A30,СВЦЭМ!$B$39:$B$782,L$11)+'СЕТ СН'!$F$11+СВЦЭМ!$D$10+'СЕТ СН'!$F$6-'СЕТ СН'!$F$23</f>
        <v>1369.45343351</v>
      </c>
      <c r="M30" s="36">
        <f>SUMIFS(СВЦЭМ!$D$39:$D$782,СВЦЭМ!$A$39:$A$782,$A30,СВЦЭМ!$B$39:$B$782,M$11)+'СЕТ СН'!$F$11+СВЦЭМ!$D$10+'СЕТ СН'!$F$6-'СЕТ СН'!$F$23</f>
        <v>1360.66281043</v>
      </c>
      <c r="N30" s="36">
        <f>SUMIFS(СВЦЭМ!$D$39:$D$782,СВЦЭМ!$A$39:$A$782,$A30,СВЦЭМ!$B$39:$B$782,N$11)+'СЕТ СН'!$F$11+СВЦЭМ!$D$10+'СЕТ СН'!$F$6-'СЕТ СН'!$F$23</f>
        <v>1357.53591813</v>
      </c>
      <c r="O30" s="36">
        <f>SUMIFS(СВЦЭМ!$D$39:$D$782,СВЦЭМ!$A$39:$A$782,$A30,СВЦЭМ!$B$39:$B$782,O$11)+'СЕТ СН'!$F$11+СВЦЭМ!$D$10+'СЕТ СН'!$F$6-'СЕТ СН'!$F$23</f>
        <v>1378.55390584</v>
      </c>
      <c r="P30" s="36">
        <f>SUMIFS(СВЦЭМ!$D$39:$D$782,СВЦЭМ!$A$39:$A$782,$A30,СВЦЭМ!$B$39:$B$782,P$11)+'СЕТ СН'!$F$11+СВЦЭМ!$D$10+'СЕТ СН'!$F$6-'СЕТ СН'!$F$23</f>
        <v>1398.7979106299999</v>
      </c>
      <c r="Q30" s="36">
        <f>SUMIFS(СВЦЭМ!$D$39:$D$782,СВЦЭМ!$A$39:$A$782,$A30,СВЦЭМ!$B$39:$B$782,Q$11)+'СЕТ СН'!$F$11+СВЦЭМ!$D$10+'СЕТ СН'!$F$6-'СЕТ СН'!$F$23</f>
        <v>1397.70398725</v>
      </c>
      <c r="R30" s="36">
        <f>SUMIFS(СВЦЭМ!$D$39:$D$782,СВЦЭМ!$A$39:$A$782,$A30,СВЦЭМ!$B$39:$B$782,R$11)+'СЕТ СН'!$F$11+СВЦЭМ!$D$10+'СЕТ СН'!$F$6-'СЕТ СН'!$F$23</f>
        <v>1377.8868023800001</v>
      </c>
      <c r="S30" s="36">
        <f>SUMIFS(СВЦЭМ!$D$39:$D$782,СВЦЭМ!$A$39:$A$782,$A30,СВЦЭМ!$B$39:$B$782,S$11)+'СЕТ СН'!$F$11+СВЦЭМ!$D$10+'СЕТ СН'!$F$6-'СЕТ СН'!$F$23</f>
        <v>1355.65073007</v>
      </c>
      <c r="T30" s="36">
        <f>SUMIFS(СВЦЭМ!$D$39:$D$782,СВЦЭМ!$A$39:$A$782,$A30,СВЦЭМ!$B$39:$B$782,T$11)+'СЕТ СН'!$F$11+СВЦЭМ!$D$10+'СЕТ СН'!$F$6-'СЕТ СН'!$F$23</f>
        <v>1356.2309241200001</v>
      </c>
      <c r="U30" s="36">
        <f>SUMIFS(СВЦЭМ!$D$39:$D$782,СВЦЭМ!$A$39:$A$782,$A30,СВЦЭМ!$B$39:$B$782,U$11)+'СЕТ СН'!$F$11+СВЦЭМ!$D$10+'СЕТ СН'!$F$6-'СЕТ СН'!$F$23</f>
        <v>1357.2337380500001</v>
      </c>
      <c r="V30" s="36">
        <f>SUMIFS(СВЦЭМ!$D$39:$D$782,СВЦЭМ!$A$39:$A$782,$A30,СВЦЭМ!$B$39:$B$782,V$11)+'СЕТ СН'!$F$11+СВЦЭМ!$D$10+'СЕТ СН'!$F$6-'СЕТ СН'!$F$23</f>
        <v>1363.6241075099999</v>
      </c>
      <c r="W30" s="36">
        <f>SUMIFS(СВЦЭМ!$D$39:$D$782,СВЦЭМ!$A$39:$A$782,$A30,СВЦЭМ!$B$39:$B$782,W$11)+'СЕТ СН'!$F$11+СВЦЭМ!$D$10+'СЕТ СН'!$F$6-'СЕТ СН'!$F$23</f>
        <v>1385.8474225100001</v>
      </c>
      <c r="X30" s="36">
        <f>SUMIFS(СВЦЭМ!$D$39:$D$782,СВЦЭМ!$A$39:$A$782,$A30,СВЦЭМ!$B$39:$B$782,X$11)+'СЕТ СН'!$F$11+СВЦЭМ!$D$10+'СЕТ СН'!$F$6-'СЕТ СН'!$F$23</f>
        <v>1410.62875676</v>
      </c>
      <c r="Y30" s="36">
        <f>SUMIFS(СВЦЭМ!$D$39:$D$782,СВЦЭМ!$A$39:$A$782,$A30,СВЦЭМ!$B$39:$B$782,Y$11)+'СЕТ СН'!$F$11+СВЦЭМ!$D$10+'СЕТ СН'!$F$6-'СЕТ СН'!$F$23</f>
        <v>1429.2128036199999</v>
      </c>
    </row>
    <row r="31" spans="1:25" ht="15.75" x14ac:dyDescent="0.2">
      <c r="A31" s="35">
        <f t="shared" si="0"/>
        <v>44550</v>
      </c>
      <c r="B31" s="36">
        <f>SUMIFS(СВЦЭМ!$D$39:$D$782,СВЦЭМ!$A$39:$A$782,$A31,СВЦЭМ!$B$39:$B$782,B$11)+'СЕТ СН'!$F$11+СВЦЭМ!$D$10+'СЕТ СН'!$F$6-'СЕТ СН'!$F$23</f>
        <v>1438.20810175</v>
      </c>
      <c r="C31" s="36">
        <f>SUMIFS(СВЦЭМ!$D$39:$D$782,СВЦЭМ!$A$39:$A$782,$A31,СВЦЭМ!$B$39:$B$782,C$11)+'СЕТ СН'!$F$11+СВЦЭМ!$D$10+'СЕТ СН'!$F$6-'СЕТ СН'!$F$23</f>
        <v>1437.6329838700001</v>
      </c>
      <c r="D31" s="36">
        <f>SUMIFS(СВЦЭМ!$D$39:$D$782,СВЦЭМ!$A$39:$A$782,$A31,СВЦЭМ!$B$39:$B$782,D$11)+'СЕТ СН'!$F$11+СВЦЭМ!$D$10+'СЕТ СН'!$F$6-'СЕТ СН'!$F$23</f>
        <v>1444.2146092099999</v>
      </c>
      <c r="E31" s="36">
        <f>SUMIFS(СВЦЭМ!$D$39:$D$782,СВЦЭМ!$A$39:$A$782,$A31,СВЦЭМ!$B$39:$B$782,E$11)+'СЕТ СН'!$F$11+СВЦЭМ!$D$10+'СЕТ СН'!$F$6-'СЕТ СН'!$F$23</f>
        <v>1450.2425172000001</v>
      </c>
      <c r="F31" s="36">
        <f>SUMIFS(СВЦЭМ!$D$39:$D$782,СВЦЭМ!$A$39:$A$782,$A31,СВЦЭМ!$B$39:$B$782,F$11)+'СЕТ СН'!$F$11+СВЦЭМ!$D$10+'СЕТ СН'!$F$6-'СЕТ СН'!$F$23</f>
        <v>1441.2023974799999</v>
      </c>
      <c r="G31" s="36">
        <f>SUMIFS(СВЦЭМ!$D$39:$D$782,СВЦЭМ!$A$39:$A$782,$A31,СВЦЭМ!$B$39:$B$782,G$11)+'СЕТ СН'!$F$11+СВЦЭМ!$D$10+'СЕТ СН'!$F$6-'СЕТ СН'!$F$23</f>
        <v>1417.98007536</v>
      </c>
      <c r="H31" s="36">
        <f>SUMIFS(СВЦЭМ!$D$39:$D$782,СВЦЭМ!$A$39:$A$782,$A31,СВЦЭМ!$B$39:$B$782,H$11)+'СЕТ СН'!$F$11+СВЦЭМ!$D$10+'СЕТ СН'!$F$6-'СЕТ СН'!$F$23</f>
        <v>1367.3287089</v>
      </c>
      <c r="I31" s="36">
        <f>SUMIFS(СВЦЭМ!$D$39:$D$782,СВЦЭМ!$A$39:$A$782,$A31,СВЦЭМ!$B$39:$B$782,I$11)+'СЕТ СН'!$F$11+СВЦЭМ!$D$10+'СЕТ СН'!$F$6-'СЕТ СН'!$F$23</f>
        <v>1373.5745580600001</v>
      </c>
      <c r="J31" s="36">
        <f>SUMIFS(СВЦЭМ!$D$39:$D$782,СВЦЭМ!$A$39:$A$782,$A31,СВЦЭМ!$B$39:$B$782,J$11)+'СЕТ СН'!$F$11+СВЦЭМ!$D$10+'СЕТ СН'!$F$6-'СЕТ СН'!$F$23</f>
        <v>1388.1082230500001</v>
      </c>
      <c r="K31" s="36">
        <f>SUMIFS(СВЦЭМ!$D$39:$D$782,СВЦЭМ!$A$39:$A$782,$A31,СВЦЭМ!$B$39:$B$782,K$11)+'СЕТ СН'!$F$11+СВЦЭМ!$D$10+'СЕТ СН'!$F$6-'СЕТ СН'!$F$23</f>
        <v>1391.2548901299999</v>
      </c>
      <c r="L31" s="36">
        <f>SUMIFS(СВЦЭМ!$D$39:$D$782,СВЦЭМ!$A$39:$A$782,$A31,СВЦЭМ!$B$39:$B$782,L$11)+'СЕТ СН'!$F$11+СВЦЭМ!$D$10+'СЕТ СН'!$F$6-'СЕТ СН'!$F$23</f>
        <v>1401.8503573800001</v>
      </c>
      <c r="M31" s="36">
        <f>SUMIFS(СВЦЭМ!$D$39:$D$782,СВЦЭМ!$A$39:$A$782,$A31,СВЦЭМ!$B$39:$B$782,M$11)+'СЕТ СН'!$F$11+СВЦЭМ!$D$10+'СЕТ СН'!$F$6-'СЕТ СН'!$F$23</f>
        <v>1401.9840361000001</v>
      </c>
      <c r="N31" s="36">
        <f>SUMIFS(СВЦЭМ!$D$39:$D$782,СВЦЭМ!$A$39:$A$782,$A31,СВЦЭМ!$B$39:$B$782,N$11)+'СЕТ СН'!$F$11+СВЦЭМ!$D$10+'СЕТ СН'!$F$6-'СЕТ СН'!$F$23</f>
        <v>1397.32474789</v>
      </c>
      <c r="O31" s="36">
        <f>SUMIFS(СВЦЭМ!$D$39:$D$782,СВЦЭМ!$A$39:$A$782,$A31,СВЦЭМ!$B$39:$B$782,O$11)+'СЕТ СН'!$F$11+СВЦЭМ!$D$10+'СЕТ СН'!$F$6-'СЕТ СН'!$F$23</f>
        <v>1406.66500404</v>
      </c>
      <c r="P31" s="36">
        <f>SUMIFS(СВЦЭМ!$D$39:$D$782,СВЦЭМ!$A$39:$A$782,$A31,СВЦЭМ!$B$39:$B$782,P$11)+'СЕТ СН'!$F$11+СВЦЭМ!$D$10+'СЕТ СН'!$F$6-'СЕТ СН'!$F$23</f>
        <v>1407.5879954</v>
      </c>
      <c r="Q31" s="36">
        <f>SUMIFS(СВЦЭМ!$D$39:$D$782,СВЦЭМ!$A$39:$A$782,$A31,СВЦЭМ!$B$39:$B$782,Q$11)+'СЕТ СН'!$F$11+СВЦЭМ!$D$10+'СЕТ СН'!$F$6-'СЕТ СН'!$F$23</f>
        <v>1393.47438459</v>
      </c>
      <c r="R31" s="36">
        <f>SUMIFS(СВЦЭМ!$D$39:$D$782,СВЦЭМ!$A$39:$A$782,$A31,СВЦЭМ!$B$39:$B$782,R$11)+'СЕТ СН'!$F$11+СВЦЭМ!$D$10+'СЕТ СН'!$F$6-'СЕТ СН'!$F$23</f>
        <v>1374.00718732</v>
      </c>
      <c r="S31" s="36">
        <f>SUMIFS(СВЦЭМ!$D$39:$D$782,СВЦЭМ!$A$39:$A$782,$A31,СВЦЭМ!$B$39:$B$782,S$11)+'СЕТ СН'!$F$11+СВЦЭМ!$D$10+'СЕТ СН'!$F$6-'СЕТ СН'!$F$23</f>
        <v>1390.80328343</v>
      </c>
      <c r="T31" s="36">
        <f>SUMIFS(СВЦЭМ!$D$39:$D$782,СВЦЭМ!$A$39:$A$782,$A31,СВЦЭМ!$B$39:$B$782,T$11)+'СЕТ СН'!$F$11+СВЦЭМ!$D$10+'СЕТ СН'!$F$6-'СЕТ СН'!$F$23</f>
        <v>1393.1849435300001</v>
      </c>
      <c r="U31" s="36">
        <f>SUMIFS(СВЦЭМ!$D$39:$D$782,СВЦЭМ!$A$39:$A$782,$A31,СВЦЭМ!$B$39:$B$782,U$11)+'СЕТ СН'!$F$11+СВЦЭМ!$D$10+'СЕТ СН'!$F$6-'СЕТ СН'!$F$23</f>
        <v>1397.58226876</v>
      </c>
      <c r="V31" s="36">
        <f>SUMIFS(СВЦЭМ!$D$39:$D$782,СВЦЭМ!$A$39:$A$782,$A31,СВЦЭМ!$B$39:$B$782,V$11)+'СЕТ СН'!$F$11+СВЦЭМ!$D$10+'СЕТ СН'!$F$6-'СЕТ СН'!$F$23</f>
        <v>1400.3599929100001</v>
      </c>
      <c r="W31" s="36">
        <f>SUMIFS(СВЦЭМ!$D$39:$D$782,СВЦЭМ!$A$39:$A$782,$A31,СВЦЭМ!$B$39:$B$782,W$11)+'СЕТ СН'!$F$11+СВЦЭМ!$D$10+'СЕТ СН'!$F$6-'СЕТ СН'!$F$23</f>
        <v>1411.82519271</v>
      </c>
      <c r="X31" s="36">
        <f>SUMIFS(СВЦЭМ!$D$39:$D$782,СВЦЭМ!$A$39:$A$782,$A31,СВЦЭМ!$B$39:$B$782,X$11)+'СЕТ СН'!$F$11+СВЦЭМ!$D$10+'СЕТ СН'!$F$6-'СЕТ СН'!$F$23</f>
        <v>1478.31961566</v>
      </c>
      <c r="Y31" s="36">
        <f>SUMIFS(СВЦЭМ!$D$39:$D$782,СВЦЭМ!$A$39:$A$782,$A31,СВЦЭМ!$B$39:$B$782,Y$11)+'СЕТ СН'!$F$11+СВЦЭМ!$D$10+'СЕТ СН'!$F$6-'СЕТ СН'!$F$23</f>
        <v>1470.7446815600001</v>
      </c>
    </row>
    <row r="32" spans="1:25" ht="15.75" x14ac:dyDescent="0.2">
      <c r="A32" s="35">
        <f t="shared" si="0"/>
        <v>44551</v>
      </c>
      <c r="B32" s="36">
        <f>SUMIFS(СВЦЭМ!$D$39:$D$782,СВЦЭМ!$A$39:$A$782,$A32,СВЦЭМ!$B$39:$B$782,B$11)+'СЕТ СН'!$F$11+СВЦЭМ!$D$10+'СЕТ СН'!$F$6-'СЕТ СН'!$F$23</f>
        <v>1451.7439217900001</v>
      </c>
      <c r="C32" s="36">
        <f>SUMIFS(СВЦЭМ!$D$39:$D$782,СВЦЭМ!$A$39:$A$782,$A32,СВЦЭМ!$B$39:$B$782,C$11)+'СЕТ СН'!$F$11+СВЦЭМ!$D$10+'СЕТ СН'!$F$6-'СЕТ СН'!$F$23</f>
        <v>1440.5548451</v>
      </c>
      <c r="D32" s="36">
        <f>SUMIFS(СВЦЭМ!$D$39:$D$782,СВЦЭМ!$A$39:$A$782,$A32,СВЦЭМ!$B$39:$B$782,D$11)+'СЕТ СН'!$F$11+СВЦЭМ!$D$10+'СЕТ СН'!$F$6-'СЕТ СН'!$F$23</f>
        <v>1434.4826160299999</v>
      </c>
      <c r="E32" s="36">
        <f>SUMIFS(СВЦЭМ!$D$39:$D$782,СВЦЭМ!$A$39:$A$782,$A32,СВЦЭМ!$B$39:$B$782,E$11)+'СЕТ СН'!$F$11+СВЦЭМ!$D$10+'СЕТ СН'!$F$6-'СЕТ СН'!$F$23</f>
        <v>1382.5333383700001</v>
      </c>
      <c r="F32" s="36">
        <f>SUMIFS(СВЦЭМ!$D$39:$D$782,СВЦЭМ!$A$39:$A$782,$A32,СВЦЭМ!$B$39:$B$782,F$11)+'СЕТ СН'!$F$11+СВЦЭМ!$D$10+'СЕТ СН'!$F$6-'СЕТ СН'!$F$23</f>
        <v>1387.57700181</v>
      </c>
      <c r="G32" s="36">
        <f>SUMIFS(СВЦЭМ!$D$39:$D$782,СВЦЭМ!$A$39:$A$782,$A32,СВЦЭМ!$B$39:$B$782,G$11)+'СЕТ СН'!$F$11+СВЦЭМ!$D$10+'СЕТ СН'!$F$6-'СЕТ СН'!$F$23</f>
        <v>1358.2199501800001</v>
      </c>
      <c r="H32" s="36">
        <f>SUMIFS(СВЦЭМ!$D$39:$D$782,СВЦЭМ!$A$39:$A$782,$A32,СВЦЭМ!$B$39:$B$782,H$11)+'СЕТ СН'!$F$11+СВЦЭМ!$D$10+'СЕТ СН'!$F$6-'СЕТ СН'!$F$23</f>
        <v>1321.2743456200001</v>
      </c>
      <c r="I32" s="36">
        <f>SUMIFS(СВЦЭМ!$D$39:$D$782,СВЦЭМ!$A$39:$A$782,$A32,СВЦЭМ!$B$39:$B$782,I$11)+'СЕТ СН'!$F$11+СВЦЭМ!$D$10+'СЕТ СН'!$F$6-'СЕТ СН'!$F$23</f>
        <v>1362.7202296299999</v>
      </c>
      <c r="J32" s="36">
        <f>SUMIFS(СВЦЭМ!$D$39:$D$782,СВЦЭМ!$A$39:$A$782,$A32,СВЦЭМ!$B$39:$B$782,J$11)+'СЕТ СН'!$F$11+СВЦЭМ!$D$10+'СЕТ СН'!$F$6-'СЕТ СН'!$F$23</f>
        <v>1368.7495524600001</v>
      </c>
      <c r="K32" s="36">
        <f>SUMIFS(СВЦЭМ!$D$39:$D$782,СВЦЭМ!$A$39:$A$782,$A32,СВЦЭМ!$B$39:$B$782,K$11)+'СЕТ СН'!$F$11+СВЦЭМ!$D$10+'СЕТ СН'!$F$6-'СЕТ СН'!$F$23</f>
        <v>1327.7620944499999</v>
      </c>
      <c r="L32" s="36">
        <f>SUMIFS(СВЦЭМ!$D$39:$D$782,СВЦЭМ!$A$39:$A$782,$A32,СВЦЭМ!$B$39:$B$782,L$11)+'СЕТ СН'!$F$11+СВЦЭМ!$D$10+'СЕТ СН'!$F$6-'СЕТ СН'!$F$23</f>
        <v>1336.6779613000001</v>
      </c>
      <c r="M32" s="36">
        <f>SUMIFS(СВЦЭМ!$D$39:$D$782,СВЦЭМ!$A$39:$A$782,$A32,СВЦЭМ!$B$39:$B$782,M$11)+'СЕТ СН'!$F$11+СВЦЭМ!$D$10+'СЕТ СН'!$F$6-'СЕТ СН'!$F$23</f>
        <v>1394.23611837</v>
      </c>
      <c r="N32" s="36">
        <f>SUMIFS(СВЦЭМ!$D$39:$D$782,СВЦЭМ!$A$39:$A$782,$A32,СВЦЭМ!$B$39:$B$782,N$11)+'СЕТ СН'!$F$11+СВЦЭМ!$D$10+'СЕТ СН'!$F$6-'СЕТ СН'!$F$23</f>
        <v>1403.8888839000001</v>
      </c>
      <c r="O32" s="36">
        <f>SUMIFS(СВЦЭМ!$D$39:$D$782,СВЦЭМ!$A$39:$A$782,$A32,СВЦЭМ!$B$39:$B$782,O$11)+'СЕТ СН'!$F$11+СВЦЭМ!$D$10+'СЕТ СН'!$F$6-'СЕТ СН'!$F$23</f>
        <v>1412.93889803</v>
      </c>
      <c r="P32" s="36">
        <f>SUMIFS(СВЦЭМ!$D$39:$D$782,СВЦЭМ!$A$39:$A$782,$A32,СВЦЭМ!$B$39:$B$782,P$11)+'СЕТ СН'!$F$11+СВЦЭМ!$D$10+'СЕТ СН'!$F$6-'СЕТ СН'!$F$23</f>
        <v>1407.3415181</v>
      </c>
      <c r="Q32" s="36">
        <f>SUMIFS(СВЦЭМ!$D$39:$D$782,СВЦЭМ!$A$39:$A$782,$A32,СВЦЭМ!$B$39:$B$782,Q$11)+'СЕТ СН'!$F$11+СВЦЭМ!$D$10+'СЕТ СН'!$F$6-'СЕТ СН'!$F$23</f>
        <v>1399.0756122400001</v>
      </c>
      <c r="R32" s="36">
        <f>SUMIFS(СВЦЭМ!$D$39:$D$782,СВЦЭМ!$A$39:$A$782,$A32,СВЦЭМ!$B$39:$B$782,R$11)+'СЕТ СН'!$F$11+СВЦЭМ!$D$10+'СЕТ СН'!$F$6-'СЕТ СН'!$F$23</f>
        <v>1392.79635611</v>
      </c>
      <c r="S32" s="36">
        <f>SUMIFS(СВЦЭМ!$D$39:$D$782,СВЦЭМ!$A$39:$A$782,$A32,СВЦЭМ!$B$39:$B$782,S$11)+'СЕТ СН'!$F$11+СВЦЭМ!$D$10+'СЕТ СН'!$F$6-'СЕТ СН'!$F$23</f>
        <v>1339.8441821599999</v>
      </c>
      <c r="T32" s="36">
        <f>SUMIFS(СВЦЭМ!$D$39:$D$782,СВЦЭМ!$A$39:$A$782,$A32,СВЦЭМ!$B$39:$B$782,T$11)+'СЕТ СН'!$F$11+СВЦЭМ!$D$10+'СЕТ СН'!$F$6-'СЕТ СН'!$F$23</f>
        <v>1367.62523945</v>
      </c>
      <c r="U32" s="36">
        <f>SUMIFS(СВЦЭМ!$D$39:$D$782,СВЦЭМ!$A$39:$A$782,$A32,СВЦЭМ!$B$39:$B$782,U$11)+'СЕТ СН'!$F$11+СВЦЭМ!$D$10+'СЕТ СН'!$F$6-'СЕТ СН'!$F$23</f>
        <v>1391.85499544</v>
      </c>
      <c r="V32" s="36">
        <f>SUMIFS(СВЦЭМ!$D$39:$D$782,СВЦЭМ!$A$39:$A$782,$A32,СВЦЭМ!$B$39:$B$782,V$11)+'СЕТ СН'!$F$11+СВЦЭМ!$D$10+'СЕТ СН'!$F$6-'СЕТ СН'!$F$23</f>
        <v>1383.3090001</v>
      </c>
      <c r="W32" s="36">
        <f>SUMIFS(СВЦЭМ!$D$39:$D$782,СВЦЭМ!$A$39:$A$782,$A32,СВЦЭМ!$B$39:$B$782,W$11)+'СЕТ СН'!$F$11+СВЦЭМ!$D$10+'СЕТ СН'!$F$6-'СЕТ СН'!$F$23</f>
        <v>1404.02792021</v>
      </c>
      <c r="X32" s="36">
        <f>SUMIFS(СВЦЭМ!$D$39:$D$782,СВЦЭМ!$A$39:$A$782,$A32,СВЦЭМ!$B$39:$B$782,X$11)+'СЕТ СН'!$F$11+СВЦЭМ!$D$10+'СЕТ СН'!$F$6-'СЕТ СН'!$F$23</f>
        <v>1420.4200118200001</v>
      </c>
      <c r="Y32" s="36">
        <f>SUMIFS(СВЦЭМ!$D$39:$D$782,СВЦЭМ!$A$39:$A$782,$A32,СВЦЭМ!$B$39:$B$782,Y$11)+'СЕТ СН'!$F$11+СВЦЭМ!$D$10+'СЕТ СН'!$F$6-'СЕТ СН'!$F$23</f>
        <v>1470.4785577299999</v>
      </c>
    </row>
    <row r="33" spans="1:27" ht="15.75" x14ac:dyDescent="0.2">
      <c r="A33" s="35">
        <f t="shared" si="0"/>
        <v>44552</v>
      </c>
      <c r="B33" s="36">
        <f>SUMIFS(СВЦЭМ!$D$39:$D$782,СВЦЭМ!$A$39:$A$782,$A33,СВЦЭМ!$B$39:$B$782,B$11)+'СЕТ СН'!$F$11+СВЦЭМ!$D$10+'СЕТ СН'!$F$6-'СЕТ СН'!$F$23</f>
        <v>1445.0999653599999</v>
      </c>
      <c r="C33" s="36">
        <f>SUMIFS(СВЦЭМ!$D$39:$D$782,СВЦЭМ!$A$39:$A$782,$A33,СВЦЭМ!$B$39:$B$782,C$11)+'СЕТ СН'!$F$11+СВЦЭМ!$D$10+'СЕТ СН'!$F$6-'СЕТ СН'!$F$23</f>
        <v>1426.5487639200001</v>
      </c>
      <c r="D33" s="36">
        <f>SUMIFS(СВЦЭМ!$D$39:$D$782,СВЦЭМ!$A$39:$A$782,$A33,СВЦЭМ!$B$39:$B$782,D$11)+'СЕТ СН'!$F$11+СВЦЭМ!$D$10+'СЕТ СН'!$F$6-'СЕТ СН'!$F$23</f>
        <v>1375.44243798</v>
      </c>
      <c r="E33" s="36">
        <f>SUMIFS(СВЦЭМ!$D$39:$D$782,СВЦЭМ!$A$39:$A$782,$A33,СВЦЭМ!$B$39:$B$782,E$11)+'СЕТ СН'!$F$11+СВЦЭМ!$D$10+'СЕТ СН'!$F$6-'СЕТ СН'!$F$23</f>
        <v>1368.5991464599999</v>
      </c>
      <c r="F33" s="36">
        <f>SUMIFS(СВЦЭМ!$D$39:$D$782,СВЦЭМ!$A$39:$A$782,$A33,СВЦЭМ!$B$39:$B$782,F$11)+'СЕТ СН'!$F$11+СВЦЭМ!$D$10+'СЕТ СН'!$F$6-'СЕТ СН'!$F$23</f>
        <v>1346.36509793</v>
      </c>
      <c r="G33" s="36">
        <f>SUMIFS(СВЦЭМ!$D$39:$D$782,СВЦЭМ!$A$39:$A$782,$A33,СВЦЭМ!$B$39:$B$782,G$11)+'СЕТ СН'!$F$11+СВЦЭМ!$D$10+'СЕТ СН'!$F$6-'СЕТ СН'!$F$23</f>
        <v>1300.96821649</v>
      </c>
      <c r="H33" s="36">
        <f>SUMIFS(СВЦЭМ!$D$39:$D$782,СВЦЭМ!$A$39:$A$782,$A33,СВЦЭМ!$B$39:$B$782,H$11)+'СЕТ СН'!$F$11+СВЦЭМ!$D$10+'СЕТ СН'!$F$6-'СЕТ СН'!$F$23</f>
        <v>1313.69664313</v>
      </c>
      <c r="I33" s="36">
        <f>SUMIFS(СВЦЭМ!$D$39:$D$782,СВЦЭМ!$A$39:$A$782,$A33,СВЦЭМ!$B$39:$B$782,I$11)+'СЕТ СН'!$F$11+СВЦЭМ!$D$10+'СЕТ СН'!$F$6-'СЕТ СН'!$F$23</f>
        <v>1318.19180261</v>
      </c>
      <c r="J33" s="36">
        <f>SUMIFS(СВЦЭМ!$D$39:$D$782,СВЦЭМ!$A$39:$A$782,$A33,СВЦЭМ!$B$39:$B$782,J$11)+'СЕТ СН'!$F$11+СВЦЭМ!$D$10+'СЕТ СН'!$F$6-'СЕТ СН'!$F$23</f>
        <v>1352.9177516700001</v>
      </c>
      <c r="K33" s="36">
        <f>SUMIFS(СВЦЭМ!$D$39:$D$782,СВЦЭМ!$A$39:$A$782,$A33,СВЦЭМ!$B$39:$B$782,K$11)+'СЕТ СН'!$F$11+СВЦЭМ!$D$10+'СЕТ СН'!$F$6-'СЕТ СН'!$F$23</f>
        <v>1374.5709223900001</v>
      </c>
      <c r="L33" s="36">
        <f>SUMIFS(СВЦЭМ!$D$39:$D$782,СВЦЭМ!$A$39:$A$782,$A33,СВЦЭМ!$B$39:$B$782,L$11)+'СЕТ СН'!$F$11+СВЦЭМ!$D$10+'СЕТ СН'!$F$6-'СЕТ СН'!$F$23</f>
        <v>1384.50763065</v>
      </c>
      <c r="M33" s="36">
        <f>SUMIFS(СВЦЭМ!$D$39:$D$782,СВЦЭМ!$A$39:$A$782,$A33,СВЦЭМ!$B$39:$B$782,M$11)+'СЕТ СН'!$F$11+СВЦЭМ!$D$10+'СЕТ СН'!$F$6-'СЕТ СН'!$F$23</f>
        <v>1440.7735051899999</v>
      </c>
      <c r="N33" s="36">
        <f>SUMIFS(СВЦЭМ!$D$39:$D$782,СВЦЭМ!$A$39:$A$782,$A33,СВЦЭМ!$B$39:$B$782,N$11)+'СЕТ СН'!$F$11+СВЦЭМ!$D$10+'СЕТ СН'!$F$6-'СЕТ СН'!$F$23</f>
        <v>1448.568413</v>
      </c>
      <c r="O33" s="36">
        <f>SUMIFS(СВЦЭМ!$D$39:$D$782,СВЦЭМ!$A$39:$A$782,$A33,СВЦЭМ!$B$39:$B$782,O$11)+'СЕТ СН'!$F$11+СВЦЭМ!$D$10+'СЕТ СН'!$F$6-'СЕТ СН'!$F$23</f>
        <v>1451.4062741100001</v>
      </c>
      <c r="P33" s="36">
        <f>SUMIFS(СВЦЭМ!$D$39:$D$782,СВЦЭМ!$A$39:$A$782,$A33,СВЦЭМ!$B$39:$B$782,P$11)+'СЕТ СН'!$F$11+СВЦЭМ!$D$10+'СЕТ СН'!$F$6-'СЕТ СН'!$F$23</f>
        <v>1444.2887371500001</v>
      </c>
      <c r="Q33" s="36">
        <f>SUMIFS(СВЦЭМ!$D$39:$D$782,СВЦЭМ!$A$39:$A$782,$A33,СВЦЭМ!$B$39:$B$782,Q$11)+'СЕТ СН'!$F$11+СВЦЭМ!$D$10+'СЕТ СН'!$F$6-'СЕТ СН'!$F$23</f>
        <v>1435.7659705600001</v>
      </c>
      <c r="R33" s="36">
        <f>SUMIFS(СВЦЭМ!$D$39:$D$782,СВЦЭМ!$A$39:$A$782,$A33,СВЦЭМ!$B$39:$B$782,R$11)+'СЕТ СН'!$F$11+СВЦЭМ!$D$10+'СЕТ СН'!$F$6-'СЕТ СН'!$F$23</f>
        <v>1435.6429267400001</v>
      </c>
      <c r="S33" s="36">
        <f>SUMIFS(СВЦЭМ!$D$39:$D$782,СВЦЭМ!$A$39:$A$782,$A33,СВЦЭМ!$B$39:$B$782,S$11)+'СЕТ СН'!$F$11+СВЦЭМ!$D$10+'СЕТ СН'!$F$6-'СЕТ СН'!$F$23</f>
        <v>1373.6805450100001</v>
      </c>
      <c r="T33" s="36">
        <f>SUMIFS(СВЦЭМ!$D$39:$D$782,СВЦЭМ!$A$39:$A$782,$A33,СВЦЭМ!$B$39:$B$782,T$11)+'СЕТ СН'!$F$11+СВЦЭМ!$D$10+'СЕТ СН'!$F$6-'СЕТ СН'!$F$23</f>
        <v>1352.0762145000001</v>
      </c>
      <c r="U33" s="36">
        <f>SUMIFS(СВЦЭМ!$D$39:$D$782,СВЦЭМ!$A$39:$A$782,$A33,СВЦЭМ!$B$39:$B$782,U$11)+'СЕТ СН'!$F$11+СВЦЭМ!$D$10+'СЕТ СН'!$F$6-'СЕТ СН'!$F$23</f>
        <v>1360.13477053</v>
      </c>
      <c r="V33" s="36">
        <f>SUMIFS(СВЦЭМ!$D$39:$D$782,СВЦЭМ!$A$39:$A$782,$A33,СВЦЭМ!$B$39:$B$782,V$11)+'СЕТ СН'!$F$11+СВЦЭМ!$D$10+'СЕТ СН'!$F$6-'СЕТ СН'!$F$23</f>
        <v>1413.0891121700001</v>
      </c>
      <c r="W33" s="36">
        <f>SUMIFS(СВЦЭМ!$D$39:$D$782,СВЦЭМ!$A$39:$A$782,$A33,СВЦЭМ!$B$39:$B$782,W$11)+'СЕТ СН'!$F$11+СВЦЭМ!$D$10+'СЕТ СН'!$F$6-'СЕТ СН'!$F$23</f>
        <v>1431.9051967099999</v>
      </c>
      <c r="X33" s="36">
        <f>SUMIFS(СВЦЭМ!$D$39:$D$782,СВЦЭМ!$A$39:$A$782,$A33,СВЦЭМ!$B$39:$B$782,X$11)+'СЕТ СН'!$F$11+СВЦЭМ!$D$10+'СЕТ СН'!$F$6-'СЕТ СН'!$F$23</f>
        <v>1420.7408588800001</v>
      </c>
      <c r="Y33" s="36">
        <f>SUMIFS(СВЦЭМ!$D$39:$D$782,СВЦЭМ!$A$39:$A$782,$A33,СВЦЭМ!$B$39:$B$782,Y$11)+'СЕТ СН'!$F$11+СВЦЭМ!$D$10+'СЕТ СН'!$F$6-'СЕТ СН'!$F$23</f>
        <v>1474.3914401900001</v>
      </c>
    </row>
    <row r="34" spans="1:27" ht="15.75" x14ac:dyDescent="0.2">
      <c r="A34" s="35">
        <f t="shared" si="0"/>
        <v>44553</v>
      </c>
      <c r="B34" s="36">
        <f>SUMIFS(СВЦЭМ!$D$39:$D$782,СВЦЭМ!$A$39:$A$782,$A34,СВЦЭМ!$B$39:$B$782,B$11)+'СЕТ СН'!$F$11+СВЦЭМ!$D$10+'СЕТ СН'!$F$6-'СЕТ СН'!$F$23</f>
        <v>1417.5109025500001</v>
      </c>
      <c r="C34" s="36">
        <f>SUMIFS(СВЦЭМ!$D$39:$D$782,СВЦЭМ!$A$39:$A$782,$A34,СВЦЭМ!$B$39:$B$782,C$11)+'СЕТ СН'!$F$11+СВЦЭМ!$D$10+'СЕТ СН'!$F$6-'СЕТ СН'!$F$23</f>
        <v>1421.49724803</v>
      </c>
      <c r="D34" s="36">
        <f>SUMIFS(СВЦЭМ!$D$39:$D$782,СВЦЭМ!$A$39:$A$782,$A34,СВЦЭМ!$B$39:$B$782,D$11)+'СЕТ СН'!$F$11+СВЦЭМ!$D$10+'СЕТ СН'!$F$6-'СЕТ СН'!$F$23</f>
        <v>1448.81146629</v>
      </c>
      <c r="E34" s="36">
        <f>SUMIFS(СВЦЭМ!$D$39:$D$782,СВЦЭМ!$A$39:$A$782,$A34,СВЦЭМ!$B$39:$B$782,E$11)+'СЕТ СН'!$F$11+СВЦЭМ!$D$10+'СЕТ СН'!$F$6-'СЕТ СН'!$F$23</f>
        <v>1443.6812621300001</v>
      </c>
      <c r="F34" s="36">
        <f>SUMIFS(СВЦЭМ!$D$39:$D$782,СВЦЭМ!$A$39:$A$782,$A34,СВЦЭМ!$B$39:$B$782,F$11)+'СЕТ СН'!$F$11+СВЦЭМ!$D$10+'СЕТ СН'!$F$6-'СЕТ СН'!$F$23</f>
        <v>1423.52083096</v>
      </c>
      <c r="G34" s="36">
        <f>SUMIFS(СВЦЭМ!$D$39:$D$782,СВЦЭМ!$A$39:$A$782,$A34,СВЦЭМ!$B$39:$B$782,G$11)+'СЕТ СН'!$F$11+СВЦЭМ!$D$10+'СЕТ СН'!$F$6-'СЕТ СН'!$F$23</f>
        <v>1391.5167579700001</v>
      </c>
      <c r="H34" s="36">
        <f>SUMIFS(СВЦЭМ!$D$39:$D$782,СВЦЭМ!$A$39:$A$782,$A34,СВЦЭМ!$B$39:$B$782,H$11)+'СЕТ СН'!$F$11+СВЦЭМ!$D$10+'СЕТ СН'!$F$6-'СЕТ СН'!$F$23</f>
        <v>1360.6461196499999</v>
      </c>
      <c r="I34" s="36">
        <f>SUMIFS(СВЦЭМ!$D$39:$D$782,СВЦЭМ!$A$39:$A$782,$A34,СВЦЭМ!$B$39:$B$782,I$11)+'СЕТ СН'!$F$11+СВЦЭМ!$D$10+'СЕТ СН'!$F$6-'СЕТ СН'!$F$23</f>
        <v>1393.6636555600001</v>
      </c>
      <c r="J34" s="36">
        <f>SUMIFS(СВЦЭМ!$D$39:$D$782,СВЦЭМ!$A$39:$A$782,$A34,СВЦЭМ!$B$39:$B$782,J$11)+'СЕТ СН'!$F$11+СВЦЭМ!$D$10+'СЕТ СН'!$F$6-'СЕТ СН'!$F$23</f>
        <v>1361.6494708</v>
      </c>
      <c r="K34" s="36">
        <f>SUMIFS(СВЦЭМ!$D$39:$D$782,СВЦЭМ!$A$39:$A$782,$A34,СВЦЭМ!$B$39:$B$782,K$11)+'СЕТ СН'!$F$11+СВЦЭМ!$D$10+'СЕТ СН'!$F$6-'СЕТ СН'!$F$23</f>
        <v>1373.58051142</v>
      </c>
      <c r="L34" s="36">
        <f>SUMIFS(СВЦЭМ!$D$39:$D$782,СВЦЭМ!$A$39:$A$782,$A34,СВЦЭМ!$B$39:$B$782,L$11)+'СЕТ СН'!$F$11+СВЦЭМ!$D$10+'СЕТ СН'!$F$6-'СЕТ СН'!$F$23</f>
        <v>1385.4444530200001</v>
      </c>
      <c r="M34" s="36">
        <f>SUMIFS(СВЦЭМ!$D$39:$D$782,СВЦЭМ!$A$39:$A$782,$A34,СВЦЭМ!$B$39:$B$782,M$11)+'СЕТ СН'!$F$11+СВЦЭМ!$D$10+'СЕТ СН'!$F$6-'СЕТ СН'!$F$23</f>
        <v>1402.77647043</v>
      </c>
      <c r="N34" s="36">
        <f>SUMIFS(СВЦЭМ!$D$39:$D$782,СВЦЭМ!$A$39:$A$782,$A34,СВЦЭМ!$B$39:$B$782,N$11)+'СЕТ СН'!$F$11+СВЦЭМ!$D$10+'СЕТ СН'!$F$6-'СЕТ СН'!$F$23</f>
        <v>1407.51428369</v>
      </c>
      <c r="O34" s="36">
        <f>SUMIFS(СВЦЭМ!$D$39:$D$782,СВЦЭМ!$A$39:$A$782,$A34,СВЦЭМ!$B$39:$B$782,O$11)+'СЕТ СН'!$F$11+СВЦЭМ!$D$10+'СЕТ СН'!$F$6-'СЕТ СН'!$F$23</f>
        <v>1414.9294803099999</v>
      </c>
      <c r="P34" s="36">
        <f>SUMIFS(СВЦЭМ!$D$39:$D$782,СВЦЭМ!$A$39:$A$782,$A34,СВЦЭМ!$B$39:$B$782,P$11)+'СЕТ СН'!$F$11+СВЦЭМ!$D$10+'СЕТ СН'!$F$6-'СЕТ СН'!$F$23</f>
        <v>1411.7811945200001</v>
      </c>
      <c r="Q34" s="36">
        <f>SUMIFS(СВЦЭМ!$D$39:$D$782,СВЦЭМ!$A$39:$A$782,$A34,СВЦЭМ!$B$39:$B$782,Q$11)+'СЕТ СН'!$F$11+СВЦЭМ!$D$10+'СЕТ СН'!$F$6-'СЕТ СН'!$F$23</f>
        <v>1418.4437816700001</v>
      </c>
      <c r="R34" s="36">
        <f>SUMIFS(СВЦЭМ!$D$39:$D$782,СВЦЭМ!$A$39:$A$782,$A34,СВЦЭМ!$B$39:$B$782,R$11)+'СЕТ СН'!$F$11+СВЦЭМ!$D$10+'СЕТ СН'!$F$6-'СЕТ СН'!$F$23</f>
        <v>1414.21121169</v>
      </c>
      <c r="S34" s="36">
        <f>SUMIFS(СВЦЭМ!$D$39:$D$782,СВЦЭМ!$A$39:$A$782,$A34,СВЦЭМ!$B$39:$B$782,S$11)+'СЕТ СН'!$F$11+СВЦЭМ!$D$10+'СЕТ СН'!$F$6-'СЕТ СН'!$F$23</f>
        <v>1371.87457326</v>
      </c>
      <c r="T34" s="36">
        <f>SUMIFS(СВЦЭМ!$D$39:$D$782,СВЦЭМ!$A$39:$A$782,$A34,СВЦЭМ!$B$39:$B$782,T$11)+'СЕТ СН'!$F$11+СВЦЭМ!$D$10+'СЕТ СН'!$F$6-'СЕТ СН'!$F$23</f>
        <v>1355.5193535800001</v>
      </c>
      <c r="U34" s="36">
        <f>SUMIFS(СВЦЭМ!$D$39:$D$782,СВЦЭМ!$A$39:$A$782,$A34,СВЦЭМ!$B$39:$B$782,U$11)+'СЕТ СН'!$F$11+СВЦЭМ!$D$10+'СЕТ СН'!$F$6-'СЕТ СН'!$F$23</f>
        <v>1352.59529696</v>
      </c>
      <c r="V34" s="36">
        <f>SUMIFS(СВЦЭМ!$D$39:$D$782,СВЦЭМ!$A$39:$A$782,$A34,СВЦЭМ!$B$39:$B$782,V$11)+'СЕТ СН'!$F$11+СВЦЭМ!$D$10+'СЕТ СН'!$F$6-'СЕТ СН'!$F$23</f>
        <v>1372.8676937299999</v>
      </c>
      <c r="W34" s="36">
        <f>SUMIFS(СВЦЭМ!$D$39:$D$782,СВЦЭМ!$A$39:$A$782,$A34,СВЦЭМ!$B$39:$B$782,W$11)+'СЕТ СН'!$F$11+СВЦЭМ!$D$10+'СЕТ СН'!$F$6-'СЕТ СН'!$F$23</f>
        <v>1393.3449954800001</v>
      </c>
      <c r="X34" s="36">
        <f>SUMIFS(СВЦЭМ!$D$39:$D$782,СВЦЭМ!$A$39:$A$782,$A34,СВЦЭМ!$B$39:$B$782,X$11)+'СЕТ СН'!$F$11+СВЦЭМ!$D$10+'СЕТ СН'!$F$6-'СЕТ СН'!$F$23</f>
        <v>1388.5963045600001</v>
      </c>
      <c r="Y34" s="36">
        <f>SUMIFS(СВЦЭМ!$D$39:$D$782,СВЦЭМ!$A$39:$A$782,$A34,СВЦЭМ!$B$39:$B$782,Y$11)+'СЕТ СН'!$F$11+СВЦЭМ!$D$10+'СЕТ СН'!$F$6-'СЕТ СН'!$F$23</f>
        <v>1450.0950836500001</v>
      </c>
    </row>
    <row r="35" spans="1:27" ht="15.75" x14ac:dyDescent="0.2">
      <c r="A35" s="35">
        <f t="shared" si="0"/>
        <v>44554</v>
      </c>
      <c r="B35" s="36">
        <f>SUMIFS(СВЦЭМ!$D$39:$D$782,СВЦЭМ!$A$39:$A$782,$A35,СВЦЭМ!$B$39:$B$782,B$11)+'СЕТ СН'!$F$11+СВЦЭМ!$D$10+'СЕТ СН'!$F$6-'СЕТ СН'!$F$23</f>
        <v>1475.7590986</v>
      </c>
      <c r="C35" s="36">
        <f>SUMIFS(СВЦЭМ!$D$39:$D$782,СВЦЭМ!$A$39:$A$782,$A35,СВЦЭМ!$B$39:$B$782,C$11)+'СЕТ СН'!$F$11+СВЦЭМ!$D$10+'СЕТ СН'!$F$6-'СЕТ СН'!$F$23</f>
        <v>1484.5250807100001</v>
      </c>
      <c r="D35" s="36">
        <f>SUMIFS(СВЦЭМ!$D$39:$D$782,СВЦЭМ!$A$39:$A$782,$A35,СВЦЭМ!$B$39:$B$782,D$11)+'СЕТ СН'!$F$11+СВЦЭМ!$D$10+'СЕТ СН'!$F$6-'СЕТ СН'!$F$23</f>
        <v>1488.89663982</v>
      </c>
      <c r="E35" s="36">
        <f>SUMIFS(СВЦЭМ!$D$39:$D$782,СВЦЭМ!$A$39:$A$782,$A35,СВЦЭМ!$B$39:$B$782,E$11)+'СЕТ СН'!$F$11+СВЦЭМ!$D$10+'СЕТ СН'!$F$6-'СЕТ СН'!$F$23</f>
        <v>1488.01543358</v>
      </c>
      <c r="F35" s="36">
        <f>SUMIFS(СВЦЭМ!$D$39:$D$782,СВЦЭМ!$A$39:$A$782,$A35,СВЦЭМ!$B$39:$B$782,F$11)+'СЕТ СН'!$F$11+СВЦЭМ!$D$10+'СЕТ СН'!$F$6-'СЕТ СН'!$F$23</f>
        <v>1462.1719889400001</v>
      </c>
      <c r="G35" s="36">
        <f>SUMIFS(СВЦЭМ!$D$39:$D$782,СВЦЭМ!$A$39:$A$782,$A35,СВЦЭМ!$B$39:$B$782,G$11)+'СЕТ СН'!$F$11+СВЦЭМ!$D$10+'СЕТ СН'!$F$6-'СЕТ СН'!$F$23</f>
        <v>1414.52727996</v>
      </c>
      <c r="H35" s="36">
        <f>SUMIFS(СВЦЭМ!$D$39:$D$782,СВЦЭМ!$A$39:$A$782,$A35,СВЦЭМ!$B$39:$B$782,H$11)+'СЕТ СН'!$F$11+СВЦЭМ!$D$10+'СЕТ СН'!$F$6-'СЕТ СН'!$F$23</f>
        <v>1415.3039918700001</v>
      </c>
      <c r="I35" s="36">
        <f>SUMIFS(СВЦЭМ!$D$39:$D$782,СВЦЭМ!$A$39:$A$782,$A35,СВЦЭМ!$B$39:$B$782,I$11)+'СЕТ СН'!$F$11+СВЦЭМ!$D$10+'СЕТ СН'!$F$6-'СЕТ СН'!$F$23</f>
        <v>1412.7682835099999</v>
      </c>
      <c r="J35" s="36">
        <f>SUMIFS(СВЦЭМ!$D$39:$D$782,СВЦЭМ!$A$39:$A$782,$A35,СВЦЭМ!$B$39:$B$782,J$11)+'СЕТ СН'!$F$11+СВЦЭМ!$D$10+'СЕТ СН'!$F$6-'СЕТ СН'!$F$23</f>
        <v>1427.4181444200001</v>
      </c>
      <c r="K35" s="36">
        <f>SUMIFS(СВЦЭМ!$D$39:$D$782,СВЦЭМ!$A$39:$A$782,$A35,СВЦЭМ!$B$39:$B$782,K$11)+'СЕТ СН'!$F$11+СВЦЭМ!$D$10+'СЕТ СН'!$F$6-'СЕТ СН'!$F$23</f>
        <v>1419.8168548900001</v>
      </c>
      <c r="L35" s="36">
        <f>SUMIFS(СВЦЭМ!$D$39:$D$782,СВЦЭМ!$A$39:$A$782,$A35,СВЦЭМ!$B$39:$B$782,L$11)+'СЕТ СН'!$F$11+СВЦЭМ!$D$10+'СЕТ СН'!$F$6-'СЕТ СН'!$F$23</f>
        <v>1414.62528774</v>
      </c>
      <c r="M35" s="36">
        <f>SUMIFS(СВЦЭМ!$D$39:$D$782,СВЦЭМ!$A$39:$A$782,$A35,СВЦЭМ!$B$39:$B$782,M$11)+'СЕТ СН'!$F$11+СВЦЭМ!$D$10+'СЕТ СН'!$F$6-'СЕТ СН'!$F$23</f>
        <v>1420.56074721</v>
      </c>
      <c r="N35" s="36">
        <f>SUMIFS(СВЦЭМ!$D$39:$D$782,СВЦЭМ!$A$39:$A$782,$A35,СВЦЭМ!$B$39:$B$782,N$11)+'СЕТ СН'!$F$11+СВЦЭМ!$D$10+'СЕТ СН'!$F$6-'СЕТ СН'!$F$23</f>
        <v>1435.00525477</v>
      </c>
      <c r="O35" s="36">
        <f>SUMIFS(СВЦЭМ!$D$39:$D$782,СВЦЭМ!$A$39:$A$782,$A35,СВЦЭМ!$B$39:$B$782,O$11)+'СЕТ СН'!$F$11+СВЦЭМ!$D$10+'СЕТ СН'!$F$6-'СЕТ СН'!$F$23</f>
        <v>1454.6762608900001</v>
      </c>
      <c r="P35" s="36">
        <f>SUMIFS(СВЦЭМ!$D$39:$D$782,СВЦЭМ!$A$39:$A$782,$A35,СВЦЭМ!$B$39:$B$782,P$11)+'СЕТ СН'!$F$11+СВЦЭМ!$D$10+'СЕТ СН'!$F$6-'СЕТ СН'!$F$23</f>
        <v>1456.72766353</v>
      </c>
      <c r="Q35" s="36">
        <f>SUMIFS(СВЦЭМ!$D$39:$D$782,СВЦЭМ!$A$39:$A$782,$A35,СВЦЭМ!$B$39:$B$782,Q$11)+'СЕТ СН'!$F$11+СВЦЭМ!$D$10+'СЕТ СН'!$F$6-'СЕТ СН'!$F$23</f>
        <v>1474.84874771</v>
      </c>
      <c r="R35" s="36">
        <f>SUMIFS(СВЦЭМ!$D$39:$D$782,СВЦЭМ!$A$39:$A$782,$A35,СВЦЭМ!$B$39:$B$782,R$11)+'СЕТ СН'!$F$11+СВЦЭМ!$D$10+'СЕТ СН'!$F$6-'СЕТ СН'!$F$23</f>
        <v>1468.77590502</v>
      </c>
      <c r="S35" s="36">
        <f>SUMIFS(СВЦЭМ!$D$39:$D$782,СВЦЭМ!$A$39:$A$782,$A35,СВЦЭМ!$B$39:$B$782,S$11)+'СЕТ СН'!$F$11+СВЦЭМ!$D$10+'СЕТ СН'!$F$6-'СЕТ СН'!$F$23</f>
        <v>1424.0543476099999</v>
      </c>
      <c r="T35" s="36">
        <f>SUMIFS(СВЦЭМ!$D$39:$D$782,СВЦЭМ!$A$39:$A$782,$A35,СВЦЭМ!$B$39:$B$782,T$11)+'СЕТ СН'!$F$11+СВЦЭМ!$D$10+'СЕТ СН'!$F$6-'СЕТ СН'!$F$23</f>
        <v>1403.92203107</v>
      </c>
      <c r="U35" s="36">
        <f>SUMIFS(СВЦЭМ!$D$39:$D$782,СВЦЭМ!$A$39:$A$782,$A35,СВЦЭМ!$B$39:$B$782,U$11)+'СЕТ СН'!$F$11+СВЦЭМ!$D$10+'СЕТ СН'!$F$6-'СЕТ СН'!$F$23</f>
        <v>1421.8646279899999</v>
      </c>
      <c r="V35" s="36">
        <f>SUMIFS(СВЦЭМ!$D$39:$D$782,СВЦЭМ!$A$39:$A$782,$A35,СВЦЭМ!$B$39:$B$782,V$11)+'СЕТ СН'!$F$11+СВЦЭМ!$D$10+'СЕТ СН'!$F$6-'СЕТ СН'!$F$23</f>
        <v>1429.8585813300001</v>
      </c>
      <c r="W35" s="36">
        <f>SUMIFS(СВЦЭМ!$D$39:$D$782,СВЦЭМ!$A$39:$A$782,$A35,СВЦЭМ!$B$39:$B$782,W$11)+'СЕТ СН'!$F$11+СВЦЭМ!$D$10+'СЕТ СН'!$F$6-'СЕТ СН'!$F$23</f>
        <v>1447.21454146</v>
      </c>
      <c r="X35" s="36">
        <f>SUMIFS(СВЦЭМ!$D$39:$D$782,СВЦЭМ!$A$39:$A$782,$A35,СВЦЭМ!$B$39:$B$782,X$11)+'СЕТ СН'!$F$11+СВЦЭМ!$D$10+'СЕТ СН'!$F$6-'СЕТ СН'!$F$23</f>
        <v>1468.5362075400001</v>
      </c>
      <c r="Y35" s="36">
        <f>SUMIFS(СВЦЭМ!$D$39:$D$782,СВЦЭМ!$A$39:$A$782,$A35,СВЦЭМ!$B$39:$B$782,Y$11)+'СЕТ СН'!$F$11+СВЦЭМ!$D$10+'СЕТ СН'!$F$6-'СЕТ СН'!$F$23</f>
        <v>1510.41154777</v>
      </c>
    </row>
    <row r="36" spans="1:27" ht="15.75" x14ac:dyDescent="0.2">
      <c r="A36" s="35">
        <f t="shared" si="0"/>
        <v>44555</v>
      </c>
      <c r="B36" s="36">
        <f>SUMIFS(СВЦЭМ!$D$39:$D$782,СВЦЭМ!$A$39:$A$782,$A36,СВЦЭМ!$B$39:$B$782,B$11)+'СЕТ СН'!$F$11+СВЦЭМ!$D$10+'СЕТ СН'!$F$6-'СЕТ СН'!$F$23</f>
        <v>1434.8033599800001</v>
      </c>
      <c r="C36" s="36">
        <f>SUMIFS(СВЦЭМ!$D$39:$D$782,СВЦЭМ!$A$39:$A$782,$A36,СВЦЭМ!$B$39:$B$782,C$11)+'СЕТ СН'!$F$11+СВЦЭМ!$D$10+'СЕТ СН'!$F$6-'СЕТ СН'!$F$23</f>
        <v>1442.56106017</v>
      </c>
      <c r="D36" s="36">
        <f>SUMIFS(СВЦЭМ!$D$39:$D$782,СВЦЭМ!$A$39:$A$782,$A36,СВЦЭМ!$B$39:$B$782,D$11)+'СЕТ СН'!$F$11+СВЦЭМ!$D$10+'СЕТ СН'!$F$6-'СЕТ СН'!$F$23</f>
        <v>1460.2183916900001</v>
      </c>
      <c r="E36" s="36">
        <f>SUMIFS(СВЦЭМ!$D$39:$D$782,СВЦЭМ!$A$39:$A$782,$A36,СВЦЭМ!$B$39:$B$782,E$11)+'СЕТ СН'!$F$11+СВЦЭМ!$D$10+'СЕТ СН'!$F$6-'СЕТ СН'!$F$23</f>
        <v>1459.77771781</v>
      </c>
      <c r="F36" s="36">
        <f>SUMIFS(СВЦЭМ!$D$39:$D$782,СВЦЭМ!$A$39:$A$782,$A36,СВЦЭМ!$B$39:$B$782,F$11)+'СЕТ СН'!$F$11+СВЦЭМ!$D$10+'СЕТ СН'!$F$6-'СЕТ СН'!$F$23</f>
        <v>1450.7231585</v>
      </c>
      <c r="G36" s="36">
        <f>SUMIFS(СВЦЭМ!$D$39:$D$782,СВЦЭМ!$A$39:$A$782,$A36,СВЦЭМ!$B$39:$B$782,G$11)+'СЕТ СН'!$F$11+СВЦЭМ!$D$10+'СЕТ СН'!$F$6-'СЕТ СН'!$F$23</f>
        <v>1429.4839663600001</v>
      </c>
      <c r="H36" s="36">
        <f>SUMIFS(СВЦЭМ!$D$39:$D$782,СВЦЭМ!$A$39:$A$782,$A36,СВЦЭМ!$B$39:$B$782,H$11)+'СЕТ СН'!$F$11+СВЦЭМ!$D$10+'СЕТ СН'!$F$6-'СЕТ СН'!$F$23</f>
        <v>1413.10469354</v>
      </c>
      <c r="I36" s="36">
        <f>SUMIFS(СВЦЭМ!$D$39:$D$782,СВЦЭМ!$A$39:$A$782,$A36,СВЦЭМ!$B$39:$B$782,I$11)+'СЕТ СН'!$F$11+СВЦЭМ!$D$10+'СЕТ СН'!$F$6-'СЕТ СН'!$F$23</f>
        <v>1431.41752189</v>
      </c>
      <c r="J36" s="36">
        <f>SUMIFS(СВЦЭМ!$D$39:$D$782,СВЦЭМ!$A$39:$A$782,$A36,СВЦЭМ!$B$39:$B$782,J$11)+'СЕТ СН'!$F$11+СВЦЭМ!$D$10+'СЕТ СН'!$F$6-'СЕТ СН'!$F$23</f>
        <v>1397.2299159300001</v>
      </c>
      <c r="K36" s="36">
        <f>SUMIFS(СВЦЭМ!$D$39:$D$782,СВЦЭМ!$A$39:$A$782,$A36,СВЦЭМ!$B$39:$B$782,K$11)+'СЕТ СН'!$F$11+СВЦЭМ!$D$10+'СЕТ СН'!$F$6-'СЕТ СН'!$F$23</f>
        <v>1378.3242695200001</v>
      </c>
      <c r="L36" s="36">
        <f>SUMIFS(СВЦЭМ!$D$39:$D$782,СВЦЭМ!$A$39:$A$782,$A36,СВЦЭМ!$B$39:$B$782,L$11)+'СЕТ СН'!$F$11+СВЦЭМ!$D$10+'СЕТ СН'!$F$6-'СЕТ СН'!$F$23</f>
        <v>1375.03874172</v>
      </c>
      <c r="M36" s="36">
        <f>SUMIFS(СВЦЭМ!$D$39:$D$782,СВЦЭМ!$A$39:$A$782,$A36,СВЦЭМ!$B$39:$B$782,M$11)+'СЕТ СН'!$F$11+СВЦЭМ!$D$10+'СЕТ СН'!$F$6-'СЕТ СН'!$F$23</f>
        <v>1377.2835142700001</v>
      </c>
      <c r="N36" s="36">
        <f>SUMIFS(СВЦЭМ!$D$39:$D$782,СВЦЭМ!$A$39:$A$782,$A36,СВЦЭМ!$B$39:$B$782,N$11)+'СЕТ СН'!$F$11+СВЦЭМ!$D$10+'СЕТ СН'!$F$6-'СЕТ СН'!$F$23</f>
        <v>1380.0132181000001</v>
      </c>
      <c r="O36" s="36">
        <f>SUMIFS(СВЦЭМ!$D$39:$D$782,СВЦЭМ!$A$39:$A$782,$A36,СВЦЭМ!$B$39:$B$782,O$11)+'СЕТ СН'!$F$11+СВЦЭМ!$D$10+'СЕТ СН'!$F$6-'СЕТ СН'!$F$23</f>
        <v>1385.5791479500001</v>
      </c>
      <c r="P36" s="36">
        <f>SUMIFS(СВЦЭМ!$D$39:$D$782,СВЦЭМ!$A$39:$A$782,$A36,СВЦЭМ!$B$39:$B$782,P$11)+'СЕТ СН'!$F$11+СВЦЭМ!$D$10+'СЕТ СН'!$F$6-'СЕТ СН'!$F$23</f>
        <v>1404.65232724</v>
      </c>
      <c r="Q36" s="36">
        <f>SUMIFS(СВЦЭМ!$D$39:$D$782,СВЦЭМ!$A$39:$A$782,$A36,СВЦЭМ!$B$39:$B$782,Q$11)+'СЕТ СН'!$F$11+СВЦЭМ!$D$10+'СЕТ СН'!$F$6-'СЕТ СН'!$F$23</f>
        <v>1412.16647253</v>
      </c>
      <c r="R36" s="36">
        <f>SUMIFS(СВЦЭМ!$D$39:$D$782,СВЦЭМ!$A$39:$A$782,$A36,СВЦЭМ!$B$39:$B$782,R$11)+'СЕТ СН'!$F$11+СВЦЭМ!$D$10+'СЕТ СН'!$F$6-'СЕТ СН'!$F$23</f>
        <v>1399.3971741299999</v>
      </c>
      <c r="S36" s="36">
        <f>SUMIFS(СВЦЭМ!$D$39:$D$782,СВЦЭМ!$A$39:$A$782,$A36,СВЦЭМ!$B$39:$B$782,S$11)+'СЕТ СН'!$F$11+СВЦЭМ!$D$10+'СЕТ СН'!$F$6-'СЕТ СН'!$F$23</f>
        <v>1379.1219698800001</v>
      </c>
      <c r="T36" s="36">
        <f>SUMIFS(СВЦЭМ!$D$39:$D$782,СВЦЭМ!$A$39:$A$782,$A36,СВЦЭМ!$B$39:$B$782,T$11)+'СЕТ СН'!$F$11+СВЦЭМ!$D$10+'СЕТ СН'!$F$6-'СЕТ СН'!$F$23</f>
        <v>1373.1662648399999</v>
      </c>
      <c r="U36" s="36">
        <f>SUMIFS(СВЦЭМ!$D$39:$D$782,СВЦЭМ!$A$39:$A$782,$A36,СВЦЭМ!$B$39:$B$782,U$11)+'СЕТ СН'!$F$11+СВЦЭМ!$D$10+'СЕТ СН'!$F$6-'СЕТ СН'!$F$23</f>
        <v>1387.43444303</v>
      </c>
      <c r="V36" s="36">
        <f>SUMIFS(СВЦЭМ!$D$39:$D$782,СВЦЭМ!$A$39:$A$782,$A36,СВЦЭМ!$B$39:$B$782,V$11)+'СЕТ СН'!$F$11+СВЦЭМ!$D$10+'СЕТ СН'!$F$6-'СЕТ СН'!$F$23</f>
        <v>1382.9591554900001</v>
      </c>
      <c r="W36" s="36">
        <f>SUMIFS(СВЦЭМ!$D$39:$D$782,СВЦЭМ!$A$39:$A$782,$A36,СВЦЭМ!$B$39:$B$782,W$11)+'СЕТ СН'!$F$11+СВЦЭМ!$D$10+'СЕТ СН'!$F$6-'СЕТ СН'!$F$23</f>
        <v>1413.47454197</v>
      </c>
      <c r="X36" s="36">
        <f>SUMIFS(СВЦЭМ!$D$39:$D$782,СВЦЭМ!$A$39:$A$782,$A36,СВЦЭМ!$B$39:$B$782,X$11)+'СЕТ СН'!$F$11+СВЦЭМ!$D$10+'СЕТ СН'!$F$6-'СЕТ СН'!$F$23</f>
        <v>1411.81467045</v>
      </c>
      <c r="Y36" s="36">
        <f>SUMIFS(СВЦЭМ!$D$39:$D$782,СВЦЭМ!$A$39:$A$782,$A36,СВЦЭМ!$B$39:$B$782,Y$11)+'СЕТ СН'!$F$11+СВЦЭМ!$D$10+'СЕТ СН'!$F$6-'СЕТ СН'!$F$23</f>
        <v>1420.56472089</v>
      </c>
    </row>
    <row r="37" spans="1:27" ht="15.75" x14ac:dyDescent="0.2">
      <c r="A37" s="35">
        <f t="shared" si="0"/>
        <v>44556</v>
      </c>
      <c r="B37" s="36">
        <f>SUMIFS(СВЦЭМ!$D$39:$D$782,СВЦЭМ!$A$39:$A$782,$A37,СВЦЭМ!$B$39:$B$782,B$11)+'СЕТ СН'!$F$11+СВЦЭМ!$D$10+'СЕТ СН'!$F$6-'СЕТ СН'!$F$23</f>
        <v>1314.98082929</v>
      </c>
      <c r="C37" s="36">
        <f>SUMIFS(СВЦЭМ!$D$39:$D$782,СВЦЭМ!$A$39:$A$782,$A37,СВЦЭМ!$B$39:$B$782,C$11)+'СЕТ СН'!$F$11+СВЦЭМ!$D$10+'СЕТ СН'!$F$6-'СЕТ СН'!$F$23</f>
        <v>1302.65031043</v>
      </c>
      <c r="D37" s="36">
        <f>SUMIFS(СВЦЭМ!$D$39:$D$782,СВЦЭМ!$A$39:$A$782,$A37,СВЦЭМ!$B$39:$B$782,D$11)+'СЕТ СН'!$F$11+СВЦЭМ!$D$10+'СЕТ СН'!$F$6-'СЕТ СН'!$F$23</f>
        <v>1297.1896933099999</v>
      </c>
      <c r="E37" s="36">
        <f>SUMIFS(СВЦЭМ!$D$39:$D$782,СВЦЭМ!$A$39:$A$782,$A37,СВЦЭМ!$B$39:$B$782,E$11)+'СЕТ СН'!$F$11+СВЦЭМ!$D$10+'СЕТ СН'!$F$6-'СЕТ СН'!$F$23</f>
        <v>1296.49672007</v>
      </c>
      <c r="F37" s="36">
        <f>SUMIFS(СВЦЭМ!$D$39:$D$782,СВЦЭМ!$A$39:$A$782,$A37,СВЦЭМ!$B$39:$B$782,F$11)+'СЕТ СН'!$F$11+СВЦЭМ!$D$10+'СЕТ СН'!$F$6-'СЕТ СН'!$F$23</f>
        <v>1294.0572929800001</v>
      </c>
      <c r="G37" s="36">
        <f>SUMIFS(СВЦЭМ!$D$39:$D$782,СВЦЭМ!$A$39:$A$782,$A37,СВЦЭМ!$B$39:$B$782,G$11)+'СЕТ СН'!$F$11+СВЦЭМ!$D$10+'СЕТ СН'!$F$6-'СЕТ СН'!$F$23</f>
        <v>1289.0145826600001</v>
      </c>
      <c r="H37" s="36">
        <f>SUMIFS(СВЦЭМ!$D$39:$D$782,СВЦЭМ!$A$39:$A$782,$A37,СВЦЭМ!$B$39:$B$782,H$11)+'СЕТ СН'!$F$11+СВЦЭМ!$D$10+'СЕТ СН'!$F$6-'СЕТ СН'!$F$23</f>
        <v>1311.1619043200001</v>
      </c>
      <c r="I37" s="36">
        <f>SUMIFS(СВЦЭМ!$D$39:$D$782,СВЦЭМ!$A$39:$A$782,$A37,СВЦЭМ!$B$39:$B$782,I$11)+'СЕТ СН'!$F$11+СВЦЭМ!$D$10+'СЕТ СН'!$F$6-'СЕТ СН'!$F$23</f>
        <v>1398.4481386499999</v>
      </c>
      <c r="J37" s="36">
        <f>SUMIFS(СВЦЭМ!$D$39:$D$782,СВЦЭМ!$A$39:$A$782,$A37,СВЦЭМ!$B$39:$B$782,J$11)+'СЕТ СН'!$F$11+СВЦЭМ!$D$10+'СЕТ СН'!$F$6-'СЕТ СН'!$F$23</f>
        <v>1394.6892802100001</v>
      </c>
      <c r="K37" s="36">
        <f>SUMIFS(СВЦЭМ!$D$39:$D$782,СВЦЭМ!$A$39:$A$782,$A37,СВЦЭМ!$B$39:$B$782,K$11)+'СЕТ СН'!$F$11+СВЦЭМ!$D$10+'СЕТ СН'!$F$6-'СЕТ СН'!$F$23</f>
        <v>1344.9339712000001</v>
      </c>
      <c r="L37" s="36">
        <f>SUMIFS(СВЦЭМ!$D$39:$D$782,СВЦЭМ!$A$39:$A$782,$A37,СВЦЭМ!$B$39:$B$782,L$11)+'СЕТ СН'!$F$11+СВЦЭМ!$D$10+'СЕТ СН'!$F$6-'СЕТ СН'!$F$23</f>
        <v>1339.55221609</v>
      </c>
      <c r="M37" s="36">
        <f>SUMIFS(СВЦЭМ!$D$39:$D$782,СВЦЭМ!$A$39:$A$782,$A37,СВЦЭМ!$B$39:$B$782,M$11)+'СЕТ СН'!$F$11+СВЦЭМ!$D$10+'СЕТ СН'!$F$6-'СЕТ СН'!$F$23</f>
        <v>1348.04926542</v>
      </c>
      <c r="N37" s="36">
        <f>SUMIFS(СВЦЭМ!$D$39:$D$782,СВЦЭМ!$A$39:$A$782,$A37,СВЦЭМ!$B$39:$B$782,N$11)+'СЕТ СН'!$F$11+СВЦЭМ!$D$10+'СЕТ СН'!$F$6-'СЕТ СН'!$F$23</f>
        <v>1353.6256827500001</v>
      </c>
      <c r="O37" s="36">
        <f>SUMIFS(СВЦЭМ!$D$39:$D$782,СВЦЭМ!$A$39:$A$782,$A37,СВЦЭМ!$B$39:$B$782,O$11)+'СЕТ СН'!$F$11+СВЦЭМ!$D$10+'СЕТ СН'!$F$6-'СЕТ СН'!$F$23</f>
        <v>1393.04362062</v>
      </c>
      <c r="P37" s="36">
        <f>SUMIFS(СВЦЭМ!$D$39:$D$782,СВЦЭМ!$A$39:$A$782,$A37,СВЦЭМ!$B$39:$B$782,P$11)+'СЕТ СН'!$F$11+СВЦЭМ!$D$10+'СЕТ СН'!$F$6-'СЕТ СН'!$F$23</f>
        <v>1400.4028110300001</v>
      </c>
      <c r="Q37" s="36">
        <f>SUMIFS(СВЦЭМ!$D$39:$D$782,СВЦЭМ!$A$39:$A$782,$A37,СВЦЭМ!$B$39:$B$782,Q$11)+'СЕТ СН'!$F$11+СВЦЭМ!$D$10+'СЕТ СН'!$F$6-'СЕТ СН'!$F$23</f>
        <v>1400.96347474</v>
      </c>
      <c r="R37" s="36">
        <f>SUMIFS(СВЦЭМ!$D$39:$D$782,СВЦЭМ!$A$39:$A$782,$A37,СВЦЭМ!$B$39:$B$782,R$11)+'СЕТ СН'!$F$11+СВЦЭМ!$D$10+'СЕТ СН'!$F$6-'СЕТ СН'!$F$23</f>
        <v>1387.96251674</v>
      </c>
      <c r="S37" s="36">
        <f>SUMIFS(СВЦЭМ!$D$39:$D$782,СВЦЭМ!$A$39:$A$782,$A37,СВЦЭМ!$B$39:$B$782,S$11)+'СЕТ СН'!$F$11+СВЦЭМ!$D$10+'СЕТ СН'!$F$6-'СЕТ СН'!$F$23</f>
        <v>1338.1064116800001</v>
      </c>
      <c r="T37" s="36">
        <f>SUMIFS(СВЦЭМ!$D$39:$D$782,СВЦЭМ!$A$39:$A$782,$A37,СВЦЭМ!$B$39:$B$782,T$11)+'СЕТ СН'!$F$11+СВЦЭМ!$D$10+'СЕТ СН'!$F$6-'СЕТ СН'!$F$23</f>
        <v>1334.4048641300001</v>
      </c>
      <c r="U37" s="36">
        <f>SUMIFS(СВЦЭМ!$D$39:$D$782,СВЦЭМ!$A$39:$A$782,$A37,СВЦЭМ!$B$39:$B$782,U$11)+'СЕТ СН'!$F$11+СВЦЭМ!$D$10+'СЕТ СН'!$F$6-'СЕТ СН'!$F$23</f>
        <v>1362.56694595</v>
      </c>
      <c r="V37" s="36">
        <f>SUMIFS(СВЦЭМ!$D$39:$D$782,СВЦЭМ!$A$39:$A$782,$A37,СВЦЭМ!$B$39:$B$782,V$11)+'СЕТ СН'!$F$11+СВЦЭМ!$D$10+'СЕТ СН'!$F$6-'СЕТ СН'!$F$23</f>
        <v>1378.27511491</v>
      </c>
      <c r="W37" s="36">
        <f>SUMIFS(СВЦЭМ!$D$39:$D$782,СВЦЭМ!$A$39:$A$782,$A37,СВЦЭМ!$B$39:$B$782,W$11)+'СЕТ СН'!$F$11+СВЦЭМ!$D$10+'СЕТ СН'!$F$6-'СЕТ СН'!$F$23</f>
        <v>1361.6469910000001</v>
      </c>
      <c r="X37" s="36">
        <f>SUMIFS(СВЦЭМ!$D$39:$D$782,СВЦЭМ!$A$39:$A$782,$A37,СВЦЭМ!$B$39:$B$782,X$11)+'СЕТ СН'!$F$11+СВЦЭМ!$D$10+'СЕТ СН'!$F$6-'СЕТ СН'!$F$23</f>
        <v>1379.03868517</v>
      </c>
      <c r="Y37" s="36">
        <f>SUMIFS(СВЦЭМ!$D$39:$D$782,СВЦЭМ!$A$39:$A$782,$A37,СВЦЭМ!$B$39:$B$782,Y$11)+'СЕТ СН'!$F$11+СВЦЭМ!$D$10+'СЕТ СН'!$F$6-'СЕТ СН'!$F$23</f>
        <v>1381.0695752700001</v>
      </c>
    </row>
    <row r="38" spans="1:27" ht="15.75" x14ac:dyDescent="0.2">
      <c r="A38" s="35">
        <f t="shared" si="0"/>
        <v>44557</v>
      </c>
      <c r="B38" s="36">
        <f>SUMIFS(СВЦЭМ!$D$39:$D$782,СВЦЭМ!$A$39:$A$782,$A38,СВЦЭМ!$B$39:$B$782,B$11)+'СЕТ СН'!$F$11+СВЦЭМ!$D$10+'СЕТ СН'!$F$6-'СЕТ СН'!$F$23</f>
        <v>1405.58533367</v>
      </c>
      <c r="C38" s="36">
        <f>SUMIFS(СВЦЭМ!$D$39:$D$782,СВЦЭМ!$A$39:$A$782,$A38,СВЦЭМ!$B$39:$B$782,C$11)+'СЕТ СН'!$F$11+СВЦЭМ!$D$10+'СЕТ СН'!$F$6-'СЕТ СН'!$F$23</f>
        <v>1398.4300998599999</v>
      </c>
      <c r="D38" s="36">
        <f>SUMIFS(СВЦЭМ!$D$39:$D$782,СВЦЭМ!$A$39:$A$782,$A38,СВЦЭМ!$B$39:$B$782,D$11)+'СЕТ СН'!$F$11+СВЦЭМ!$D$10+'СЕТ СН'!$F$6-'СЕТ СН'!$F$23</f>
        <v>1355.4556221299999</v>
      </c>
      <c r="E38" s="36">
        <f>SUMIFS(СВЦЭМ!$D$39:$D$782,СВЦЭМ!$A$39:$A$782,$A38,СВЦЭМ!$B$39:$B$782,E$11)+'СЕТ СН'!$F$11+СВЦЭМ!$D$10+'СЕТ СН'!$F$6-'СЕТ СН'!$F$23</f>
        <v>1351.72681201</v>
      </c>
      <c r="F38" s="36">
        <f>SUMIFS(СВЦЭМ!$D$39:$D$782,СВЦЭМ!$A$39:$A$782,$A38,СВЦЭМ!$B$39:$B$782,F$11)+'СЕТ СН'!$F$11+СВЦЭМ!$D$10+'СЕТ СН'!$F$6-'СЕТ СН'!$F$23</f>
        <v>1355.4693766400001</v>
      </c>
      <c r="G38" s="36">
        <f>SUMIFS(СВЦЭМ!$D$39:$D$782,СВЦЭМ!$A$39:$A$782,$A38,СВЦЭМ!$B$39:$B$782,G$11)+'СЕТ СН'!$F$11+СВЦЭМ!$D$10+'СЕТ СН'!$F$6-'СЕТ СН'!$F$23</f>
        <v>1341.88201183</v>
      </c>
      <c r="H38" s="36">
        <f>SUMIFS(СВЦЭМ!$D$39:$D$782,СВЦЭМ!$A$39:$A$782,$A38,СВЦЭМ!$B$39:$B$782,H$11)+'СЕТ СН'!$F$11+СВЦЭМ!$D$10+'СЕТ СН'!$F$6-'СЕТ СН'!$F$23</f>
        <v>1348.56011762</v>
      </c>
      <c r="I38" s="36">
        <f>SUMIFS(СВЦЭМ!$D$39:$D$782,СВЦЭМ!$A$39:$A$782,$A38,СВЦЭМ!$B$39:$B$782,I$11)+'СЕТ СН'!$F$11+СВЦЭМ!$D$10+'СЕТ СН'!$F$6-'СЕТ СН'!$F$23</f>
        <v>1341.81734639</v>
      </c>
      <c r="J38" s="36">
        <f>SUMIFS(СВЦЭМ!$D$39:$D$782,СВЦЭМ!$A$39:$A$782,$A38,СВЦЭМ!$B$39:$B$782,J$11)+'СЕТ СН'!$F$11+СВЦЭМ!$D$10+'СЕТ СН'!$F$6-'СЕТ СН'!$F$23</f>
        <v>1361.26109041</v>
      </c>
      <c r="K38" s="36">
        <f>SUMIFS(СВЦЭМ!$D$39:$D$782,СВЦЭМ!$A$39:$A$782,$A38,СВЦЭМ!$B$39:$B$782,K$11)+'СЕТ СН'!$F$11+СВЦЭМ!$D$10+'СЕТ СН'!$F$6-'СЕТ СН'!$F$23</f>
        <v>1282.40954283</v>
      </c>
      <c r="L38" s="36">
        <f>SUMIFS(СВЦЭМ!$D$39:$D$782,СВЦЭМ!$A$39:$A$782,$A38,СВЦЭМ!$B$39:$B$782,L$11)+'СЕТ СН'!$F$11+СВЦЭМ!$D$10+'СЕТ СН'!$F$6-'СЕТ СН'!$F$23</f>
        <v>1298.6958132899999</v>
      </c>
      <c r="M38" s="36">
        <f>SUMIFS(СВЦЭМ!$D$39:$D$782,СВЦЭМ!$A$39:$A$782,$A38,СВЦЭМ!$B$39:$B$782,M$11)+'СЕТ СН'!$F$11+СВЦЭМ!$D$10+'СЕТ СН'!$F$6-'СЕТ СН'!$F$23</f>
        <v>1290.60918655</v>
      </c>
      <c r="N38" s="36">
        <f>SUMIFS(СВЦЭМ!$D$39:$D$782,СВЦЭМ!$A$39:$A$782,$A38,СВЦЭМ!$B$39:$B$782,N$11)+'СЕТ СН'!$F$11+СВЦЭМ!$D$10+'СЕТ СН'!$F$6-'СЕТ СН'!$F$23</f>
        <v>1367.4305046500001</v>
      </c>
      <c r="O38" s="36">
        <f>SUMIFS(СВЦЭМ!$D$39:$D$782,СВЦЭМ!$A$39:$A$782,$A38,СВЦЭМ!$B$39:$B$782,O$11)+'СЕТ СН'!$F$11+СВЦЭМ!$D$10+'СЕТ СН'!$F$6-'СЕТ СН'!$F$23</f>
        <v>1416.8657232</v>
      </c>
      <c r="P38" s="36">
        <f>SUMIFS(СВЦЭМ!$D$39:$D$782,СВЦЭМ!$A$39:$A$782,$A38,СВЦЭМ!$B$39:$B$782,P$11)+'СЕТ СН'!$F$11+СВЦЭМ!$D$10+'СЕТ СН'!$F$6-'СЕТ СН'!$F$23</f>
        <v>1434.52400625</v>
      </c>
      <c r="Q38" s="36">
        <f>SUMIFS(СВЦЭМ!$D$39:$D$782,СВЦЭМ!$A$39:$A$782,$A38,СВЦЭМ!$B$39:$B$782,Q$11)+'СЕТ СН'!$F$11+СВЦЭМ!$D$10+'СЕТ СН'!$F$6-'СЕТ СН'!$F$23</f>
        <v>1420.7763414600001</v>
      </c>
      <c r="R38" s="36">
        <f>SUMIFS(СВЦЭМ!$D$39:$D$782,СВЦЭМ!$A$39:$A$782,$A38,СВЦЭМ!$B$39:$B$782,R$11)+'СЕТ СН'!$F$11+СВЦЭМ!$D$10+'СЕТ СН'!$F$6-'СЕТ СН'!$F$23</f>
        <v>1346.35796151</v>
      </c>
      <c r="S38" s="36">
        <f>SUMIFS(СВЦЭМ!$D$39:$D$782,СВЦЭМ!$A$39:$A$782,$A38,СВЦЭМ!$B$39:$B$782,S$11)+'СЕТ СН'!$F$11+СВЦЭМ!$D$10+'СЕТ СН'!$F$6-'СЕТ СН'!$F$23</f>
        <v>1367.88424166</v>
      </c>
      <c r="T38" s="36">
        <f>SUMIFS(СВЦЭМ!$D$39:$D$782,СВЦЭМ!$A$39:$A$782,$A38,СВЦЭМ!$B$39:$B$782,T$11)+'СЕТ СН'!$F$11+СВЦЭМ!$D$10+'СЕТ СН'!$F$6-'СЕТ СН'!$F$23</f>
        <v>1349.5630784800001</v>
      </c>
      <c r="U38" s="36">
        <f>SUMIFS(СВЦЭМ!$D$39:$D$782,СВЦЭМ!$A$39:$A$782,$A38,СВЦЭМ!$B$39:$B$782,U$11)+'СЕТ СН'!$F$11+СВЦЭМ!$D$10+'СЕТ СН'!$F$6-'СЕТ СН'!$F$23</f>
        <v>1371.5794728999999</v>
      </c>
      <c r="V38" s="36">
        <f>SUMIFS(СВЦЭМ!$D$39:$D$782,СВЦЭМ!$A$39:$A$782,$A38,СВЦЭМ!$B$39:$B$782,V$11)+'СЕТ СН'!$F$11+СВЦЭМ!$D$10+'СЕТ СН'!$F$6-'СЕТ СН'!$F$23</f>
        <v>1369.3525640600001</v>
      </c>
      <c r="W38" s="36">
        <f>SUMIFS(СВЦЭМ!$D$39:$D$782,СВЦЭМ!$A$39:$A$782,$A38,СВЦЭМ!$B$39:$B$782,W$11)+'СЕТ СН'!$F$11+СВЦЭМ!$D$10+'СЕТ СН'!$F$6-'СЕТ СН'!$F$23</f>
        <v>1365.35989625</v>
      </c>
      <c r="X38" s="36">
        <f>SUMIFS(СВЦЭМ!$D$39:$D$782,СВЦЭМ!$A$39:$A$782,$A38,СВЦЭМ!$B$39:$B$782,X$11)+'СЕТ СН'!$F$11+СВЦЭМ!$D$10+'СЕТ СН'!$F$6-'СЕТ СН'!$F$23</f>
        <v>1360.5656128200001</v>
      </c>
      <c r="Y38" s="36">
        <f>SUMIFS(СВЦЭМ!$D$39:$D$782,СВЦЭМ!$A$39:$A$782,$A38,СВЦЭМ!$B$39:$B$782,Y$11)+'СЕТ СН'!$F$11+СВЦЭМ!$D$10+'СЕТ СН'!$F$6-'СЕТ СН'!$F$23</f>
        <v>1412.2686978700001</v>
      </c>
    </row>
    <row r="39" spans="1:27" ht="15.75" x14ac:dyDescent="0.2">
      <c r="A39" s="35">
        <f t="shared" si="0"/>
        <v>44558</v>
      </c>
      <c r="B39" s="36">
        <f>SUMIFS(СВЦЭМ!$D$39:$D$782,СВЦЭМ!$A$39:$A$782,$A39,СВЦЭМ!$B$39:$B$782,B$11)+'СЕТ СН'!$F$11+СВЦЭМ!$D$10+'СЕТ СН'!$F$6-'СЕТ СН'!$F$23</f>
        <v>1383.12250698</v>
      </c>
      <c r="C39" s="36">
        <f>SUMIFS(СВЦЭМ!$D$39:$D$782,СВЦЭМ!$A$39:$A$782,$A39,СВЦЭМ!$B$39:$B$782,C$11)+'СЕТ СН'!$F$11+СВЦЭМ!$D$10+'СЕТ СН'!$F$6-'СЕТ СН'!$F$23</f>
        <v>1389.9672247999999</v>
      </c>
      <c r="D39" s="36">
        <f>SUMIFS(СВЦЭМ!$D$39:$D$782,СВЦЭМ!$A$39:$A$782,$A39,СВЦЭМ!$B$39:$B$782,D$11)+'СЕТ СН'!$F$11+СВЦЭМ!$D$10+'СЕТ СН'!$F$6-'СЕТ СН'!$F$23</f>
        <v>1418.26135821</v>
      </c>
      <c r="E39" s="36">
        <f>SUMIFS(СВЦЭМ!$D$39:$D$782,СВЦЭМ!$A$39:$A$782,$A39,СВЦЭМ!$B$39:$B$782,E$11)+'СЕТ СН'!$F$11+СВЦЭМ!$D$10+'СЕТ СН'!$F$6-'СЕТ СН'!$F$23</f>
        <v>1429.5779686600001</v>
      </c>
      <c r="F39" s="36">
        <f>SUMIFS(СВЦЭМ!$D$39:$D$782,СВЦЭМ!$A$39:$A$782,$A39,СВЦЭМ!$B$39:$B$782,F$11)+'СЕТ СН'!$F$11+СВЦЭМ!$D$10+'СЕТ СН'!$F$6-'СЕТ СН'!$F$23</f>
        <v>1400.33288094</v>
      </c>
      <c r="G39" s="36">
        <f>SUMIFS(СВЦЭМ!$D$39:$D$782,СВЦЭМ!$A$39:$A$782,$A39,СВЦЭМ!$B$39:$B$782,G$11)+'СЕТ СН'!$F$11+СВЦЭМ!$D$10+'СЕТ СН'!$F$6-'СЕТ СН'!$F$23</f>
        <v>1302.8763944100001</v>
      </c>
      <c r="H39" s="36">
        <f>SUMIFS(СВЦЭМ!$D$39:$D$782,СВЦЭМ!$A$39:$A$782,$A39,СВЦЭМ!$B$39:$B$782,H$11)+'СЕТ СН'!$F$11+СВЦЭМ!$D$10+'СЕТ СН'!$F$6-'СЕТ СН'!$F$23</f>
        <v>1321.36278754</v>
      </c>
      <c r="I39" s="36">
        <f>SUMIFS(СВЦЭМ!$D$39:$D$782,СВЦЭМ!$A$39:$A$782,$A39,СВЦЭМ!$B$39:$B$782,I$11)+'СЕТ СН'!$F$11+СВЦЭМ!$D$10+'СЕТ СН'!$F$6-'СЕТ СН'!$F$23</f>
        <v>1315.4491132000001</v>
      </c>
      <c r="J39" s="36">
        <f>SUMIFS(СВЦЭМ!$D$39:$D$782,СВЦЭМ!$A$39:$A$782,$A39,СВЦЭМ!$B$39:$B$782,J$11)+'СЕТ СН'!$F$11+СВЦЭМ!$D$10+'СЕТ СН'!$F$6-'СЕТ СН'!$F$23</f>
        <v>1334.27976687</v>
      </c>
      <c r="K39" s="36">
        <f>SUMIFS(СВЦЭМ!$D$39:$D$782,СВЦЭМ!$A$39:$A$782,$A39,СВЦЭМ!$B$39:$B$782,K$11)+'СЕТ СН'!$F$11+СВЦЭМ!$D$10+'СЕТ СН'!$F$6-'СЕТ СН'!$F$23</f>
        <v>1287.9189192900001</v>
      </c>
      <c r="L39" s="36">
        <f>SUMIFS(СВЦЭМ!$D$39:$D$782,СВЦЭМ!$A$39:$A$782,$A39,СВЦЭМ!$B$39:$B$782,L$11)+'СЕТ СН'!$F$11+СВЦЭМ!$D$10+'СЕТ СН'!$F$6-'СЕТ СН'!$F$23</f>
        <v>1293.74197177</v>
      </c>
      <c r="M39" s="36">
        <f>SUMIFS(СВЦЭМ!$D$39:$D$782,СВЦЭМ!$A$39:$A$782,$A39,СВЦЭМ!$B$39:$B$782,M$11)+'СЕТ СН'!$F$11+СВЦЭМ!$D$10+'СЕТ СН'!$F$6-'СЕТ СН'!$F$23</f>
        <v>1306.7541184700001</v>
      </c>
      <c r="N39" s="36">
        <f>SUMIFS(СВЦЭМ!$D$39:$D$782,СВЦЭМ!$A$39:$A$782,$A39,СВЦЭМ!$B$39:$B$782,N$11)+'СЕТ СН'!$F$11+СВЦЭМ!$D$10+'СЕТ СН'!$F$6-'СЕТ СН'!$F$23</f>
        <v>1307.32828161</v>
      </c>
      <c r="O39" s="36">
        <f>SUMIFS(СВЦЭМ!$D$39:$D$782,СВЦЭМ!$A$39:$A$782,$A39,СВЦЭМ!$B$39:$B$782,O$11)+'СЕТ СН'!$F$11+СВЦЭМ!$D$10+'СЕТ СН'!$F$6-'СЕТ СН'!$F$23</f>
        <v>1361.3061430400001</v>
      </c>
      <c r="P39" s="36">
        <f>SUMIFS(СВЦЭМ!$D$39:$D$782,СВЦЭМ!$A$39:$A$782,$A39,СВЦЭМ!$B$39:$B$782,P$11)+'СЕТ СН'!$F$11+СВЦЭМ!$D$10+'СЕТ СН'!$F$6-'СЕТ СН'!$F$23</f>
        <v>1358.75260239</v>
      </c>
      <c r="Q39" s="36">
        <f>SUMIFS(СВЦЭМ!$D$39:$D$782,СВЦЭМ!$A$39:$A$782,$A39,СВЦЭМ!$B$39:$B$782,Q$11)+'СЕТ СН'!$F$11+СВЦЭМ!$D$10+'СЕТ СН'!$F$6-'СЕТ СН'!$F$23</f>
        <v>1351.2716636499999</v>
      </c>
      <c r="R39" s="36">
        <f>SUMIFS(СВЦЭМ!$D$39:$D$782,СВЦЭМ!$A$39:$A$782,$A39,СВЦЭМ!$B$39:$B$782,R$11)+'СЕТ СН'!$F$11+СВЦЭМ!$D$10+'СЕТ СН'!$F$6-'СЕТ СН'!$F$23</f>
        <v>1352.8621652300001</v>
      </c>
      <c r="S39" s="36">
        <f>SUMIFS(СВЦЭМ!$D$39:$D$782,СВЦЭМ!$A$39:$A$782,$A39,СВЦЭМ!$B$39:$B$782,S$11)+'СЕТ СН'!$F$11+СВЦЭМ!$D$10+'СЕТ СН'!$F$6-'СЕТ СН'!$F$23</f>
        <v>1353.1124087200001</v>
      </c>
      <c r="T39" s="36">
        <f>SUMIFS(СВЦЭМ!$D$39:$D$782,СВЦЭМ!$A$39:$A$782,$A39,СВЦЭМ!$B$39:$B$782,T$11)+'СЕТ СН'!$F$11+СВЦЭМ!$D$10+'СЕТ СН'!$F$6-'СЕТ СН'!$F$23</f>
        <v>1343.64245448</v>
      </c>
      <c r="U39" s="36">
        <f>SUMIFS(СВЦЭМ!$D$39:$D$782,СВЦЭМ!$A$39:$A$782,$A39,СВЦЭМ!$B$39:$B$782,U$11)+'СЕТ СН'!$F$11+СВЦЭМ!$D$10+'СЕТ СН'!$F$6-'СЕТ СН'!$F$23</f>
        <v>1362.75850535</v>
      </c>
      <c r="V39" s="36">
        <f>SUMIFS(СВЦЭМ!$D$39:$D$782,СВЦЭМ!$A$39:$A$782,$A39,СВЦЭМ!$B$39:$B$782,V$11)+'СЕТ СН'!$F$11+СВЦЭМ!$D$10+'СЕТ СН'!$F$6-'СЕТ СН'!$F$23</f>
        <v>1350.9418079700001</v>
      </c>
      <c r="W39" s="36">
        <f>SUMIFS(СВЦЭМ!$D$39:$D$782,СВЦЭМ!$A$39:$A$782,$A39,СВЦЭМ!$B$39:$B$782,W$11)+'СЕТ СН'!$F$11+СВЦЭМ!$D$10+'СЕТ СН'!$F$6-'СЕТ СН'!$F$23</f>
        <v>1354.0818105200001</v>
      </c>
      <c r="X39" s="36">
        <f>SUMIFS(СВЦЭМ!$D$39:$D$782,СВЦЭМ!$A$39:$A$782,$A39,СВЦЭМ!$B$39:$B$782,X$11)+'СЕТ СН'!$F$11+СВЦЭМ!$D$10+'СЕТ СН'!$F$6-'СЕТ СН'!$F$23</f>
        <v>1393.66777523</v>
      </c>
      <c r="Y39" s="36">
        <f>SUMIFS(СВЦЭМ!$D$39:$D$782,СВЦЭМ!$A$39:$A$782,$A39,СВЦЭМ!$B$39:$B$782,Y$11)+'СЕТ СН'!$F$11+СВЦЭМ!$D$10+'СЕТ СН'!$F$6-'СЕТ СН'!$F$23</f>
        <v>1398.2502700699999</v>
      </c>
    </row>
    <row r="40" spans="1:27" ht="15.75" x14ac:dyDescent="0.2">
      <c r="A40" s="35">
        <f t="shared" si="0"/>
        <v>44559</v>
      </c>
      <c r="B40" s="36">
        <f>SUMIFS(СВЦЭМ!$D$39:$D$782,СВЦЭМ!$A$39:$A$782,$A40,СВЦЭМ!$B$39:$B$782,B$11)+'СЕТ СН'!$F$11+СВЦЭМ!$D$10+'СЕТ СН'!$F$6-'СЕТ СН'!$F$23</f>
        <v>1401.5409212100001</v>
      </c>
      <c r="C40" s="36">
        <f>SUMIFS(СВЦЭМ!$D$39:$D$782,СВЦЭМ!$A$39:$A$782,$A40,СВЦЭМ!$B$39:$B$782,C$11)+'СЕТ СН'!$F$11+СВЦЭМ!$D$10+'СЕТ СН'!$F$6-'СЕТ СН'!$F$23</f>
        <v>1401.4071483</v>
      </c>
      <c r="D40" s="36">
        <f>SUMIFS(СВЦЭМ!$D$39:$D$782,СВЦЭМ!$A$39:$A$782,$A40,СВЦЭМ!$B$39:$B$782,D$11)+'СЕТ СН'!$F$11+СВЦЭМ!$D$10+'СЕТ СН'!$F$6-'СЕТ СН'!$F$23</f>
        <v>1415.6973285000001</v>
      </c>
      <c r="E40" s="36">
        <f>SUMIFS(СВЦЭМ!$D$39:$D$782,СВЦЭМ!$A$39:$A$782,$A40,СВЦЭМ!$B$39:$B$782,E$11)+'СЕТ СН'!$F$11+СВЦЭМ!$D$10+'СЕТ СН'!$F$6-'СЕТ СН'!$F$23</f>
        <v>1427.50332589</v>
      </c>
      <c r="F40" s="36">
        <f>SUMIFS(СВЦЭМ!$D$39:$D$782,СВЦЭМ!$A$39:$A$782,$A40,СВЦЭМ!$B$39:$B$782,F$11)+'СЕТ СН'!$F$11+СВЦЭМ!$D$10+'СЕТ СН'!$F$6-'СЕТ СН'!$F$23</f>
        <v>1398.0837994999999</v>
      </c>
      <c r="G40" s="36">
        <f>SUMIFS(СВЦЭМ!$D$39:$D$782,СВЦЭМ!$A$39:$A$782,$A40,СВЦЭМ!$B$39:$B$782,G$11)+'СЕТ СН'!$F$11+СВЦЭМ!$D$10+'СЕТ СН'!$F$6-'СЕТ СН'!$F$23</f>
        <v>1317.67622089</v>
      </c>
      <c r="H40" s="36">
        <f>SUMIFS(СВЦЭМ!$D$39:$D$782,СВЦЭМ!$A$39:$A$782,$A40,СВЦЭМ!$B$39:$B$782,H$11)+'СЕТ СН'!$F$11+СВЦЭМ!$D$10+'СЕТ СН'!$F$6-'СЕТ СН'!$F$23</f>
        <v>1328.9252854399999</v>
      </c>
      <c r="I40" s="36">
        <f>SUMIFS(СВЦЭМ!$D$39:$D$782,СВЦЭМ!$A$39:$A$782,$A40,СВЦЭМ!$B$39:$B$782,I$11)+'СЕТ СН'!$F$11+СВЦЭМ!$D$10+'СЕТ СН'!$F$6-'СЕТ СН'!$F$23</f>
        <v>1326.1871567200001</v>
      </c>
      <c r="J40" s="36">
        <f>SUMIFS(СВЦЭМ!$D$39:$D$782,СВЦЭМ!$A$39:$A$782,$A40,СВЦЭМ!$B$39:$B$782,J$11)+'СЕТ СН'!$F$11+СВЦЭМ!$D$10+'СЕТ СН'!$F$6-'СЕТ СН'!$F$23</f>
        <v>1329.1761478999999</v>
      </c>
      <c r="K40" s="36">
        <f>SUMIFS(СВЦЭМ!$D$39:$D$782,СВЦЭМ!$A$39:$A$782,$A40,СВЦЭМ!$B$39:$B$782,K$11)+'СЕТ СН'!$F$11+СВЦЭМ!$D$10+'СЕТ СН'!$F$6-'СЕТ СН'!$F$23</f>
        <v>1341.48983202</v>
      </c>
      <c r="L40" s="36">
        <f>SUMIFS(СВЦЭМ!$D$39:$D$782,СВЦЭМ!$A$39:$A$782,$A40,СВЦЭМ!$B$39:$B$782,L$11)+'СЕТ СН'!$F$11+СВЦЭМ!$D$10+'СЕТ СН'!$F$6-'СЕТ СН'!$F$23</f>
        <v>1348.37564256</v>
      </c>
      <c r="M40" s="36">
        <f>SUMIFS(СВЦЭМ!$D$39:$D$782,СВЦЭМ!$A$39:$A$782,$A40,СВЦЭМ!$B$39:$B$782,M$11)+'СЕТ СН'!$F$11+СВЦЭМ!$D$10+'СЕТ СН'!$F$6-'СЕТ СН'!$F$23</f>
        <v>1351.0313325100001</v>
      </c>
      <c r="N40" s="36">
        <f>SUMIFS(СВЦЭМ!$D$39:$D$782,СВЦЭМ!$A$39:$A$782,$A40,СВЦЭМ!$B$39:$B$782,N$11)+'СЕТ СН'!$F$11+СВЦЭМ!$D$10+'СЕТ СН'!$F$6-'СЕТ СН'!$F$23</f>
        <v>1346.2133318400001</v>
      </c>
      <c r="O40" s="36">
        <f>SUMIFS(СВЦЭМ!$D$39:$D$782,СВЦЭМ!$A$39:$A$782,$A40,СВЦЭМ!$B$39:$B$782,O$11)+'СЕТ СН'!$F$11+СВЦЭМ!$D$10+'СЕТ СН'!$F$6-'СЕТ СН'!$F$23</f>
        <v>1338.48387389</v>
      </c>
      <c r="P40" s="36">
        <f>SUMIFS(СВЦЭМ!$D$39:$D$782,СВЦЭМ!$A$39:$A$782,$A40,СВЦЭМ!$B$39:$B$782,P$11)+'СЕТ СН'!$F$11+СВЦЭМ!$D$10+'СЕТ СН'!$F$6-'СЕТ СН'!$F$23</f>
        <v>1330.2894112700001</v>
      </c>
      <c r="Q40" s="36">
        <f>SUMIFS(СВЦЭМ!$D$39:$D$782,СВЦЭМ!$A$39:$A$782,$A40,СВЦЭМ!$B$39:$B$782,Q$11)+'СЕТ СН'!$F$11+СВЦЭМ!$D$10+'СЕТ СН'!$F$6-'СЕТ СН'!$F$23</f>
        <v>1330.76944733</v>
      </c>
      <c r="R40" s="36">
        <f>SUMIFS(СВЦЭМ!$D$39:$D$782,СВЦЭМ!$A$39:$A$782,$A40,СВЦЭМ!$B$39:$B$782,R$11)+'СЕТ СН'!$F$11+СВЦЭМ!$D$10+'СЕТ СН'!$F$6-'СЕТ СН'!$F$23</f>
        <v>1331.33048446</v>
      </c>
      <c r="S40" s="36">
        <f>SUMIFS(СВЦЭМ!$D$39:$D$782,СВЦЭМ!$A$39:$A$782,$A40,СВЦЭМ!$B$39:$B$782,S$11)+'СЕТ СН'!$F$11+СВЦЭМ!$D$10+'СЕТ СН'!$F$6-'СЕТ СН'!$F$23</f>
        <v>1345.13755317</v>
      </c>
      <c r="T40" s="36">
        <f>SUMIFS(СВЦЭМ!$D$39:$D$782,СВЦЭМ!$A$39:$A$782,$A40,СВЦЭМ!$B$39:$B$782,T$11)+'СЕТ СН'!$F$11+СВЦЭМ!$D$10+'СЕТ СН'!$F$6-'СЕТ СН'!$F$23</f>
        <v>1344.30643422</v>
      </c>
      <c r="U40" s="36">
        <f>SUMIFS(СВЦЭМ!$D$39:$D$782,СВЦЭМ!$A$39:$A$782,$A40,СВЦЭМ!$B$39:$B$782,U$11)+'СЕТ СН'!$F$11+СВЦЭМ!$D$10+'СЕТ СН'!$F$6-'СЕТ СН'!$F$23</f>
        <v>1345.3622381800001</v>
      </c>
      <c r="V40" s="36">
        <f>SUMIFS(СВЦЭМ!$D$39:$D$782,СВЦЭМ!$A$39:$A$782,$A40,СВЦЭМ!$B$39:$B$782,V$11)+'СЕТ СН'!$F$11+СВЦЭМ!$D$10+'СЕТ СН'!$F$6-'СЕТ СН'!$F$23</f>
        <v>1330.0888331599999</v>
      </c>
      <c r="W40" s="36">
        <f>SUMIFS(СВЦЭМ!$D$39:$D$782,СВЦЭМ!$A$39:$A$782,$A40,СВЦЭМ!$B$39:$B$782,W$11)+'СЕТ СН'!$F$11+СВЦЭМ!$D$10+'СЕТ СН'!$F$6-'СЕТ СН'!$F$23</f>
        <v>1328.2199009400001</v>
      </c>
      <c r="X40" s="36">
        <f>SUMIFS(СВЦЭМ!$D$39:$D$782,СВЦЭМ!$A$39:$A$782,$A40,СВЦЭМ!$B$39:$B$782,X$11)+'СЕТ СН'!$F$11+СВЦЭМ!$D$10+'СЕТ СН'!$F$6-'СЕТ СН'!$F$23</f>
        <v>1381.5148340200001</v>
      </c>
      <c r="Y40" s="36">
        <f>SUMIFS(СВЦЭМ!$D$39:$D$782,СВЦЭМ!$A$39:$A$782,$A40,СВЦЭМ!$B$39:$B$782,Y$11)+'СЕТ СН'!$F$11+СВЦЭМ!$D$10+'СЕТ СН'!$F$6-'СЕТ СН'!$F$23</f>
        <v>1389.2399148100001</v>
      </c>
    </row>
    <row r="41" spans="1:27" ht="15.75" x14ac:dyDescent="0.2">
      <c r="A41" s="35">
        <f t="shared" si="0"/>
        <v>44560</v>
      </c>
      <c r="B41" s="36">
        <f>SUMIFS(СВЦЭМ!$D$39:$D$782,СВЦЭМ!$A$39:$A$782,$A41,СВЦЭМ!$B$39:$B$782,B$11)+'СЕТ СН'!$F$11+СВЦЭМ!$D$10+'СЕТ СН'!$F$6-'СЕТ СН'!$F$23</f>
        <v>1411.2907419400001</v>
      </c>
      <c r="C41" s="36">
        <f>SUMIFS(СВЦЭМ!$D$39:$D$782,СВЦЭМ!$A$39:$A$782,$A41,СВЦЭМ!$B$39:$B$782,C$11)+'СЕТ СН'!$F$11+СВЦЭМ!$D$10+'СЕТ СН'!$F$6-'СЕТ СН'!$F$23</f>
        <v>1414.7443454199999</v>
      </c>
      <c r="D41" s="36">
        <f>SUMIFS(СВЦЭМ!$D$39:$D$782,СВЦЭМ!$A$39:$A$782,$A41,СВЦЭМ!$B$39:$B$782,D$11)+'СЕТ СН'!$F$11+СВЦЭМ!$D$10+'СЕТ СН'!$F$6-'СЕТ СН'!$F$23</f>
        <v>1442.3971858300001</v>
      </c>
      <c r="E41" s="36">
        <f>SUMIFS(СВЦЭМ!$D$39:$D$782,СВЦЭМ!$A$39:$A$782,$A41,СВЦЭМ!$B$39:$B$782,E$11)+'СЕТ СН'!$F$11+СВЦЭМ!$D$10+'СЕТ СН'!$F$6-'СЕТ СН'!$F$23</f>
        <v>1458.2232506600001</v>
      </c>
      <c r="F41" s="36">
        <f>SUMIFS(СВЦЭМ!$D$39:$D$782,СВЦЭМ!$A$39:$A$782,$A41,СВЦЭМ!$B$39:$B$782,F$11)+'СЕТ СН'!$F$11+СВЦЭМ!$D$10+'СЕТ СН'!$F$6-'СЕТ СН'!$F$23</f>
        <v>1427.6947851800001</v>
      </c>
      <c r="G41" s="36">
        <f>SUMIFS(СВЦЭМ!$D$39:$D$782,СВЦЭМ!$A$39:$A$782,$A41,СВЦЭМ!$B$39:$B$782,G$11)+'СЕТ СН'!$F$11+СВЦЭМ!$D$10+'СЕТ СН'!$F$6-'СЕТ СН'!$F$23</f>
        <v>1346.7665072</v>
      </c>
      <c r="H41" s="36">
        <f>SUMIFS(СВЦЭМ!$D$39:$D$782,СВЦЭМ!$A$39:$A$782,$A41,СВЦЭМ!$B$39:$B$782,H$11)+'СЕТ СН'!$F$11+СВЦЭМ!$D$10+'СЕТ СН'!$F$6-'СЕТ СН'!$F$23</f>
        <v>1339.6809637700001</v>
      </c>
      <c r="I41" s="36">
        <f>SUMIFS(СВЦЭМ!$D$39:$D$782,СВЦЭМ!$A$39:$A$782,$A41,СВЦЭМ!$B$39:$B$782,I$11)+'СЕТ СН'!$F$11+СВЦЭМ!$D$10+'СЕТ СН'!$F$6-'СЕТ СН'!$F$23</f>
        <v>1362.1164583699999</v>
      </c>
      <c r="J41" s="36">
        <f>SUMIFS(СВЦЭМ!$D$39:$D$782,СВЦЭМ!$A$39:$A$782,$A41,СВЦЭМ!$B$39:$B$782,J$11)+'СЕТ СН'!$F$11+СВЦЭМ!$D$10+'СЕТ СН'!$F$6-'СЕТ СН'!$F$23</f>
        <v>1362.07320551</v>
      </c>
      <c r="K41" s="36">
        <f>SUMIFS(СВЦЭМ!$D$39:$D$782,СВЦЭМ!$A$39:$A$782,$A41,СВЦЭМ!$B$39:$B$782,K$11)+'СЕТ СН'!$F$11+СВЦЭМ!$D$10+'СЕТ СН'!$F$6-'СЕТ СН'!$F$23</f>
        <v>1374.3371357000001</v>
      </c>
      <c r="L41" s="36">
        <f>SUMIFS(СВЦЭМ!$D$39:$D$782,СВЦЭМ!$A$39:$A$782,$A41,СВЦЭМ!$B$39:$B$782,L$11)+'СЕТ СН'!$F$11+СВЦЭМ!$D$10+'СЕТ СН'!$F$6-'СЕТ СН'!$F$23</f>
        <v>1374.94753371</v>
      </c>
      <c r="M41" s="36">
        <f>SUMIFS(СВЦЭМ!$D$39:$D$782,СВЦЭМ!$A$39:$A$782,$A41,СВЦЭМ!$B$39:$B$782,M$11)+'СЕТ СН'!$F$11+СВЦЭМ!$D$10+'СЕТ СН'!$F$6-'СЕТ СН'!$F$23</f>
        <v>1365.71606737</v>
      </c>
      <c r="N41" s="36">
        <f>SUMIFS(СВЦЭМ!$D$39:$D$782,СВЦЭМ!$A$39:$A$782,$A41,СВЦЭМ!$B$39:$B$782,N$11)+'СЕТ СН'!$F$11+СВЦЭМ!$D$10+'СЕТ СН'!$F$6-'СЕТ СН'!$F$23</f>
        <v>1374.9205114700001</v>
      </c>
      <c r="O41" s="36">
        <f>SUMIFS(СВЦЭМ!$D$39:$D$782,СВЦЭМ!$A$39:$A$782,$A41,СВЦЭМ!$B$39:$B$782,O$11)+'СЕТ СН'!$F$11+СВЦЭМ!$D$10+'СЕТ СН'!$F$6-'СЕТ СН'!$F$23</f>
        <v>1371.3771380200001</v>
      </c>
      <c r="P41" s="36">
        <f>SUMIFS(СВЦЭМ!$D$39:$D$782,СВЦЭМ!$A$39:$A$782,$A41,СВЦЭМ!$B$39:$B$782,P$11)+'СЕТ СН'!$F$11+СВЦЭМ!$D$10+'СЕТ СН'!$F$6-'СЕТ СН'!$F$23</f>
        <v>1363.171051</v>
      </c>
      <c r="Q41" s="36">
        <f>SUMIFS(СВЦЭМ!$D$39:$D$782,СВЦЭМ!$A$39:$A$782,$A41,СВЦЭМ!$B$39:$B$782,Q$11)+'СЕТ СН'!$F$11+СВЦЭМ!$D$10+'СЕТ СН'!$F$6-'СЕТ СН'!$F$23</f>
        <v>1355.91797617</v>
      </c>
      <c r="R41" s="36">
        <f>SUMIFS(СВЦЭМ!$D$39:$D$782,СВЦЭМ!$A$39:$A$782,$A41,СВЦЭМ!$B$39:$B$782,R$11)+'СЕТ СН'!$F$11+СВЦЭМ!$D$10+'СЕТ СН'!$F$6-'СЕТ СН'!$F$23</f>
        <v>1350.07926236</v>
      </c>
      <c r="S41" s="36">
        <f>SUMIFS(СВЦЭМ!$D$39:$D$782,СВЦЭМ!$A$39:$A$782,$A41,СВЦЭМ!$B$39:$B$782,S$11)+'СЕТ СН'!$F$11+СВЦЭМ!$D$10+'СЕТ СН'!$F$6-'СЕТ СН'!$F$23</f>
        <v>1341.1221295600001</v>
      </c>
      <c r="T41" s="36">
        <f>SUMIFS(СВЦЭМ!$D$39:$D$782,СВЦЭМ!$A$39:$A$782,$A41,СВЦЭМ!$B$39:$B$782,T$11)+'СЕТ СН'!$F$11+СВЦЭМ!$D$10+'СЕТ СН'!$F$6-'СЕТ СН'!$F$23</f>
        <v>1359.5517922399999</v>
      </c>
      <c r="U41" s="36">
        <f>SUMIFS(СВЦЭМ!$D$39:$D$782,СВЦЭМ!$A$39:$A$782,$A41,СВЦЭМ!$B$39:$B$782,U$11)+'СЕТ СН'!$F$11+СВЦЭМ!$D$10+'СЕТ СН'!$F$6-'СЕТ СН'!$F$23</f>
        <v>1354.44687024</v>
      </c>
      <c r="V41" s="36">
        <f>SUMIFS(СВЦЭМ!$D$39:$D$782,СВЦЭМ!$A$39:$A$782,$A41,СВЦЭМ!$B$39:$B$782,V$11)+'СЕТ СН'!$F$11+СВЦЭМ!$D$10+'СЕТ СН'!$F$6-'СЕТ СН'!$F$23</f>
        <v>1339.73829464</v>
      </c>
      <c r="W41" s="36">
        <f>SUMIFS(СВЦЭМ!$D$39:$D$782,СВЦЭМ!$A$39:$A$782,$A41,СВЦЭМ!$B$39:$B$782,W$11)+'СЕТ СН'!$F$11+СВЦЭМ!$D$10+'СЕТ СН'!$F$6-'СЕТ СН'!$F$23</f>
        <v>1340.5076458600001</v>
      </c>
      <c r="X41" s="36">
        <f>SUMIFS(СВЦЭМ!$D$39:$D$782,СВЦЭМ!$A$39:$A$782,$A41,СВЦЭМ!$B$39:$B$782,X$11)+'СЕТ СН'!$F$11+СВЦЭМ!$D$10+'СЕТ СН'!$F$6-'СЕТ СН'!$F$23</f>
        <v>1398.7580040600001</v>
      </c>
      <c r="Y41" s="36">
        <f>SUMIFS(СВЦЭМ!$D$39:$D$782,СВЦЭМ!$A$39:$A$782,$A41,СВЦЭМ!$B$39:$B$782,Y$11)+'СЕТ СН'!$F$11+СВЦЭМ!$D$10+'СЕТ СН'!$F$6-'СЕТ СН'!$F$23</f>
        <v>1412.63461659</v>
      </c>
    </row>
    <row r="42" spans="1:27" ht="15.75" x14ac:dyDescent="0.2">
      <c r="A42" s="35">
        <f t="shared" si="0"/>
        <v>44561</v>
      </c>
      <c r="B42" s="36">
        <f>SUMIFS(СВЦЭМ!$D$39:$D$782,СВЦЭМ!$A$39:$A$782,$A42,СВЦЭМ!$B$39:$B$782,B$11)+'СЕТ СН'!$F$11+СВЦЭМ!$D$10+'СЕТ СН'!$F$6-'СЕТ СН'!$F$23</f>
        <v>1449.8696467500001</v>
      </c>
      <c r="C42" s="36">
        <f>SUMIFS(СВЦЭМ!$D$39:$D$782,СВЦЭМ!$A$39:$A$782,$A42,СВЦЭМ!$B$39:$B$782,C$11)+'СЕТ СН'!$F$11+СВЦЭМ!$D$10+'СЕТ СН'!$F$6-'СЕТ СН'!$F$23</f>
        <v>1435.6827481800001</v>
      </c>
      <c r="D42" s="36">
        <f>SUMIFS(СВЦЭМ!$D$39:$D$782,СВЦЭМ!$A$39:$A$782,$A42,СВЦЭМ!$B$39:$B$782,D$11)+'СЕТ СН'!$F$11+СВЦЭМ!$D$10+'СЕТ СН'!$F$6-'СЕТ СН'!$F$23</f>
        <v>1368.06876375</v>
      </c>
      <c r="E42" s="36">
        <f>SUMIFS(СВЦЭМ!$D$39:$D$782,СВЦЭМ!$A$39:$A$782,$A42,СВЦЭМ!$B$39:$B$782,E$11)+'СЕТ СН'!$F$11+СВЦЭМ!$D$10+'СЕТ СН'!$F$6-'СЕТ СН'!$F$23</f>
        <v>1442.0075864600001</v>
      </c>
      <c r="F42" s="36">
        <f>SUMIFS(СВЦЭМ!$D$39:$D$782,СВЦЭМ!$A$39:$A$782,$A42,СВЦЭМ!$B$39:$B$782,F$11)+'СЕТ СН'!$F$11+СВЦЭМ!$D$10+'СЕТ СН'!$F$6-'СЕТ СН'!$F$23</f>
        <v>1440.7062620300001</v>
      </c>
      <c r="G42" s="36">
        <f>SUMIFS(СВЦЭМ!$D$39:$D$782,СВЦЭМ!$A$39:$A$782,$A42,СВЦЭМ!$B$39:$B$782,G$11)+'СЕТ СН'!$F$11+СВЦЭМ!$D$10+'СЕТ СН'!$F$6-'СЕТ СН'!$F$23</f>
        <v>1341.91541534</v>
      </c>
      <c r="H42" s="36">
        <f>SUMIFS(СВЦЭМ!$D$39:$D$782,СВЦЭМ!$A$39:$A$782,$A42,СВЦЭМ!$B$39:$B$782,H$11)+'СЕТ СН'!$F$11+СВЦЭМ!$D$10+'СЕТ СН'!$F$6-'СЕТ СН'!$F$23</f>
        <v>1354.7041940700001</v>
      </c>
      <c r="I42" s="36">
        <f>SUMIFS(СВЦЭМ!$D$39:$D$782,СВЦЭМ!$A$39:$A$782,$A42,СВЦЭМ!$B$39:$B$782,I$11)+'СЕТ СН'!$F$11+СВЦЭМ!$D$10+'СЕТ СН'!$F$6-'СЕТ СН'!$F$23</f>
        <v>1363.3841344499999</v>
      </c>
      <c r="J42" s="36">
        <f>SUMIFS(СВЦЭМ!$D$39:$D$782,СВЦЭМ!$A$39:$A$782,$A42,СВЦЭМ!$B$39:$B$782,J$11)+'СЕТ СН'!$F$11+СВЦЭМ!$D$10+'СЕТ СН'!$F$6-'СЕТ СН'!$F$23</f>
        <v>1400.0101173400001</v>
      </c>
      <c r="K42" s="36">
        <f>SUMIFS(СВЦЭМ!$D$39:$D$782,СВЦЭМ!$A$39:$A$782,$A42,СВЦЭМ!$B$39:$B$782,K$11)+'СЕТ СН'!$F$11+СВЦЭМ!$D$10+'СЕТ СН'!$F$6-'СЕТ СН'!$F$23</f>
        <v>1369.70312128</v>
      </c>
      <c r="L42" s="36">
        <f>SUMIFS(СВЦЭМ!$D$39:$D$782,СВЦЭМ!$A$39:$A$782,$A42,СВЦЭМ!$B$39:$B$782,L$11)+'СЕТ СН'!$F$11+СВЦЭМ!$D$10+'СЕТ СН'!$F$6-'СЕТ СН'!$F$23</f>
        <v>1391.8239742000001</v>
      </c>
      <c r="M42" s="36">
        <f>SUMIFS(СВЦЭМ!$D$39:$D$782,СВЦЭМ!$A$39:$A$782,$A42,СВЦЭМ!$B$39:$B$782,M$11)+'СЕТ СН'!$F$11+СВЦЭМ!$D$10+'СЕТ СН'!$F$6-'СЕТ СН'!$F$23</f>
        <v>1389.92165424</v>
      </c>
      <c r="N42" s="36">
        <f>SUMIFS(СВЦЭМ!$D$39:$D$782,СВЦЭМ!$A$39:$A$782,$A42,СВЦЭМ!$B$39:$B$782,N$11)+'СЕТ СН'!$F$11+СВЦЭМ!$D$10+'СЕТ СН'!$F$6-'СЕТ СН'!$F$23</f>
        <v>1380.4880862699999</v>
      </c>
      <c r="O42" s="36">
        <f>SUMIFS(СВЦЭМ!$D$39:$D$782,СВЦЭМ!$A$39:$A$782,$A42,СВЦЭМ!$B$39:$B$782,O$11)+'СЕТ СН'!$F$11+СВЦЭМ!$D$10+'СЕТ СН'!$F$6-'СЕТ СН'!$F$23</f>
        <v>1365.6701825499999</v>
      </c>
      <c r="P42" s="36">
        <f>SUMIFS(СВЦЭМ!$D$39:$D$782,СВЦЭМ!$A$39:$A$782,$A42,СВЦЭМ!$B$39:$B$782,P$11)+'СЕТ СН'!$F$11+СВЦЭМ!$D$10+'СЕТ СН'!$F$6-'СЕТ СН'!$F$23</f>
        <v>1366.23458493</v>
      </c>
      <c r="Q42" s="36">
        <f>SUMIFS(СВЦЭМ!$D$39:$D$782,СВЦЭМ!$A$39:$A$782,$A42,СВЦЭМ!$B$39:$B$782,Q$11)+'СЕТ СН'!$F$11+СВЦЭМ!$D$10+'СЕТ СН'!$F$6-'СЕТ СН'!$F$23</f>
        <v>1363.9054543</v>
      </c>
      <c r="R42" s="36">
        <f>SUMIFS(СВЦЭМ!$D$39:$D$782,СВЦЭМ!$A$39:$A$782,$A42,СВЦЭМ!$B$39:$B$782,R$11)+'СЕТ СН'!$F$11+СВЦЭМ!$D$10+'СЕТ СН'!$F$6-'СЕТ СН'!$F$23</f>
        <v>1355.19540695</v>
      </c>
      <c r="S42" s="36">
        <f>SUMIFS(СВЦЭМ!$D$39:$D$782,СВЦЭМ!$A$39:$A$782,$A42,СВЦЭМ!$B$39:$B$782,S$11)+'СЕТ СН'!$F$11+СВЦЭМ!$D$10+'СЕТ СН'!$F$6-'СЕТ СН'!$F$23</f>
        <v>1375.7327199599999</v>
      </c>
      <c r="T42" s="36">
        <f>SUMIFS(СВЦЭМ!$D$39:$D$782,СВЦЭМ!$A$39:$A$782,$A42,СВЦЭМ!$B$39:$B$782,T$11)+'СЕТ СН'!$F$11+СВЦЭМ!$D$10+'СЕТ СН'!$F$6-'СЕТ СН'!$F$23</f>
        <v>1393.8221123800001</v>
      </c>
      <c r="U42" s="36">
        <f>SUMIFS(СВЦЭМ!$D$39:$D$782,СВЦЭМ!$A$39:$A$782,$A42,СВЦЭМ!$B$39:$B$782,U$11)+'СЕТ СН'!$F$11+СВЦЭМ!$D$10+'СЕТ СН'!$F$6-'СЕТ СН'!$F$23</f>
        <v>1405.93802482</v>
      </c>
      <c r="V42" s="36">
        <f>SUMIFS(СВЦЭМ!$D$39:$D$782,СВЦЭМ!$A$39:$A$782,$A42,СВЦЭМ!$B$39:$B$782,V$11)+'СЕТ СН'!$F$11+СВЦЭМ!$D$10+'СЕТ СН'!$F$6-'СЕТ СН'!$F$23</f>
        <v>1378.7833077</v>
      </c>
      <c r="W42" s="36">
        <f>SUMIFS(СВЦЭМ!$D$39:$D$782,СВЦЭМ!$A$39:$A$782,$A42,СВЦЭМ!$B$39:$B$782,W$11)+'СЕТ СН'!$F$11+СВЦЭМ!$D$10+'СЕТ СН'!$F$6-'СЕТ СН'!$F$23</f>
        <v>1377.7495680900001</v>
      </c>
      <c r="X42" s="36">
        <f>SUMIFS(СВЦЭМ!$D$39:$D$782,СВЦЭМ!$A$39:$A$782,$A42,СВЦЭМ!$B$39:$B$782,X$11)+'СЕТ СН'!$F$11+СВЦЭМ!$D$10+'СЕТ СН'!$F$6-'СЕТ СН'!$F$23</f>
        <v>1397.47510268</v>
      </c>
      <c r="Y42" s="36">
        <f>SUMIFS(СВЦЭМ!$D$39:$D$782,СВЦЭМ!$A$39:$A$782,$A42,СВЦЭМ!$B$39:$B$782,Y$11)+'СЕТ СН'!$F$11+СВЦЭМ!$D$10+'СЕТ СН'!$F$6-'СЕТ СН'!$F$23</f>
        <v>1410.8198262000001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01.12.2021</v>
      </c>
      <c r="B48" s="36">
        <f>SUMIFS(СВЦЭМ!$D$39:$D$782,СВЦЭМ!$A$39:$A$782,$A48,СВЦЭМ!$B$39:$B$782,B$47)+'СЕТ СН'!$G$11+СВЦЭМ!$D$10+'СЕТ СН'!$G$6-'СЕТ СН'!$G$23</f>
        <v>1896.6315193500002</v>
      </c>
      <c r="C48" s="36">
        <f>SUMIFS(СВЦЭМ!$D$39:$D$782,СВЦЭМ!$A$39:$A$782,$A48,СВЦЭМ!$B$39:$B$782,C$47)+'СЕТ СН'!$G$11+СВЦЭМ!$D$10+'СЕТ СН'!$G$6-'СЕТ СН'!$G$23</f>
        <v>1910.9174175800001</v>
      </c>
      <c r="D48" s="36">
        <f>SUMIFS(СВЦЭМ!$D$39:$D$782,СВЦЭМ!$A$39:$A$782,$A48,СВЦЭМ!$B$39:$B$782,D$47)+'СЕТ СН'!$G$11+СВЦЭМ!$D$10+'СЕТ СН'!$G$6-'СЕТ СН'!$G$23</f>
        <v>1947.85393967</v>
      </c>
      <c r="E48" s="36">
        <f>SUMIFS(СВЦЭМ!$D$39:$D$782,СВЦЭМ!$A$39:$A$782,$A48,СВЦЭМ!$B$39:$B$782,E$47)+'СЕТ СН'!$G$11+СВЦЭМ!$D$10+'СЕТ СН'!$G$6-'СЕТ СН'!$G$23</f>
        <v>1954.2280780500002</v>
      </c>
      <c r="F48" s="36">
        <f>SUMIFS(СВЦЭМ!$D$39:$D$782,СВЦЭМ!$A$39:$A$782,$A48,СВЦЭМ!$B$39:$B$782,F$47)+'СЕТ СН'!$G$11+СВЦЭМ!$D$10+'СЕТ СН'!$G$6-'СЕТ СН'!$G$23</f>
        <v>1968.8500769500001</v>
      </c>
      <c r="G48" s="36">
        <f>SUMIFS(СВЦЭМ!$D$39:$D$782,СВЦЭМ!$A$39:$A$782,$A48,СВЦЭМ!$B$39:$B$782,G$47)+'СЕТ СН'!$G$11+СВЦЭМ!$D$10+'СЕТ СН'!$G$6-'СЕТ СН'!$G$23</f>
        <v>1947.3187925900002</v>
      </c>
      <c r="H48" s="36">
        <f>SUMIFS(СВЦЭМ!$D$39:$D$782,СВЦЭМ!$A$39:$A$782,$A48,СВЦЭМ!$B$39:$B$782,H$47)+'СЕТ СН'!$G$11+СВЦЭМ!$D$10+'СЕТ СН'!$G$6-'СЕТ СН'!$G$23</f>
        <v>1912.0191073800002</v>
      </c>
      <c r="I48" s="36">
        <f>SUMIFS(СВЦЭМ!$D$39:$D$782,СВЦЭМ!$A$39:$A$782,$A48,СВЦЭМ!$B$39:$B$782,I$47)+'СЕТ СН'!$G$11+СВЦЭМ!$D$10+'СЕТ СН'!$G$6-'СЕТ СН'!$G$23</f>
        <v>1896.8428619000001</v>
      </c>
      <c r="J48" s="36">
        <f>SUMIFS(СВЦЭМ!$D$39:$D$782,СВЦЭМ!$A$39:$A$782,$A48,СВЦЭМ!$B$39:$B$782,J$47)+'СЕТ СН'!$G$11+СВЦЭМ!$D$10+'СЕТ СН'!$G$6-'СЕТ СН'!$G$23</f>
        <v>1883.40104984</v>
      </c>
      <c r="K48" s="36">
        <f>SUMIFS(СВЦЭМ!$D$39:$D$782,СВЦЭМ!$A$39:$A$782,$A48,СВЦЭМ!$B$39:$B$782,K$47)+'СЕТ СН'!$G$11+СВЦЭМ!$D$10+'СЕТ СН'!$G$6-'СЕТ СН'!$G$23</f>
        <v>1890.0658166600001</v>
      </c>
      <c r="L48" s="36">
        <f>SUMIFS(СВЦЭМ!$D$39:$D$782,СВЦЭМ!$A$39:$A$782,$A48,СВЦЭМ!$B$39:$B$782,L$47)+'СЕТ СН'!$G$11+СВЦЭМ!$D$10+'СЕТ СН'!$G$6-'СЕТ СН'!$G$23</f>
        <v>1845.0761851400002</v>
      </c>
      <c r="M48" s="36">
        <f>SUMIFS(СВЦЭМ!$D$39:$D$782,СВЦЭМ!$A$39:$A$782,$A48,СВЦЭМ!$B$39:$B$782,M$47)+'СЕТ СН'!$G$11+СВЦЭМ!$D$10+'СЕТ СН'!$G$6-'СЕТ СН'!$G$23</f>
        <v>1848.0382231600001</v>
      </c>
      <c r="N48" s="36">
        <f>SUMIFS(СВЦЭМ!$D$39:$D$782,СВЦЭМ!$A$39:$A$782,$A48,СВЦЭМ!$B$39:$B$782,N$47)+'СЕТ СН'!$G$11+СВЦЭМ!$D$10+'СЕТ СН'!$G$6-'СЕТ СН'!$G$23</f>
        <v>1867.1581445400002</v>
      </c>
      <c r="O48" s="36">
        <f>SUMIFS(СВЦЭМ!$D$39:$D$782,СВЦЭМ!$A$39:$A$782,$A48,СВЦЭМ!$B$39:$B$782,O$47)+'СЕТ СН'!$G$11+СВЦЭМ!$D$10+'СЕТ СН'!$G$6-'СЕТ СН'!$G$23</f>
        <v>1865.9294065500001</v>
      </c>
      <c r="P48" s="36">
        <f>SUMIFS(СВЦЭМ!$D$39:$D$782,СВЦЭМ!$A$39:$A$782,$A48,СВЦЭМ!$B$39:$B$782,P$47)+'СЕТ СН'!$G$11+СВЦЭМ!$D$10+'СЕТ СН'!$G$6-'СЕТ СН'!$G$23</f>
        <v>1873.4220671100002</v>
      </c>
      <c r="Q48" s="36">
        <f>SUMIFS(СВЦЭМ!$D$39:$D$782,СВЦЭМ!$A$39:$A$782,$A48,СВЦЭМ!$B$39:$B$782,Q$47)+'СЕТ СН'!$G$11+СВЦЭМ!$D$10+'СЕТ СН'!$G$6-'СЕТ СН'!$G$23</f>
        <v>1881.9778356400002</v>
      </c>
      <c r="R48" s="36">
        <f>SUMIFS(СВЦЭМ!$D$39:$D$782,СВЦЭМ!$A$39:$A$782,$A48,СВЦЭМ!$B$39:$B$782,R$47)+'СЕТ СН'!$G$11+СВЦЭМ!$D$10+'СЕТ СН'!$G$6-'СЕТ СН'!$G$23</f>
        <v>1879.2249368400001</v>
      </c>
      <c r="S48" s="36">
        <f>SUMIFS(СВЦЭМ!$D$39:$D$782,СВЦЭМ!$A$39:$A$782,$A48,СВЦЭМ!$B$39:$B$782,S$47)+'СЕТ СН'!$G$11+СВЦЭМ!$D$10+'СЕТ СН'!$G$6-'СЕТ СН'!$G$23</f>
        <v>1859.9619633200002</v>
      </c>
      <c r="T48" s="36">
        <f>SUMIFS(СВЦЭМ!$D$39:$D$782,СВЦЭМ!$A$39:$A$782,$A48,СВЦЭМ!$B$39:$B$782,T$47)+'СЕТ СН'!$G$11+СВЦЭМ!$D$10+'СЕТ СН'!$G$6-'СЕТ СН'!$G$23</f>
        <v>1835.6719075000001</v>
      </c>
      <c r="U48" s="36">
        <f>SUMIFS(СВЦЭМ!$D$39:$D$782,СВЦЭМ!$A$39:$A$782,$A48,СВЦЭМ!$B$39:$B$782,U$47)+'СЕТ СН'!$G$11+СВЦЭМ!$D$10+'СЕТ СН'!$G$6-'СЕТ СН'!$G$23</f>
        <v>1848.3960419300001</v>
      </c>
      <c r="V48" s="36">
        <f>SUMIFS(СВЦЭМ!$D$39:$D$782,СВЦЭМ!$A$39:$A$782,$A48,СВЦЭМ!$B$39:$B$782,V$47)+'СЕТ СН'!$G$11+СВЦЭМ!$D$10+'СЕТ СН'!$G$6-'СЕТ СН'!$G$23</f>
        <v>1860.20318382</v>
      </c>
      <c r="W48" s="36">
        <f>SUMIFS(СВЦЭМ!$D$39:$D$782,СВЦЭМ!$A$39:$A$782,$A48,СВЦЭМ!$B$39:$B$782,W$47)+'СЕТ СН'!$G$11+СВЦЭМ!$D$10+'СЕТ СН'!$G$6-'СЕТ СН'!$G$23</f>
        <v>1865.6003586800002</v>
      </c>
      <c r="X48" s="36">
        <f>SUMIFS(СВЦЭМ!$D$39:$D$782,СВЦЭМ!$A$39:$A$782,$A48,СВЦЭМ!$B$39:$B$782,X$47)+'СЕТ СН'!$G$11+СВЦЭМ!$D$10+'СЕТ СН'!$G$6-'СЕТ СН'!$G$23</f>
        <v>1865.7365381000002</v>
      </c>
      <c r="Y48" s="36">
        <f>SUMIFS(СВЦЭМ!$D$39:$D$782,СВЦЭМ!$A$39:$A$782,$A48,СВЦЭМ!$B$39:$B$782,Y$47)+'СЕТ СН'!$G$11+СВЦЭМ!$D$10+'СЕТ СН'!$G$6-'СЕТ СН'!$G$23</f>
        <v>1881.4688366400001</v>
      </c>
      <c r="AA48" s="45"/>
    </row>
    <row r="49" spans="1:25" ht="15.75" x14ac:dyDescent="0.2">
      <c r="A49" s="35">
        <f>A48+1</f>
        <v>44532</v>
      </c>
      <c r="B49" s="36">
        <f>SUMIFS(СВЦЭМ!$D$39:$D$782,СВЦЭМ!$A$39:$A$782,$A49,СВЦЭМ!$B$39:$B$782,B$47)+'СЕТ СН'!$G$11+СВЦЭМ!$D$10+'СЕТ СН'!$G$6-'СЕТ СН'!$G$23</f>
        <v>1912.9211947800002</v>
      </c>
      <c r="C49" s="36">
        <f>SUMIFS(СВЦЭМ!$D$39:$D$782,СВЦЭМ!$A$39:$A$782,$A49,СВЦЭМ!$B$39:$B$782,C$47)+'СЕТ СН'!$G$11+СВЦЭМ!$D$10+'СЕТ СН'!$G$6-'СЕТ СН'!$G$23</f>
        <v>1902.7364308600002</v>
      </c>
      <c r="D49" s="36">
        <f>SUMIFS(СВЦЭМ!$D$39:$D$782,СВЦЭМ!$A$39:$A$782,$A49,СВЦЭМ!$B$39:$B$782,D$47)+'СЕТ СН'!$G$11+СВЦЭМ!$D$10+'СЕТ СН'!$G$6-'СЕТ СН'!$G$23</f>
        <v>1874.6455815700001</v>
      </c>
      <c r="E49" s="36">
        <f>SUMIFS(СВЦЭМ!$D$39:$D$782,СВЦЭМ!$A$39:$A$782,$A49,СВЦЭМ!$B$39:$B$782,E$47)+'СЕТ СН'!$G$11+СВЦЭМ!$D$10+'СЕТ СН'!$G$6-'СЕТ СН'!$G$23</f>
        <v>1892.4035710400001</v>
      </c>
      <c r="F49" s="36">
        <f>SUMIFS(СВЦЭМ!$D$39:$D$782,СВЦЭМ!$A$39:$A$782,$A49,СВЦЭМ!$B$39:$B$782,F$47)+'СЕТ СН'!$G$11+СВЦЭМ!$D$10+'СЕТ СН'!$G$6-'СЕТ СН'!$G$23</f>
        <v>1904.2478189400001</v>
      </c>
      <c r="G49" s="36">
        <f>SUMIFS(СВЦЭМ!$D$39:$D$782,СВЦЭМ!$A$39:$A$782,$A49,СВЦЭМ!$B$39:$B$782,G$47)+'СЕТ СН'!$G$11+СВЦЭМ!$D$10+'СЕТ СН'!$G$6-'СЕТ СН'!$G$23</f>
        <v>1899.4383328800002</v>
      </c>
      <c r="H49" s="36">
        <f>SUMIFS(СВЦЭМ!$D$39:$D$782,СВЦЭМ!$A$39:$A$782,$A49,СВЦЭМ!$B$39:$B$782,H$47)+'СЕТ СН'!$G$11+СВЦЭМ!$D$10+'СЕТ СН'!$G$6-'СЕТ СН'!$G$23</f>
        <v>1920.15004236</v>
      </c>
      <c r="I49" s="36">
        <f>SUMIFS(СВЦЭМ!$D$39:$D$782,СВЦЭМ!$A$39:$A$782,$A49,СВЦЭМ!$B$39:$B$782,I$47)+'СЕТ СН'!$G$11+СВЦЭМ!$D$10+'СЕТ СН'!$G$6-'СЕТ СН'!$G$23</f>
        <v>1981.3195817900003</v>
      </c>
      <c r="J49" s="36">
        <f>SUMIFS(СВЦЭМ!$D$39:$D$782,СВЦЭМ!$A$39:$A$782,$A49,СВЦЭМ!$B$39:$B$782,J$47)+'СЕТ СН'!$G$11+СВЦЭМ!$D$10+'СЕТ СН'!$G$6-'СЕТ СН'!$G$23</f>
        <v>1984.2944693200002</v>
      </c>
      <c r="K49" s="36">
        <f>SUMIFS(СВЦЭМ!$D$39:$D$782,СВЦЭМ!$A$39:$A$782,$A49,СВЦЭМ!$B$39:$B$782,K$47)+'СЕТ СН'!$G$11+СВЦЭМ!$D$10+'СЕТ СН'!$G$6-'СЕТ СН'!$G$23</f>
        <v>2006.5597747000002</v>
      </c>
      <c r="L49" s="36">
        <f>SUMIFS(СВЦЭМ!$D$39:$D$782,СВЦЭМ!$A$39:$A$782,$A49,СВЦЭМ!$B$39:$B$782,L$47)+'СЕТ СН'!$G$11+СВЦЭМ!$D$10+'СЕТ СН'!$G$6-'СЕТ СН'!$G$23</f>
        <v>2015.4287069600002</v>
      </c>
      <c r="M49" s="36">
        <f>SUMIFS(СВЦЭМ!$D$39:$D$782,СВЦЭМ!$A$39:$A$782,$A49,СВЦЭМ!$B$39:$B$782,M$47)+'СЕТ СН'!$G$11+СВЦЭМ!$D$10+'СЕТ СН'!$G$6-'СЕТ СН'!$G$23</f>
        <v>2014.8647907400002</v>
      </c>
      <c r="N49" s="36">
        <f>SUMIFS(СВЦЭМ!$D$39:$D$782,СВЦЭМ!$A$39:$A$782,$A49,СВЦЭМ!$B$39:$B$782,N$47)+'СЕТ СН'!$G$11+СВЦЭМ!$D$10+'СЕТ СН'!$G$6-'СЕТ СН'!$G$23</f>
        <v>2004.8410318200001</v>
      </c>
      <c r="O49" s="36">
        <f>SUMIFS(СВЦЭМ!$D$39:$D$782,СВЦЭМ!$A$39:$A$782,$A49,СВЦЭМ!$B$39:$B$782,O$47)+'СЕТ СН'!$G$11+СВЦЭМ!$D$10+'СЕТ СН'!$G$6-'СЕТ СН'!$G$23</f>
        <v>2075.38312838</v>
      </c>
      <c r="P49" s="36">
        <f>SUMIFS(СВЦЭМ!$D$39:$D$782,СВЦЭМ!$A$39:$A$782,$A49,СВЦЭМ!$B$39:$B$782,P$47)+'СЕТ СН'!$G$11+СВЦЭМ!$D$10+'СЕТ СН'!$G$6-'СЕТ СН'!$G$23</f>
        <v>2066.2895961900003</v>
      </c>
      <c r="Q49" s="36">
        <f>SUMIFS(СВЦЭМ!$D$39:$D$782,СВЦЭМ!$A$39:$A$782,$A49,СВЦЭМ!$B$39:$B$782,Q$47)+'СЕТ СН'!$G$11+СВЦЭМ!$D$10+'СЕТ СН'!$G$6-'СЕТ СН'!$G$23</f>
        <v>2061.40642002</v>
      </c>
      <c r="R49" s="36">
        <f>SUMIFS(СВЦЭМ!$D$39:$D$782,СВЦЭМ!$A$39:$A$782,$A49,СВЦЭМ!$B$39:$B$782,R$47)+'СЕТ СН'!$G$11+СВЦЭМ!$D$10+'СЕТ СН'!$G$6-'СЕТ СН'!$G$23</f>
        <v>1989.6769467200002</v>
      </c>
      <c r="S49" s="36">
        <f>SUMIFS(СВЦЭМ!$D$39:$D$782,СВЦЭМ!$A$39:$A$782,$A49,СВЦЭМ!$B$39:$B$782,S$47)+'СЕТ СН'!$G$11+СВЦЭМ!$D$10+'СЕТ СН'!$G$6-'СЕТ СН'!$G$23</f>
        <v>1981.8553104700002</v>
      </c>
      <c r="T49" s="36">
        <f>SUMIFS(СВЦЭМ!$D$39:$D$782,СВЦЭМ!$A$39:$A$782,$A49,СВЦЭМ!$B$39:$B$782,T$47)+'СЕТ СН'!$G$11+СВЦЭМ!$D$10+'СЕТ СН'!$G$6-'СЕТ СН'!$G$23</f>
        <v>1930.0489808600003</v>
      </c>
      <c r="U49" s="36">
        <f>SUMIFS(СВЦЭМ!$D$39:$D$782,СВЦЭМ!$A$39:$A$782,$A49,СВЦЭМ!$B$39:$B$782,U$47)+'СЕТ СН'!$G$11+СВЦЭМ!$D$10+'СЕТ СН'!$G$6-'СЕТ СН'!$G$23</f>
        <v>1969.7595422700001</v>
      </c>
      <c r="V49" s="36">
        <f>SUMIFS(СВЦЭМ!$D$39:$D$782,СВЦЭМ!$A$39:$A$782,$A49,СВЦЭМ!$B$39:$B$782,V$47)+'СЕТ СН'!$G$11+СВЦЭМ!$D$10+'СЕТ СН'!$G$6-'СЕТ СН'!$G$23</f>
        <v>1975.9749541900001</v>
      </c>
      <c r="W49" s="36">
        <f>SUMIFS(СВЦЭМ!$D$39:$D$782,СВЦЭМ!$A$39:$A$782,$A49,СВЦЭМ!$B$39:$B$782,W$47)+'СЕТ СН'!$G$11+СВЦЭМ!$D$10+'СЕТ СН'!$G$6-'СЕТ СН'!$G$23</f>
        <v>1983.5605641600002</v>
      </c>
      <c r="X49" s="36">
        <f>SUMIFS(СВЦЭМ!$D$39:$D$782,СВЦЭМ!$A$39:$A$782,$A49,СВЦЭМ!$B$39:$B$782,X$47)+'СЕТ СН'!$G$11+СВЦЭМ!$D$10+'СЕТ СН'!$G$6-'СЕТ СН'!$G$23</f>
        <v>2053.8647052100005</v>
      </c>
      <c r="Y49" s="36">
        <f>SUMIFS(СВЦЭМ!$D$39:$D$782,СВЦЭМ!$A$39:$A$782,$A49,СВЦЭМ!$B$39:$B$782,Y$47)+'СЕТ СН'!$G$11+СВЦЭМ!$D$10+'СЕТ СН'!$G$6-'СЕТ СН'!$G$23</f>
        <v>2061.7156849100002</v>
      </c>
    </row>
    <row r="50" spans="1:25" ht="15.75" x14ac:dyDescent="0.2">
      <c r="A50" s="35">
        <f t="shared" ref="A50:A78" si="1">A49+1</f>
        <v>44533</v>
      </c>
      <c r="B50" s="36">
        <f>SUMIFS(СВЦЭМ!$D$39:$D$782,СВЦЭМ!$A$39:$A$782,$A50,СВЦЭМ!$B$39:$B$782,B$47)+'СЕТ СН'!$G$11+СВЦЭМ!$D$10+'СЕТ СН'!$G$6-'СЕТ СН'!$G$23</f>
        <v>2083.0346844700002</v>
      </c>
      <c r="C50" s="36">
        <f>SUMIFS(СВЦЭМ!$D$39:$D$782,СВЦЭМ!$A$39:$A$782,$A50,СВЦЭМ!$B$39:$B$782,C$47)+'СЕТ СН'!$G$11+СВЦЭМ!$D$10+'СЕТ СН'!$G$6-'СЕТ СН'!$G$23</f>
        <v>2074.3945790100001</v>
      </c>
      <c r="D50" s="36">
        <f>SUMIFS(СВЦЭМ!$D$39:$D$782,СВЦЭМ!$A$39:$A$782,$A50,СВЦЭМ!$B$39:$B$782,D$47)+'СЕТ СН'!$G$11+СВЦЭМ!$D$10+'СЕТ СН'!$G$6-'СЕТ СН'!$G$23</f>
        <v>2047.1608294300001</v>
      </c>
      <c r="E50" s="36">
        <f>SUMIFS(СВЦЭМ!$D$39:$D$782,СВЦЭМ!$A$39:$A$782,$A50,СВЦЭМ!$B$39:$B$782,E$47)+'СЕТ СН'!$G$11+СВЦЭМ!$D$10+'СЕТ СН'!$G$6-'СЕТ СН'!$G$23</f>
        <v>2044.5475886500001</v>
      </c>
      <c r="F50" s="36">
        <f>SUMIFS(СВЦЭМ!$D$39:$D$782,СВЦЭМ!$A$39:$A$782,$A50,СВЦЭМ!$B$39:$B$782,F$47)+'СЕТ СН'!$G$11+СВЦЭМ!$D$10+'СЕТ СН'!$G$6-'СЕТ СН'!$G$23</f>
        <v>2047.6413069200003</v>
      </c>
      <c r="G50" s="36">
        <f>SUMIFS(СВЦЭМ!$D$39:$D$782,СВЦЭМ!$A$39:$A$782,$A50,СВЦЭМ!$B$39:$B$782,G$47)+'СЕТ СН'!$G$11+СВЦЭМ!$D$10+'СЕТ СН'!$G$6-'СЕТ СН'!$G$23</f>
        <v>1974.8586736300001</v>
      </c>
      <c r="H50" s="36">
        <f>SUMIFS(СВЦЭМ!$D$39:$D$782,СВЦЭМ!$A$39:$A$782,$A50,СВЦЭМ!$B$39:$B$782,H$47)+'СЕТ СН'!$G$11+СВЦЭМ!$D$10+'СЕТ СН'!$G$6-'СЕТ СН'!$G$23</f>
        <v>1986.7446875300002</v>
      </c>
      <c r="I50" s="36">
        <f>SUMIFS(СВЦЭМ!$D$39:$D$782,СВЦЭМ!$A$39:$A$782,$A50,СВЦЭМ!$B$39:$B$782,I$47)+'СЕТ СН'!$G$11+СВЦЭМ!$D$10+'СЕТ СН'!$G$6-'СЕТ СН'!$G$23</f>
        <v>2009.3198014300001</v>
      </c>
      <c r="J50" s="36">
        <f>SUMIFS(СВЦЭМ!$D$39:$D$782,СВЦЭМ!$A$39:$A$782,$A50,СВЦЭМ!$B$39:$B$782,J$47)+'СЕТ СН'!$G$11+СВЦЭМ!$D$10+'СЕТ СН'!$G$6-'СЕТ СН'!$G$23</f>
        <v>1991.6186383100001</v>
      </c>
      <c r="K50" s="36">
        <f>SUMIFS(СВЦЭМ!$D$39:$D$782,СВЦЭМ!$A$39:$A$782,$A50,СВЦЭМ!$B$39:$B$782,K$47)+'СЕТ СН'!$G$11+СВЦЭМ!$D$10+'СЕТ СН'!$G$6-'СЕТ СН'!$G$23</f>
        <v>1992.4820208400001</v>
      </c>
      <c r="L50" s="36">
        <f>SUMIFS(СВЦЭМ!$D$39:$D$782,СВЦЭМ!$A$39:$A$782,$A50,СВЦЭМ!$B$39:$B$782,L$47)+'СЕТ СН'!$G$11+СВЦЭМ!$D$10+'СЕТ СН'!$G$6-'СЕТ СН'!$G$23</f>
        <v>1984.9945554400001</v>
      </c>
      <c r="M50" s="36">
        <f>SUMIFS(СВЦЭМ!$D$39:$D$782,СВЦЭМ!$A$39:$A$782,$A50,СВЦЭМ!$B$39:$B$782,M$47)+'СЕТ СН'!$G$11+СВЦЭМ!$D$10+'СЕТ СН'!$G$6-'СЕТ СН'!$G$23</f>
        <v>1995.7685156000002</v>
      </c>
      <c r="N50" s="36">
        <f>SUMIFS(СВЦЭМ!$D$39:$D$782,СВЦЭМ!$A$39:$A$782,$A50,СВЦЭМ!$B$39:$B$782,N$47)+'СЕТ СН'!$G$11+СВЦЭМ!$D$10+'СЕТ СН'!$G$6-'СЕТ СН'!$G$23</f>
        <v>1989.0370210900001</v>
      </c>
      <c r="O50" s="36">
        <f>SUMIFS(СВЦЭМ!$D$39:$D$782,СВЦЭМ!$A$39:$A$782,$A50,СВЦЭМ!$B$39:$B$782,O$47)+'СЕТ СН'!$G$11+СВЦЭМ!$D$10+'СЕТ СН'!$G$6-'СЕТ СН'!$G$23</f>
        <v>1994.3102577700001</v>
      </c>
      <c r="P50" s="36">
        <f>SUMIFS(СВЦЭМ!$D$39:$D$782,СВЦЭМ!$A$39:$A$782,$A50,СВЦЭМ!$B$39:$B$782,P$47)+'СЕТ СН'!$G$11+СВЦЭМ!$D$10+'СЕТ СН'!$G$6-'СЕТ СН'!$G$23</f>
        <v>1997.4428929900002</v>
      </c>
      <c r="Q50" s="36">
        <f>SUMIFS(СВЦЭМ!$D$39:$D$782,СВЦЭМ!$A$39:$A$782,$A50,СВЦЭМ!$B$39:$B$782,Q$47)+'СЕТ СН'!$G$11+СВЦЭМ!$D$10+'СЕТ СН'!$G$6-'СЕТ СН'!$G$23</f>
        <v>1994.95103427</v>
      </c>
      <c r="R50" s="36">
        <f>SUMIFS(СВЦЭМ!$D$39:$D$782,СВЦЭМ!$A$39:$A$782,$A50,СВЦЭМ!$B$39:$B$782,R$47)+'СЕТ СН'!$G$11+СВЦЭМ!$D$10+'СЕТ СН'!$G$6-'СЕТ СН'!$G$23</f>
        <v>2000.9630350700002</v>
      </c>
      <c r="S50" s="36">
        <f>SUMIFS(СВЦЭМ!$D$39:$D$782,СВЦЭМ!$A$39:$A$782,$A50,СВЦЭМ!$B$39:$B$782,S$47)+'СЕТ СН'!$G$11+СВЦЭМ!$D$10+'СЕТ СН'!$G$6-'СЕТ СН'!$G$23</f>
        <v>1992.7436926800001</v>
      </c>
      <c r="T50" s="36">
        <f>SUMIFS(СВЦЭМ!$D$39:$D$782,СВЦЭМ!$A$39:$A$782,$A50,СВЦЭМ!$B$39:$B$782,T$47)+'СЕТ СН'!$G$11+СВЦЭМ!$D$10+'СЕТ СН'!$G$6-'СЕТ СН'!$G$23</f>
        <v>1998.6130623100003</v>
      </c>
      <c r="U50" s="36">
        <f>SUMIFS(СВЦЭМ!$D$39:$D$782,СВЦЭМ!$A$39:$A$782,$A50,СВЦЭМ!$B$39:$B$782,U$47)+'СЕТ СН'!$G$11+СВЦЭМ!$D$10+'СЕТ СН'!$G$6-'СЕТ СН'!$G$23</f>
        <v>1987.1908433900001</v>
      </c>
      <c r="V50" s="36">
        <f>SUMIFS(СВЦЭМ!$D$39:$D$782,СВЦЭМ!$A$39:$A$782,$A50,СВЦЭМ!$B$39:$B$782,V$47)+'СЕТ СН'!$G$11+СВЦЭМ!$D$10+'СЕТ СН'!$G$6-'СЕТ СН'!$G$23</f>
        <v>1999.2121483400001</v>
      </c>
      <c r="W50" s="36">
        <f>SUMIFS(СВЦЭМ!$D$39:$D$782,СВЦЭМ!$A$39:$A$782,$A50,СВЦЭМ!$B$39:$B$782,W$47)+'СЕТ СН'!$G$11+СВЦЭМ!$D$10+'СЕТ СН'!$G$6-'СЕТ СН'!$G$23</f>
        <v>2012.8737248700002</v>
      </c>
      <c r="X50" s="36">
        <f>SUMIFS(СВЦЭМ!$D$39:$D$782,СВЦЭМ!$A$39:$A$782,$A50,СВЦЭМ!$B$39:$B$782,X$47)+'СЕТ СН'!$G$11+СВЦЭМ!$D$10+'СЕТ СН'!$G$6-'СЕТ СН'!$G$23</f>
        <v>1998.4954964600001</v>
      </c>
      <c r="Y50" s="36">
        <f>SUMIFS(СВЦЭМ!$D$39:$D$782,СВЦЭМ!$A$39:$A$782,$A50,СВЦЭМ!$B$39:$B$782,Y$47)+'СЕТ СН'!$G$11+СВЦЭМ!$D$10+'СЕТ СН'!$G$6-'СЕТ СН'!$G$23</f>
        <v>1950.4146886800002</v>
      </c>
    </row>
    <row r="51" spans="1:25" ht="15.75" x14ac:dyDescent="0.2">
      <c r="A51" s="35">
        <f t="shared" si="1"/>
        <v>44534</v>
      </c>
      <c r="B51" s="36">
        <f>SUMIFS(СВЦЭМ!$D$39:$D$782,СВЦЭМ!$A$39:$A$782,$A51,СВЦЭМ!$B$39:$B$782,B$47)+'СЕТ СН'!$G$11+СВЦЭМ!$D$10+'СЕТ СН'!$G$6-'СЕТ СН'!$G$23</f>
        <v>1931.6797642100003</v>
      </c>
      <c r="C51" s="36">
        <f>SUMIFS(СВЦЭМ!$D$39:$D$782,СВЦЭМ!$A$39:$A$782,$A51,СВЦЭМ!$B$39:$B$782,C$47)+'СЕТ СН'!$G$11+СВЦЭМ!$D$10+'СЕТ СН'!$G$6-'СЕТ СН'!$G$23</f>
        <v>1897.5017802000002</v>
      </c>
      <c r="D51" s="36">
        <f>SUMIFS(СВЦЭМ!$D$39:$D$782,СВЦЭМ!$A$39:$A$782,$A51,СВЦЭМ!$B$39:$B$782,D$47)+'СЕТ СН'!$G$11+СВЦЭМ!$D$10+'СЕТ СН'!$G$6-'СЕТ СН'!$G$23</f>
        <v>1897.5653120400002</v>
      </c>
      <c r="E51" s="36">
        <f>SUMIFS(СВЦЭМ!$D$39:$D$782,СВЦЭМ!$A$39:$A$782,$A51,СВЦЭМ!$B$39:$B$782,E$47)+'СЕТ СН'!$G$11+СВЦЭМ!$D$10+'СЕТ СН'!$G$6-'СЕТ СН'!$G$23</f>
        <v>1897.6803943100001</v>
      </c>
      <c r="F51" s="36">
        <f>SUMIFS(СВЦЭМ!$D$39:$D$782,СВЦЭМ!$A$39:$A$782,$A51,СВЦЭМ!$B$39:$B$782,F$47)+'СЕТ СН'!$G$11+СВЦЭМ!$D$10+'СЕТ СН'!$G$6-'СЕТ СН'!$G$23</f>
        <v>1896.0904416200001</v>
      </c>
      <c r="G51" s="36">
        <f>SUMIFS(СВЦЭМ!$D$39:$D$782,СВЦЭМ!$A$39:$A$782,$A51,СВЦЭМ!$B$39:$B$782,G$47)+'СЕТ СН'!$G$11+СВЦЭМ!$D$10+'СЕТ СН'!$G$6-'СЕТ СН'!$G$23</f>
        <v>1879.5408462600001</v>
      </c>
      <c r="H51" s="36">
        <f>SUMIFS(СВЦЭМ!$D$39:$D$782,СВЦЭМ!$A$39:$A$782,$A51,СВЦЭМ!$B$39:$B$782,H$47)+'СЕТ СН'!$G$11+СВЦЭМ!$D$10+'СЕТ СН'!$G$6-'СЕТ СН'!$G$23</f>
        <v>1874.4054865000001</v>
      </c>
      <c r="I51" s="36">
        <f>SUMIFS(СВЦЭМ!$D$39:$D$782,СВЦЭМ!$A$39:$A$782,$A51,СВЦЭМ!$B$39:$B$782,I$47)+'СЕТ СН'!$G$11+СВЦЭМ!$D$10+'СЕТ СН'!$G$6-'СЕТ СН'!$G$23</f>
        <v>1846.4026007800001</v>
      </c>
      <c r="J51" s="36">
        <f>SUMIFS(СВЦЭМ!$D$39:$D$782,СВЦЭМ!$A$39:$A$782,$A51,СВЦЭМ!$B$39:$B$782,J$47)+'СЕТ СН'!$G$11+СВЦЭМ!$D$10+'СЕТ СН'!$G$6-'СЕТ СН'!$G$23</f>
        <v>1849.3108291600001</v>
      </c>
      <c r="K51" s="36">
        <f>SUMIFS(СВЦЭМ!$D$39:$D$782,СВЦЭМ!$A$39:$A$782,$A51,СВЦЭМ!$B$39:$B$782,K$47)+'СЕТ СН'!$G$11+СВЦЭМ!$D$10+'СЕТ СН'!$G$6-'СЕТ СН'!$G$23</f>
        <v>1878.4766839400002</v>
      </c>
      <c r="L51" s="36">
        <f>SUMIFS(СВЦЭМ!$D$39:$D$782,СВЦЭМ!$A$39:$A$782,$A51,СВЦЭМ!$B$39:$B$782,L$47)+'СЕТ СН'!$G$11+СВЦЭМ!$D$10+'СЕТ СН'!$G$6-'СЕТ СН'!$G$23</f>
        <v>1889.8425244200002</v>
      </c>
      <c r="M51" s="36">
        <f>SUMIFS(СВЦЭМ!$D$39:$D$782,СВЦЭМ!$A$39:$A$782,$A51,СВЦЭМ!$B$39:$B$782,M$47)+'СЕТ СН'!$G$11+СВЦЭМ!$D$10+'СЕТ СН'!$G$6-'СЕТ СН'!$G$23</f>
        <v>1882.3488970600001</v>
      </c>
      <c r="N51" s="36">
        <f>SUMIFS(СВЦЭМ!$D$39:$D$782,СВЦЭМ!$A$39:$A$782,$A51,СВЦЭМ!$B$39:$B$782,N$47)+'СЕТ СН'!$G$11+СВЦЭМ!$D$10+'СЕТ СН'!$G$6-'СЕТ СН'!$G$23</f>
        <v>1917.9596756000001</v>
      </c>
      <c r="O51" s="36">
        <f>SUMIFS(СВЦЭМ!$D$39:$D$782,СВЦЭМ!$A$39:$A$782,$A51,СВЦЭМ!$B$39:$B$782,O$47)+'СЕТ СН'!$G$11+СВЦЭМ!$D$10+'СЕТ СН'!$G$6-'СЕТ СН'!$G$23</f>
        <v>1942.07848964</v>
      </c>
      <c r="P51" s="36">
        <f>SUMIFS(СВЦЭМ!$D$39:$D$782,СВЦЭМ!$A$39:$A$782,$A51,СВЦЭМ!$B$39:$B$782,P$47)+'СЕТ СН'!$G$11+СВЦЭМ!$D$10+'СЕТ СН'!$G$6-'СЕТ СН'!$G$23</f>
        <v>1937.1789249500002</v>
      </c>
      <c r="Q51" s="36">
        <f>SUMIFS(СВЦЭМ!$D$39:$D$782,СВЦЭМ!$A$39:$A$782,$A51,СВЦЭМ!$B$39:$B$782,Q$47)+'СЕТ СН'!$G$11+СВЦЭМ!$D$10+'СЕТ СН'!$G$6-'СЕТ СН'!$G$23</f>
        <v>1930.4478930900002</v>
      </c>
      <c r="R51" s="36">
        <f>SUMIFS(СВЦЭМ!$D$39:$D$782,СВЦЭМ!$A$39:$A$782,$A51,СВЦЭМ!$B$39:$B$782,R$47)+'СЕТ СН'!$G$11+СВЦЭМ!$D$10+'СЕТ СН'!$G$6-'СЕТ СН'!$G$23</f>
        <v>1899.0451442300002</v>
      </c>
      <c r="S51" s="36">
        <f>SUMIFS(СВЦЭМ!$D$39:$D$782,СВЦЭМ!$A$39:$A$782,$A51,СВЦЭМ!$B$39:$B$782,S$47)+'СЕТ СН'!$G$11+СВЦЭМ!$D$10+'СЕТ СН'!$G$6-'СЕТ СН'!$G$23</f>
        <v>1869.8788894300001</v>
      </c>
      <c r="T51" s="36">
        <f>SUMIFS(СВЦЭМ!$D$39:$D$782,СВЦЭМ!$A$39:$A$782,$A51,СВЦЭМ!$B$39:$B$782,T$47)+'СЕТ СН'!$G$11+СВЦЭМ!$D$10+'СЕТ СН'!$G$6-'СЕТ СН'!$G$23</f>
        <v>1889.8805390100001</v>
      </c>
      <c r="U51" s="36">
        <f>SUMIFS(СВЦЭМ!$D$39:$D$782,СВЦЭМ!$A$39:$A$782,$A51,СВЦЭМ!$B$39:$B$782,U$47)+'СЕТ СН'!$G$11+СВЦЭМ!$D$10+'СЕТ СН'!$G$6-'СЕТ СН'!$G$23</f>
        <v>1897.0367744300002</v>
      </c>
      <c r="V51" s="36">
        <f>SUMIFS(СВЦЭМ!$D$39:$D$782,СВЦЭМ!$A$39:$A$782,$A51,СВЦЭМ!$B$39:$B$782,V$47)+'СЕТ СН'!$G$11+СВЦЭМ!$D$10+'СЕТ СН'!$G$6-'СЕТ СН'!$G$23</f>
        <v>1888.4922290500001</v>
      </c>
      <c r="W51" s="36">
        <f>SUMIFS(СВЦЭМ!$D$39:$D$782,СВЦЭМ!$A$39:$A$782,$A51,СВЦЭМ!$B$39:$B$782,W$47)+'СЕТ СН'!$G$11+СВЦЭМ!$D$10+'СЕТ СН'!$G$6-'СЕТ СН'!$G$23</f>
        <v>1886.9263275300002</v>
      </c>
      <c r="X51" s="36">
        <f>SUMIFS(СВЦЭМ!$D$39:$D$782,СВЦЭМ!$A$39:$A$782,$A51,СВЦЭМ!$B$39:$B$782,X$47)+'СЕТ СН'!$G$11+СВЦЭМ!$D$10+'СЕТ СН'!$G$6-'СЕТ СН'!$G$23</f>
        <v>1943.0880125800002</v>
      </c>
      <c r="Y51" s="36">
        <f>SUMIFS(СВЦЭМ!$D$39:$D$782,СВЦЭМ!$A$39:$A$782,$A51,СВЦЭМ!$B$39:$B$782,Y$47)+'СЕТ СН'!$G$11+СВЦЭМ!$D$10+'СЕТ СН'!$G$6-'СЕТ СН'!$G$23</f>
        <v>1919.8490163600002</v>
      </c>
    </row>
    <row r="52" spans="1:25" ht="15.75" x14ac:dyDescent="0.2">
      <c r="A52" s="35">
        <f t="shared" si="1"/>
        <v>44535</v>
      </c>
      <c r="B52" s="36">
        <f>SUMIFS(СВЦЭМ!$D$39:$D$782,СВЦЭМ!$A$39:$A$782,$A52,СВЦЭМ!$B$39:$B$782,B$47)+'СЕТ СН'!$G$11+СВЦЭМ!$D$10+'СЕТ СН'!$G$6-'СЕТ СН'!$G$23</f>
        <v>1911.3037578500002</v>
      </c>
      <c r="C52" s="36">
        <f>SUMIFS(СВЦЭМ!$D$39:$D$782,СВЦЭМ!$A$39:$A$782,$A52,СВЦЭМ!$B$39:$B$782,C$47)+'СЕТ СН'!$G$11+СВЦЭМ!$D$10+'СЕТ СН'!$G$6-'СЕТ СН'!$G$23</f>
        <v>1931.4322650200002</v>
      </c>
      <c r="D52" s="36">
        <f>SUMIFS(СВЦЭМ!$D$39:$D$782,СВЦЭМ!$A$39:$A$782,$A52,СВЦЭМ!$B$39:$B$782,D$47)+'СЕТ СН'!$G$11+СВЦЭМ!$D$10+'СЕТ СН'!$G$6-'СЕТ СН'!$G$23</f>
        <v>1963.3011538800001</v>
      </c>
      <c r="E52" s="36">
        <f>SUMIFS(СВЦЭМ!$D$39:$D$782,СВЦЭМ!$A$39:$A$782,$A52,СВЦЭМ!$B$39:$B$782,E$47)+'СЕТ СН'!$G$11+СВЦЭМ!$D$10+'СЕТ СН'!$G$6-'СЕТ СН'!$G$23</f>
        <v>1972.6463136400002</v>
      </c>
      <c r="F52" s="36">
        <f>SUMIFS(СВЦЭМ!$D$39:$D$782,СВЦЭМ!$A$39:$A$782,$A52,СВЦЭМ!$B$39:$B$782,F$47)+'СЕТ СН'!$G$11+СВЦЭМ!$D$10+'СЕТ СН'!$G$6-'СЕТ СН'!$G$23</f>
        <v>1965.10932447</v>
      </c>
      <c r="G52" s="36">
        <f>SUMIFS(СВЦЭМ!$D$39:$D$782,СВЦЭМ!$A$39:$A$782,$A52,СВЦЭМ!$B$39:$B$782,G$47)+'СЕТ СН'!$G$11+СВЦЭМ!$D$10+'СЕТ СН'!$G$6-'СЕТ СН'!$G$23</f>
        <v>1957.2917626000001</v>
      </c>
      <c r="H52" s="36">
        <f>SUMIFS(СВЦЭМ!$D$39:$D$782,СВЦЭМ!$A$39:$A$782,$A52,СВЦЭМ!$B$39:$B$782,H$47)+'СЕТ СН'!$G$11+СВЦЭМ!$D$10+'СЕТ СН'!$G$6-'СЕТ СН'!$G$23</f>
        <v>1922.1239694800001</v>
      </c>
      <c r="I52" s="36">
        <f>SUMIFS(СВЦЭМ!$D$39:$D$782,СВЦЭМ!$A$39:$A$782,$A52,СВЦЭМ!$B$39:$B$782,I$47)+'СЕТ СН'!$G$11+СВЦЭМ!$D$10+'СЕТ СН'!$G$6-'СЕТ СН'!$G$23</f>
        <v>1913.2898632100002</v>
      </c>
      <c r="J52" s="36">
        <f>SUMIFS(СВЦЭМ!$D$39:$D$782,СВЦЭМ!$A$39:$A$782,$A52,СВЦЭМ!$B$39:$B$782,J$47)+'СЕТ СН'!$G$11+СВЦЭМ!$D$10+'СЕТ СН'!$G$6-'СЕТ СН'!$G$23</f>
        <v>1872.0255800700002</v>
      </c>
      <c r="K52" s="36">
        <f>SUMIFS(СВЦЭМ!$D$39:$D$782,СВЦЭМ!$A$39:$A$782,$A52,СВЦЭМ!$B$39:$B$782,K$47)+'СЕТ СН'!$G$11+СВЦЭМ!$D$10+'СЕТ СН'!$G$6-'СЕТ СН'!$G$23</f>
        <v>1854.8151522200001</v>
      </c>
      <c r="L52" s="36">
        <f>SUMIFS(СВЦЭМ!$D$39:$D$782,СВЦЭМ!$A$39:$A$782,$A52,СВЦЭМ!$B$39:$B$782,L$47)+'СЕТ СН'!$G$11+СВЦЭМ!$D$10+'СЕТ СН'!$G$6-'СЕТ СН'!$G$23</f>
        <v>1852.34886843</v>
      </c>
      <c r="M52" s="36">
        <f>SUMIFS(СВЦЭМ!$D$39:$D$782,СВЦЭМ!$A$39:$A$782,$A52,СВЦЭМ!$B$39:$B$782,M$47)+'СЕТ СН'!$G$11+СВЦЭМ!$D$10+'СЕТ СН'!$G$6-'СЕТ СН'!$G$23</f>
        <v>1883.3258572700001</v>
      </c>
      <c r="N52" s="36">
        <f>SUMIFS(СВЦЭМ!$D$39:$D$782,СВЦЭМ!$A$39:$A$782,$A52,СВЦЭМ!$B$39:$B$782,N$47)+'СЕТ СН'!$G$11+СВЦЭМ!$D$10+'СЕТ СН'!$G$6-'СЕТ СН'!$G$23</f>
        <v>1910.9440887500002</v>
      </c>
      <c r="O52" s="36">
        <f>SUMIFS(СВЦЭМ!$D$39:$D$782,СВЦЭМ!$A$39:$A$782,$A52,СВЦЭМ!$B$39:$B$782,O$47)+'СЕТ СН'!$G$11+СВЦЭМ!$D$10+'СЕТ СН'!$G$6-'СЕТ СН'!$G$23</f>
        <v>1898.9593544800002</v>
      </c>
      <c r="P52" s="36">
        <f>SUMIFS(СВЦЭМ!$D$39:$D$782,СВЦЭМ!$A$39:$A$782,$A52,СВЦЭМ!$B$39:$B$782,P$47)+'СЕТ СН'!$G$11+СВЦЭМ!$D$10+'СЕТ СН'!$G$6-'СЕТ СН'!$G$23</f>
        <v>1886.5988526500003</v>
      </c>
      <c r="Q52" s="36">
        <f>SUMIFS(СВЦЭМ!$D$39:$D$782,СВЦЭМ!$A$39:$A$782,$A52,СВЦЭМ!$B$39:$B$782,Q$47)+'СЕТ СН'!$G$11+СВЦЭМ!$D$10+'СЕТ СН'!$G$6-'СЕТ СН'!$G$23</f>
        <v>1887.1599727700002</v>
      </c>
      <c r="R52" s="36">
        <f>SUMIFS(СВЦЭМ!$D$39:$D$782,СВЦЭМ!$A$39:$A$782,$A52,СВЦЭМ!$B$39:$B$782,R$47)+'СЕТ СН'!$G$11+СВЦЭМ!$D$10+'СЕТ СН'!$G$6-'СЕТ СН'!$G$23</f>
        <v>1877.1624188800001</v>
      </c>
      <c r="S52" s="36">
        <f>SUMIFS(СВЦЭМ!$D$39:$D$782,СВЦЭМ!$A$39:$A$782,$A52,СВЦЭМ!$B$39:$B$782,S$47)+'СЕТ СН'!$G$11+СВЦЭМ!$D$10+'СЕТ СН'!$G$6-'СЕТ СН'!$G$23</f>
        <v>1830.2730740800002</v>
      </c>
      <c r="T52" s="36">
        <f>SUMIFS(СВЦЭМ!$D$39:$D$782,СВЦЭМ!$A$39:$A$782,$A52,СВЦЭМ!$B$39:$B$782,T$47)+'СЕТ СН'!$G$11+СВЦЭМ!$D$10+'СЕТ СН'!$G$6-'СЕТ СН'!$G$23</f>
        <v>1843.7836446400001</v>
      </c>
      <c r="U52" s="36">
        <f>SUMIFS(СВЦЭМ!$D$39:$D$782,СВЦЭМ!$A$39:$A$782,$A52,СВЦЭМ!$B$39:$B$782,U$47)+'СЕТ СН'!$G$11+СВЦЭМ!$D$10+'СЕТ СН'!$G$6-'СЕТ СН'!$G$23</f>
        <v>1852.6848622400003</v>
      </c>
      <c r="V52" s="36">
        <f>SUMIFS(СВЦЭМ!$D$39:$D$782,СВЦЭМ!$A$39:$A$782,$A52,СВЦЭМ!$B$39:$B$782,V$47)+'СЕТ СН'!$G$11+СВЦЭМ!$D$10+'СЕТ СН'!$G$6-'СЕТ СН'!$G$23</f>
        <v>1855.1642475300002</v>
      </c>
      <c r="W52" s="36">
        <f>SUMIFS(СВЦЭМ!$D$39:$D$782,СВЦЭМ!$A$39:$A$782,$A52,СВЦЭМ!$B$39:$B$782,W$47)+'СЕТ СН'!$G$11+СВЦЭМ!$D$10+'СЕТ СН'!$G$6-'СЕТ СН'!$G$23</f>
        <v>1866.0212547200001</v>
      </c>
      <c r="X52" s="36">
        <f>SUMIFS(СВЦЭМ!$D$39:$D$782,СВЦЭМ!$A$39:$A$782,$A52,СВЦЭМ!$B$39:$B$782,X$47)+'СЕТ СН'!$G$11+СВЦЭМ!$D$10+'СЕТ СН'!$G$6-'СЕТ СН'!$G$23</f>
        <v>1889.3803298900002</v>
      </c>
      <c r="Y52" s="36">
        <f>SUMIFS(СВЦЭМ!$D$39:$D$782,СВЦЭМ!$A$39:$A$782,$A52,СВЦЭМ!$B$39:$B$782,Y$47)+'СЕТ СН'!$G$11+СВЦЭМ!$D$10+'СЕТ СН'!$G$6-'СЕТ СН'!$G$23</f>
        <v>1922.8483035500001</v>
      </c>
    </row>
    <row r="53" spans="1:25" ht="15.75" x14ac:dyDescent="0.2">
      <c r="A53" s="35">
        <f t="shared" si="1"/>
        <v>44536</v>
      </c>
      <c r="B53" s="36">
        <f>SUMIFS(СВЦЭМ!$D$39:$D$782,СВЦЭМ!$A$39:$A$782,$A53,СВЦЭМ!$B$39:$B$782,B$47)+'СЕТ СН'!$G$11+СВЦЭМ!$D$10+'СЕТ СН'!$G$6-'СЕТ СН'!$G$23</f>
        <v>1954.6399612500002</v>
      </c>
      <c r="C53" s="36">
        <f>SUMIFS(СВЦЭМ!$D$39:$D$782,СВЦЭМ!$A$39:$A$782,$A53,СВЦЭМ!$B$39:$B$782,C$47)+'СЕТ СН'!$G$11+СВЦЭМ!$D$10+'СЕТ СН'!$G$6-'СЕТ СН'!$G$23</f>
        <v>1971.7977890600002</v>
      </c>
      <c r="D53" s="36">
        <f>SUMIFS(СВЦЭМ!$D$39:$D$782,СВЦЭМ!$A$39:$A$782,$A53,СВЦЭМ!$B$39:$B$782,D$47)+'СЕТ СН'!$G$11+СВЦЭМ!$D$10+'СЕТ СН'!$G$6-'СЕТ СН'!$G$23</f>
        <v>1971.8542863600001</v>
      </c>
      <c r="E53" s="36">
        <f>SUMIFS(СВЦЭМ!$D$39:$D$782,СВЦЭМ!$A$39:$A$782,$A53,СВЦЭМ!$B$39:$B$782,E$47)+'СЕТ СН'!$G$11+СВЦЭМ!$D$10+'СЕТ СН'!$G$6-'СЕТ СН'!$G$23</f>
        <v>1979.1386320500001</v>
      </c>
      <c r="F53" s="36">
        <f>SUMIFS(СВЦЭМ!$D$39:$D$782,СВЦЭМ!$A$39:$A$782,$A53,СВЦЭМ!$B$39:$B$782,F$47)+'СЕТ СН'!$G$11+СВЦЭМ!$D$10+'СЕТ СН'!$G$6-'СЕТ СН'!$G$23</f>
        <v>1972.8798344700001</v>
      </c>
      <c r="G53" s="36">
        <f>SUMIFS(СВЦЭМ!$D$39:$D$782,СВЦЭМ!$A$39:$A$782,$A53,СВЦЭМ!$B$39:$B$782,G$47)+'СЕТ СН'!$G$11+СВЦЭМ!$D$10+'СЕТ СН'!$G$6-'СЕТ СН'!$G$23</f>
        <v>1943.8213492200002</v>
      </c>
      <c r="H53" s="36">
        <f>SUMIFS(СВЦЭМ!$D$39:$D$782,СВЦЭМ!$A$39:$A$782,$A53,СВЦЭМ!$B$39:$B$782,H$47)+'СЕТ СН'!$G$11+СВЦЭМ!$D$10+'СЕТ СН'!$G$6-'СЕТ СН'!$G$23</f>
        <v>1918.6744176100001</v>
      </c>
      <c r="I53" s="36">
        <f>SUMIFS(СВЦЭМ!$D$39:$D$782,СВЦЭМ!$A$39:$A$782,$A53,СВЦЭМ!$B$39:$B$782,I$47)+'СЕТ СН'!$G$11+СВЦЭМ!$D$10+'СЕТ СН'!$G$6-'СЕТ СН'!$G$23</f>
        <v>1897.9272277000002</v>
      </c>
      <c r="J53" s="36">
        <f>SUMIFS(СВЦЭМ!$D$39:$D$782,СВЦЭМ!$A$39:$A$782,$A53,СВЦЭМ!$B$39:$B$782,J$47)+'СЕТ СН'!$G$11+СВЦЭМ!$D$10+'СЕТ СН'!$G$6-'СЕТ СН'!$G$23</f>
        <v>1892.7645455300001</v>
      </c>
      <c r="K53" s="36">
        <f>SUMIFS(СВЦЭМ!$D$39:$D$782,СВЦЭМ!$A$39:$A$782,$A53,СВЦЭМ!$B$39:$B$782,K$47)+'СЕТ СН'!$G$11+СВЦЭМ!$D$10+'СЕТ СН'!$G$6-'СЕТ СН'!$G$23</f>
        <v>1910.5832870500001</v>
      </c>
      <c r="L53" s="36">
        <f>SUMIFS(СВЦЭМ!$D$39:$D$782,СВЦЭМ!$A$39:$A$782,$A53,СВЦЭМ!$B$39:$B$782,L$47)+'СЕТ СН'!$G$11+СВЦЭМ!$D$10+'СЕТ СН'!$G$6-'СЕТ СН'!$G$23</f>
        <v>1912.7275945000001</v>
      </c>
      <c r="M53" s="36">
        <f>SUMIFS(СВЦЭМ!$D$39:$D$782,СВЦЭМ!$A$39:$A$782,$A53,СВЦЭМ!$B$39:$B$782,M$47)+'СЕТ СН'!$G$11+СВЦЭМ!$D$10+'СЕТ СН'!$G$6-'СЕТ СН'!$G$23</f>
        <v>1916.90747207</v>
      </c>
      <c r="N53" s="36">
        <f>SUMIFS(СВЦЭМ!$D$39:$D$782,СВЦЭМ!$A$39:$A$782,$A53,СВЦЭМ!$B$39:$B$782,N$47)+'СЕТ СН'!$G$11+СВЦЭМ!$D$10+'СЕТ СН'!$G$6-'СЕТ СН'!$G$23</f>
        <v>1949.8812578700001</v>
      </c>
      <c r="O53" s="36">
        <f>SUMIFS(СВЦЭМ!$D$39:$D$782,СВЦЭМ!$A$39:$A$782,$A53,СВЦЭМ!$B$39:$B$782,O$47)+'СЕТ СН'!$G$11+СВЦЭМ!$D$10+'СЕТ СН'!$G$6-'СЕТ СН'!$G$23</f>
        <v>1974.7654797300002</v>
      </c>
      <c r="P53" s="36">
        <f>SUMIFS(СВЦЭМ!$D$39:$D$782,СВЦЭМ!$A$39:$A$782,$A53,СВЦЭМ!$B$39:$B$782,P$47)+'СЕТ СН'!$G$11+СВЦЭМ!$D$10+'СЕТ СН'!$G$6-'СЕТ СН'!$G$23</f>
        <v>1977.6418997700002</v>
      </c>
      <c r="Q53" s="36">
        <f>SUMIFS(СВЦЭМ!$D$39:$D$782,СВЦЭМ!$A$39:$A$782,$A53,СВЦЭМ!$B$39:$B$782,Q$47)+'СЕТ СН'!$G$11+СВЦЭМ!$D$10+'СЕТ СН'!$G$6-'СЕТ СН'!$G$23</f>
        <v>1966.4493055900002</v>
      </c>
      <c r="R53" s="36">
        <f>SUMIFS(СВЦЭМ!$D$39:$D$782,СВЦЭМ!$A$39:$A$782,$A53,СВЦЭМ!$B$39:$B$782,R$47)+'СЕТ СН'!$G$11+СВЦЭМ!$D$10+'СЕТ СН'!$G$6-'СЕТ СН'!$G$23</f>
        <v>1897.9081838500001</v>
      </c>
      <c r="S53" s="36">
        <f>SUMIFS(СВЦЭМ!$D$39:$D$782,СВЦЭМ!$A$39:$A$782,$A53,СВЦЭМ!$B$39:$B$782,S$47)+'СЕТ СН'!$G$11+СВЦЭМ!$D$10+'СЕТ СН'!$G$6-'СЕТ СН'!$G$23</f>
        <v>1910.2473328900001</v>
      </c>
      <c r="T53" s="36">
        <f>SUMIFS(СВЦЭМ!$D$39:$D$782,СВЦЭМ!$A$39:$A$782,$A53,СВЦЭМ!$B$39:$B$782,T$47)+'СЕТ СН'!$G$11+СВЦЭМ!$D$10+'СЕТ СН'!$G$6-'СЕТ СН'!$G$23</f>
        <v>1920.7570325500001</v>
      </c>
      <c r="U53" s="36">
        <f>SUMIFS(СВЦЭМ!$D$39:$D$782,СВЦЭМ!$A$39:$A$782,$A53,СВЦЭМ!$B$39:$B$782,U$47)+'СЕТ СН'!$G$11+СВЦЭМ!$D$10+'СЕТ СН'!$G$6-'СЕТ СН'!$G$23</f>
        <v>1905.9246438500002</v>
      </c>
      <c r="V53" s="36">
        <f>SUMIFS(СВЦЭМ!$D$39:$D$782,СВЦЭМ!$A$39:$A$782,$A53,СВЦЭМ!$B$39:$B$782,V$47)+'СЕТ СН'!$G$11+СВЦЭМ!$D$10+'СЕТ СН'!$G$6-'СЕТ СН'!$G$23</f>
        <v>1919.4837407800001</v>
      </c>
      <c r="W53" s="36">
        <f>SUMIFS(СВЦЭМ!$D$39:$D$782,СВЦЭМ!$A$39:$A$782,$A53,СВЦЭМ!$B$39:$B$782,W$47)+'СЕТ СН'!$G$11+СВЦЭМ!$D$10+'СЕТ СН'!$G$6-'СЕТ СН'!$G$23</f>
        <v>1914.0230947100001</v>
      </c>
      <c r="X53" s="36">
        <f>SUMIFS(СВЦЭМ!$D$39:$D$782,СВЦЭМ!$A$39:$A$782,$A53,СВЦЭМ!$B$39:$B$782,X$47)+'СЕТ СН'!$G$11+СВЦЭМ!$D$10+'СЕТ СН'!$G$6-'СЕТ СН'!$G$23</f>
        <v>1979.5245455500001</v>
      </c>
      <c r="Y53" s="36">
        <f>SUMIFS(СВЦЭМ!$D$39:$D$782,СВЦЭМ!$A$39:$A$782,$A53,СВЦЭМ!$B$39:$B$782,Y$47)+'СЕТ СН'!$G$11+СВЦЭМ!$D$10+'СЕТ СН'!$G$6-'СЕТ СН'!$G$23</f>
        <v>1973.1371468300001</v>
      </c>
    </row>
    <row r="54" spans="1:25" ht="15.75" x14ac:dyDescent="0.2">
      <c r="A54" s="35">
        <f t="shared" si="1"/>
        <v>44537</v>
      </c>
      <c r="B54" s="36">
        <f>SUMIFS(СВЦЭМ!$D$39:$D$782,СВЦЭМ!$A$39:$A$782,$A54,СВЦЭМ!$B$39:$B$782,B$47)+'СЕТ СН'!$G$11+СВЦЭМ!$D$10+'СЕТ СН'!$G$6-'СЕТ СН'!$G$23</f>
        <v>1976.6959777600002</v>
      </c>
      <c r="C54" s="36">
        <f>SUMIFS(СВЦЭМ!$D$39:$D$782,СВЦЭМ!$A$39:$A$782,$A54,СВЦЭМ!$B$39:$B$782,C$47)+'СЕТ СН'!$G$11+СВЦЭМ!$D$10+'СЕТ СН'!$G$6-'СЕТ СН'!$G$23</f>
        <v>1920.2856199000003</v>
      </c>
      <c r="D54" s="36">
        <f>SUMIFS(СВЦЭМ!$D$39:$D$782,СВЦЭМ!$A$39:$A$782,$A54,СВЦЭМ!$B$39:$B$782,D$47)+'СЕТ СН'!$G$11+СВЦЭМ!$D$10+'СЕТ СН'!$G$6-'СЕТ СН'!$G$23</f>
        <v>1961.2486072300001</v>
      </c>
      <c r="E54" s="36">
        <f>SUMIFS(СВЦЭМ!$D$39:$D$782,СВЦЭМ!$A$39:$A$782,$A54,СВЦЭМ!$B$39:$B$782,E$47)+'СЕТ СН'!$G$11+СВЦЭМ!$D$10+'СЕТ СН'!$G$6-'СЕТ СН'!$G$23</f>
        <v>1991.7031222300002</v>
      </c>
      <c r="F54" s="36">
        <f>SUMIFS(СВЦЭМ!$D$39:$D$782,СВЦЭМ!$A$39:$A$782,$A54,СВЦЭМ!$B$39:$B$782,F$47)+'СЕТ СН'!$G$11+СВЦЭМ!$D$10+'СЕТ СН'!$G$6-'СЕТ СН'!$G$23</f>
        <v>1981.1513873000001</v>
      </c>
      <c r="G54" s="36">
        <f>SUMIFS(СВЦЭМ!$D$39:$D$782,СВЦЭМ!$A$39:$A$782,$A54,СВЦЭМ!$B$39:$B$782,G$47)+'СЕТ СН'!$G$11+СВЦЭМ!$D$10+'СЕТ СН'!$G$6-'СЕТ СН'!$G$23</f>
        <v>1946.1943150400002</v>
      </c>
      <c r="H54" s="36">
        <f>SUMIFS(СВЦЭМ!$D$39:$D$782,СВЦЭМ!$A$39:$A$782,$A54,СВЦЭМ!$B$39:$B$782,H$47)+'СЕТ СН'!$G$11+СВЦЭМ!$D$10+'СЕТ СН'!$G$6-'СЕТ СН'!$G$23</f>
        <v>1912.84665799</v>
      </c>
      <c r="I54" s="36">
        <f>SUMIFS(СВЦЭМ!$D$39:$D$782,СВЦЭМ!$A$39:$A$782,$A54,СВЦЭМ!$B$39:$B$782,I$47)+'СЕТ СН'!$G$11+СВЦЭМ!$D$10+'СЕТ СН'!$G$6-'СЕТ СН'!$G$23</f>
        <v>1897.3006385200001</v>
      </c>
      <c r="J54" s="36">
        <f>SUMIFS(СВЦЭМ!$D$39:$D$782,СВЦЭМ!$A$39:$A$782,$A54,СВЦЭМ!$B$39:$B$782,J$47)+'СЕТ СН'!$G$11+СВЦЭМ!$D$10+'СЕТ СН'!$G$6-'СЕТ СН'!$G$23</f>
        <v>1898.8421202000002</v>
      </c>
      <c r="K54" s="36">
        <f>SUMIFS(СВЦЭМ!$D$39:$D$782,СВЦЭМ!$A$39:$A$782,$A54,СВЦЭМ!$B$39:$B$782,K$47)+'СЕТ СН'!$G$11+СВЦЭМ!$D$10+'СЕТ СН'!$G$6-'СЕТ СН'!$G$23</f>
        <v>1913.5074341200002</v>
      </c>
      <c r="L54" s="36">
        <f>SUMIFS(СВЦЭМ!$D$39:$D$782,СВЦЭМ!$A$39:$A$782,$A54,СВЦЭМ!$B$39:$B$782,L$47)+'СЕТ СН'!$G$11+СВЦЭМ!$D$10+'СЕТ СН'!$G$6-'СЕТ СН'!$G$23</f>
        <v>1930.7376535800001</v>
      </c>
      <c r="M54" s="36">
        <f>SUMIFS(СВЦЭМ!$D$39:$D$782,СВЦЭМ!$A$39:$A$782,$A54,СВЦЭМ!$B$39:$B$782,M$47)+'СЕТ СН'!$G$11+СВЦЭМ!$D$10+'СЕТ СН'!$G$6-'СЕТ СН'!$G$23</f>
        <v>1936.7737161800001</v>
      </c>
      <c r="N54" s="36">
        <f>SUMIFS(СВЦЭМ!$D$39:$D$782,СВЦЭМ!$A$39:$A$782,$A54,СВЦЭМ!$B$39:$B$782,N$47)+'СЕТ СН'!$G$11+СВЦЭМ!$D$10+'СЕТ СН'!$G$6-'СЕТ СН'!$G$23</f>
        <v>1930.6927907900001</v>
      </c>
      <c r="O54" s="36">
        <f>SUMIFS(СВЦЭМ!$D$39:$D$782,СВЦЭМ!$A$39:$A$782,$A54,СВЦЭМ!$B$39:$B$782,O$47)+'СЕТ СН'!$G$11+СВЦЭМ!$D$10+'СЕТ СН'!$G$6-'СЕТ СН'!$G$23</f>
        <v>2005.3465822800001</v>
      </c>
      <c r="P54" s="36">
        <f>SUMIFS(СВЦЭМ!$D$39:$D$782,СВЦЭМ!$A$39:$A$782,$A54,СВЦЭМ!$B$39:$B$782,P$47)+'СЕТ СН'!$G$11+СВЦЭМ!$D$10+'СЕТ СН'!$G$6-'СЕТ СН'!$G$23</f>
        <v>2025.7104499600002</v>
      </c>
      <c r="Q54" s="36">
        <f>SUMIFS(СВЦЭМ!$D$39:$D$782,СВЦЭМ!$A$39:$A$782,$A54,СВЦЭМ!$B$39:$B$782,Q$47)+'СЕТ СН'!$G$11+СВЦЭМ!$D$10+'СЕТ СН'!$G$6-'СЕТ СН'!$G$23</f>
        <v>2022.2515544600001</v>
      </c>
      <c r="R54" s="36">
        <f>SUMIFS(СВЦЭМ!$D$39:$D$782,СВЦЭМ!$A$39:$A$782,$A54,СВЦЭМ!$B$39:$B$782,R$47)+'СЕТ СН'!$G$11+СВЦЭМ!$D$10+'СЕТ СН'!$G$6-'СЕТ СН'!$G$23</f>
        <v>1952.0685831100002</v>
      </c>
      <c r="S54" s="36">
        <f>SUMIFS(СВЦЭМ!$D$39:$D$782,СВЦЭМ!$A$39:$A$782,$A54,СВЦЭМ!$B$39:$B$782,S$47)+'СЕТ СН'!$G$11+СВЦЭМ!$D$10+'СЕТ СН'!$G$6-'СЕТ СН'!$G$23</f>
        <v>1938.9645885300001</v>
      </c>
      <c r="T54" s="36">
        <f>SUMIFS(СВЦЭМ!$D$39:$D$782,СВЦЭМ!$A$39:$A$782,$A54,СВЦЭМ!$B$39:$B$782,T$47)+'СЕТ СН'!$G$11+СВЦЭМ!$D$10+'СЕТ СН'!$G$6-'СЕТ СН'!$G$23</f>
        <v>1932.8636712300001</v>
      </c>
      <c r="U54" s="36">
        <f>SUMIFS(СВЦЭМ!$D$39:$D$782,СВЦЭМ!$A$39:$A$782,$A54,СВЦЭМ!$B$39:$B$782,U$47)+'СЕТ СН'!$G$11+СВЦЭМ!$D$10+'СЕТ СН'!$G$6-'СЕТ СН'!$G$23</f>
        <v>1927.7843094200002</v>
      </c>
      <c r="V54" s="36">
        <f>SUMIFS(СВЦЭМ!$D$39:$D$782,СВЦЭМ!$A$39:$A$782,$A54,СВЦЭМ!$B$39:$B$782,V$47)+'СЕТ СН'!$G$11+СВЦЭМ!$D$10+'СЕТ СН'!$G$6-'СЕТ СН'!$G$23</f>
        <v>1911.6417920900001</v>
      </c>
      <c r="W54" s="36">
        <f>SUMIFS(СВЦЭМ!$D$39:$D$782,СВЦЭМ!$A$39:$A$782,$A54,СВЦЭМ!$B$39:$B$782,W$47)+'СЕТ СН'!$G$11+СВЦЭМ!$D$10+'СЕТ СН'!$G$6-'СЕТ СН'!$G$23</f>
        <v>1923.6840897400002</v>
      </c>
      <c r="X54" s="36">
        <f>SUMIFS(СВЦЭМ!$D$39:$D$782,СВЦЭМ!$A$39:$A$782,$A54,СВЦЭМ!$B$39:$B$782,X$47)+'СЕТ СН'!$G$11+СВЦЭМ!$D$10+'СЕТ СН'!$G$6-'СЕТ СН'!$G$23</f>
        <v>1931.8036829600001</v>
      </c>
      <c r="Y54" s="36">
        <f>SUMIFS(СВЦЭМ!$D$39:$D$782,СВЦЭМ!$A$39:$A$782,$A54,СВЦЭМ!$B$39:$B$782,Y$47)+'СЕТ СН'!$G$11+СВЦЭМ!$D$10+'СЕТ СН'!$G$6-'СЕТ СН'!$G$23</f>
        <v>1980.7410752700002</v>
      </c>
    </row>
    <row r="55" spans="1:25" ht="15.75" x14ac:dyDescent="0.2">
      <c r="A55" s="35">
        <f t="shared" si="1"/>
        <v>44538</v>
      </c>
      <c r="B55" s="36">
        <f>SUMIFS(СВЦЭМ!$D$39:$D$782,СВЦЭМ!$A$39:$A$782,$A55,СВЦЭМ!$B$39:$B$782,B$47)+'СЕТ СН'!$G$11+СВЦЭМ!$D$10+'СЕТ СН'!$G$6-'СЕТ СН'!$G$23</f>
        <v>1959.3396317500001</v>
      </c>
      <c r="C55" s="36">
        <f>SUMIFS(СВЦЭМ!$D$39:$D$782,СВЦЭМ!$A$39:$A$782,$A55,СВЦЭМ!$B$39:$B$782,C$47)+'СЕТ СН'!$G$11+СВЦЭМ!$D$10+'СЕТ СН'!$G$6-'СЕТ СН'!$G$23</f>
        <v>1950.4390880200001</v>
      </c>
      <c r="D55" s="36">
        <f>SUMIFS(СВЦЭМ!$D$39:$D$782,СВЦЭМ!$A$39:$A$782,$A55,СВЦЭМ!$B$39:$B$782,D$47)+'СЕТ СН'!$G$11+СВЦЭМ!$D$10+'СЕТ СН'!$G$6-'СЕТ СН'!$G$23</f>
        <v>1959.7800582900002</v>
      </c>
      <c r="E55" s="36">
        <f>SUMIFS(СВЦЭМ!$D$39:$D$782,СВЦЭМ!$A$39:$A$782,$A55,СВЦЭМ!$B$39:$B$782,E$47)+'СЕТ СН'!$G$11+СВЦЭМ!$D$10+'СЕТ СН'!$G$6-'СЕТ СН'!$G$23</f>
        <v>1972.3391682700001</v>
      </c>
      <c r="F55" s="36">
        <f>SUMIFS(СВЦЭМ!$D$39:$D$782,СВЦЭМ!$A$39:$A$782,$A55,СВЦЭМ!$B$39:$B$782,F$47)+'СЕТ СН'!$G$11+СВЦЭМ!$D$10+'СЕТ СН'!$G$6-'СЕТ СН'!$G$23</f>
        <v>1968.1399224100001</v>
      </c>
      <c r="G55" s="36">
        <f>SUMIFS(СВЦЭМ!$D$39:$D$782,СВЦЭМ!$A$39:$A$782,$A55,СВЦЭМ!$B$39:$B$782,G$47)+'СЕТ СН'!$G$11+СВЦЭМ!$D$10+'СЕТ СН'!$G$6-'СЕТ СН'!$G$23</f>
        <v>1936.4148677700002</v>
      </c>
      <c r="H55" s="36">
        <f>SUMIFS(СВЦЭМ!$D$39:$D$782,СВЦЭМ!$A$39:$A$782,$A55,СВЦЭМ!$B$39:$B$782,H$47)+'СЕТ СН'!$G$11+СВЦЭМ!$D$10+'СЕТ СН'!$G$6-'СЕТ СН'!$G$23</f>
        <v>1920.7307836400003</v>
      </c>
      <c r="I55" s="36">
        <f>SUMIFS(СВЦЭМ!$D$39:$D$782,СВЦЭМ!$A$39:$A$782,$A55,СВЦЭМ!$B$39:$B$782,I$47)+'СЕТ СН'!$G$11+СВЦЭМ!$D$10+'СЕТ СН'!$G$6-'СЕТ СН'!$G$23</f>
        <v>1899.2291295300001</v>
      </c>
      <c r="J55" s="36">
        <f>SUMIFS(СВЦЭМ!$D$39:$D$782,СВЦЭМ!$A$39:$A$782,$A55,СВЦЭМ!$B$39:$B$782,J$47)+'СЕТ СН'!$G$11+СВЦЭМ!$D$10+'СЕТ СН'!$G$6-'СЕТ СН'!$G$23</f>
        <v>1949.2135122400002</v>
      </c>
      <c r="K55" s="36">
        <f>SUMIFS(СВЦЭМ!$D$39:$D$782,СВЦЭМ!$A$39:$A$782,$A55,СВЦЭМ!$B$39:$B$782,K$47)+'СЕТ СН'!$G$11+СВЦЭМ!$D$10+'СЕТ СН'!$G$6-'СЕТ СН'!$G$23</f>
        <v>1943.6411909800001</v>
      </c>
      <c r="L55" s="36">
        <f>SUMIFS(СВЦЭМ!$D$39:$D$782,СВЦЭМ!$A$39:$A$782,$A55,СВЦЭМ!$B$39:$B$782,L$47)+'СЕТ СН'!$G$11+СВЦЭМ!$D$10+'СЕТ СН'!$G$6-'СЕТ СН'!$G$23</f>
        <v>1948.7272124200001</v>
      </c>
      <c r="M55" s="36">
        <f>SUMIFS(СВЦЭМ!$D$39:$D$782,СВЦЭМ!$A$39:$A$782,$A55,СВЦЭМ!$B$39:$B$782,M$47)+'СЕТ СН'!$G$11+СВЦЭМ!$D$10+'СЕТ СН'!$G$6-'СЕТ СН'!$G$23</f>
        <v>1943.2004949600002</v>
      </c>
      <c r="N55" s="36">
        <f>SUMIFS(СВЦЭМ!$D$39:$D$782,СВЦЭМ!$A$39:$A$782,$A55,СВЦЭМ!$B$39:$B$782,N$47)+'СЕТ СН'!$G$11+СВЦЭМ!$D$10+'СЕТ СН'!$G$6-'СЕТ СН'!$G$23</f>
        <v>1935.4098252800002</v>
      </c>
      <c r="O55" s="36">
        <f>SUMIFS(СВЦЭМ!$D$39:$D$782,СВЦЭМ!$A$39:$A$782,$A55,СВЦЭМ!$B$39:$B$782,O$47)+'СЕТ СН'!$G$11+СВЦЭМ!$D$10+'СЕТ СН'!$G$6-'СЕТ СН'!$G$23</f>
        <v>1936.2223976000002</v>
      </c>
      <c r="P55" s="36">
        <f>SUMIFS(СВЦЭМ!$D$39:$D$782,СВЦЭМ!$A$39:$A$782,$A55,СВЦЭМ!$B$39:$B$782,P$47)+'СЕТ СН'!$G$11+СВЦЭМ!$D$10+'СЕТ СН'!$G$6-'СЕТ СН'!$G$23</f>
        <v>1939.2379001300001</v>
      </c>
      <c r="Q55" s="36">
        <f>SUMIFS(СВЦЭМ!$D$39:$D$782,СВЦЭМ!$A$39:$A$782,$A55,СВЦЭМ!$B$39:$B$782,Q$47)+'СЕТ СН'!$G$11+СВЦЭМ!$D$10+'СЕТ СН'!$G$6-'СЕТ СН'!$G$23</f>
        <v>1923.2278525500001</v>
      </c>
      <c r="R55" s="36">
        <f>SUMIFS(СВЦЭМ!$D$39:$D$782,СВЦЭМ!$A$39:$A$782,$A55,СВЦЭМ!$B$39:$B$782,R$47)+'СЕТ СН'!$G$11+СВЦЭМ!$D$10+'СЕТ СН'!$G$6-'СЕТ СН'!$G$23</f>
        <v>1933.4068555700001</v>
      </c>
      <c r="S55" s="36">
        <f>SUMIFS(СВЦЭМ!$D$39:$D$782,СВЦЭМ!$A$39:$A$782,$A55,СВЦЭМ!$B$39:$B$782,S$47)+'СЕТ СН'!$G$11+СВЦЭМ!$D$10+'СЕТ СН'!$G$6-'СЕТ СН'!$G$23</f>
        <v>1924.8331117800001</v>
      </c>
      <c r="T55" s="36">
        <f>SUMIFS(СВЦЭМ!$D$39:$D$782,СВЦЭМ!$A$39:$A$782,$A55,СВЦЭМ!$B$39:$B$782,T$47)+'СЕТ СН'!$G$11+СВЦЭМ!$D$10+'СЕТ СН'!$G$6-'СЕТ СН'!$G$23</f>
        <v>1917.6934087200002</v>
      </c>
      <c r="U55" s="36">
        <f>SUMIFS(СВЦЭМ!$D$39:$D$782,СВЦЭМ!$A$39:$A$782,$A55,СВЦЭМ!$B$39:$B$782,U$47)+'СЕТ СН'!$G$11+СВЦЭМ!$D$10+'СЕТ СН'!$G$6-'СЕТ СН'!$G$23</f>
        <v>1964.9103791000002</v>
      </c>
      <c r="V55" s="36">
        <f>SUMIFS(СВЦЭМ!$D$39:$D$782,СВЦЭМ!$A$39:$A$782,$A55,СВЦЭМ!$B$39:$B$782,V$47)+'СЕТ СН'!$G$11+СВЦЭМ!$D$10+'СЕТ СН'!$G$6-'СЕТ СН'!$G$23</f>
        <v>1930.5902690400001</v>
      </c>
      <c r="W55" s="36">
        <f>SUMIFS(СВЦЭМ!$D$39:$D$782,СВЦЭМ!$A$39:$A$782,$A55,СВЦЭМ!$B$39:$B$782,W$47)+'СЕТ СН'!$G$11+СВЦЭМ!$D$10+'СЕТ СН'!$G$6-'СЕТ СН'!$G$23</f>
        <v>1995.8003466300001</v>
      </c>
      <c r="X55" s="36">
        <f>SUMIFS(СВЦЭМ!$D$39:$D$782,СВЦЭМ!$A$39:$A$782,$A55,СВЦЭМ!$B$39:$B$782,X$47)+'СЕТ СН'!$G$11+СВЦЭМ!$D$10+'СЕТ СН'!$G$6-'СЕТ СН'!$G$23</f>
        <v>2004.1297533900001</v>
      </c>
      <c r="Y55" s="36">
        <f>SUMIFS(СВЦЭМ!$D$39:$D$782,СВЦЭМ!$A$39:$A$782,$A55,СВЦЭМ!$B$39:$B$782,Y$47)+'СЕТ СН'!$G$11+СВЦЭМ!$D$10+'СЕТ СН'!$G$6-'СЕТ СН'!$G$23</f>
        <v>2012.2408611500002</v>
      </c>
    </row>
    <row r="56" spans="1:25" ht="15.75" x14ac:dyDescent="0.2">
      <c r="A56" s="35">
        <f t="shared" si="1"/>
        <v>44539</v>
      </c>
      <c r="B56" s="36">
        <f>SUMIFS(СВЦЭМ!$D$39:$D$782,СВЦЭМ!$A$39:$A$782,$A56,СВЦЭМ!$B$39:$B$782,B$47)+'СЕТ СН'!$G$11+СВЦЭМ!$D$10+'СЕТ СН'!$G$6-'СЕТ СН'!$G$23</f>
        <v>1973.2349165700002</v>
      </c>
      <c r="C56" s="36">
        <f>SUMIFS(СВЦЭМ!$D$39:$D$782,СВЦЭМ!$A$39:$A$782,$A56,СВЦЭМ!$B$39:$B$782,C$47)+'СЕТ СН'!$G$11+СВЦЭМ!$D$10+'СЕТ СН'!$G$6-'СЕТ СН'!$G$23</f>
        <v>1924.3186273200001</v>
      </c>
      <c r="D56" s="36">
        <f>SUMIFS(СВЦЭМ!$D$39:$D$782,СВЦЭМ!$A$39:$A$782,$A56,СВЦЭМ!$B$39:$B$782,D$47)+'СЕТ СН'!$G$11+СВЦЭМ!$D$10+'СЕТ СН'!$G$6-'СЕТ СН'!$G$23</f>
        <v>1935.2896768000001</v>
      </c>
      <c r="E56" s="36">
        <f>SUMIFS(СВЦЭМ!$D$39:$D$782,СВЦЭМ!$A$39:$A$782,$A56,СВЦЭМ!$B$39:$B$782,E$47)+'СЕТ СН'!$G$11+СВЦЭМ!$D$10+'СЕТ СН'!$G$6-'СЕТ СН'!$G$23</f>
        <v>1950.8830962500001</v>
      </c>
      <c r="F56" s="36">
        <f>SUMIFS(СВЦЭМ!$D$39:$D$782,СВЦЭМ!$A$39:$A$782,$A56,СВЦЭМ!$B$39:$B$782,F$47)+'СЕТ СН'!$G$11+СВЦЭМ!$D$10+'СЕТ СН'!$G$6-'СЕТ СН'!$G$23</f>
        <v>1952.4226895600002</v>
      </c>
      <c r="G56" s="36">
        <f>SUMIFS(СВЦЭМ!$D$39:$D$782,СВЦЭМ!$A$39:$A$782,$A56,СВЦЭМ!$B$39:$B$782,G$47)+'СЕТ СН'!$G$11+СВЦЭМ!$D$10+'СЕТ СН'!$G$6-'СЕТ СН'!$G$23</f>
        <v>1916.9620629600001</v>
      </c>
      <c r="H56" s="36">
        <f>SUMIFS(СВЦЭМ!$D$39:$D$782,СВЦЭМ!$A$39:$A$782,$A56,СВЦЭМ!$B$39:$B$782,H$47)+'СЕТ СН'!$G$11+СВЦЭМ!$D$10+'СЕТ СН'!$G$6-'СЕТ СН'!$G$23</f>
        <v>1896.5822018400002</v>
      </c>
      <c r="I56" s="36">
        <f>SUMIFS(СВЦЭМ!$D$39:$D$782,СВЦЭМ!$A$39:$A$782,$A56,СВЦЭМ!$B$39:$B$782,I$47)+'СЕТ СН'!$G$11+СВЦЭМ!$D$10+'СЕТ СН'!$G$6-'СЕТ СН'!$G$23</f>
        <v>1888.8146956900002</v>
      </c>
      <c r="J56" s="36">
        <f>SUMIFS(СВЦЭМ!$D$39:$D$782,СВЦЭМ!$A$39:$A$782,$A56,СВЦЭМ!$B$39:$B$782,J$47)+'СЕТ СН'!$G$11+СВЦЭМ!$D$10+'СЕТ СН'!$G$6-'СЕТ СН'!$G$23</f>
        <v>1918.1764641000002</v>
      </c>
      <c r="K56" s="36">
        <f>SUMIFS(СВЦЭМ!$D$39:$D$782,СВЦЭМ!$A$39:$A$782,$A56,СВЦЭМ!$B$39:$B$782,K$47)+'СЕТ СН'!$G$11+СВЦЭМ!$D$10+'СЕТ СН'!$G$6-'СЕТ СН'!$G$23</f>
        <v>1940.6402135000001</v>
      </c>
      <c r="L56" s="36">
        <f>SUMIFS(СВЦЭМ!$D$39:$D$782,СВЦЭМ!$A$39:$A$782,$A56,СВЦЭМ!$B$39:$B$782,L$47)+'СЕТ СН'!$G$11+СВЦЭМ!$D$10+'СЕТ СН'!$G$6-'СЕТ СН'!$G$23</f>
        <v>1935.4005806100001</v>
      </c>
      <c r="M56" s="36">
        <f>SUMIFS(СВЦЭМ!$D$39:$D$782,СВЦЭМ!$A$39:$A$782,$A56,СВЦЭМ!$B$39:$B$782,M$47)+'СЕТ СН'!$G$11+СВЦЭМ!$D$10+'СЕТ СН'!$G$6-'СЕТ СН'!$G$23</f>
        <v>1919.4201908300001</v>
      </c>
      <c r="N56" s="36">
        <f>SUMIFS(СВЦЭМ!$D$39:$D$782,СВЦЭМ!$A$39:$A$782,$A56,СВЦЭМ!$B$39:$B$782,N$47)+'СЕТ СН'!$G$11+СВЦЭМ!$D$10+'СЕТ СН'!$G$6-'СЕТ СН'!$G$23</f>
        <v>1960.4669581800001</v>
      </c>
      <c r="O56" s="36">
        <f>SUMIFS(СВЦЭМ!$D$39:$D$782,СВЦЭМ!$A$39:$A$782,$A56,СВЦЭМ!$B$39:$B$782,O$47)+'СЕТ СН'!$G$11+СВЦЭМ!$D$10+'СЕТ СН'!$G$6-'СЕТ СН'!$G$23</f>
        <v>1948.1747476400001</v>
      </c>
      <c r="P56" s="36">
        <f>SUMIFS(СВЦЭМ!$D$39:$D$782,СВЦЭМ!$A$39:$A$782,$A56,СВЦЭМ!$B$39:$B$782,P$47)+'СЕТ СН'!$G$11+СВЦЭМ!$D$10+'СЕТ СН'!$G$6-'СЕТ СН'!$G$23</f>
        <v>1948.4606377900002</v>
      </c>
      <c r="Q56" s="36">
        <f>SUMIFS(СВЦЭМ!$D$39:$D$782,СВЦЭМ!$A$39:$A$782,$A56,СВЦЭМ!$B$39:$B$782,Q$47)+'СЕТ СН'!$G$11+СВЦЭМ!$D$10+'СЕТ СН'!$G$6-'СЕТ СН'!$G$23</f>
        <v>1946.6051293600001</v>
      </c>
      <c r="R56" s="36">
        <f>SUMIFS(СВЦЭМ!$D$39:$D$782,СВЦЭМ!$A$39:$A$782,$A56,СВЦЭМ!$B$39:$B$782,R$47)+'СЕТ СН'!$G$11+СВЦЭМ!$D$10+'СЕТ СН'!$G$6-'СЕТ СН'!$G$23</f>
        <v>1936.5300413800001</v>
      </c>
      <c r="S56" s="36">
        <f>SUMIFS(СВЦЭМ!$D$39:$D$782,СВЦЭМ!$A$39:$A$782,$A56,СВЦЭМ!$B$39:$B$782,S$47)+'СЕТ СН'!$G$11+СВЦЭМ!$D$10+'СЕТ СН'!$G$6-'СЕТ СН'!$G$23</f>
        <v>1939.5666750700002</v>
      </c>
      <c r="T56" s="36">
        <f>SUMIFS(СВЦЭМ!$D$39:$D$782,СВЦЭМ!$A$39:$A$782,$A56,СВЦЭМ!$B$39:$B$782,T$47)+'СЕТ СН'!$G$11+СВЦЭМ!$D$10+'СЕТ СН'!$G$6-'СЕТ СН'!$G$23</f>
        <v>1937.8990263600001</v>
      </c>
      <c r="U56" s="36">
        <f>SUMIFS(СВЦЭМ!$D$39:$D$782,СВЦЭМ!$A$39:$A$782,$A56,СВЦЭМ!$B$39:$B$782,U$47)+'СЕТ СН'!$G$11+СВЦЭМ!$D$10+'СЕТ СН'!$G$6-'СЕТ СН'!$G$23</f>
        <v>1949.9154529700002</v>
      </c>
      <c r="V56" s="36">
        <f>SUMIFS(СВЦЭМ!$D$39:$D$782,СВЦЭМ!$A$39:$A$782,$A56,СВЦЭМ!$B$39:$B$782,V$47)+'СЕТ СН'!$G$11+СВЦЭМ!$D$10+'СЕТ СН'!$G$6-'СЕТ СН'!$G$23</f>
        <v>1954.3861587000001</v>
      </c>
      <c r="W56" s="36">
        <f>SUMIFS(СВЦЭМ!$D$39:$D$782,СВЦЭМ!$A$39:$A$782,$A56,СВЦЭМ!$B$39:$B$782,W$47)+'СЕТ СН'!$G$11+СВЦЭМ!$D$10+'СЕТ СН'!$G$6-'СЕТ СН'!$G$23</f>
        <v>1948.1134811200002</v>
      </c>
      <c r="X56" s="36">
        <f>SUMIFS(СВЦЭМ!$D$39:$D$782,СВЦЭМ!$A$39:$A$782,$A56,СВЦЭМ!$B$39:$B$782,X$47)+'СЕТ СН'!$G$11+СВЦЭМ!$D$10+'СЕТ СН'!$G$6-'СЕТ СН'!$G$23</f>
        <v>1944.9926883000001</v>
      </c>
      <c r="Y56" s="36">
        <f>SUMIFS(СВЦЭМ!$D$39:$D$782,СВЦЭМ!$A$39:$A$782,$A56,СВЦЭМ!$B$39:$B$782,Y$47)+'СЕТ СН'!$G$11+СВЦЭМ!$D$10+'СЕТ СН'!$G$6-'СЕТ СН'!$G$23</f>
        <v>1961.5967141800002</v>
      </c>
    </row>
    <row r="57" spans="1:25" ht="15.75" x14ac:dyDescent="0.2">
      <c r="A57" s="35">
        <f t="shared" si="1"/>
        <v>44540</v>
      </c>
      <c r="B57" s="36">
        <f>SUMIFS(СВЦЭМ!$D$39:$D$782,СВЦЭМ!$A$39:$A$782,$A57,СВЦЭМ!$B$39:$B$782,B$47)+'СЕТ СН'!$G$11+СВЦЭМ!$D$10+'СЕТ СН'!$G$6-'СЕТ СН'!$G$23</f>
        <v>1997.7292155600001</v>
      </c>
      <c r="C57" s="36">
        <f>SUMIFS(СВЦЭМ!$D$39:$D$782,СВЦЭМ!$A$39:$A$782,$A57,СВЦЭМ!$B$39:$B$782,C$47)+'СЕТ СН'!$G$11+СВЦЭМ!$D$10+'СЕТ СН'!$G$6-'СЕТ СН'!$G$23</f>
        <v>1984.7761808700002</v>
      </c>
      <c r="D57" s="36">
        <f>SUMIFS(СВЦЭМ!$D$39:$D$782,СВЦЭМ!$A$39:$A$782,$A57,СВЦЭМ!$B$39:$B$782,D$47)+'СЕТ СН'!$G$11+СВЦЭМ!$D$10+'СЕТ СН'!$G$6-'СЕТ СН'!$G$23</f>
        <v>1992.5332293800002</v>
      </c>
      <c r="E57" s="36">
        <f>SUMIFS(СВЦЭМ!$D$39:$D$782,СВЦЭМ!$A$39:$A$782,$A57,СВЦЭМ!$B$39:$B$782,E$47)+'СЕТ СН'!$G$11+СВЦЭМ!$D$10+'СЕТ СН'!$G$6-'СЕТ СН'!$G$23</f>
        <v>1991.4747746200001</v>
      </c>
      <c r="F57" s="36">
        <f>SUMIFS(СВЦЭМ!$D$39:$D$782,СВЦЭМ!$A$39:$A$782,$A57,СВЦЭМ!$B$39:$B$782,F$47)+'СЕТ СН'!$G$11+СВЦЭМ!$D$10+'СЕТ СН'!$G$6-'СЕТ СН'!$G$23</f>
        <v>1980.7924104600002</v>
      </c>
      <c r="G57" s="36">
        <f>SUMIFS(СВЦЭМ!$D$39:$D$782,СВЦЭМ!$A$39:$A$782,$A57,СВЦЭМ!$B$39:$B$782,G$47)+'СЕТ СН'!$G$11+СВЦЭМ!$D$10+'СЕТ СН'!$G$6-'СЕТ СН'!$G$23</f>
        <v>1950.8012994600001</v>
      </c>
      <c r="H57" s="36">
        <f>SUMIFS(СВЦЭМ!$D$39:$D$782,СВЦЭМ!$A$39:$A$782,$A57,СВЦЭМ!$B$39:$B$782,H$47)+'СЕТ СН'!$G$11+СВЦЭМ!$D$10+'СЕТ СН'!$G$6-'СЕТ СН'!$G$23</f>
        <v>1911.7054313000001</v>
      </c>
      <c r="I57" s="36">
        <f>SUMIFS(СВЦЭМ!$D$39:$D$782,СВЦЭМ!$A$39:$A$782,$A57,СВЦЭМ!$B$39:$B$782,I$47)+'СЕТ СН'!$G$11+СВЦЭМ!$D$10+'СЕТ СН'!$G$6-'СЕТ СН'!$G$23</f>
        <v>1916.9609460600002</v>
      </c>
      <c r="J57" s="36">
        <f>SUMIFS(СВЦЭМ!$D$39:$D$782,СВЦЭМ!$A$39:$A$782,$A57,СВЦЭМ!$B$39:$B$782,J$47)+'СЕТ СН'!$G$11+СВЦЭМ!$D$10+'СЕТ СН'!$G$6-'СЕТ СН'!$G$23</f>
        <v>1891.9634236600002</v>
      </c>
      <c r="K57" s="36">
        <f>SUMIFS(СВЦЭМ!$D$39:$D$782,СВЦЭМ!$A$39:$A$782,$A57,СВЦЭМ!$B$39:$B$782,K$47)+'СЕТ СН'!$G$11+СВЦЭМ!$D$10+'СЕТ СН'!$G$6-'СЕТ СН'!$G$23</f>
        <v>1912.9242072600002</v>
      </c>
      <c r="L57" s="36">
        <f>SUMIFS(СВЦЭМ!$D$39:$D$782,СВЦЭМ!$A$39:$A$782,$A57,СВЦЭМ!$B$39:$B$782,L$47)+'СЕТ СН'!$G$11+СВЦЭМ!$D$10+'СЕТ СН'!$G$6-'СЕТ СН'!$G$23</f>
        <v>1934.9935433600001</v>
      </c>
      <c r="M57" s="36">
        <f>SUMIFS(СВЦЭМ!$D$39:$D$782,СВЦЭМ!$A$39:$A$782,$A57,СВЦЭМ!$B$39:$B$782,M$47)+'СЕТ СН'!$G$11+СВЦЭМ!$D$10+'СЕТ СН'!$G$6-'СЕТ СН'!$G$23</f>
        <v>1947.7818382900002</v>
      </c>
      <c r="N57" s="36">
        <f>SUMIFS(СВЦЭМ!$D$39:$D$782,СВЦЭМ!$A$39:$A$782,$A57,СВЦЭМ!$B$39:$B$782,N$47)+'СЕТ СН'!$G$11+СВЦЭМ!$D$10+'СЕТ СН'!$G$6-'СЕТ СН'!$G$23</f>
        <v>1987.52501542</v>
      </c>
      <c r="O57" s="36">
        <f>SUMIFS(СВЦЭМ!$D$39:$D$782,СВЦЭМ!$A$39:$A$782,$A57,СВЦЭМ!$B$39:$B$782,O$47)+'СЕТ СН'!$G$11+СВЦЭМ!$D$10+'СЕТ СН'!$G$6-'СЕТ СН'!$G$23</f>
        <v>1976.0397876600002</v>
      </c>
      <c r="P57" s="36">
        <f>SUMIFS(СВЦЭМ!$D$39:$D$782,СВЦЭМ!$A$39:$A$782,$A57,СВЦЭМ!$B$39:$B$782,P$47)+'СЕТ СН'!$G$11+СВЦЭМ!$D$10+'СЕТ СН'!$G$6-'СЕТ СН'!$G$23</f>
        <v>1961.2687275500002</v>
      </c>
      <c r="Q57" s="36">
        <f>SUMIFS(СВЦЭМ!$D$39:$D$782,СВЦЭМ!$A$39:$A$782,$A57,СВЦЭМ!$B$39:$B$782,Q$47)+'СЕТ СН'!$G$11+СВЦЭМ!$D$10+'СЕТ СН'!$G$6-'СЕТ СН'!$G$23</f>
        <v>1956.3715897900001</v>
      </c>
      <c r="R57" s="36">
        <f>SUMIFS(СВЦЭМ!$D$39:$D$782,СВЦЭМ!$A$39:$A$782,$A57,СВЦЭМ!$B$39:$B$782,R$47)+'СЕТ СН'!$G$11+СВЦЭМ!$D$10+'СЕТ СН'!$G$6-'СЕТ СН'!$G$23</f>
        <v>1944.0207260100001</v>
      </c>
      <c r="S57" s="36">
        <f>SUMIFS(СВЦЭМ!$D$39:$D$782,СВЦЭМ!$A$39:$A$782,$A57,СВЦЭМ!$B$39:$B$782,S$47)+'СЕТ СН'!$G$11+СВЦЭМ!$D$10+'СЕТ СН'!$G$6-'СЕТ СН'!$G$23</f>
        <v>1914.2447827300002</v>
      </c>
      <c r="T57" s="36">
        <f>SUMIFS(СВЦЭМ!$D$39:$D$782,СВЦЭМ!$A$39:$A$782,$A57,СВЦЭМ!$B$39:$B$782,T$47)+'СЕТ СН'!$G$11+СВЦЭМ!$D$10+'СЕТ СН'!$G$6-'СЕТ СН'!$G$23</f>
        <v>1910.6197167800001</v>
      </c>
      <c r="U57" s="36">
        <f>SUMIFS(СВЦЭМ!$D$39:$D$782,СВЦЭМ!$A$39:$A$782,$A57,СВЦЭМ!$B$39:$B$782,U$47)+'СЕТ СН'!$G$11+СВЦЭМ!$D$10+'СЕТ СН'!$G$6-'СЕТ СН'!$G$23</f>
        <v>1916.6229325800002</v>
      </c>
      <c r="V57" s="36">
        <f>SUMIFS(СВЦЭМ!$D$39:$D$782,СВЦЭМ!$A$39:$A$782,$A57,СВЦЭМ!$B$39:$B$782,V$47)+'СЕТ СН'!$G$11+СВЦЭМ!$D$10+'СЕТ СН'!$G$6-'СЕТ СН'!$G$23</f>
        <v>1922.2502520500002</v>
      </c>
      <c r="W57" s="36">
        <f>SUMIFS(СВЦЭМ!$D$39:$D$782,СВЦЭМ!$A$39:$A$782,$A57,СВЦЭМ!$B$39:$B$782,W$47)+'СЕТ СН'!$G$11+СВЦЭМ!$D$10+'СЕТ СН'!$G$6-'СЕТ СН'!$G$23</f>
        <v>1940.2704194900002</v>
      </c>
      <c r="X57" s="36">
        <f>SUMIFS(СВЦЭМ!$D$39:$D$782,СВЦЭМ!$A$39:$A$782,$A57,СВЦЭМ!$B$39:$B$782,X$47)+'СЕТ СН'!$G$11+СВЦЭМ!$D$10+'СЕТ СН'!$G$6-'СЕТ СН'!$G$23</f>
        <v>1928.1195649300003</v>
      </c>
      <c r="Y57" s="36">
        <f>SUMIFS(СВЦЭМ!$D$39:$D$782,СВЦЭМ!$A$39:$A$782,$A57,СВЦЭМ!$B$39:$B$782,Y$47)+'СЕТ СН'!$G$11+СВЦЭМ!$D$10+'СЕТ СН'!$G$6-'СЕТ СН'!$G$23</f>
        <v>1975.8518887600001</v>
      </c>
    </row>
    <row r="58" spans="1:25" ht="15.75" x14ac:dyDescent="0.2">
      <c r="A58" s="35">
        <f t="shared" si="1"/>
        <v>44541</v>
      </c>
      <c r="B58" s="36">
        <f>SUMIFS(СВЦЭМ!$D$39:$D$782,СВЦЭМ!$A$39:$A$782,$A58,СВЦЭМ!$B$39:$B$782,B$47)+'СЕТ СН'!$G$11+СВЦЭМ!$D$10+'СЕТ СН'!$G$6-'СЕТ СН'!$G$23</f>
        <v>2006.2243675700001</v>
      </c>
      <c r="C58" s="36">
        <f>SUMIFS(СВЦЭМ!$D$39:$D$782,СВЦЭМ!$A$39:$A$782,$A58,СВЦЭМ!$B$39:$B$782,C$47)+'СЕТ СН'!$G$11+СВЦЭМ!$D$10+'СЕТ СН'!$G$6-'СЕТ СН'!$G$23</f>
        <v>1991.1216025200001</v>
      </c>
      <c r="D58" s="36">
        <f>SUMIFS(СВЦЭМ!$D$39:$D$782,СВЦЭМ!$A$39:$A$782,$A58,СВЦЭМ!$B$39:$B$782,D$47)+'СЕТ СН'!$G$11+СВЦЭМ!$D$10+'СЕТ СН'!$G$6-'СЕТ СН'!$G$23</f>
        <v>1992.4740947000003</v>
      </c>
      <c r="E58" s="36">
        <f>SUMIFS(СВЦЭМ!$D$39:$D$782,СВЦЭМ!$A$39:$A$782,$A58,СВЦЭМ!$B$39:$B$782,E$47)+'СЕТ СН'!$G$11+СВЦЭМ!$D$10+'СЕТ СН'!$G$6-'СЕТ СН'!$G$23</f>
        <v>1996.2929555100002</v>
      </c>
      <c r="F58" s="36">
        <f>SUMIFS(СВЦЭМ!$D$39:$D$782,СВЦЭМ!$A$39:$A$782,$A58,СВЦЭМ!$B$39:$B$782,F$47)+'СЕТ СН'!$G$11+СВЦЭМ!$D$10+'СЕТ СН'!$G$6-'СЕТ СН'!$G$23</f>
        <v>1986.1350932500002</v>
      </c>
      <c r="G58" s="36">
        <f>SUMIFS(СВЦЭМ!$D$39:$D$782,СВЦЭМ!$A$39:$A$782,$A58,СВЦЭМ!$B$39:$B$782,G$47)+'СЕТ СН'!$G$11+СВЦЭМ!$D$10+'СЕТ СН'!$G$6-'СЕТ СН'!$G$23</f>
        <v>1967.79074302</v>
      </c>
      <c r="H58" s="36">
        <f>SUMIFS(СВЦЭМ!$D$39:$D$782,СВЦЭМ!$A$39:$A$782,$A58,СВЦЭМ!$B$39:$B$782,H$47)+'СЕТ СН'!$G$11+СВЦЭМ!$D$10+'СЕТ СН'!$G$6-'СЕТ СН'!$G$23</f>
        <v>1945.91758144</v>
      </c>
      <c r="I58" s="36">
        <f>SUMIFS(СВЦЭМ!$D$39:$D$782,СВЦЭМ!$A$39:$A$782,$A58,СВЦЭМ!$B$39:$B$782,I$47)+'СЕТ СН'!$G$11+СВЦЭМ!$D$10+'СЕТ СН'!$G$6-'СЕТ СН'!$G$23</f>
        <v>1923.30879731</v>
      </c>
      <c r="J58" s="36">
        <f>SUMIFS(СВЦЭМ!$D$39:$D$782,СВЦЭМ!$A$39:$A$782,$A58,СВЦЭМ!$B$39:$B$782,J$47)+'СЕТ СН'!$G$11+СВЦЭМ!$D$10+'СЕТ СН'!$G$6-'СЕТ СН'!$G$23</f>
        <v>1894.5300305100002</v>
      </c>
      <c r="K58" s="36">
        <f>SUMIFS(СВЦЭМ!$D$39:$D$782,СВЦЭМ!$A$39:$A$782,$A58,СВЦЭМ!$B$39:$B$782,K$47)+'СЕТ СН'!$G$11+СВЦЭМ!$D$10+'СЕТ СН'!$G$6-'СЕТ СН'!$G$23</f>
        <v>1879.3294843300002</v>
      </c>
      <c r="L58" s="36">
        <f>SUMIFS(СВЦЭМ!$D$39:$D$782,СВЦЭМ!$A$39:$A$782,$A58,СВЦЭМ!$B$39:$B$782,L$47)+'СЕТ СН'!$G$11+СВЦЭМ!$D$10+'СЕТ СН'!$G$6-'СЕТ СН'!$G$23</f>
        <v>1891.7512456900001</v>
      </c>
      <c r="M58" s="36">
        <f>SUMIFS(СВЦЭМ!$D$39:$D$782,СВЦЭМ!$A$39:$A$782,$A58,СВЦЭМ!$B$39:$B$782,M$47)+'СЕТ СН'!$G$11+СВЦЭМ!$D$10+'СЕТ СН'!$G$6-'СЕТ СН'!$G$23</f>
        <v>1898.0192837700001</v>
      </c>
      <c r="N58" s="36">
        <f>SUMIFS(СВЦЭМ!$D$39:$D$782,СВЦЭМ!$A$39:$A$782,$A58,СВЦЭМ!$B$39:$B$782,N$47)+'СЕТ СН'!$G$11+СВЦЭМ!$D$10+'СЕТ СН'!$G$6-'СЕТ СН'!$G$23</f>
        <v>1951.6895368800001</v>
      </c>
      <c r="O58" s="36">
        <f>SUMIFS(СВЦЭМ!$D$39:$D$782,СВЦЭМ!$A$39:$A$782,$A58,СВЦЭМ!$B$39:$B$782,O$47)+'СЕТ СН'!$G$11+СВЦЭМ!$D$10+'СЕТ СН'!$G$6-'СЕТ СН'!$G$23</f>
        <v>1974.9254705800001</v>
      </c>
      <c r="P58" s="36">
        <f>SUMIFS(СВЦЭМ!$D$39:$D$782,СВЦЭМ!$A$39:$A$782,$A58,СВЦЭМ!$B$39:$B$782,P$47)+'СЕТ СН'!$G$11+СВЦЭМ!$D$10+'СЕТ СН'!$G$6-'СЕТ СН'!$G$23</f>
        <v>1974.8593759500002</v>
      </c>
      <c r="Q58" s="36">
        <f>SUMIFS(СВЦЭМ!$D$39:$D$782,СВЦЭМ!$A$39:$A$782,$A58,СВЦЭМ!$B$39:$B$782,Q$47)+'СЕТ СН'!$G$11+СВЦЭМ!$D$10+'СЕТ СН'!$G$6-'СЕТ СН'!$G$23</f>
        <v>1966.1600424900003</v>
      </c>
      <c r="R58" s="36">
        <f>SUMIFS(СВЦЭМ!$D$39:$D$782,СВЦЭМ!$A$39:$A$782,$A58,СВЦЭМ!$B$39:$B$782,R$47)+'СЕТ СН'!$G$11+СВЦЭМ!$D$10+'СЕТ СН'!$G$6-'СЕТ СН'!$G$23</f>
        <v>1950.2113102900003</v>
      </c>
      <c r="S58" s="36">
        <f>SUMIFS(СВЦЭМ!$D$39:$D$782,СВЦЭМ!$A$39:$A$782,$A58,СВЦЭМ!$B$39:$B$782,S$47)+'СЕТ СН'!$G$11+СВЦЭМ!$D$10+'СЕТ СН'!$G$6-'СЕТ СН'!$G$23</f>
        <v>1877.7038337600002</v>
      </c>
      <c r="T58" s="36">
        <f>SUMIFS(СВЦЭМ!$D$39:$D$782,СВЦЭМ!$A$39:$A$782,$A58,СВЦЭМ!$B$39:$B$782,T$47)+'СЕТ СН'!$G$11+СВЦЭМ!$D$10+'СЕТ СН'!$G$6-'СЕТ СН'!$G$23</f>
        <v>1908.3744501100002</v>
      </c>
      <c r="U58" s="36">
        <f>SUMIFS(СВЦЭМ!$D$39:$D$782,СВЦЭМ!$A$39:$A$782,$A58,СВЦЭМ!$B$39:$B$782,U$47)+'СЕТ СН'!$G$11+СВЦЭМ!$D$10+'СЕТ СН'!$G$6-'СЕТ СН'!$G$23</f>
        <v>1896.7296680300001</v>
      </c>
      <c r="V58" s="36">
        <f>SUMIFS(СВЦЭМ!$D$39:$D$782,СВЦЭМ!$A$39:$A$782,$A58,СВЦЭМ!$B$39:$B$782,V$47)+'СЕТ СН'!$G$11+СВЦЭМ!$D$10+'СЕТ СН'!$G$6-'СЕТ СН'!$G$23</f>
        <v>1903.5960052200001</v>
      </c>
      <c r="W58" s="36">
        <f>SUMIFS(СВЦЭМ!$D$39:$D$782,СВЦЭМ!$A$39:$A$782,$A58,СВЦЭМ!$B$39:$B$782,W$47)+'СЕТ СН'!$G$11+СВЦЭМ!$D$10+'СЕТ СН'!$G$6-'СЕТ СН'!$G$23</f>
        <v>1955.91316585</v>
      </c>
      <c r="X58" s="36">
        <f>SUMIFS(СВЦЭМ!$D$39:$D$782,СВЦЭМ!$A$39:$A$782,$A58,СВЦЭМ!$B$39:$B$782,X$47)+'СЕТ СН'!$G$11+СВЦЭМ!$D$10+'СЕТ СН'!$G$6-'СЕТ СН'!$G$23</f>
        <v>1978.1199896100002</v>
      </c>
      <c r="Y58" s="36">
        <f>SUMIFS(СВЦЭМ!$D$39:$D$782,СВЦЭМ!$A$39:$A$782,$A58,СВЦЭМ!$B$39:$B$782,Y$47)+'СЕТ СН'!$G$11+СВЦЭМ!$D$10+'СЕТ СН'!$G$6-'СЕТ СН'!$G$23</f>
        <v>1978.7656499700001</v>
      </c>
    </row>
    <row r="59" spans="1:25" ht="15.75" x14ac:dyDescent="0.2">
      <c r="A59" s="35">
        <f t="shared" si="1"/>
        <v>44542</v>
      </c>
      <c r="B59" s="36">
        <f>SUMIFS(СВЦЭМ!$D$39:$D$782,СВЦЭМ!$A$39:$A$782,$A59,СВЦЭМ!$B$39:$B$782,B$47)+'СЕТ СН'!$G$11+СВЦЭМ!$D$10+'СЕТ СН'!$G$6-'СЕТ СН'!$G$23</f>
        <v>1957.3317051700001</v>
      </c>
      <c r="C59" s="36">
        <f>SUMIFS(СВЦЭМ!$D$39:$D$782,СВЦЭМ!$A$39:$A$782,$A59,СВЦЭМ!$B$39:$B$782,C$47)+'СЕТ СН'!$G$11+СВЦЭМ!$D$10+'СЕТ СН'!$G$6-'СЕТ СН'!$G$23</f>
        <v>1981.753674</v>
      </c>
      <c r="D59" s="36">
        <f>SUMIFS(СВЦЭМ!$D$39:$D$782,СВЦЭМ!$A$39:$A$782,$A59,СВЦЭМ!$B$39:$B$782,D$47)+'СЕТ СН'!$G$11+СВЦЭМ!$D$10+'СЕТ СН'!$G$6-'СЕТ СН'!$G$23</f>
        <v>2010.4765307200003</v>
      </c>
      <c r="E59" s="36">
        <f>SUMIFS(СВЦЭМ!$D$39:$D$782,СВЦЭМ!$A$39:$A$782,$A59,СВЦЭМ!$B$39:$B$782,E$47)+'СЕТ СН'!$G$11+СВЦЭМ!$D$10+'СЕТ СН'!$G$6-'СЕТ СН'!$G$23</f>
        <v>2009.1541758100002</v>
      </c>
      <c r="F59" s="36">
        <f>SUMIFS(СВЦЭМ!$D$39:$D$782,СВЦЭМ!$A$39:$A$782,$A59,СВЦЭМ!$B$39:$B$782,F$47)+'СЕТ СН'!$G$11+СВЦЭМ!$D$10+'СЕТ СН'!$G$6-'СЕТ СН'!$G$23</f>
        <v>2003.7946431100002</v>
      </c>
      <c r="G59" s="36">
        <f>SUMIFS(СВЦЭМ!$D$39:$D$782,СВЦЭМ!$A$39:$A$782,$A59,СВЦЭМ!$B$39:$B$782,G$47)+'СЕТ СН'!$G$11+СВЦЭМ!$D$10+'СЕТ СН'!$G$6-'СЕТ СН'!$G$23</f>
        <v>1994.2082152400001</v>
      </c>
      <c r="H59" s="36">
        <f>SUMIFS(СВЦЭМ!$D$39:$D$782,СВЦЭМ!$A$39:$A$782,$A59,СВЦЭМ!$B$39:$B$782,H$47)+'СЕТ СН'!$G$11+СВЦЭМ!$D$10+'СЕТ СН'!$G$6-'СЕТ СН'!$G$23</f>
        <v>1968.7692940700001</v>
      </c>
      <c r="I59" s="36">
        <f>SUMIFS(СВЦЭМ!$D$39:$D$782,СВЦЭМ!$A$39:$A$782,$A59,СВЦЭМ!$B$39:$B$782,I$47)+'СЕТ СН'!$G$11+СВЦЭМ!$D$10+'СЕТ СН'!$G$6-'СЕТ СН'!$G$23</f>
        <v>1980.2905932100002</v>
      </c>
      <c r="J59" s="36">
        <f>SUMIFS(СВЦЭМ!$D$39:$D$782,СВЦЭМ!$A$39:$A$782,$A59,СВЦЭМ!$B$39:$B$782,J$47)+'СЕТ СН'!$G$11+СВЦЭМ!$D$10+'СЕТ СН'!$G$6-'СЕТ СН'!$G$23</f>
        <v>1946.4362407500003</v>
      </c>
      <c r="K59" s="36">
        <f>SUMIFS(СВЦЭМ!$D$39:$D$782,СВЦЭМ!$A$39:$A$782,$A59,СВЦЭМ!$B$39:$B$782,K$47)+'СЕТ СН'!$G$11+СВЦЭМ!$D$10+'СЕТ СН'!$G$6-'СЕТ СН'!$G$23</f>
        <v>1917.6731436600001</v>
      </c>
      <c r="L59" s="36">
        <f>SUMIFS(СВЦЭМ!$D$39:$D$782,СВЦЭМ!$A$39:$A$782,$A59,СВЦЭМ!$B$39:$B$782,L$47)+'СЕТ СН'!$G$11+СВЦЭМ!$D$10+'СЕТ СН'!$G$6-'СЕТ СН'!$G$23</f>
        <v>1918.1810574000001</v>
      </c>
      <c r="M59" s="36">
        <f>SUMIFS(СВЦЭМ!$D$39:$D$782,СВЦЭМ!$A$39:$A$782,$A59,СВЦЭМ!$B$39:$B$782,M$47)+'СЕТ СН'!$G$11+СВЦЭМ!$D$10+'СЕТ СН'!$G$6-'СЕТ СН'!$G$23</f>
        <v>1927.3206259500002</v>
      </c>
      <c r="N59" s="36">
        <f>SUMIFS(СВЦЭМ!$D$39:$D$782,СВЦЭМ!$A$39:$A$782,$A59,СВЦЭМ!$B$39:$B$782,N$47)+'СЕТ СН'!$G$11+СВЦЭМ!$D$10+'СЕТ СН'!$G$6-'СЕТ СН'!$G$23</f>
        <v>1951.93261843</v>
      </c>
      <c r="O59" s="36">
        <f>SUMIFS(СВЦЭМ!$D$39:$D$782,СВЦЭМ!$A$39:$A$782,$A59,СВЦЭМ!$B$39:$B$782,O$47)+'СЕТ СН'!$G$11+СВЦЭМ!$D$10+'СЕТ СН'!$G$6-'СЕТ СН'!$G$23</f>
        <v>1973.7607660900001</v>
      </c>
      <c r="P59" s="36">
        <f>SUMIFS(СВЦЭМ!$D$39:$D$782,СВЦЭМ!$A$39:$A$782,$A59,СВЦЭМ!$B$39:$B$782,P$47)+'СЕТ СН'!$G$11+СВЦЭМ!$D$10+'СЕТ СН'!$G$6-'СЕТ СН'!$G$23</f>
        <v>1985.7781175100001</v>
      </c>
      <c r="Q59" s="36">
        <f>SUMIFS(СВЦЭМ!$D$39:$D$782,СВЦЭМ!$A$39:$A$782,$A59,СВЦЭМ!$B$39:$B$782,Q$47)+'СЕТ СН'!$G$11+СВЦЭМ!$D$10+'СЕТ СН'!$G$6-'СЕТ СН'!$G$23</f>
        <v>1971.0929956100001</v>
      </c>
      <c r="R59" s="36">
        <f>SUMIFS(СВЦЭМ!$D$39:$D$782,СВЦЭМ!$A$39:$A$782,$A59,СВЦЭМ!$B$39:$B$782,R$47)+'СЕТ СН'!$G$11+СВЦЭМ!$D$10+'СЕТ СН'!$G$6-'СЕТ СН'!$G$23</f>
        <v>1941.6332283000002</v>
      </c>
      <c r="S59" s="36">
        <f>SUMIFS(СВЦЭМ!$D$39:$D$782,СВЦЭМ!$A$39:$A$782,$A59,СВЦЭМ!$B$39:$B$782,S$47)+'СЕТ СН'!$G$11+СВЦЭМ!$D$10+'СЕТ СН'!$G$6-'СЕТ СН'!$G$23</f>
        <v>1887.1137776300002</v>
      </c>
      <c r="T59" s="36">
        <f>SUMIFS(СВЦЭМ!$D$39:$D$782,СВЦЭМ!$A$39:$A$782,$A59,СВЦЭМ!$B$39:$B$782,T$47)+'СЕТ СН'!$G$11+СВЦЭМ!$D$10+'СЕТ СН'!$G$6-'СЕТ СН'!$G$23</f>
        <v>1888.5666267500001</v>
      </c>
      <c r="U59" s="36">
        <f>SUMIFS(СВЦЭМ!$D$39:$D$782,СВЦЭМ!$A$39:$A$782,$A59,СВЦЭМ!$B$39:$B$782,U$47)+'СЕТ СН'!$G$11+СВЦЭМ!$D$10+'СЕТ СН'!$G$6-'СЕТ СН'!$G$23</f>
        <v>1911.8668974100001</v>
      </c>
      <c r="V59" s="36">
        <f>SUMIFS(СВЦЭМ!$D$39:$D$782,СВЦЭМ!$A$39:$A$782,$A59,СВЦЭМ!$B$39:$B$782,V$47)+'СЕТ СН'!$G$11+СВЦЭМ!$D$10+'СЕТ СН'!$G$6-'СЕТ СН'!$G$23</f>
        <v>1914.9179918100001</v>
      </c>
      <c r="W59" s="36">
        <f>SUMIFS(СВЦЭМ!$D$39:$D$782,СВЦЭМ!$A$39:$A$782,$A59,СВЦЭМ!$B$39:$B$782,W$47)+'СЕТ СН'!$G$11+СВЦЭМ!$D$10+'СЕТ СН'!$G$6-'СЕТ СН'!$G$23</f>
        <v>1940.8859195100001</v>
      </c>
      <c r="X59" s="36">
        <f>SUMIFS(СВЦЭМ!$D$39:$D$782,СВЦЭМ!$A$39:$A$782,$A59,СВЦЭМ!$B$39:$B$782,X$47)+'СЕТ СН'!$G$11+СВЦЭМ!$D$10+'СЕТ СН'!$G$6-'СЕТ СН'!$G$23</f>
        <v>1949.71364614</v>
      </c>
      <c r="Y59" s="36">
        <f>SUMIFS(СВЦЭМ!$D$39:$D$782,СВЦЭМ!$A$39:$A$782,$A59,СВЦЭМ!$B$39:$B$782,Y$47)+'СЕТ СН'!$G$11+СВЦЭМ!$D$10+'СЕТ СН'!$G$6-'СЕТ СН'!$G$23</f>
        <v>1965.5124662300002</v>
      </c>
    </row>
    <row r="60" spans="1:25" ht="15.75" x14ac:dyDescent="0.2">
      <c r="A60" s="35">
        <f t="shared" si="1"/>
        <v>44543</v>
      </c>
      <c r="B60" s="36">
        <f>SUMIFS(СВЦЭМ!$D$39:$D$782,СВЦЭМ!$A$39:$A$782,$A60,СВЦЭМ!$B$39:$B$782,B$47)+'СЕТ СН'!$G$11+СВЦЭМ!$D$10+'СЕТ СН'!$G$6-'СЕТ СН'!$G$23</f>
        <v>1980.6270779900001</v>
      </c>
      <c r="C60" s="36">
        <f>SUMIFS(СВЦЭМ!$D$39:$D$782,СВЦЭМ!$A$39:$A$782,$A60,СВЦЭМ!$B$39:$B$782,C$47)+'СЕТ СН'!$G$11+СВЦЭМ!$D$10+'СЕТ СН'!$G$6-'СЕТ СН'!$G$23</f>
        <v>1967.3014408500001</v>
      </c>
      <c r="D60" s="36">
        <f>SUMIFS(СВЦЭМ!$D$39:$D$782,СВЦЭМ!$A$39:$A$782,$A60,СВЦЭМ!$B$39:$B$782,D$47)+'СЕТ СН'!$G$11+СВЦЭМ!$D$10+'СЕТ СН'!$G$6-'СЕТ СН'!$G$23</f>
        <v>1970.7665379400003</v>
      </c>
      <c r="E60" s="36">
        <f>SUMIFS(СВЦЭМ!$D$39:$D$782,СВЦЭМ!$A$39:$A$782,$A60,СВЦЭМ!$B$39:$B$782,E$47)+'СЕТ СН'!$G$11+СВЦЭМ!$D$10+'СЕТ СН'!$G$6-'СЕТ СН'!$G$23</f>
        <v>1975.4895863000002</v>
      </c>
      <c r="F60" s="36">
        <f>SUMIFS(СВЦЭМ!$D$39:$D$782,СВЦЭМ!$A$39:$A$782,$A60,СВЦЭМ!$B$39:$B$782,F$47)+'СЕТ СН'!$G$11+СВЦЭМ!$D$10+'СЕТ СН'!$G$6-'СЕТ СН'!$G$23</f>
        <v>1966.0063942600002</v>
      </c>
      <c r="G60" s="36">
        <f>SUMIFS(СВЦЭМ!$D$39:$D$782,СВЦЭМ!$A$39:$A$782,$A60,СВЦЭМ!$B$39:$B$782,G$47)+'СЕТ СН'!$G$11+СВЦЭМ!$D$10+'СЕТ СН'!$G$6-'СЕТ СН'!$G$23</f>
        <v>1945.2109744400002</v>
      </c>
      <c r="H60" s="36">
        <f>SUMIFS(СВЦЭМ!$D$39:$D$782,СВЦЭМ!$A$39:$A$782,$A60,СВЦЭМ!$B$39:$B$782,H$47)+'СЕТ СН'!$G$11+СВЦЭМ!$D$10+'СЕТ СН'!$G$6-'СЕТ СН'!$G$23</f>
        <v>1908.0692681200001</v>
      </c>
      <c r="I60" s="36">
        <f>SUMIFS(СВЦЭМ!$D$39:$D$782,СВЦЭМ!$A$39:$A$782,$A60,СВЦЭМ!$B$39:$B$782,I$47)+'СЕТ СН'!$G$11+СВЦЭМ!$D$10+'СЕТ СН'!$G$6-'СЕТ СН'!$G$23</f>
        <v>1904.5920823200001</v>
      </c>
      <c r="J60" s="36">
        <f>SUMIFS(СВЦЭМ!$D$39:$D$782,СВЦЭМ!$A$39:$A$782,$A60,СВЦЭМ!$B$39:$B$782,J$47)+'СЕТ СН'!$G$11+СВЦЭМ!$D$10+'СЕТ СН'!$G$6-'СЕТ СН'!$G$23</f>
        <v>1906.6679413600002</v>
      </c>
      <c r="K60" s="36">
        <f>SUMIFS(СВЦЭМ!$D$39:$D$782,СВЦЭМ!$A$39:$A$782,$A60,СВЦЭМ!$B$39:$B$782,K$47)+'СЕТ СН'!$G$11+СВЦЭМ!$D$10+'СЕТ СН'!$G$6-'СЕТ СН'!$G$23</f>
        <v>1917.0400855900002</v>
      </c>
      <c r="L60" s="36">
        <f>SUMIFS(СВЦЭМ!$D$39:$D$782,СВЦЭМ!$A$39:$A$782,$A60,СВЦЭМ!$B$39:$B$782,L$47)+'СЕТ СН'!$G$11+СВЦЭМ!$D$10+'СЕТ СН'!$G$6-'СЕТ СН'!$G$23</f>
        <v>1930.4432523200001</v>
      </c>
      <c r="M60" s="36">
        <f>SUMIFS(СВЦЭМ!$D$39:$D$782,СВЦЭМ!$A$39:$A$782,$A60,СВЦЭМ!$B$39:$B$782,M$47)+'СЕТ СН'!$G$11+СВЦЭМ!$D$10+'СЕТ СН'!$G$6-'СЕТ СН'!$G$23</f>
        <v>1941.53911874</v>
      </c>
      <c r="N60" s="36">
        <f>SUMIFS(СВЦЭМ!$D$39:$D$782,СВЦЭМ!$A$39:$A$782,$A60,СВЦЭМ!$B$39:$B$782,N$47)+'СЕТ СН'!$G$11+СВЦЭМ!$D$10+'СЕТ СН'!$G$6-'СЕТ СН'!$G$23</f>
        <v>1957.3193682300002</v>
      </c>
      <c r="O60" s="36">
        <f>SUMIFS(СВЦЭМ!$D$39:$D$782,СВЦЭМ!$A$39:$A$782,$A60,СВЦЭМ!$B$39:$B$782,O$47)+'СЕТ СН'!$G$11+СВЦЭМ!$D$10+'СЕТ СН'!$G$6-'СЕТ СН'!$G$23</f>
        <v>1959.0718003100001</v>
      </c>
      <c r="P60" s="36">
        <f>SUMIFS(СВЦЭМ!$D$39:$D$782,СВЦЭМ!$A$39:$A$782,$A60,СВЦЭМ!$B$39:$B$782,P$47)+'СЕТ СН'!$G$11+СВЦЭМ!$D$10+'СЕТ СН'!$G$6-'СЕТ СН'!$G$23</f>
        <v>1974.9069616000002</v>
      </c>
      <c r="Q60" s="36">
        <f>SUMIFS(СВЦЭМ!$D$39:$D$782,СВЦЭМ!$A$39:$A$782,$A60,СВЦЭМ!$B$39:$B$782,Q$47)+'СЕТ СН'!$G$11+СВЦЭМ!$D$10+'СЕТ СН'!$G$6-'СЕТ СН'!$G$23</f>
        <v>1976.1232416300002</v>
      </c>
      <c r="R60" s="36">
        <f>SUMIFS(СВЦЭМ!$D$39:$D$782,СВЦЭМ!$A$39:$A$782,$A60,СВЦЭМ!$B$39:$B$782,R$47)+'СЕТ СН'!$G$11+СВЦЭМ!$D$10+'СЕТ СН'!$G$6-'СЕТ СН'!$G$23</f>
        <v>1958.3776386900001</v>
      </c>
      <c r="S60" s="36">
        <f>SUMIFS(СВЦЭМ!$D$39:$D$782,СВЦЭМ!$A$39:$A$782,$A60,СВЦЭМ!$B$39:$B$782,S$47)+'СЕТ СН'!$G$11+СВЦЭМ!$D$10+'СЕТ СН'!$G$6-'СЕТ СН'!$G$23</f>
        <v>1920.2783373900002</v>
      </c>
      <c r="T60" s="36">
        <f>SUMIFS(СВЦЭМ!$D$39:$D$782,СВЦЭМ!$A$39:$A$782,$A60,СВЦЭМ!$B$39:$B$782,T$47)+'СЕТ СН'!$G$11+СВЦЭМ!$D$10+'СЕТ СН'!$G$6-'СЕТ СН'!$G$23</f>
        <v>1911.0507242500003</v>
      </c>
      <c r="U60" s="36">
        <f>SUMIFS(СВЦЭМ!$D$39:$D$782,СВЦЭМ!$A$39:$A$782,$A60,СВЦЭМ!$B$39:$B$782,U$47)+'СЕТ СН'!$G$11+СВЦЭМ!$D$10+'СЕТ СН'!$G$6-'СЕТ СН'!$G$23</f>
        <v>1899.8846992100002</v>
      </c>
      <c r="V60" s="36">
        <f>SUMIFS(СВЦЭМ!$D$39:$D$782,СВЦЭМ!$A$39:$A$782,$A60,СВЦЭМ!$B$39:$B$782,V$47)+'СЕТ СН'!$G$11+СВЦЭМ!$D$10+'СЕТ СН'!$G$6-'СЕТ СН'!$G$23</f>
        <v>1923.5166031800002</v>
      </c>
      <c r="W60" s="36">
        <f>SUMIFS(СВЦЭМ!$D$39:$D$782,СВЦЭМ!$A$39:$A$782,$A60,СВЦЭМ!$B$39:$B$782,W$47)+'СЕТ СН'!$G$11+СВЦЭМ!$D$10+'СЕТ СН'!$G$6-'СЕТ СН'!$G$23</f>
        <v>1948.1539283500001</v>
      </c>
      <c r="X60" s="36">
        <f>SUMIFS(СВЦЭМ!$D$39:$D$782,СВЦЭМ!$A$39:$A$782,$A60,СВЦЭМ!$B$39:$B$782,X$47)+'СЕТ СН'!$G$11+СВЦЭМ!$D$10+'СЕТ СН'!$G$6-'СЕТ СН'!$G$23</f>
        <v>1961.7427006300002</v>
      </c>
      <c r="Y60" s="36">
        <f>SUMIFS(СВЦЭМ!$D$39:$D$782,СВЦЭМ!$A$39:$A$782,$A60,СВЦЭМ!$B$39:$B$782,Y$47)+'СЕТ СН'!$G$11+СВЦЭМ!$D$10+'СЕТ СН'!$G$6-'СЕТ СН'!$G$23</f>
        <v>1975.0220883400002</v>
      </c>
    </row>
    <row r="61" spans="1:25" ht="15.75" x14ac:dyDescent="0.2">
      <c r="A61" s="35">
        <f t="shared" si="1"/>
        <v>44544</v>
      </c>
      <c r="B61" s="36">
        <f>SUMIFS(СВЦЭМ!$D$39:$D$782,СВЦЭМ!$A$39:$A$782,$A61,СВЦЭМ!$B$39:$B$782,B$47)+'СЕТ СН'!$G$11+СВЦЭМ!$D$10+'СЕТ СН'!$G$6-'СЕТ СН'!$G$23</f>
        <v>1967.66810824</v>
      </c>
      <c r="C61" s="36">
        <f>SUMIFS(СВЦЭМ!$D$39:$D$782,СВЦЭМ!$A$39:$A$782,$A61,СВЦЭМ!$B$39:$B$782,C$47)+'СЕТ СН'!$G$11+СВЦЭМ!$D$10+'СЕТ СН'!$G$6-'СЕТ СН'!$G$23</f>
        <v>1972.09157774</v>
      </c>
      <c r="D61" s="36">
        <f>SUMIFS(СВЦЭМ!$D$39:$D$782,СВЦЭМ!$A$39:$A$782,$A61,СВЦЭМ!$B$39:$B$782,D$47)+'СЕТ СН'!$G$11+СВЦЭМ!$D$10+'СЕТ СН'!$G$6-'СЕТ СН'!$G$23</f>
        <v>1995.26233533</v>
      </c>
      <c r="E61" s="36">
        <f>SUMIFS(СВЦЭМ!$D$39:$D$782,СВЦЭМ!$A$39:$A$782,$A61,СВЦЭМ!$B$39:$B$782,E$47)+'СЕТ СН'!$G$11+СВЦЭМ!$D$10+'СЕТ СН'!$G$6-'СЕТ СН'!$G$23</f>
        <v>1996.8378202900001</v>
      </c>
      <c r="F61" s="36">
        <f>SUMIFS(СВЦЭМ!$D$39:$D$782,СВЦЭМ!$A$39:$A$782,$A61,СВЦЭМ!$B$39:$B$782,F$47)+'СЕТ СН'!$G$11+СВЦЭМ!$D$10+'СЕТ СН'!$G$6-'СЕТ СН'!$G$23</f>
        <v>1988.0504773700002</v>
      </c>
      <c r="G61" s="36">
        <f>SUMIFS(СВЦЭМ!$D$39:$D$782,СВЦЭМ!$A$39:$A$782,$A61,СВЦЭМ!$B$39:$B$782,G$47)+'СЕТ СН'!$G$11+СВЦЭМ!$D$10+'СЕТ СН'!$G$6-'СЕТ СН'!$G$23</f>
        <v>1938.5868378700002</v>
      </c>
      <c r="H61" s="36">
        <f>SUMIFS(СВЦЭМ!$D$39:$D$782,СВЦЭМ!$A$39:$A$782,$A61,СВЦЭМ!$B$39:$B$782,H$47)+'СЕТ СН'!$G$11+СВЦЭМ!$D$10+'СЕТ СН'!$G$6-'СЕТ СН'!$G$23</f>
        <v>1878.6728287600001</v>
      </c>
      <c r="I61" s="36">
        <f>SUMIFS(СВЦЭМ!$D$39:$D$782,СВЦЭМ!$A$39:$A$782,$A61,СВЦЭМ!$B$39:$B$782,I$47)+'СЕТ СН'!$G$11+СВЦЭМ!$D$10+'СЕТ СН'!$G$6-'СЕТ СН'!$G$23</f>
        <v>1891.3124750700001</v>
      </c>
      <c r="J61" s="36">
        <f>SUMIFS(СВЦЭМ!$D$39:$D$782,СВЦЭМ!$A$39:$A$782,$A61,СВЦЭМ!$B$39:$B$782,J$47)+'СЕТ СН'!$G$11+СВЦЭМ!$D$10+'СЕТ СН'!$G$6-'СЕТ СН'!$G$23</f>
        <v>1897.5475232900001</v>
      </c>
      <c r="K61" s="36">
        <f>SUMIFS(СВЦЭМ!$D$39:$D$782,СВЦЭМ!$A$39:$A$782,$A61,СВЦЭМ!$B$39:$B$782,K$47)+'СЕТ СН'!$G$11+СВЦЭМ!$D$10+'СЕТ СН'!$G$6-'СЕТ СН'!$G$23</f>
        <v>1897.2358704300002</v>
      </c>
      <c r="L61" s="36">
        <f>SUMIFS(СВЦЭМ!$D$39:$D$782,СВЦЭМ!$A$39:$A$782,$A61,СВЦЭМ!$B$39:$B$782,L$47)+'СЕТ СН'!$G$11+СВЦЭМ!$D$10+'СЕТ СН'!$G$6-'СЕТ СН'!$G$23</f>
        <v>1906.8589449800002</v>
      </c>
      <c r="M61" s="36">
        <f>SUMIFS(СВЦЭМ!$D$39:$D$782,СВЦЭМ!$A$39:$A$782,$A61,СВЦЭМ!$B$39:$B$782,M$47)+'СЕТ СН'!$G$11+СВЦЭМ!$D$10+'СЕТ СН'!$G$6-'СЕТ СН'!$G$23</f>
        <v>1911.0182204300002</v>
      </c>
      <c r="N61" s="36">
        <f>SUMIFS(СВЦЭМ!$D$39:$D$782,СВЦЭМ!$A$39:$A$782,$A61,СВЦЭМ!$B$39:$B$782,N$47)+'СЕТ СН'!$G$11+СВЦЭМ!$D$10+'СЕТ СН'!$G$6-'СЕТ СН'!$G$23</f>
        <v>1929.9245372700002</v>
      </c>
      <c r="O61" s="36">
        <f>SUMIFS(СВЦЭМ!$D$39:$D$782,СВЦЭМ!$A$39:$A$782,$A61,СВЦЭМ!$B$39:$B$782,O$47)+'СЕТ СН'!$G$11+СВЦЭМ!$D$10+'СЕТ СН'!$G$6-'СЕТ СН'!$G$23</f>
        <v>1942.5196902500002</v>
      </c>
      <c r="P61" s="36">
        <f>SUMIFS(СВЦЭМ!$D$39:$D$782,СВЦЭМ!$A$39:$A$782,$A61,СВЦЭМ!$B$39:$B$782,P$47)+'СЕТ СН'!$G$11+СВЦЭМ!$D$10+'СЕТ СН'!$G$6-'СЕТ СН'!$G$23</f>
        <v>1937.6620516700002</v>
      </c>
      <c r="Q61" s="36">
        <f>SUMIFS(СВЦЭМ!$D$39:$D$782,СВЦЭМ!$A$39:$A$782,$A61,СВЦЭМ!$B$39:$B$782,Q$47)+'СЕТ СН'!$G$11+СВЦЭМ!$D$10+'СЕТ СН'!$G$6-'СЕТ СН'!$G$23</f>
        <v>1945.4385843800001</v>
      </c>
      <c r="R61" s="36">
        <f>SUMIFS(СВЦЭМ!$D$39:$D$782,СВЦЭМ!$A$39:$A$782,$A61,СВЦЭМ!$B$39:$B$782,R$47)+'СЕТ СН'!$G$11+СВЦЭМ!$D$10+'СЕТ СН'!$G$6-'СЕТ СН'!$G$23</f>
        <v>1929.08257144</v>
      </c>
      <c r="S61" s="36">
        <f>SUMIFS(СВЦЭМ!$D$39:$D$782,СВЦЭМ!$A$39:$A$782,$A61,СВЦЭМ!$B$39:$B$782,S$47)+'СЕТ СН'!$G$11+СВЦЭМ!$D$10+'СЕТ СН'!$G$6-'СЕТ СН'!$G$23</f>
        <v>1906.0039662000001</v>
      </c>
      <c r="T61" s="36">
        <f>SUMIFS(СВЦЭМ!$D$39:$D$782,СВЦЭМ!$A$39:$A$782,$A61,СВЦЭМ!$B$39:$B$782,T$47)+'СЕТ СН'!$G$11+СВЦЭМ!$D$10+'СЕТ СН'!$G$6-'СЕТ СН'!$G$23</f>
        <v>1901.2412538600001</v>
      </c>
      <c r="U61" s="36">
        <f>SUMIFS(СВЦЭМ!$D$39:$D$782,СВЦЭМ!$A$39:$A$782,$A61,СВЦЭМ!$B$39:$B$782,U$47)+'СЕТ СН'!$G$11+СВЦЭМ!$D$10+'СЕТ СН'!$G$6-'СЕТ СН'!$G$23</f>
        <v>1914.7421468800001</v>
      </c>
      <c r="V61" s="36">
        <f>SUMIFS(СВЦЭМ!$D$39:$D$782,СВЦЭМ!$A$39:$A$782,$A61,СВЦЭМ!$B$39:$B$782,V$47)+'СЕТ СН'!$G$11+СВЦЭМ!$D$10+'СЕТ СН'!$G$6-'СЕТ СН'!$G$23</f>
        <v>1924.5121408400003</v>
      </c>
      <c r="W61" s="36">
        <f>SUMIFS(СВЦЭМ!$D$39:$D$782,СВЦЭМ!$A$39:$A$782,$A61,СВЦЭМ!$B$39:$B$782,W$47)+'СЕТ СН'!$G$11+СВЦЭМ!$D$10+'СЕТ СН'!$G$6-'СЕТ СН'!$G$23</f>
        <v>1967.2227123900002</v>
      </c>
      <c r="X61" s="36">
        <f>SUMIFS(СВЦЭМ!$D$39:$D$782,СВЦЭМ!$A$39:$A$782,$A61,СВЦЭМ!$B$39:$B$782,X$47)+'СЕТ СН'!$G$11+СВЦЭМ!$D$10+'СЕТ СН'!$G$6-'СЕТ СН'!$G$23</f>
        <v>1960.9504578100002</v>
      </c>
      <c r="Y61" s="36">
        <f>SUMIFS(СВЦЭМ!$D$39:$D$782,СВЦЭМ!$A$39:$A$782,$A61,СВЦЭМ!$B$39:$B$782,Y$47)+'СЕТ СН'!$G$11+СВЦЭМ!$D$10+'СЕТ СН'!$G$6-'СЕТ СН'!$G$23</f>
        <v>1956.1494973700001</v>
      </c>
    </row>
    <row r="62" spans="1:25" ht="15.75" x14ac:dyDescent="0.2">
      <c r="A62" s="35">
        <f t="shared" si="1"/>
        <v>44545</v>
      </c>
      <c r="B62" s="36">
        <f>SUMIFS(СВЦЭМ!$D$39:$D$782,СВЦЭМ!$A$39:$A$782,$A62,СВЦЭМ!$B$39:$B$782,B$47)+'СЕТ СН'!$G$11+СВЦЭМ!$D$10+'СЕТ СН'!$G$6-'СЕТ СН'!$G$23</f>
        <v>1871.6476974800003</v>
      </c>
      <c r="C62" s="36">
        <f>SUMIFS(СВЦЭМ!$D$39:$D$782,СВЦЭМ!$A$39:$A$782,$A62,СВЦЭМ!$B$39:$B$782,C$47)+'СЕТ СН'!$G$11+СВЦЭМ!$D$10+'СЕТ СН'!$G$6-'СЕТ СН'!$G$23</f>
        <v>1884.1907027400002</v>
      </c>
      <c r="D62" s="36">
        <f>SUMIFS(СВЦЭМ!$D$39:$D$782,СВЦЭМ!$A$39:$A$782,$A62,СВЦЭМ!$B$39:$B$782,D$47)+'СЕТ СН'!$G$11+СВЦЭМ!$D$10+'СЕТ СН'!$G$6-'СЕТ СН'!$G$23</f>
        <v>1898.2471439400001</v>
      </c>
      <c r="E62" s="36">
        <f>SUMIFS(СВЦЭМ!$D$39:$D$782,СВЦЭМ!$A$39:$A$782,$A62,СВЦЭМ!$B$39:$B$782,E$47)+'СЕТ СН'!$G$11+СВЦЭМ!$D$10+'СЕТ СН'!$G$6-'СЕТ СН'!$G$23</f>
        <v>1885.4738051100001</v>
      </c>
      <c r="F62" s="36">
        <f>SUMIFS(СВЦЭМ!$D$39:$D$782,СВЦЭМ!$A$39:$A$782,$A62,СВЦЭМ!$B$39:$B$782,F$47)+'СЕТ СН'!$G$11+СВЦЭМ!$D$10+'СЕТ СН'!$G$6-'СЕТ СН'!$G$23</f>
        <v>1889.8143561000002</v>
      </c>
      <c r="G62" s="36">
        <f>SUMIFS(СВЦЭМ!$D$39:$D$782,СВЦЭМ!$A$39:$A$782,$A62,СВЦЭМ!$B$39:$B$782,G$47)+'СЕТ СН'!$G$11+СВЦЭМ!$D$10+'СЕТ СН'!$G$6-'СЕТ СН'!$G$23</f>
        <v>1868.2280743300003</v>
      </c>
      <c r="H62" s="36">
        <f>SUMIFS(СВЦЭМ!$D$39:$D$782,СВЦЭМ!$A$39:$A$782,$A62,СВЦЭМ!$B$39:$B$782,H$47)+'СЕТ СН'!$G$11+СВЦЭМ!$D$10+'СЕТ СН'!$G$6-'СЕТ СН'!$G$23</f>
        <v>1912.0397537000001</v>
      </c>
      <c r="I62" s="36">
        <f>SUMIFS(СВЦЭМ!$D$39:$D$782,СВЦЭМ!$A$39:$A$782,$A62,СВЦЭМ!$B$39:$B$782,I$47)+'СЕТ СН'!$G$11+СВЦЭМ!$D$10+'СЕТ СН'!$G$6-'СЕТ СН'!$G$23</f>
        <v>1981.3355277600001</v>
      </c>
      <c r="J62" s="36">
        <f>SUMIFS(СВЦЭМ!$D$39:$D$782,СВЦЭМ!$A$39:$A$782,$A62,СВЦЭМ!$B$39:$B$782,J$47)+'СЕТ СН'!$G$11+СВЦЭМ!$D$10+'СЕТ СН'!$G$6-'СЕТ СН'!$G$23</f>
        <v>1962.9424698900002</v>
      </c>
      <c r="K62" s="36">
        <f>SUMIFS(СВЦЭМ!$D$39:$D$782,СВЦЭМ!$A$39:$A$782,$A62,СВЦЭМ!$B$39:$B$782,K$47)+'СЕТ СН'!$G$11+СВЦЭМ!$D$10+'СЕТ СН'!$G$6-'СЕТ СН'!$G$23</f>
        <v>1945.9369795900002</v>
      </c>
      <c r="L62" s="36">
        <f>SUMIFS(СВЦЭМ!$D$39:$D$782,СВЦЭМ!$A$39:$A$782,$A62,СВЦЭМ!$B$39:$B$782,L$47)+'СЕТ СН'!$G$11+СВЦЭМ!$D$10+'СЕТ СН'!$G$6-'СЕТ СН'!$G$23</f>
        <v>1949.9921889100001</v>
      </c>
      <c r="M62" s="36">
        <f>SUMIFS(СВЦЭМ!$D$39:$D$782,СВЦЭМ!$A$39:$A$782,$A62,СВЦЭМ!$B$39:$B$782,M$47)+'СЕТ СН'!$G$11+СВЦЭМ!$D$10+'СЕТ СН'!$G$6-'СЕТ СН'!$G$23</f>
        <v>1935.8630876700001</v>
      </c>
      <c r="N62" s="36">
        <f>SUMIFS(СВЦЭМ!$D$39:$D$782,СВЦЭМ!$A$39:$A$782,$A62,СВЦЭМ!$B$39:$B$782,N$47)+'СЕТ СН'!$G$11+СВЦЭМ!$D$10+'СЕТ СН'!$G$6-'СЕТ СН'!$G$23</f>
        <v>1963.9534415500002</v>
      </c>
      <c r="O62" s="36">
        <f>SUMIFS(СВЦЭМ!$D$39:$D$782,СВЦЭМ!$A$39:$A$782,$A62,СВЦЭМ!$B$39:$B$782,O$47)+'СЕТ СН'!$G$11+СВЦЭМ!$D$10+'СЕТ СН'!$G$6-'СЕТ СН'!$G$23</f>
        <v>2044.3135812700002</v>
      </c>
      <c r="P62" s="36">
        <f>SUMIFS(СВЦЭМ!$D$39:$D$782,СВЦЭМ!$A$39:$A$782,$A62,СВЦЭМ!$B$39:$B$782,P$47)+'СЕТ СН'!$G$11+СВЦЭМ!$D$10+'СЕТ СН'!$G$6-'СЕТ СН'!$G$23</f>
        <v>2043.1037562100003</v>
      </c>
      <c r="Q62" s="36">
        <f>SUMIFS(СВЦЭМ!$D$39:$D$782,СВЦЭМ!$A$39:$A$782,$A62,СВЦЭМ!$B$39:$B$782,Q$47)+'СЕТ СН'!$G$11+СВЦЭМ!$D$10+'СЕТ СН'!$G$6-'СЕТ СН'!$G$23</f>
        <v>2041.4273757100002</v>
      </c>
      <c r="R62" s="36">
        <f>SUMIFS(СВЦЭМ!$D$39:$D$782,СВЦЭМ!$A$39:$A$782,$A62,СВЦЭМ!$B$39:$B$782,R$47)+'СЕТ СН'!$G$11+СВЦЭМ!$D$10+'СЕТ СН'!$G$6-'СЕТ СН'!$G$23</f>
        <v>1951.2263846400001</v>
      </c>
      <c r="S62" s="36">
        <f>SUMIFS(СВЦЭМ!$D$39:$D$782,СВЦЭМ!$A$39:$A$782,$A62,СВЦЭМ!$B$39:$B$782,S$47)+'СЕТ СН'!$G$11+СВЦЭМ!$D$10+'СЕТ СН'!$G$6-'СЕТ СН'!$G$23</f>
        <v>1916.6786574900002</v>
      </c>
      <c r="T62" s="36">
        <f>SUMIFS(СВЦЭМ!$D$39:$D$782,СВЦЭМ!$A$39:$A$782,$A62,СВЦЭМ!$B$39:$B$782,T$47)+'СЕТ СН'!$G$11+СВЦЭМ!$D$10+'СЕТ СН'!$G$6-'СЕТ СН'!$G$23</f>
        <v>1941.90454479</v>
      </c>
      <c r="U62" s="36">
        <f>SUMIFS(СВЦЭМ!$D$39:$D$782,СВЦЭМ!$A$39:$A$782,$A62,СВЦЭМ!$B$39:$B$782,U$47)+'СЕТ СН'!$G$11+СВЦЭМ!$D$10+'СЕТ СН'!$G$6-'СЕТ СН'!$G$23</f>
        <v>1938.8031564300002</v>
      </c>
      <c r="V62" s="36">
        <f>SUMIFS(СВЦЭМ!$D$39:$D$782,СВЦЭМ!$A$39:$A$782,$A62,СВЦЭМ!$B$39:$B$782,V$47)+'СЕТ СН'!$G$11+СВЦЭМ!$D$10+'СЕТ СН'!$G$6-'СЕТ СН'!$G$23</f>
        <v>1946.4298726500001</v>
      </c>
      <c r="W62" s="36">
        <f>SUMIFS(СВЦЭМ!$D$39:$D$782,СВЦЭМ!$A$39:$A$782,$A62,СВЦЭМ!$B$39:$B$782,W$47)+'СЕТ СН'!$G$11+СВЦЭМ!$D$10+'СЕТ СН'!$G$6-'СЕТ СН'!$G$23</f>
        <v>1948.7573041800001</v>
      </c>
      <c r="X62" s="36">
        <f>SUMIFS(СВЦЭМ!$D$39:$D$782,СВЦЭМ!$A$39:$A$782,$A62,СВЦЭМ!$B$39:$B$782,X$47)+'СЕТ СН'!$G$11+СВЦЭМ!$D$10+'СЕТ СН'!$G$6-'СЕТ СН'!$G$23</f>
        <v>2003.3130832700001</v>
      </c>
      <c r="Y62" s="36">
        <f>SUMIFS(СВЦЭМ!$D$39:$D$782,СВЦЭМ!$A$39:$A$782,$A62,СВЦЭМ!$B$39:$B$782,Y$47)+'СЕТ СН'!$G$11+СВЦЭМ!$D$10+'СЕТ СН'!$G$6-'СЕТ СН'!$G$23</f>
        <v>1986.2577024700001</v>
      </c>
    </row>
    <row r="63" spans="1:25" ht="15.75" x14ac:dyDescent="0.2">
      <c r="A63" s="35">
        <f t="shared" si="1"/>
        <v>44546</v>
      </c>
      <c r="B63" s="36">
        <f>SUMIFS(СВЦЭМ!$D$39:$D$782,СВЦЭМ!$A$39:$A$782,$A63,СВЦЭМ!$B$39:$B$782,B$47)+'СЕТ СН'!$G$11+СВЦЭМ!$D$10+'СЕТ СН'!$G$6-'СЕТ СН'!$G$23</f>
        <v>1987.7666768200002</v>
      </c>
      <c r="C63" s="36">
        <f>SUMIFS(СВЦЭМ!$D$39:$D$782,СВЦЭМ!$A$39:$A$782,$A63,СВЦЭМ!$B$39:$B$782,C$47)+'СЕТ СН'!$G$11+СВЦЭМ!$D$10+'СЕТ СН'!$G$6-'СЕТ СН'!$G$23</f>
        <v>1983.4853598000002</v>
      </c>
      <c r="D63" s="36">
        <f>SUMIFS(СВЦЭМ!$D$39:$D$782,СВЦЭМ!$A$39:$A$782,$A63,СВЦЭМ!$B$39:$B$782,D$47)+'СЕТ СН'!$G$11+СВЦЭМ!$D$10+'СЕТ СН'!$G$6-'СЕТ СН'!$G$23</f>
        <v>1964.9622315600002</v>
      </c>
      <c r="E63" s="36">
        <f>SUMIFS(СВЦЭМ!$D$39:$D$782,СВЦЭМ!$A$39:$A$782,$A63,СВЦЭМ!$B$39:$B$782,E$47)+'СЕТ СН'!$G$11+СВЦЭМ!$D$10+'СЕТ СН'!$G$6-'СЕТ СН'!$G$23</f>
        <v>1960.4799965200002</v>
      </c>
      <c r="F63" s="36">
        <f>SUMIFS(СВЦЭМ!$D$39:$D$782,СВЦЭМ!$A$39:$A$782,$A63,СВЦЭМ!$B$39:$B$782,F$47)+'СЕТ СН'!$G$11+СВЦЭМ!$D$10+'СЕТ СН'!$G$6-'СЕТ СН'!$G$23</f>
        <v>1960.5403604600001</v>
      </c>
      <c r="G63" s="36">
        <f>SUMIFS(СВЦЭМ!$D$39:$D$782,СВЦЭМ!$A$39:$A$782,$A63,СВЦЭМ!$B$39:$B$782,G$47)+'СЕТ СН'!$G$11+СВЦЭМ!$D$10+'СЕТ СН'!$G$6-'СЕТ СН'!$G$23</f>
        <v>1922.4202794100001</v>
      </c>
      <c r="H63" s="36">
        <f>SUMIFS(СВЦЭМ!$D$39:$D$782,СВЦЭМ!$A$39:$A$782,$A63,СВЦЭМ!$B$39:$B$782,H$47)+'СЕТ СН'!$G$11+СВЦЭМ!$D$10+'СЕТ СН'!$G$6-'СЕТ СН'!$G$23</f>
        <v>1903.7649670500002</v>
      </c>
      <c r="I63" s="36">
        <f>SUMIFS(СВЦЭМ!$D$39:$D$782,СВЦЭМ!$A$39:$A$782,$A63,СВЦЭМ!$B$39:$B$782,I$47)+'СЕТ СН'!$G$11+СВЦЭМ!$D$10+'СЕТ СН'!$G$6-'СЕТ СН'!$G$23</f>
        <v>1933.0964677200002</v>
      </c>
      <c r="J63" s="36">
        <f>SUMIFS(СВЦЭМ!$D$39:$D$782,СВЦЭМ!$A$39:$A$782,$A63,СВЦЭМ!$B$39:$B$782,J$47)+'СЕТ СН'!$G$11+СВЦЭМ!$D$10+'СЕТ СН'!$G$6-'СЕТ СН'!$G$23</f>
        <v>1940.8026044400001</v>
      </c>
      <c r="K63" s="36">
        <f>SUMIFS(СВЦЭМ!$D$39:$D$782,СВЦЭМ!$A$39:$A$782,$A63,СВЦЭМ!$B$39:$B$782,K$47)+'СЕТ СН'!$G$11+СВЦЭМ!$D$10+'СЕТ СН'!$G$6-'СЕТ СН'!$G$23</f>
        <v>1960.9499056400002</v>
      </c>
      <c r="L63" s="36">
        <f>SUMIFS(СВЦЭМ!$D$39:$D$782,СВЦЭМ!$A$39:$A$782,$A63,СВЦЭМ!$B$39:$B$782,L$47)+'СЕТ СН'!$G$11+СВЦЭМ!$D$10+'СЕТ СН'!$G$6-'СЕТ СН'!$G$23</f>
        <v>1976.27895979</v>
      </c>
      <c r="M63" s="36">
        <f>SUMIFS(СВЦЭМ!$D$39:$D$782,СВЦЭМ!$A$39:$A$782,$A63,СВЦЭМ!$B$39:$B$782,M$47)+'СЕТ СН'!$G$11+СВЦЭМ!$D$10+'СЕТ СН'!$G$6-'СЕТ СН'!$G$23</f>
        <v>1974.34345269</v>
      </c>
      <c r="N63" s="36">
        <f>SUMIFS(СВЦЭМ!$D$39:$D$782,СВЦЭМ!$A$39:$A$782,$A63,СВЦЭМ!$B$39:$B$782,N$47)+'СЕТ СН'!$G$11+СВЦЭМ!$D$10+'СЕТ СН'!$G$6-'СЕТ СН'!$G$23</f>
        <v>1974.5041549500002</v>
      </c>
      <c r="O63" s="36">
        <f>SUMIFS(СВЦЭМ!$D$39:$D$782,СВЦЭМ!$A$39:$A$782,$A63,СВЦЭМ!$B$39:$B$782,O$47)+'СЕТ СН'!$G$11+СВЦЭМ!$D$10+'СЕТ СН'!$G$6-'СЕТ СН'!$G$23</f>
        <v>1992.8515275100001</v>
      </c>
      <c r="P63" s="36">
        <f>SUMIFS(СВЦЭМ!$D$39:$D$782,СВЦЭМ!$A$39:$A$782,$A63,СВЦЭМ!$B$39:$B$782,P$47)+'СЕТ СН'!$G$11+СВЦЭМ!$D$10+'СЕТ СН'!$G$6-'СЕТ СН'!$G$23</f>
        <v>2016.4575161100001</v>
      </c>
      <c r="Q63" s="36">
        <f>SUMIFS(СВЦЭМ!$D$39:$D$782,СВЦЭМ!$A$39:$A$782,$A63,СВЦЭМ!$B$39:$B$782,Q$47)+'СЕТ СН'!$G$11+СВЦЭМ!$D$10+'СЕТ СН'!$G$6-'СЕТ СН'!$G$23</f>
        <v>2018.0145052700002</v>
      </c>
      <c r="R63" s="36">
        <f>SUMIFS(СВЦЭМ!$D$39:$D$782,СВЦЭМ!$A$39:$A$782,$A63,СВЦЭМ!$B$39:$B$782,R$47)+'СЕТ СН'!$G$11+СВЦЭМ!$D$10+'СЕТ СН'!$G$6-'СЕТ СН'!$G$23</f>
        <v>2018.9312987300002</v>
      </c>
      <c r="S63" s="36">
        <f>SUMIFS(СВЦЭМ!$D$39:$D$782,СВЦЭМ!$A$39:$A$782,$A63,СВЦЭМ!$B$39:$B$782,S$47)+'СЕТ СН'!$G$11+СВЦЭМ!$D$10+'СЕТ СН'!$G$6-'СЕТ СН'!$G$23</f>
        <v>1969.3867429100001</v>
      </c>
      <c r="T63" s="36">
        <f>SUMIFS(СВЦЭМ!$D$39:$D$782,СВЦЭМ!$A$39:$A$782,$A63,СВЦЭМ!$B$39:$B$782,T$47)+'СЕТ СН'!$G$11+СВЦЭМ!$D$10+'СЕТ СН'!$G$6-'СЕТ СН'!$G$23</f>
        <v>1985.2037492300001</v>
      </c>
      <c r="U63" s="36">
        <f>SUMIFS(СВЦЭМ!$D$39:$D$782,СВЦЭМ!$A$39:$A$782,$A63,СВЦЭМ!$B$39:$B$782,U$47)+'СЕТ СН'!$G$11+СВЦЭМ!$D$10+'СЕТ СН'!$G$6-'СЕТ СН'!$G$23</f>
        <v>1965.9586519300001</v>
      </c>
      <c r="V63" s="36">
        <f>SUMIFS(СВЦЭМ!$D$39:$D$782,СВЦЭМ!$A$39:$A$782,$A63,СВЦЭМ!$B$39:$B$782,V$47)+'СЕТ СН'!$G$11+СВЦЭМ!$D$10+'СЕТ СН'!$G$6-'СЕТ СН'!$G$23</f>
        <v>1957.4973568500002</v>
      </c>
      <c r="W63" s="36">
        <f>SUMIFS(СВЦЭМ!$D$39:$D$782,СВЦЭМ!$A$39:$A$782,$A63,СВЦЭМ!$B$39:$B$782,W$47)+'СЕТ СН'!$G$11+СВЦЭМ!$D$10+'СЕТ СН'!$G$6-'СЕТ СН'!$G$23</f>
        <v>1955.0905034500001</v>
      </c>
      <c r="X63" s="36">
        <f>SUMIFS(СВЦЭМ!$D$39:$D$782,СВЦЭМ!$A$39:$A$782,$A63,СВЦЭМ!$B$39:$B$782,X$47)+'СЕТ СН'!$G$11+СВЦЭМ!$D$10+'СЕТ СН'!$G$6-'СЕТ СН'!$G$23</f>
        <v>2004.0114134500002</v>
      </c>
      <c r="Y63" s="36">
        <f>SUMIFS(СВЦЭМ!$D$39:$D$782,СВЦЭМ!$A$39:$A$782,$A63,СВЦЭМ!$B$39:$B$782,Y$47)+'СЕТ СН'!$G$11+СВЦЭМ!$D$10+'СЕТ СН'!$G$6-'СЕТ СН'!$G$23</f>
        <v>2007.5629283500002</v>
      </c>
    </row>
    <row r="64" spans="1:25" ht="15.75" x14ac:dyDescent="0.2">
      <c r="A64" s="35">
        <f t="shared" si="1"/>
        <v>44547</v>
      </c>
      <c r="B64" s="36">
        <f>SUMIFS(СВЦЭМ!$D$39:$D$782,СВЦЭМ!$A$39:$A$782,$A64,СВЦЭМ!$B$39:$B$782,B$47)+'СЕТ СН'!$G$11+СВЦЭМ!$D$10+'СЕТ СН'!$G$6-'СЕТ СН'!$G$23</f>
        <v>1985.2798803800001</v>
      </c>
      <c r="C64" s="36">
        <f>SUMIFS(СВЦЭМ!$D$39:$D$782,СВЦЭМ!$A$39:$A$782,$A64,СВЦЭМ!$B$39:$B$782,C$47)+'СЕТ СН'!$G$11+СВЦЭМ!$D$10+'СЕТ СН'!$G$6-'СЕТ СН'!$G$23</f>
        <v>1984.39115229</v>
      </c>
      <c r="D64" s="36">
        <f>SUMIFS(СВЦЭМ!$D$39:$D$782,СВЦЭМ!$A$39:$A$782,$A64,СВЦЭМ!$B$39:$B$782,D$47)+'СЕТ СН'!$G$11+СВЦЭМ!$D$10+'СЕТ СН'!$G$6-'СЕТ СН'!$G$23</f>
        <v>1968.1710421700002</v>
      </c>
      <c r="E64" s="36">
        <f>SUMIFS(СВЦЭМ!$D$39:$D$782,СВЦЭМ!$A$39:$A$782,$A64,СВЦЭМ!$B$39:$B$782,E$47)+'СЕТ СН'!$G$11+СВЦЭМ!$D$10+'СЕТ СН'!$G$6-'СЕТ СН'!$G$23</f>
        <v>1962.5637964500002</v>
      </c>
      <c r="F64" s="36">
        <f>SUMIFS(СВЦЭМ!$D$39:$D$782,СВЦЭМ!$A$39:$A$782,$A64,СВЦЭМ!$B$39:$B$782,F$47)+'СЕТ СН'!$G$11+СВЦЭМ!$D$10+'СЕТ СН'!$G$6-'СЕТ СН'!$G$23</f>
        <v>1964.3106220300001</v>
      </c>
      <c r="G64" s="36">
        <f>SUMIFS(СВЦЭМ!$D$39:$D$782,СВЦЭМ!$A$39:$A$782,$A64,СВЦЭМ!$B$39:$B$782,G$47)+'СЕТ СН'!$G$11+СВЦЭМ!$D$10+'СЕТ СН'!$G$6-'СЕТ СН'!$G$23</f>
        <v>1938.7472690600002</v>
      </c>
      <c r="H64" s="36">
        <f>SUMIFS(СВЦЭМ!$D$39:$D$782,СВЦЭМ!$A$39:$A$782,$A64,СВЦЭМ!$B$39:$B$782,H$47)+'СЕТ СН'!$G$11+СВЦЭМ!$D$10+'СЕТ СН'!$G$6-'СЕТ СН'!$G$23</f>
        <v>1911.0768865400003</v>
      </c>
      <c r="I64" s="36">
        <f>SUMIFS(СВЦЭМ!$D$39:$D$782,СВЦЭМ!$A$39:$A$782,$A64,СВЦЭМ!$B$39:$B$782,I$47)+'СЕТ СН'!$G$11+СВЦЭМ!$D$10+'СЕТ СН'!$G$6-'СЕТ СН'!$G$23</f>
        <v>1910.9362908600001</v>
      </c>
      <c r="J64" s="36">
        <f>SUMIFS(СВЦЭМ!$D$39:$D$782,СВЦЭМ!$A$39:$A$782,$A64,СВЦЭМ!$B$39:$B$782,J$47)+'СЕТ СН'!$G$11+СВЦЭМ!$D$10+'СЕТ СН'!$G$6-'СЕТ СН'!$G$23</f>
        <v>1956.9467046200002</v>
      </c>
      <c r="K64" s="36">
        <f>SUMIFS(СВЦЭМ!$D$39:$D$782,СВЦЭМ!$A$39:$A$782,$A64,СВЦЭМ!$B$39:$B$782,K$47)+'СЕТ СН'!$G$11+СВЦЭМ!$D$10+'СЕТ СН'!$G$6-'СЕТ СН'!$G$23</f>
        <v>1971.5668876200002</v>
      </c>
      <c r="L64" s="36">
        <f>SUMIFS(СВЦЭМ!$D$39:$D$782,СВЦЭМ!$A$39:$A$782,$A64,СВЦЭМ!$B$39:$B$782,L$47)+'СЕТ СН'!$G$11+СВЦЭМ!$D$10+'СЕТ СН'!$G$6-'СЕТ СН'!$G$23</f>
        <v>1965.8722228800002</v>
      </c>
      <c r="M64" s="36">
        <f>SUMIFS(СВЦЭМ!$D$39:$D$782,СВЦЭМ!$A$39:$A$782,$A64,СВЦЭМ!$B$39:$B$782,M$47)+'СЕТ СН'!$G$11+СВЦЭМ!$D$10+'СЕТ СН'!$G$6-'СЕТ СН'!$G$23</f>
        <v>1955.1900019500001</v>
      </c>
      <c r="N64" s="36">
        <f>SUMIFS(СВЦЭМ!$D$39:$D$782,СВЦЭМ!$A$39:$A$782,$A64,СВЦЭМ!$B$39:$B$782,N$47)+'СЕТ СН'!$G$11+СВЦЭМ!$D$10+'СЕТ СН'!$G$6-'СЕТ СН'!$G$23</f>
        <v>1958.4839103400002</v>
      </c>
      <c r="O64" s="36">
        <f>SUMIFS(СВЦЭМ!$D$39:$D$782,СВЦЭМ!$A$39:$A$782,$A64,СВЦЭМ!$B$39:$B$782,O$47)+'СЕТ СН'!$G$11+СВЦЭМ!$D$10+'СЕТ СН'!$G$6-'СЕТ СН'!$G$23</f>
        <v>1960.7319437100002</v>
      </c>
      <c r="P64" s="36">
        <f>SUMIFS(СВЦЭМ!$D$39:$D$782,СВЦЭМ!$A$39:$A$782,$A64,СВЦЭМ!$B$39:$B$782,P$47)+'СЕТ СН'!$G$11+СВЦЭМ!$D$10+'СЕТ СН'!$G$6-'СЕТ СН'!$G$23</f>
        <v>1999.7704070100001</v>
      </c>
      <c r="Q64" s="36">
        <f>SUMIFS(СВЦЭМ!$D$39:$D$782,СВЦЭМ!$A$39:$A$782,$A64,СВЦЭМ!$B$39:$B$782,Q$47)+'СЕТ СН'!$G$11+СВЦЭМ!$D$10+'СЕТ СН'!$G$6-'СЕТ СН'!$G$23</f>
        <v>1990.7309782300001</v>
      </c>
      <c r="R64" s="36">
        <f>SUMIFS(СВЦЭМ!$D$39:$D$782,СВЦЭМ!$A$39:$A$782,$A64,СВЦЭМ!$B$39:$B$782,R$47)+'СЕТ СН'!$G$11+СВЦЭМ!$D$10+'СЕТ СН'!$G$6-'СЕТ СН'!$G$23</f>
        <v>1985.1321353600001</v>
      </c>
      <c r="S64" s="36">
        <f>SUMIFS(СВЦЭМ!$D$39:$D$782,СВЦЭМ!$A$39:$A$782,$A64,СВЦЭМ!$B$39:$B$782,S$47)+'СЕТ СН'!$G$11+СВЦЭМ!$D$10+'СЕТ СН'!$G$6-'СЕТ СН'!$G$23</f>
        <v>1947.5026837700002</v>
      </c>
      <c r="T64" s="36">
        <f>SUMIFS(СВЦЭМ!$D$39:$D$782,СВЦЭМ!$A$39:$A$782,$A64,СВЦЭМ!$B$39:$B$782,T$47)+'СЕТ СН'!$G$11+СВЦЭМ!$D$10+'СЕТ СН'!$G$6-'СЕТ СН'!$G$23</f>
        <v>1968.8352821600001</v>
      </c>
      <c r="U64" s="36">
        <f>SUMIFS(СВЦЭМ!$D$39:$D$782,СВЦЭМ!$A$39:$A$782,$A64,СВЦЭМ!$B$39:$B$782,U$47)+'СЕТ СН'!$G$11+СВЦЭМ!$D$10+'СЕТ СН'!$G$6-'СЕТ СН'!$G$23</f>
        <v>1964.0011657000002</v>
      </c>
      <c r="V64" s="36">
        <f>SUMIFS(СВЦЭМ!$D$39:$D$782,СВЦЭМ!$A$39:$A$782,$A64,СВЦЭМ!$B$39:$B$782,V$47)+'СЕТ СН'!$G$11+СВЦЭМ!$D$10+'СЕТ СН'!$G$6-'СЕТ СН'!$G$23</f>
        <v>1939.6170225000001</v>
      </c>
      <c r="W64" s="36">
        <f>SUMIFS(СВЦЭМ!$D$39:$D$782,СВЦЭМ!$A$39:$A$782,$A64,СВЦЭМ!$B$39:$B$782,W$47)+'СЕТ СН'!$G$11+СВЦЭМ!$D$10+'СЕТ СН'!$G$6-'СЕТ СН'!$G$23</f>
        <v>1961.2495926000001</v>
      </c>
      <c r="X64" s="36">
        <f>SUMIFS(СВЦЭМ!$D$39:$D$782,СВЦЭМ!$A$39:$A$782,$A64,СВЦЭМ!$B$39:$B$782,X$47)+'СЕТ СН'!$G$11+СВЦЭМ!$D$10+'СЕТ СН'!$G$6-'СЕТ СН'!$G$23</f>
        <v>1981.8417608200002</v>
      </c>
      <c r="Y64" s="36">
        <f>SUMIFS(СВЦЭМ!$D$39:$D$782,СВЦЭМ!$A$39:$A$782,$A64,СВЦЭМ!$B$39:$B$782,Y$47)+'СЕТ СН'!$G$11+СВЦЭМ!$D$10+'СЕТ СН'!$G$6-'СЕТ СН'!$G$23</f>
        <v>1972.2502906100001</v>
      </c>
    </row>
    <row r="65" spans="1:26" ht="15.75" x14ac:dyDescent="0.2">
      <c r="A65" s="35">
        <f t="shared" si="1"/>
        <v>44548</v>
      </c>
      <c r="B65" s="36">
        <f>SUMIFS(СВЦЭМ!$D$39:$D$782,СВЦЭМ!$A$39:$A$782,$A65,СВЦЭМ!$B$39:$B$782,B$47)+'СЕТ СН'!$G$11+СВЦЭМ!$D$10+'СЕТ СН'!$G$6-'СЕТ СН'!$G$23</f>
        <v>1979.17191202</v>
      </c>
      <c r="C65" s="36">
        <f>SUMIFS(СВЦЭМ!$D$39:$D$782,СВЦЭМ!$A$39:$A$782,$A65,СВЦЭМ!$B$39:$B$782,C$47)+'СЕТ СН'!$G$11+СВЦЭМ!$D$10+'СЕТ СН'!$G$6-'СЕТ СН'!$G$23</f>
        <v>2011.9946789000001</v>
      </c>
      <c r="D65" s="36">
        <f>SUMIFS(СВЦЭМ!$D$39:$D$782,СВЦЭМ!$A$39:$A$782,$A65,СВЦЭМ!$B$39:$B$782,D$47)+'СЕТ СН'!$G$11+СВЦЭМ!$D$10+'СЕТ СН'!$G$6-'СЕТ СН'!$G$23</f>
        <v>2031.4984828300001</v>
      </c>
      <c r="E65" s="36">
        <f>SUMIFS(СВЦЭМ!$D$39:$D$782,СВЦЭМ!$A$39:$A$782,$A65,СВЦЭМ!$B$39:$B$782,E$47)+'СЕТ СН'!$G$11+СВЦЭМ!$D$10+'СЕТ СН'!$G$6-'СЕТ СН'!$G$23</f>
        <v>2030.8038186200001</v>
      </c>
      <c r="F65" s="36">
        <f>SUMIFS(СВЦЭМ!$D$39:$D$782,СВЦЭМ!$A$39:$A$782,$A65,СВЦЭМ!$B$39:$B$782,F$47)+'СЕТ СН'!$G$11+СВЦЭМ!$D$10+'СЕТ СН'!$G$6-'СЕТ СН'!$G$23</f>
        <v>2026.8898217300002</v>
      </c>
      <c r="G65" s="36">
        <f>SUMIFS(СВЦЭМ!$D$39:$D$782,СВЦЭМ!$A$39:$A$782,$A65,СВЦЭМ!$B$39:$B$782,G$47)+'СЕТ СН'!$G$11+СВЦЭМ!$D$10+'СЕТ СН'!$G$6-'СЕТ СН'!$G$23</f>
        <v>1980.3715111100003</v>
      </c>
      <c r="H65" s="36">
        <f>SUMIFS(СВЦЭМ!$D$39:$D$782,СВЦЭМ!$A$39:$A$782,$A65,СВЦЭМ!$B$39:$B$782,H$47)+'СЕТ СН'!$G$11+СВЦЭМ!$D$10+'СЕТ СН'!$G$6-'СЕТ СН'!$G$23</f>
        <v>1938.0624681000002</v>
      </c>
      <c r="I65" s="36">
        <f>SUMIFS(СВЦЭМ!$D$39:$D$782,СВЦЭМ!$A$39:$A$782,$A65,СВЦЭМ!$B$39:$B$782,I$47)+'СЕТ СН'!$G$11+СВЦЭМ!$D$10+'СЕТ СН'!$G$6-'СЕТ СН'!$G$23</f>
        <v>1921.26319048</v>
      </c>
      <c r="J65" s="36">
        <f>SUMIFS(СВЦЭМ!$D$39:$D$782,СВЦЭМ!$A$39:$A$782,$A65,СВЦЭМ!$B$39:$B$782,J$47)+'СЕТ СН'!$G$11+СВЦЭМ!$D$10+'СЕТ СН'!$G$6-'СЕТ СН'!$G$23</f>
        <v>1893.1274581100001</v>
      </c>
      <c r="K65" s="36">
        <f>SUMIFS(СВЦЭМ!$D$39:$D$782,СВЦЭМ!$A$39:$A$782,$A65,СВЦЭМ!$B$39:$B$782,K$47)+'СЕТ СН'!$G$11+СВЦЭМ!$D$10+'СЕТ СН'!$G$6-'СЕТ СН'!$G$23</f>
        <v>1929.58718939</v>
      </c>
      <c r="L65" s="36">
        <f>SUMIFS(СВЦЭМ!$D$39:$D$782,СВЦЭМ!$A$39:$A$782,$A65,СВЦЭМ!$B$39:$B$782,L$47)+'СЕТ СН'!$G$11+СВЦЭМ!$D$10+'СЕТ СН'!$G$6-'СЕТ СН'!$G$23</f>
        <v>1932.1051918400001</v>
      </c>
      <c r="M65" s="36">
        <f>SUMIFS(СВЦЭМ!$D$39:$D$782,СВЦЭМ!$A$39:$A$782,$A65,СВЦЭМ!$B$39:$B$782,M$47)+'СЕТ СН'!$G$11+СВЦЭМ!$D$10+'СЕТ СН'!$G$6-'СЕТ СН'!$G$23</f>
        <v>1916.6902355900002</v>
      </c>
      <c r="N65" s="36">
        <f>SUMIFS(СВЦЭМ!$D$39:$D$782,СВЦЭМ!$A$39:$A$782,$A65,СВЦЭМ!$B$39:$B$782,N$47)+'СЕТ СН'!$G$11+СВЦЭМ!$D$10+'СЕТ СН'!$G$6-'СЕТ СН'!$G$23</f>
        <v>1916.1294727100001</v>
      </c>
      <c r="O65" s="36">
        <f>SUMIFS(СВЦЭМ!$D$39:$D$782,СВЦЭМ!$A$39:$A$782,$A65,СВЦЭМ!$B$39:$B$782,O$47)+'СЕТ СН'!$G$11+СВЦЭМ!$D$10+'СЕТ СН'!$G$6-'СЕТ СН'!$G$23</f>
        <v>1934.0501011100002</v>
      </c>
      <c r="P65" s="36">
        <f>SUMIFS(СВЦЭМ!$D$39:$D$782,СВЦЭМ!$A$39:$A$782,$A65,СВЦЭМ!$B$39:$B$782,P$47)+'СЕТ СН'!$G$11+СВЦЭМ!$D$10+'СЕТ СН'!$G$6-'СЕТ СН'!$G$23</f>
        <v>1969.8061364600001</v>
      </c>
      <c r="Q65" s="36">
        <f>SUMIFS(СВЦЭМ!$D$39:$D$782,СВЦЭМ!$A$39:$A$782,$A65,СВЦЭМ!$B$39:$B$782,Q$47)+'СЕТ СН'!$G$11+СВЦЭМ!$D$10+'СЕТ СН'!$G$6-'СЕТ СН'!$G$23</f>
        <v>1976.5626865200002</v>
      </c>
      <c r="R65" s="36">
        <f>SUMIFS(СВЦЭМ!$D$39:$D$782,СВЦЭМ!$A$39:$A$782,$A65,СВЦЭМ!$B$39:$B$782,R$47)+'СЕТ СН'!$G$11+СВЦЭМ!$D$10+'СЕТ СН'!$G$6-'СЕТ СН'!$G$23</f>
        <v>1963.0121116400001</v>
      </c>
      <c r="S65" s="36">
        <f>SUMIFS(СВЦЭМ!$D$39:$D$782,СВЦЭМ!$A$39:$A$782,$A65,СВЦЭМ!$B$39:$B$782,S$47)+'СЕТ СН'!$G$11+СВЦЭМ!$D$10+'СЕТ СН'!$G$6-'СЕТ СН'!$G$23</f>
        <v>1930.00898226</v>
      </c>
      <c r="T65" s="36">
        <f>SUMIFS(СВЦЭМ!$D$39:$D$782,СВЦЭМ!$A$39:$A$782,$A65,СВЦЭМ!$B$39:$B$782,T$47)+'СЕТ СН'!$G$11+СВЦЭМ!$D$10+'СЕТ СН'!$G$6-'СЕТ СН'!$G$23</f>
        <v>1922.1940180200002</v>
      </c>
      <c r="U65" s="36">
        <f>SUMIFS(СВЦЭМ!$D$39:$D$782,СВЦЭМ!$A$39:$A$782,$A65,СВЦЭМ!$B$39:$B$782,U$47)+'СЕТ СН'!$G$11+СВЦЭМ!$D$10+'СЕТ СН'!$G$6-'СЕТ СН'!$G$23</f>
        <v>1922.9768314500002</v>
      </c>
      <c r="V65" s="36">
        <f>SUMIFS(СВЦЭМ!$D$39:$D$782,СВЦЭМ!$A$39:$A$782,$A65,СВЦЭМ!$B$39:$B$782,V$47)+'СЕТ СН'!$G$11+СВЦЭМ!$D$10+'СЕТ СН'!$G$6-'СЕТ СН'!$G$23</f>
        <v>1923.6900712800002</v>
      </c>
      <c r="W65" s="36">
        <f>SUMIFS(СВЦЭМ!$D$39:$D$782,СВЦЭМ!$A$39:$A$782,$A65,СВЦЭМ!$B$39:$B$782,W$47)+'СЕТ СН'!$G$11+СВЦЭМ!$D$10+'СЕТ СН'!$G$6-'СЕТ СН'!$G$23</f>
        <v>1945.2695817800002</v>
      </c>
      <c r="X65" s="36">
        <f>SUMIFS(СВЦЭМ!$D$39:$D$782,СВЦЭМ!$A$39:$A$782,$A65,СВЦЭМ!$B$39:$B$782,X$47)+'СЕТ СН'!$G$11+СВЦЭМ!$D$10+'СЕТ СН'!$G$6-'СЕТ СН'!$G$23</f>
        <v>1966.6481908600001</v>
      </c>
      <c r="Y65" s="36">
        <f>SUMIFS(СВЦЭМ!$D$39:$D$782,СВЦЭМ!$A$39:$A$782,$A65,СВЦЭМ!$B$39:$B$782,Y$47)+'СЕТ СН'!$G$11+СВЦЭМ!$D$10+'СЕТ СН'!$G$6-'СЕТ СН'!$G$23</f>
        <v>1987.5117339400001</v>
      </c>
    </row>
    <row r="66" spans="1:26" ht="15.75" x14ac:dyDescent="0.2">
      <c r="A66" s="35">
        <f t="shared" si="1"/>
        <v>44549</v>
      </c>
      <c r="B66" s="36">
        <f>SUMIFS(СВЦЭМ!$D$39:$D$782,СВЦЭМ!$A$39:$A$782,$A66,СВЦЭМ!$B$39:$B$782,B$47)+'СЕТ СН'!$G$11+СВЦЭМ!$D$10+'СЕТ СН'!$G$6-'СЕТ СН'!$G$23</f>
        <v>1940.4589872000001</v>
      </c>
      <c r="C66" s="36">
        <f>SUMIFS(СВЦЭМ!$D$39:$D$782,СВЦЭМ!$A$39:$A$782,$A66,СВЦЭМ!$B$39:$B$782,C$47)+'СЕТ СН'!$G$11+СВЦЭМ!$D$10+'СЕТ СН'!$G$6-'СЕТ СН'!$G$23</f>
        <v>1947.1240494300002</v>
      </c>
      <c r="D66" s="36">
        <f>SUMIFS(СВЦЭМ!$D$39:$D$782,СВЦЭМ!$A$39:$A$782,$A66,СВЦЭМ!$B$39:$B$782,D$47)+'СЕТ СН'!$G$11+СВЦЭМ!$D$10+'СЕТ СН'!$G$6-'СЕТ СН'!$G$23</f>
        <v>1985.9107876500002</v>
      </c>
      <c r="E66" s="36">
        <f>SUMIFS(СВЦЭМ!$D$39:$D$782,СВЦЭМ!$A$39:$A$782,$A66,СВЦЭМ!$B$39:$B$782,E$47)+'СЕТ СН'!$G$11+СВЦЭМ!$D$10+'СЕТ СН'!$G$6-'СЕТ СН'!$G$23</f>
        <v>1995.17973828</v>
      </c>
      <c r="F66" s="36">
        <f>SUMIFS(СВЦЭМ!$D$39:$D$782,СВЦЭМ!$A$39:$A$782,$A66,СВЦЭМ!$B$39:$B$782,F$47)+'СЕТ СН'!$G$11+СВЦЭМ!$D$10+'СЕТ СН'!$G$6-'СЕТ СН'!$G$23</f>
        <v>1982.1712330700002</v>
      </c>
      <c r="G66" s="36">
        <f>SUMIFS(СВЦЭМ!$D$39:$D$782,СВЦЭМ!$A$39:$A$782,$A66,СВЦЭМ!$B$39:$B$782,G$47)+'СЕТ СН'!$G$11+СВЦЭМ!$D$10+'СЕТ СН'!$G$6-'СЕТ СН'!$G$23</f>
        <v>1972.18144456</v>
      </c>
      <c r="H66" s="36">
        <f>SUMIFS(СВЦЭМ!$D$39:$D$782,СВЦЭМ!$A$39:$A$782,$A66,СВЦЭМ!$B$39:$B$782,H$47)+'СЕТ СН'!$G$11+СВЦЭМ!$D$10+'СЕТ СН'!$G$6-'СЕТ СН'!$G$23</f>
        <v>1947.3584110200002</v>
      </c>
      <c r="I66" s="36">
        <f>SUMIFS(СВЦЭМ!$D$39:$D$782,СВЦЭМ!$A$39:$A$782,$A66,СВЦЭМ!$B$39:$B$782,I$47)+'СЕТ СН'!$G$11+СВЦЭМ!$D$10+'СЕТ СН'!$G$6-'СЕТ СН'!$G$23</f>
        <v>1939.7676830500002</v>
      </c>
      <c r="J66" s="36">
        <f>SUMIFS(СВЦЭМ!$D$39:$D$782,СВЦЭМ!$A$39:$A$782,$A66,СВЦЭМ!$B$39:$B$782,J$47)+'СЕТ СН'!$G$11+СВЦЭМ!$D$10+'СЕТ СН'!$G$6-'СЕТ СН'!$G$23</f>
        <v>1923.3949827500001</v>
      </c>
      <c r="K66" s="36">
        <f>SUMIFS(СВЦЭМ!$D$39:$D$782,СВЦЭМ!$A$39:$A$782,$A66,СВЦЭМ!$B$39:$B$782,K$47)+'СЕТ СН'!$G$11+СВЦЭМ!$D$10+'СЕТ СН'!$G$6-'СЕТ СН'!$G$23</f>
        <v>1914.1878941900002</v>
      </c>
      <c r="L66" s="36">
        <f>SUMIFS(СВЦЭМ!$D$39:$D$782,СВЦЭМ!$A$39:$A$782,$A66,СВЦЭМ!$B$39:$B$782,L$47)+'СЕТ СН'!$G$11+СВЦЭМ!$D$10+'СЕТ СН'!$G$6-'СЕТ СН'!$G$23</f>
        <v>1920.5734335100001</v>
      </c>
      <c r="M66" s="36">
        <f>SUMIFS(СВЦЭМ!$D$39:$D$782,СВЦЭМ!$A$39:$A$782,$A66,СВЦЭМ!$B$39:$B$782,M$47)+'СЕТ СН'!$G$11+СВЦЭМ!$D$10+'СЕТ СН'!$G$6-'СЕТ СН'!$G$23</f>
        <v>1911.7828104300002</v>
      </c>
      <c r="N66" s="36">
        <f>SUMIFS(СВЦЭМ!$D$39:$D$782,СВЦЭМ!$A$39:$A$782,$A66,СВЦЭМ!$B$39:$B$782,N$47)+'СЕТ СН'!$G$11+СВЦЭМ!$D$10+'СЕТ СН'!$G$6-'СЕТ СН'!$G$23</f>
        <v>1908.6559181300001</v>
      </c>
      <c r="O66" s="36">
        <f>SUMIFS(СВЦЭМ!$D$39:$D$782,СВЦЭМ!$A$39:$A$782,$A66,СВЦЭМ!$B$39:$B$782,O$47)+'СЕТ СН'!$G$11+СВЦЭМ!$D$10+'СЕТ СН'!$G$6-'СЕТ СН'!$G$23</f>
        <v>1929.6739058400001</v>
      </c>
      <c r="P66" s="36">
        <f>SUMIFS(СВЦЭМ!$D$39:$D$782,СВЦЭМ!$A$39:$A$782,$A66,СВЦЭМ!$B$39:$B$782,P$47)+'СЕТ СН'!$G$11+СВЦЭМ!$D$10+'СЕТ СН'!$G$6-'СЕТ СН'!$G$23</f>
        <v>1949.9179106300001</v>
      </c>
      <c r="Q66" s="36">
        <f>SUMIFS(СВЦЭМ!$D$39:$D$782,СВЦЭМ!$A$39:$A$782,$A66,СВЦЭМ!$B$39:$B$782,Q$47)+'СЕТ СН'!$G$11+СВЦЭМ!$D$10+'СЕТ СН'!$G$6-'СЕТ СН'!$G$23</f>
        <v>1948.8239872500001</v>
      </c>
      <c r="R66" s="36">
        <f>SUMIFS(СВЦЭМ!$D$39:$D$782,СВЦЭМ!$A$39:$A$782,$A66,СВЦЭМ!$B$39:$B$782,R$47)+'СЕТ СН'!$G$11+СВЦЭМ!$D$10+'СЕТ СН'!$G$6-'СЕТ СН'!$G$23</f>
        <v>1929.0068023800002</v>
      </c>
      <c r="S66" s="36">
        <f>SUMIFS(СВЦЭМ!$D$39:$D$782,СВЦЭМ!$A$39:$A$782,$A66,СВЦЭМ!$B$39:$B$782,S$47)+'СЕТ СН'!$G$11+СВЦЭМ!$D$10+'СЕТ СН'!$G$6-'СЕТ СН'!$G$23</f>
        <v>1906.7707300700001</v>
      </c>
      <c r="T66" s="36">
        <f>SUMIFS(СВЦЭМ!$D$39:$D$782,СВЦЭМ!$A$39:$A$782,$A66,СВЦЭМ!$B$39:$B$782,T$47)+'СЕТ СН'!$G$11+СВЦЭМ!$D$10+'СЕТ СН'!$G$6-'СЕТ СН'!$G$23</f>
        <v>1907.3509241200002</v>
      </c>
      <c r="U66" s="36">
        <f>SUMIFS(СВЦЭМ!$D$39:$D$782,СВЦЭМ!$A$39:$A$782,$A66,СВЦЭМ!$B$39:$B$782,U$47)+'СЕТ СН'!$G$11+СВЦЭМ!$D$10+'СЕТ СН'!$G$6-'СЕТ СН'!$G$23</f>
        <v>1908.3537380500002</v>
      </c>
      <c r="V66" s="36">
        <f>SUMIFS(СВЦЭМ!$D$39:$D$782,СВЦЭМ!$A$39:$A$782,$A66,СВЦЭМ!$B$39:$B$782,V$47)+'СЕТ СН'!$G$11+СВЦЭМ!$D$10+'СЕТ СН'!$G$6-'СЕТ СН'!$G$23</f>
        <v>1914.74410751</v>
      </c>
      <c r="W66" s="36">
        <f>SUMIFS(СВЦЭМ!$D$39:$D$782,СВЦЭМ!$A$39:$A$782,$A66,СВЦЭМ!$B$39:$B$782,W$47)+'СЕТ СН'!$G$11+СВЦЭМ!$D$10+'СЕТ СН'!$G$6-'СЕТ СН'!$G$23</f>
        <v>1936.9674225100002</v>
      </c>
      <c r="X66" s="36">
        <f>SUMIFS(СВЦЭМ!$D$39:$D$782,СВЦЭМ!$A$39:$A$782,$A66,СВЦЭМ!$B$39:$B$782,X$47)+'СЕТ СН'!$G$11+СВЦЭМ!$D$10+'СЕТ СН'!$G$6-'СЕТ СН'!$G$23</f>
        <v>1961.7487567600001</v>
      </c>
      <c r="Y66" s="36">
        <f>SUMIFS(СВЦЭМ!$D$39:$D$782,СВЦЭМ!$A$39:$A$782,$A66,СВЦЭМ!$B$39:$B$782,Y$47)+'СЕТ СН'!$G$11+СВЦЭМ!$D$10+'СЕТ СН'!$G$6-'СЕТ СН'!$G$23</f>
        <v>1980.33280362</v>
      </c>
    </row>
    <row r="67" spans="1:26" ht="15.75" x14ac:dyDescent="0.2">
      <c r="A67" s="35">
        <f t="shared" si="1"/>
        <v>44550</v>
      </c>
      <c r="B67" s="36">
        <f>SUMIFS(СВЦЭМ!$D$39:$D$782,СВЦЭМ!$A$39:$A$782,$A67,СВЦЭМ!$B$39:$B$782,B$47)+'СЕТ СН'!$G$11+СВЦЭМ!$D$10+'СЕТ СН'!$G$6-'СЕТ СН'!$G$23</f>
        <v>1989.3281017500001</v>
      </c>
      <c r="C67" s="36">
        <f>SUMIFS(СВЦЭМ!$D$39:$D$782,СВЦЭМ!$A$39:$A$782,$A67,СВЦЭМ!$B$39:$B$782,C$47)+'СЕТ СН'!$G$11+СВЦЭМ!$D$10+'СЕТ СН'!$G$6-'СЕТ СН'!$G$23</f>
        <v>1988.7529838700002</v>
      </c>
      <c r="D67" s="36">
        <f>SUMIFS(СВЦЭМ!$D$39:$D$782,СВЦЭМ!$A$39:$A$782,$A67,СВЦЭМ!$B$39:$B$782,D$47)+'СЕТ СН'!$G$11+СВЦЭМ!$D$10+'СЕТ СН'!$G$6-'СЕТ СН'!$G$23</f>
        <v>1995.3346092100001</v>
      </c>
      <c r="E67" s="36">
        <f>SUMIFS(СВЦЭМ!$D$39:$D$782,СВЦЭМ!$A$39:$A$782,$A67,СВЦЭМ!$B$39:$B$782,E$47)+'СЕТ СН'!$G$11+СВЦЭМ!$D$10+'СЕТ СН'!$G$6-'СЕТ СН'!$G$23</f>
        <v>2001.3625172000002</v>
      </c>
      <c r="F67" s="36">
        <f>SUMIFS(СВЦЭМ!$D$39:$D$782,СВЦЭМ!$A$39:$A$782,$A67,СВЦЭМ!$B$39:$B$782,F$47)+'СЕТ СН'!$G$11+СВЦЭМ!$D$10+'СЕТ СН'!$G$6-'СЕТ СН'!$G$23</f>
        <v>1992.3223974800001</v>
      </c>
      <c r="G67" s="36">
        <f>SUMIFS(СВЦЭМ!$D$39:$D$782,СВЦЭМ!$A$39:$A$782,$A67,СВЦЭМ!$B$39:$B$782,G$47)+'СЕТ СН'!$G$11+СВЦЭМ!$D$10+'СЕТ СН'!$G$6-'СЕТ СН'!$G$23</f>
        <v>1969.1000753600001</v>
      </c>
      <c r="H67" s="36">
        <f>SUMIFS(СВЦЭМ!$D$39:$D$782,СВЦЭМ!$A$39:$A$782,$A67,СВЦЭМ!$B$39:$B$782,H$47)+'СЕТ СН'!$G$11+СВЦЭМ!$D$10+'СЕТ СН'!$G$6-'СЕТ СН'!$G$23</f>
        <v>1918.4487089000002</v>
      </c>
      <c r="I67" s="36">
        <f>SUMIFS(СВЦЭМ!$D$39:$D$782,СВЦЭМ!$A$39:$A$782,$A67,СВЦЭМ!$B$39:$B$782,I$47)+'СЕТ СН'!$G$11+СВЦЭМ!$D$10+'СЕТ СН'!$G$6-'СЕТ СН'!$G$23</f>
        <v>1924.6945580600002</v>
      </c>
      <c r="J67" s="36">
        <f>SUMIFS(СВЦЭМ!$D$39:$D$782,СВЦЭМ!$A$39:$A$782,$A67,СВЦЭМ!$B$39:$B$782,J$47)+'СЕТ СН'!$G$11+СВЦЭМ!$D$10+'СЕТ СН'!$G$6-'СЕТ СН'!$G$23</f>
        <v>1939.2282230500002</v>
      </c>
      <c r="K67" s="36">
        <f>SUMIFS(СВЦЭМ!$D$39:$D$782,СВЦЭМ!$A$39:$A$782,$A67,СВЦЭМ!$B$39:$B$782,K$47)+'СЕТ СН'!$G$11+СВЦЭМ!$D$10+'СЕТ СН'!$G$6-'СЕТ СН'!$G$23</f>
        <v>1942.37489013</v>
      </c>
      <c r="L67" s="36">
        <f>SUMIFS(СВЦЭМ!$D$39:$D$782,СВЦЭМ!$A$39:$A$782,$A67,СВЦЭМ!$B$39:$B$782,L$47)+'СЕТ СН'!$G$11+СВЦЭМ!$D$10+'СЕТ СН'!$G$6-'СЕТ СН'!$G$23</f>
        <v>1952.9703573800002</v>
      </c>
      <c r="M67" s="36">
        <f>SUMIFS(СВЦЭМ!$D$39:$D$782,СВЦЭМ!$A$39:$A$782,$A67,СВЦЭМ!$B$39:$B$782,M$47)+'СЕТ СН'!$G$11+СВЦЭМ!$D$10+'СЕТ СН'!$G$6-'СЕТ СН'!$G$23</f>
        <v>1953.1040361000003</v>
      </c>
      <c r="N67" s="36">
        <f>SUMIFS(СВЦЭМ!$D$39:$D$782,СВЦЭМ!$A$39:$A$782,$A67,СВЦЭМ!$B$39:$B$782,N$47)+'СЕТ СН'!$G$11+СВЦЭМ!$D$10+'СЕТ СН'!$G$6-'СЕТ СН'!$G$23</f>
        <v>1948.4447478900001</v>
      </c>
      <c r="O67" s="36">
        <f>SUMIFS(СВЦЭМ!$D$39:$D$782,СВЦЭМ!$A$39:$A$782,$A67,СВЦЭМ!$B$39:$B$782,O$47)+'СЕТ СН'!$G$11+СВЦЭМ!$D$10+'СЕТ СН'!$G$6-'СЕТ СН'!$G$23</f>
        <v>1957.7850040400001</v>
      </c>
      <c r="P67" s="36">
        <f>SUMIFS(СВЦЭМ!$D$39:$D$782,СВЦЭМ!$A$39:$A$782,$A67,СВЦЭМ!$B$39:$B$782,P$47)+'СЕТ СН'!$G$11+СВЦЭМ!$D$10+'СЕТ СН'!$G$6-'СЕТ СН'!$G$23</f>
        <v>1958.7079954000001</v>
      </c>
      <c r="Q67" s="36">
        <f>SUMIFS(СВЦЭМ!$D$39:$D$782,СВЦЭМ!$A$39:$A$782,$A67,СВЦЭМ!$B$39:$B$782,Q$47)+'СЕТ СН'!$G$11+СВЦЭМ!$D$10+'СЕТ СН'!$G$6-'СЕТ СН'!$G$23</f>
        <v>1944.5943845900001</v>
      </c>
      <c r="R67" s="36">
        <f>SUMIFS(СВЦЭМ!$D$39:$D$782,СВЦЭМ!$A$39:$A$782,$A67,СВЦЭМ!$B$39:$B$782,R$47)+'СЕТ СН'!$G$11+СВЦЭМ!$D$10+'СЕТ СН'!$G$6-'СЕТ СН'!$G$23</f>
        <v>1925.1271873200001</v>
      </c>
      <c r="S67" s="36">
        <f>SUMIFS(СВЦЭМ!$D$39:$D$782,СВЦЭМ!$A$39:$A$782,$A67,СВЦЭМ!$B$39:$B$782,S$47)+'СЕТ СН'!$G$11+СВЦЭМ!$D$10+'СЕТ СН'!$G$6-'СЕТ СН'!$G$23</f>
        <v>1941.9232834300001</v>
      </c>
      <c r="T67" s="36">
        <f>SUMIFS(СВЦЭМ!$D$39:$D$782,СВЦЭМ!$A$39:$A$782,$A67,СВЦЭМ!$B$39:$B$782,T$47)+'СЕТ СН'!$G$11+СВЦЭМ!$D$10+'СЕТ СН'!$G$6-'СЕТ СН'!$G$23</f>
        <v>1944.3049435300002</v>
      </c>
      <c r="U67" s="36">
        <f>SUMIFS(СВЦЭМ!$D$39:$D$782,СВЦЭМ!$A$39:$A$782,$A67,СВЦЭМ!$B$39:$B$782,U$47)+'СЕТ СН'!$G$11+СВЦЭМ!$D$10+'СЕТ СН'!$G$6-'СЕТ СН'!$G$23</f>
        <v>1948.7022687600002</v>
      </c>
      <c r="V67" s="36">
        <f>SUMIFS(СВЦЭМ!$D$39:$D$782,СВЦЭМ!$A$39:$A$782,$A67,СВЦЭМ!$B$39:$B$782,V$47)+'СЕТ СН'!$G$11+СВЦЭМ!$D$10+'СЕТ СН'!$G$6-'СЕТ СН'!$G$23</f>
        <v>1951.4799929100002</v>
      </c>
      <c r="W67" s="36">
        <f>SUMIFS(СВЦЭМ!$D$39:$D$782,СВЦЭМ!$A$39:$A$782,$A67,СВЦЭМ!$B$39:$B$782,W$47)+'СЕТ СН'!$G$11+СВЦЭМ!$D$10+'СЕТ СН'!$G$6-'СЕТ СН'!$G$23</f>
        <v>1962.9451927100001</v>
      </c>
      <c r="X67" s="36">
        <f>SUMIFS(СВЦЭМ!$D$39:$D$782,СВЦЭМ!$A$39:$A$782,$A67,СВЦЭМ!$B$39:$B$782,X$47)+'СЕТ СН'!$G$11+СВЦЭМ!$D$10+'СЕТ СН'!$G$6-'СЕТ СН'!$G$23</f>
        <v>2029.4396156600001</v>
      </c>
      <c r="Y67" s="36">
        <f>SUMIFS(СВЦЭМ!$D$39:$D$782,СВЦЭМ!$A$39:$A$782,$A67,СВЦЭМ!$B$39:$B$782,Y$47)+'СЕТ СН'!$G$11+СВЦЭМ!$D$10+'СЕТ СН'!$G$6-'СЕТ СН'!$G$23</f>
        <v>2021.8646815600002</v>
      </c>
    </row>
    <row r="68" spans="1:26" ht="15.75" x14ac:dyDescent="0.2">
      <c r="A68" s="35">
        <f t="shared" si="1"/>
        <v>44551</v>
      </c>
      <c r="B68" s="36">
        <f>SUMIFS(СВЦЭМ!$D$39:$D$782,СВЦЭМ!$A$39:$A$782,$A68,СВЦЭМ!$B$39:$B$782,B$47)+'СЕТ СН'!$G$11+СВЦЭМ!$D$10+'СЕТ СН'!$G$6-'СЕТ СН'!$G$23</f>
        <v>2002.8639217900002</v>
      </c>
      <c r="C68" s="36">
        <f>SUMIFS(СВЦЭМ!$D$39:$D$782,СВЦЭМ!$A$39:$A$782,$A68,СВЦЭМ!$B$39:$B$782,C$47)+'СЕТ СН'!$G$11+СВЦЭМ!$D$10+'СЕТ СН'!$G$6-'СЕТ СН'!$G$23</f>
        <v>1991.6748451000001</v>
      </c>
      <c r="D68" s="36">
        <f>SUMIFS(СВЦЭМ!$D$39:$D$782,СВЦЭМ!$A$39:$A$782,$A68,СВЦЭМ!$B$39:$B$782,D$47)+'СЕТ СН'!$G$11+СВЦЭМ!$D$10+'СЕТ СН'!$G$6-'СЕТ СН'!$G$23</f>
        <v>1985.60261603</v>
      </c>
      <c r="E68" s="36">
        <f>SUMIFS(СВЦЭМ!$D$39:$D$782,СВЦЭМ!$A$39:$A$782,$A68,СВЦЭМ!$B$39:$B$782,E$47)+'СЕТ СН'!$G$11+СВЦЭМ!$D$10+'СЕТ СН'!$G$6-'СЕТ СН'!$G$23</f>
        <v>1933.6533383700003</v>
      </c>
      <c r="F68" s="36">
        <f>SUMIFS(СВЦЭМ!$D$39:$D$782,СВЦЭМ!$A$39:$A$782,$A68,СВЦЭМ!$B$39:$B$782,F$47)+'СЕТ СН'!$G$11+СВЦЭМ!$D$10+'СЕТ СН'!$G$6-'СЕТ СН'!$G$23</f>
        <v>1938.6970018100001</v>
      </c>
      <c r="G68" s="36">
        <f>SUMIFS(СВЦЭМ!$D$39:$D$782,СВЦЭМ!$A$39:$A$782,$A68,СВЦЭМ!$B$39:$B$782,G$47)+'СЕТ СН'!$G$11+СВЦЭМ!$D$10+'СЕТ СН'!$G$6-'СЕТ СН'!$G$23</f>
        <v>1909.3399501800002</v>
      </c>
      <c r="H68" s="36">
        <f>SUMIFS(СВЦЭМ!$D$39:$D$782,СВЦЭМ!$A$39:$A$782,$A68,СВЦЭМ!$B$39:$B$782,H$47)+'СЕТ СН'!$G$11+СВЦЭМ!$D$10+'СЕТ СН'!$G$6-'СЕТ СН'!$G$23</f>
        <v>1872.3943456200002</v>
      </c>
      <c r="I68" s="36">
        <f>SUMIFS(СВЦЭМ!$D$39:$D$782,СВЦЭМ!$A$39:$A$782,$A68,СВЦЭМ!$B$39:$B$782,I$47)+'СЕТ СН'!$G$11+СВЦЭМ!$D$10+'СЕТ СН'!$G$6-'СЕТ СН'!$G$23</f>
        <v>1913.8402296300001</v>
      </c>
      <c r="J68" s="36">
        <f>SUMIFS(СВЦЭМ!$D$39:$D$782,СВЦЭМ!$A$39:$A$782,$A68,СВЦЭМ!$B$39:$B$782,J$47)+'СЕТ СН'!$G$11+СВЦЭМ!$D$10+'СЕТ СН'!$G$6-'СЕТ СН'!$G$23</f>
        <v>1919.8695524600002</v>
      </c>
      <c r="K68" s="36">
        <f>SUMIFS(СВЦЭМ!$D$39:$D$782,СВЦЭМ!$A$39:$A$782,$A68,СВЦЭМ!$B$39:$B$782,K$47)+'СЕТ СН'!$G$11+СВЦЭМ!$D$10+'СЕТ СН'!$G$6-'СЕТ СН'!$G$23</f>
        <v>1878.8820944500001</v>
      </c>
      <c r="L68" s="36">
        <f>SUMIFS(СВЦЭМ!$D$39:$D$782,СВЦЭМ!$A$39:$A$782,$A68,СВЦЭМ!$B$39:$B$782,L$47)+'СЕТ СН'!$G$11+СВЦЭМ!$D$10+'СЕТ СН'!$G$6-'СЕТ СН'!$G$23</f>
        <v>1887.7979613000002</v>
      </c>
      <c r="M68" s="36">
        <f>SUMIFS(СВЦЭМ!$D$39:$D$782,СВЦЭМ!$A$39:$A$782,$A68,СВЦЭМ!$B$39:$B$782,M$47)+'СЕТ СН'!$G$11+СВЦЭМ!$D$10+'СЕТ СН'!$G$6-'СЕТ СН'!$G$23</f>
        <v>1945.3561183700001</v>
      </c>
      <c r="N68" s="36">
        <f>SUMIFS(СВЦЭМ!$D$39:$D$782,СВЦЭМ!$A$39:$A$782,$A68,СВЦЭМ!$B$39:$B$782,N$47)+'СЕТ СН'!$G$11+СВЦЭМ!$D$10+'СЕТ СН'!$G$6-'СЕТ СН'!$G$23</f>
        <v>1955.0088839000002</v>
      </c>
      <c r="O68" s="36">
        <f>SUMIFS(СВЦЭМ!$D$39:$D$782,СВЦЭМ!$A$39:$A$782,$A68,СВЦЭМ!$B$39:$B$782,O$47)+'СЕТ СН'!$G$11+СВЦЭМ!$D$10+'СЕТ СН'!$G$6-'СЕТ СН'!$G$23</f>
        <v>1964.0588980300001</v>
      </c>
      <c r="P68" s="36">
        <f>SUMIFS(СВЦЭМ!$D$39:$D$782,СВЦЭМ!$A$39:$A$782,$A68,СВЦЭМ!$B$39:$B$782,P$47)+'СЕТ СН'!$G$11+СВЦЭМ!$D$10+'СЕТ СН'!$G$6-'СЕТ СН'!$G$23</f>
        <v>1958.4615181000001</v>
      </c>
      <c r="Q68" s="36">
        <f>SUMIFS(СВЦЭМ!$D$39:$D$782,СВЦЭМ!$A$39:$A$782,$A68,СВЦЭМ!$B$39:$B$782,Q$47)+'СЕТ СН'!$G$11+СВЦЭМ!$D$10+'СЕТ СН'!$G$6-'СЕТ СН'!$G$23</f>
        <v>1950.1956122400002</v>
      </c>
      <c r="R68" s="36">
        <f>SUMIFS(СВЦЭМ!$D$39:$D$782,СВЦЭМ!$A$39:$A$782,$A68,СВЦЭМ!$B$39:$B$782,R$47)+'СЕТ СН'!$G$11+СВЦЭМ!$D$10+'СЕТ СН'!$G$6-'СЕТ СН'!$G$23</f>
        <v>1943.9163561100002</v>
      </c>
      <c r="S68" s="36">
        <f>SUMIFS(СВЦЭМ!$D$39:$D$782,СВЦЭМ!$A$39:$A$782,$A68,СВЦЭМ!$B$39:$B$782,S$47)+'СЕТ СН'!$G$11+СВЦЭМ!$D$10+'СЕТ СН'!$G$6-'СЕТ СН'!$G$23</f>
        <v>1890.9641821600001</v>
      </c>
      <c r="T68" s="36">
        <f>SUMIFS(СВЦЭМ!$D$39:$D$782,СВЦЭМ!$A$39:$A$782,$A68,СВЦЭМ!$B$39:$B$782,T$47)+'СЕТ СН'!$G$11+СВЦЭМ!$D$10+'СЕТ СН'!$G$6-'СЕТ СН'!$G$23</f>
        <v>1918.7452394500001</v>
      </c>
      <c r="U68" s="36">
        <f>SUMIFS(СВЦЭМ!$D$39:$D$782,СВЦЭМ!$A$39:$A$782,$A68,СВЦЭМ!$B$39:$B$782,U$47)+'СЕТ СН'!$G$11+СВЦЭМ!$D$10+'СЕТ СН'!$G$6-'СЕТ СН'!$G$23</f>
        <v>1942.9749954400002</v>
      </c>
      <c r="V68" s="36">
        <f>SUMIFS(СВЦЭМ!$D$39:$D$782,СВЦЭМ!$A$39:$A$782,$A68,СВЦЭМ!$B$39:$B$782,V$47)+'СЕТ СН'!$G$11+СВЦЭМ!$D$10+'СЕТ СН'!$G$6-'СЕТ СН'!$G$23</f>
        <v>1934.4290001000002</v>
      </c>
      <c r="W68" s="36">
        <f>SUMIFS(СВЦЭМ!$D$39:$D$782,СВЦЭМ!$A$39:$A$782,$A68,СВЦЭМ!$B$39:$B$782,W$47)+'СЕТ СН'!$G$11+СВЦЭМ!$D$10+'СЕТ СН'!$G$6-'СЕТ СН'!$G$23</f>
        <v>1955.1479202100002</v>
      </c>
      <c r="X68" s="36">
        <f>SUMIFS(СВЦЭМ!$D$39:$D$782,СВЦЭМ!$A$39:$A$782,$A68,СВЦЭМ!$B$39:$B$782,X$47)+'СЕТ СН'!$G$11+СВЦЭМ!$D$10+'СЕТ СН'!$G$6-'СЕТ СН'!$G$23</f>
        <v>1971.5400118200002</v>
      </c>
      <c r="Y68" s="36">
        <f>SUMIFS(СВЦЭМ!$D$39:$D$782,СВЦЭМ!$A$39:$A$782,$A68,СВЦЭМ!$B$39:$B$782,Y$47)+'СЕТ СН'!$G$11+СВЦЭМ!$D$10+'СЕТ СН'!$G$6-'СЕТ СН'!$G$23</f>
        <v>2021.59855773</v>
      </c>
    </row>
    <row r="69" spans="1:26" ht="15.75" x14ac:dyDescent="0.2">
      <c r="A69" s="35">
        <f t="shared" si="1"/>
        <v>44552</v>
      </c>
      <c r="B69" s="36">
        <f>SUMIFS(СВЦЭМ!$D$39:$D$782,СВЦЭМ!$A$39:$A$782,$A69,СВЦЭМ!$B$39:$B$782,B$47)+'СЕТ СН'!$G$11+СВЦЭМ!$D$10+'СЕТ СН'!$G$6-'СЕТ СН'!$G$23</f>
        <v>1996.2199653600001</v>
      </c>
      <c r="C69" s="36">
        <f>SUMIFS(СВЦЭМ!$D$39:$D$782,СВЦЭМ!$A$39:$A$782,$A69,СВЦЭМ!$B$39:$B$782,C$47)+'СЕТ СН'!$G$11+СВЦЭМ!$D$10+'СЕТ СН'!$G$6-'СЕТ СН'!$G$23</f>
        <v>1977.6687639200002</v>
      </c>
      <c r="D69" s="36">
        <f>SUMIFS(СВЦЭМ!$D$39:$D$782,СВЦЭМ!$A$39:$A$782,$A69,СВЦЭМ!$B$39:$B$782,D$47)+'СЕТ СН'!$G$11+СВЦЭМ!$D$10+'СЕТ СН'!$G$6-'СЕТ СН'!$G$23</f>
        <v>1926.5624379800001</v>
      </c>
      <c r="E69" s="36">
        <f>SUMIFS(СВЦЭМ!$D$39:$D$782,СВЦЭМ!$A$39:$A$782,$A69,СВЦЭМ!$B$39:$B$782,E$47)+'СЕТ СН'!$G$11+СВЦЭМ!$D$10+'СЕТ СН'!$G$6-'СЕТ СН'!$G$23</f>
        <v>1919.71914646</v>
      </c>
      <c r="F69" s="36">
        <f>SUMIFS(СВЦЭМ!$D$39:$D$782,СВЦЭМ!$A$39:$A$782,$A69,СВЦЭМ!$B$39:$B$782,F$47)+'СЕТ СН'!$G$11+СВЦЭМ!$D$10+'СЕТ СН'!$G$6-'СЕТ СН'!$G$23</f>
        <v>1897.4850979300002</v>
      </c>
      <c r="G69" s="36">
        <f>SUMIFS(СВЦЭМ!$D$39:$D$782,СВЦЭМ!$A$39:$A$782,$A69,СВЦЭМ!$B$39:$B$782,G$47)+'СЕТ СН'!$G$11+СВЦЭМ!$D$10+'СЕТ СН'!$G$6-'СЕТ СН'!$G$23</f>
        <v>1852.0882164900001</v>
      </c>
      <c r="H69" s="36">
        <f>SUMIFS(СВЦЭМ!$D$39:$D$782,СВЦЭМ!$A$39:$A$782,$A69,СВЦЭМ!$B$39:$B$782,H$47)+'СЕТ СН'!$G$11+СВЦЭМ!$D$10+'СЕТ СН'!$G$6-'СЕТ СН'!$G$23</f>
        <v>1864.8166431300001</v>
      </c>
      <c r="I69" s="36">
        <f>SUMIFS(СВЦЭМ!$D$39:$D$782,СВЦЭМ!$A$39:$A$782,$A69,СВЦЭМ!$B$39:$B$782,I$47)+'СЕТ СН'!$G$11+СВЦЭМ!$D$10+'СЕТ СН'!$G$6-'СЕТ СН'!$G$23</f>
        <v>1869.3118026100001</v>
      </c>
      <c r="J69" s="36">
        <f>SUMIFS(СВЦЭМ!$D$39:$D$782,СВЦЭМ!$A$39:$A$782,$A69,СВЦЭМ!$B$39:$B$782,J$47)+'СЕТ СН'!$G$11+СВЦЭМ!$D$10+'СЕТ СН'!$G$6-'СЕТ СН'!$G$23</f>
        <v>1904.0377516700003</v>
      </c>
      <c r="K69" s="36">
        <f>SUMIFS(СВЦЭМ!$D$39:$D$782,СВЦЭМ!$A$39:$A$782,$A69,СВЦЭМ!$B$39:$B$782,K$47)+'СЕТ СН'!$G$11+СВЦЭМ!$D$10+'СЕТ СН'!$G$6-'СЕТ СН'!$G$23</f>
        <v>1925.6909223900002</v>
      </c>
      <c r="L69" s="36">
        <f>SUMIFS(СВЦЭМ!$D$39:$D$782,СВЦЭМ!$A$39:$A$782,$A69,СВЦЭМ!$B$39:$B$782,L$47)+'СЕТ СН'!$G$11+СВЦЭМ!$D$10+'СЕТ СН'!$G$6-'СЕТ СН'!$G$23</f>
        <v>1935.6276306500001</v>
      </c>
      <c r="M69" s="36">
        <f>SUMIFS(СВЦЭМ!$D$39:$D$782,СВЦЭМ!$A$39:$A$782,$A69,СВЦЭМ!$B$39:$B$782,M$47)+'СЕТ СН'!$G$11+СВЦЭМ!$D$10+'СЕТ СН'!$G$6-'СЕТ СН'!$G$23</f>
        <v>1991.89350519</v>
      </c>
      <c r="N69" s="36">
        <f>SUMIFS(СВЦЭМ!$D$39:$D$782,СВЦЭМ!$A$39:$A$782,$A69,СВЦЭМ!$B$39:$B$782,N$47)+'СЕТ СН'!$G$11+СВЦЭМ!$D$10+'СЕТ СН'!$G$6-'СЕТ СН'!$G$23</f>
        <v>1999.6884130000001</v>
      </c>
      <c r="O69" s="36">
        <f>SUMIFS(СВЦЭМ!$D$39:$D$782,СВЦЭМ!$A$39:$A$782,$A69,СВЦЭМ!$B$39:$B$782,O$47)+'СЕТ СН'!$G$11+СВЦЭМ!$D$10+'СЕТ СН'!$G$6-'СЕТ СН'!$G$23</f>
        <v>2002.5262741100003</v>
      </c>
      <c r="P69" s="36">
        <f>SUMIFS(СВЦЭМ!$D$39:$D$782,СВЦЭМ!$A$39:$A$782,$A69,СВЦЭМ!$B$39:$B$782,P$47)+'СЕТ СН'!$G$11+СВЦЭМ!$D$10+'СЕТ СН'!$G$6-'СЕТ СН'!$G$23</f>
        <v>1995.4087371500002</v>
      </c>
      <c r="Q69" s="36">
        <f>SUMIFS(СВЦЭМ!$D$39:$D$782,СВЦЭМ!$A$39:$A$782,$A69,СВЦЭМ!$B$39:$B$782,Q$47)+'СЕТ СН'!$G$11+СВЦЭМ!$D$10+'СЕТ СН'!$G$6-'СЕТ СН'!$G$23</f>
        <v>1986.8859705600003</v>
      </c>
      <c r="R69" s="36">
        <f>SUMIFS(СВЦЭМ!$D$39:$D$782,СВЦЭМ!$A$39:$A$782,$A69,СВЦЭМ!$B$39:$B$782,R$47)+'СЕТ СН'!$G$11+СВЦЭМ!$D$10+'СЕТ СН'!$G$6-'СЕТ СН'!$G$23</f>
        <v>1986.7629267400002</v>
      </c>
      <c r="S69" s="36">
        <f>SUMIFS(СВЦЭМ!$D$39:$D$782,СВЦЭМ!$A$39:$A$782,$A69,СВЦЭМ!$B$39:$B$782,S$47)+'СЕТ СН'!$G$11+СВЦЭМ!$D$10+'СЕТ СН'!$G$6-'СЕТ СН'!$G$23</f>
        <v>1924.8005450100002</v>
      </c>
      <c r="T69" s="36">
        <f>SUMIFS(СВЦЭМ!$D$39:$D$782,СВЦЭМ!$A$39:$A$782,$A69,СВЦЭМ!$B$39:$B$782,T$47)+'СЕТ СН'!$G$11+СВЦЭМ!$D$10+'СЕТ СН'!$G$6-'СЕТ СН'!$G$23</f>
        <v>1903.1962145000002</v>
      </c>
      <c r="U69" s="36">
        <f>SUMIFS(СВЦЭМ!$D$39:$D$782,СВЦЭМ!$A$39:$A$782,$A69,СВЦЭМ!$B$39:$B$782,U$47)+'СЕТ СН'!$G$11+СВЦЭМ!$D$10+'СЕТ СН'!$G$6-'СЕТ СН'!$G$23</f>
        <v>1911.2547705300001</v>
      </c>
      <c r="V69" s="36">
        <f>SUMIFS(СВЦЭМ!$D$39:$D$782,СВЦЭМ!$A$39:$A$782,$A69,СВЦЭМ!$B$39:$B$782,V$47)+'СЕТ СН'!$G$11+СВЦЭМ!$D$10+'СЕТ СН'!$G$6-'СЕТ СН'!$G$23</f>
        <v>1964.2091121700003</v>
      </c>
      <c r="W69" s="36">
        <f>SUMIFS(СВЦЭМ!$D$39:$D$782,СВЦЭМ!$A$39:$A$782,$A69,СВЦЭМ!$B$39:$B$782,W$47)+'СЕТ СН'!$G$11+СВЦЭМ!$D$10+'СЕТ СН'!$G$6-'СЕТ СН'!$G$23</f>
        <v>1983.02519671</v>
      </c>
      <c r="X69" s="36">
        <f>SUMIFS(СВЦЭМ!$D$39:$D$782,СВЦЭМ!$A$39:$A$782,$A69,СВЦЭМ!$B$39:$B$782,X$47)+'СЕТ СН'!$G$11+СВЦЭМ!$D$10+'СЕТ СН'!$G$6-'СЕТ СН'!$G$23</f>
        <v>1971.8608588800003</v>
      </c>
      <c r="Y69" s="36">
        <f>SUMIFS(СВЦЭМ!$D$39:$D$782,СВЦЭМ!$A$39:$A$782,$A69,СВЦЭМ!$B$39:$B$782,Y$47)+'СЕТ СН'!$G$11+СВЦЭМ!$D$10+'СЕТ СН'!$G$6-'СЕТ СН'!$G$23</f>
        <v>2025.5114401900003</v>
      </c>
    </row>
    <row r="70" spans="1:26" ht="15.75" x14ac:dyDescent="0.2">
      <c r="A70" s="35">
        <f t="shared" si="1"/>
        <v>44553</v>
      </c>
      <c r="B70" s="36">
        <f>SUMIFS(СВЦЭМ!$D$39:$D$782,СВЦЭМ!$A$39:$A$782,$A70,СВЦЭМ!$B$39:$B$782,B$47)+'СЕТ СН'!$G$11+СВЦЭМ!$D$10+'СЕТ СН'!$G$6-'СЕТ СН'!$G$23</f>
        <v>1968.6309025500002</v>
      </c>
      <c r="C70" s="36">
        <f>SUMIFS(СВЦЭМ!$D$39:$D$782,СВЦЭМ!$A$39:$A$782,$A70,СВЦЭМ!$B$39:$B$782,C$47)+'СЕТ СН'!$G$11+СВЦЭМ!$D$10+'СЕТ СН'!$G$6-'СЕТ СН'!$G$23</f>
        <v>1972.6172480300002</v>
      </c>
      <c r="D70" s="36">
        <f>SUMIFS(СВЦЭМ!$D$39:$D$782,СВЦЭМ!$A$39:$A$782,$A70,СВЦЭМ!$B$39:$B$782,D$47)+'СЕТ СН'!$G$11+СВЦЭМ!$D$10+'СЕТ СН'!$G$6-'СЕТ СН'!$G$23</f>
        <v>1999.9314662900001</v>
      </c>
      <c r="E70" s="36">
        <f>SUMIFS(СВЦЭМ!$D$39:$D$782,СВЦЭМ!$A$39:$A$782,$A70,СВЦЭМ!$B$39:$B$782,E$47)+'СЕТ СН'!$G$11+СВЦЭМ!$D$10+'СЕТ СН'!$G$6-'СЕТ СН'!$G$23</f>
        <v>1994.8012621300002</v>
      </c>
      <c r="F70" s="36">
        <f>SUMIFS(СВЦЭМ!$D$39:$D$782,СВЦЭМ!$A$39:$A$782,$A70,СВЦЭМ!$B$39:$B$782,F$47)+'СЕТ СН'!$G$11+СВЦЭМ!$D$10+'СЕТ СН'!$G$6-'СЕТ СН'!$G$23</f>
        <v>1974.6408309600001</v>
      </c>
      <c r="G70" s="36">
        <f>SUMIFS(СВЦЭМ!$D$39:$D$782,СВЦЭМ!$A$39:$A$782,$A70,СВЦЭМ!$B$39:$B$782,G$47)+'СЕТ СН'!$G$11+СВЦЭМ!$D$10+'СЕТ СН'!$G$6-'СЕТ СН'!$G$23</f>
        <v>1942.6367579700002</v>
      </c>
      <c r="H70" s="36">
        <f>SUMIFS(СВЦЭМ!$D$39:$D$782,СВЦЭМ!$A$39:$A$782,$A70,СВЦЭМ!$B$39:$B$782,H$47)+'СЕТ СН'!$G$11+СВЦЭМ!$D$10+'СЕТ СН'!$G$6-'СЕТ СН'!$G$23</f>
        <v>1911.7661196500001</v>
      </c>
      <c r="I70" s="36">
        <f>SUMIFS(СВЦЭМ!$D$39:$D$782,СВЦЭМ!$A$39:$A$782,$A70,СВЦЭМ!$B$39:$B$782,I$47)+'СЕТ СН'!$G$11+СВЦЭМ!$D$10+'СЕТ СН'!$G$6-'СЕТ СН'!$G$23</f>
        <v>1944.7836555600002</v>
      </c>
      <c r="J70" s="36">
        <f>SUMIFS(СВЦЭМ!$D$39:$D$782,СВЦЭМ!$A$39:$A$782,$A70,СВЦЭМ!$B$39:$B$782,J$47)+'СЕТ СН'!$G$11+СВЦЭМ!$D$10+'СЕТ СН'!$G$6-'СЕТ СН'!$G$23</f>
        <v>1912.7694708000001</v>
      </c>
      <c r="K70" s="36">
        <f>SUMIFS(СВЦЭМ!$D$39:$D$782,СВЦЭМ!$A$39:$A$782,$A70,СВЦЭМ!$B$39:$B$782,K$47)+'СЕТ СН'!$G$11+СВЦЭМ!$D$10+'СЕТ СН'!$G$6-'СЕТ СН'!$G$23</f>
        <v>1924.7005114200001</v>
      </c>
      <c r="L70" s="36">
        <f>SUMIFS(СВЦЭМ!$D$39:$D$782,СВЦЭМ!$A$39:$A$782,$A70,СВЦЭМ!$B$39:$B$782,L$47)+'СЕТ СН'!$G$11+СВЦЭМ!$D$10+'СЕТ СН'!$G$6-'СЕТ СН'!$G$23</f>
        <v>1936.5644530200002</v>
      </c>
      <c r="M70" s="36">
        <f>SUMIFS(СВЦЭМ!$D$39:$D$782,СВЦЭМ!$A$39:$A$782,$A70,СВЦЭМ!$B$39:$B$782,M$47)+'СЕТ СН'!$G$11+СВЦЭМ!$D$10+'СЕТ СН'!$G$6-'СЕТ СН'!$G$23</f>
        <v>1953.8964704300001</v>
      </c>
      <c r="N70" s="36">
        <f>SUMIFS(СВЦЭМ!$D$39:$D$782,СВЦЭМ!$A$39:$A$782,$A70,СВЦЭМ!$B$39:$B$782,N$47)+'СЕТ СН'!$G$11+СВЦЭМ!$D$10+'СЕТ СН'!$G$6-'СЕТ СН'!$G$23</f>
        <v>1958.6342836900001</v>
      </c>
      <c r="O70" s="36">
        <f>SUMIFS(СВЦЭМ!$D$39:$D$782,СВЦЭМ!$A$39:$A$782,$A70,СВЦЭМ!$B$39:$B$782,O$47)+'СЕТ СН'!$G$11+СВЦЭМ!$D$10+'СЕТ СН'!$G$6-'СЕТ СН'!$G$23</f>
        <v>1966.04948031</v>
      </c>
      <c r="P70" s="36">
        <f>SUMIFS(СВЦЭМ!$D$39:$D$782,СВЦЭМ!$A$39:$A$782,$A70,СВЦЭМ!$B$39:$B$782,P$47)+'СЕТ СН'!$G$11+СВЦЭМ!$D$10+'СЕТ СН'!$G$6-'СЕТ СН'!$G$23</f>
        <v>1962.9011945200002</v>
      </c>
      <c r="Q70" s="36">
        <f>SUMIFS(СВЦЭМ!$D$39:$D$782,СВЦЭМ!$A$39:$A$782,$A70,СВЦЭМ!$B$39:$B$782,Q$47)+'СЕТ СН'!$G$11+СВЦЭМ!$D$10+'СЕТ СН'!$G$6-'СЕТ СН'!$G$23</f>
        <v>1969.5637816700003</v>
      </c>
      <c r="R70" s="36">
        <f>SUMIFS(СВЦЭМ!$D$39:$D$782,СВЦЭМ!$A$39:$A$782,$A70,СВЦЭМ!$B$39:$B$782,R$47)+'СЕТ СН'!$G$11+СВЦЭМ!$D$10+'СЕТ СН'!$G$6-'СЕТ СН'!$G$23</f>
        <v>1965.3312116900001</v>
      </c>
      <c r="S70" s="36">
        <f>SUMIFS(СВЦЭМ!$D$39:$D$782,СВЦЭМ!$A$39:$A$782,$A70,СВЦЭМ!$B$39:$B$782,S$47)+'СЕТ СН'!$G$11+СВЦЭМ!$D$10+'СЕТ СН'!$G$6-'СЕТ СН'!$G$23</f>
        <v>1922.9945732600002</v>
      </c>
      <c r="T70" s="36">
        <f>SUMIFS(СВЦЭМ!$D$39:$D$782,СВЦЭМ!$A$39:$A$782,$A70,СВЦЭМ!$B$39:$B$782,T$47)+'СЕТ СН'!$G$11+СВЦЭМ!$D$10+'СЕТ СН'!$G$6-'СЕТ СН'!$G$23</f>
        <v>1906.6393535800003</v>
      </c>
      <c r="U70" s="36">
        <f>SUMIFS(СВЦЭМ!$D$39:$D$782,СВЦЭМ!$A$39:$A$782,$A70,СВЦЭМ!$B$39:$B$782,U$47)+'СЕТ СН'!$G$11+СВЦЭМ!$D$10+'СЕТ СН'!$G$6-'СЕТ СН'!$G$23</f>
        <v>1903.7152969600002</v>
      </c>
      <c r="V70" s="36">
        <f>SUMIFS(СВЦЭМ!$D$39:$D$782,СВЦЭМ!$A$39:$A$782,$A70,СВЦЭМ!$B$39:$B$782,V$47)+'СЕТ СН'!$G$11+СВЦЭМ!$D$10+'СЕТ СН'!$G$6-'СЕТ СН'!$G$23</f>
        <v>1923.98769373</v>
      </c>
      <c r="W70" s="36">
        <f>SUMIFS(СВЦЭМ!$D$39:$D$782,СВЦЭМ!$A$39:$A$782,$A70,СВЦЭМ!$B$39:$B$782,W$47)+'СЕТ СН'!$G$11+СВЦЭМ!$D$10+'СЕТ СН'!$G$6-'СЕТ СН'!$G$23</f>
        <v>1944.4649954800002</v>
      </c>
      <c r="X70" s="36">
        <f>SUMIFS(СВЦЭМ!$D$39:$D$782,СВЦЭМ!$A$39:$A$782,$A70,СВЦЭМ!$B$39:$B$782,X$47)+'СЕТ СН'!$G$11+СВЦЭМ!$D$10+'СЕТ СН'!$G$6-'СЕТ СН'!$G$23</f>
        <v>1939.7163045600003</v>
      </c>
      <c r="Y70" s="36">
        <f>SUMIFS(СВЦЭМ!$D$39:$D$782,СВЦЭМ!$A$39:$A$782,$A70,СВЦЭМ!$B$39:$B$782,Y$47)+'СЕТ СН'!$G$11+СВЦЭМ!$D$10+'СЕТ СН'!$G$6-'СЕТ СН'!$G$23</f>
        <v>2001.2150836500002</v>
      </c>
    </row>
    <row r="71" spans="1:26" ht="15.75" x14ac:dyDescent="0.2">
      <c r="A71" s="35">
        <f t="shared" si="1"/>
        <v>44554</v>
      </c>
      <c r="B71" s="36">
        <f>SUMIFS(СВЦЭМ!$D$39:$D$782,СВЦЭМ!$A$39:$A$782,$A71,СВЦЭМ!$B$39:$B$782,B$47)+'СЕТ СН'!$G$11+СВЦЭМ!$D$10+'СЕТ СН'!$G$6-'СЕТ СН'!$G$23</f>
        <v>2026.8790986000001</v>
      </c>
      <c r="C71" s="36">
        <f>SUMIFS(СВЦЭМ!$D$39:$D$782,СВЦЭМ!$A$39:$A$782,$A71,СВЦЭМ!$B$39:$B$782,C$47)+'СЕТ СН'!$G$11+СВЦЭМ!$D$10+'СЕТ СН'!$G$6-'СЕТ СН'!$G$23</f>
        <v>2035.6450807100002</v>
      </c>
      <c r="D71" s="36">
        <f>SUMIFS(СВЦЭМ!$D$39:$D$782,СВЦЭМ!$A$39:$A$782,$A71,СВЦЭМ!$B$39:$B$782,D$47)+'СЕТ СН'!$G$11+СВЦЭМ!$D$10+'СЕТ СН'!$G$6-'СЕТ СН'!$G$23</f>
        <v>2040.0166398200001</v>
      </c>
      <c r="E71" s="36">
        <f>SUMIFS(СВЦЭМ!$D$39:$D$782,СВЦЭМ!$A$39:$A$782,$A71,СВЦЭМ!$B$39:$B$782,E$47)+'СЕТ СН'!$G$11+СВЦЭМ!$D$10+'СЕТ СН'!$G$6-'СЕТ СН'!$G$23</f>
        <v>2039.1354335800002</v>
      </c>
      <c r="F71" s="36">
        <f>SUMIFS(СВЦЭМ!$D$39:$D$782,СВЦЭМ!$A$39:$A$782,$A71,СВЦЭМ!$B$39:$B$782,F$47)+'СЕТ СН'!$G$11+СВЦЭМ!$D$10+'СЕТ СН'!$G$6-'СЕТ СН'!$G$23</f>
        <v>2013.2919889400002</v>
      </c>
      <c r="G71" s="36">
        <f>SUMIFS(СВЦЭМ!$D$39:$D$782,СВЦЭМ!$A$39:$A$782,$A71,СВЦЭМ!$B$39:$B$782,G$47)+'СЕТ СН'!$G$11+СВЦЭМ!$D$10+'СЕТ СН'!$G$6-'СЕТ СН'!$G$23</f>
        <v>1965.6472799600001</v>
      </c>
      <c r="H71" s="36">
        <f>SUMIFS(СВЦЭМ!$D$39:$D$782,СВЦЭМ!$A$39:$A$782,$A71,СВЦЭМ!$B$39:$B$782,H$47)+'СЕТ СН'!$G$11+СВЦЭМ!$D$10+'СЕТ СН'!$G$6-'СЕТ СН'!$G$23</f>
        <v>1966.4239918700002</v>
      </c>
      <c r="I71" s="36">
        <f>SUMIFS(СВЦЭМ!$D$39:$D$782,СВЦЭМ!$A$39:$A$782,$A71,СВЦЭМ!$B$39:$B$782,I$47)+'СЕТ СН'!$G$11+СВЦЭМ!$D$10+'СЕТ СН'!$G$6-'СЕТ СН'!$G$23</f>
        <v>1963.8882835100001</v>
      </c>
      <c r="J71" s="36">
        <f>SUMIFS(СВЦЭМ!$D$39:$D$782,СВЦЭМ!$A$39:$A$782,$A71,СВЦЭМ!$B$39:$B$782,J$47)+'СЕТ СН'!$G$11+СВЦЭМ!$D$10+'СЕТ СН'!$G$6-'СЕТ СН'!$G$23</f>
        <v>1978.5381444200002</v>
      </c>
      <c r="K71" s="36">
        <f>SUMIFS(СВЦЭМ!$D$39:$D$782,СВЦЭМ!$A$39:$A$782,$A71,СВЦЭМ!$B$39:$B$782,K$47)+'СЕТ СН'!$G$11+СВЦЭМ!$D$10+'СЕТ СН'!$G$6-'СЕТ СН'!$G$23</f>
        <v>1970.9368548900002</v>
      </c>
      <c r="L71" s="36">
        <f>SUMIFS(СВЦЭМ!$D$39:$D$782,СВЦЭМ!$A$39:$A$782,$A71,СВЦЭМ!$B$39:$B$782,L$47)+'СЕТ СН'!$G$11+СВЦЭМ!$D$10+'СЕТ СН'!$G$6-'СЕТ СН'!$G$23</f>
        <v>1965.7452877400001</v>
      </c>
      <c r="M71" s="36">
        <f>SUMIFS(СВЦЭМ!$D$39:$D$782,СВЦЭМ!$A$39:$A$782,$A71,СВЦЭМ!$B$39:$B$782,M$47)+'СЕТ СН'!$G$11+СВЦЭМ!$D$10+'СЕТ СН'!$G$6-'СЕТ СН'!$G$23</f>
        <v>1971.6807472100002</v>
      </c>
      <c r="N71" s="36">
        <f>SUMIFS(СВЦЭМ!$D$39:$D$782,СВЦЭМ!$A$39:$A$782,$A71,СВЦЭМ!$B$39:$B$782,N$47)+'СЕТ СН'!$G$11+СВЦЭМ!$D$10+'СЕТ СН'!$G$6-'СЕТ СН'!$G$23</f>
        <v>1986.1252547700001</v>
      </c>
      <c r="O71" s="36">
        <f>SUMIFS(СВЦЭМ!$D$39:$D$782,СВЦЭМ!$A$39:$A$782,$A71,СВЦЭМ!$B$39:$B$782,O$47)+'СЕТ СН'!$G$11+СВЦЭМ!$D$10+'СЕТ СН'!$G$6-'СЕТ СН'!$G$23</f>
        <v>2005.7962608900002</v>
      </c>
      <c r="P71" s="36">
        <f>SUMIFS(СВЦЭМ!$D$39:$D$782,СВЦЭМ!$A$39:$A$782,$A71,СВЦЭМ!$B$39:$B$782,P$47)+'СЕТ СН'!$G$11+СВЦЭМ!$D$10+'СЕТ СН'!$G$6-'СЕТ СН'!$G$23</f>
        <v>2007.8476635300001</v>
      </c>
      <c r="Q71" s="36">
        <f>SUMIFS(СВЦЭМ!$D$39:$D$782,СВЦЭМ!$A$39:$A$782,$A71,СВЦЭМ!$B$39:$B$782,Q$47)+'СЕТ СН'!$G$11+СВЦЭМ!$D$10+'СЕТ СН'!$G$6-'СЕТ СН'!$G$23</f>
        <v>2025.9687477100001</v>
      </c>
      <c r="R71" s="36">
        <f>SUMIFS(СВЦЭМ!$D$39:$D$782,СВЦЭМ!$A$39:$A$782,$A71,СВЦЭМ!$B$39:$B$782,R$47)+'СЕТ СН'!$G$11+СВЦЭМ!$D$10+'СЕТ СН'!$G$6-'СЕТ СН'!$G$23</f>
        <v>2019.8959050200001</v>
      </c>
      <c r="S71" s="36">
        <f>SUMIFS(СВЦЭМ!$D$39:$D$782,СВЦЭМ!$A$39:$A$782,$A71,СВЦЭМ!$B$39:$B$782,S$47)+'СЕТ СН'!$G$11+СВЦЭМ!$D$10+'СЕТ СН'!$G$6-'СЕТ СН'!$G$23</f>
        <v>1975.17434761</v>
      </c>
      <c r="T71" s="36">
        <f>SUMIFS(СВЦЭМ!$D$39:$D$782,СВЦЭМ!$A$39:$A$782,$A71,СВЦЭМ!$B$39:$B$782,T$47)+'СЕТ СН'!$G$11+СВЦЭМ!$D$10+'СЕТ СН'!$G$6-'СЕТ СН'!$G$23</f>
        <v>1955.0420310700001</v>
      </c>
      <c r="U71" s="36">
        <f>SUMIFS(СВЦЭМ!$D$39:$D$782,СВЦЭМ!$A$39:$A$782,$A71,СВЦЭМ!$B$39:$B$782,U$47)+'СЕТ СН'!$G$11+СВЦЭМ!$D$10+'СЕТ СН'!$G$6-'СЕТ СН'!$G$23</f>
        <v>1972.98462799</v>
      </c>
      <c r="V71" s="36">
        <f>SUMIFS(СВЦЭМ!$D$39:$D$782,СВЦЭМ!$A$39:$A$782,$A71,СВЦЭМ!$B$39:$B$782,V$47)+'СЕТ СН'!$G$11+СВЦЭМ!$D$10+'СЕТ СН'!$G$6-'СЕТ СН'!$G$23</f>
        <v>1980.9785813300002</v>
      </c>
      <c r="W71" s="36">
        <f>SUMIFS(СВЦЭМ!$D$39:$D$782,СВЦЭМ!$A$39:$A$782,$A71,СВЦЭМ!$B$39:$B$782,W$47)+'СЕТ СН'!$G$11+СВЦЭМ!$D$10+'СЕТ СН'!$G$6-'СЕТ СН'!$G$23</f>
        <v>1998.3345414600001</v>
      </c>
      <c r="X71" s="36">
        <f>SUMIFS(СВЦЭМ!$D$39:$D$782,СВЦЭМ!$A$39:$A$782,$A71,СВЦЭМ!$B$39:$B$782,X$47)+'СЕТ СН'!$G$11+СВЦЭМ!$D$10+'СЕТ СН'!$G$6-'СЕТ СН'!$G$23</f>
        <v>2019.6562075400002</v>
      </c>
      <c r="Y71" s="36">
        <f>SUMIFS(СВЦЭМ!$D$39:$D$782,СВЦЭМ!$A$39:$A$782,$A71,СВЦЭМ!$B$39:$B$782,Y$47)+'СЕТ СН'!$G$11+СВЦЭМ!$D$10+'СЕТ СН'!$G$6-'СЕТ СН'!$G$23</f>
        <v>2061.5315477700001</v>
      </c>
    </row>
    <row r="72" spans="1:26" ht="15.75" x14ac:dyDescent="0.2">
      <c r="A72" s="35">
        <f t="shared" si="1"/>
        <v>44555</v>
      </c>
      <c r="B72" s="36">
        <f>SUMIFS(СВЦЭМ!$D$39:$D$782,СВЦЭМ!$A$39:$A$782,$A72,СВЦЭМ!$B$39:$B$782,B$47)+'СЕТ СН'!$G$11+СВЦЭМ!$D$10+'СЕТ СН'!$G$6-'СЕТ СН'!$G$23</f>
        <v>1985.9233599800002</v>
      </c>
      <c r="C72" s="36">
        <f>SUMIFS(СВЦЭМ!$D$39:$D$782,СВЦЭМ!$A$39:$A$782,$A72,СВЦЭМ!$B$39:$B$782,C$47)+'СЕТ СН'!$G$11+СВЦЭМ!$D$10+'СЕТ СН'!$G$6-'СЕТ СН'!$G$23</f>
        <v>1993.6810601700001</v>
      </c>
      <c r="D72" s="36">
        <f>SUMIFS(СВЦЭМ!$D$39:$D$782,СВЦЭМ!$A$39:$A$782,$A72,СВЦЭМ!$B$39:$B$782,D$47)+'СЕТ СН'!$G$11+СВЦЭМ!$D$10+'СЕТ СН'!$G$6-'СЕТ СН'!$G$23</f>
        <v>2011.3383916900002</v>
      </c>
      <c r="E72" s="36">
        <f>SUMIFS(СВЦЭМ!$D$39:$D$782,СВЦЭМ!$A$39:$A$782,$A72,СВЦЭМ!$B$39:$B$782,E$47)+'СЕТ СН'!$G$11+СВЦЭМ!$D$10+'СЕТ СН'!$G$6-'СЕТ СН'!$G$23</f>
        <v>2010.8977178100001</v>
      </c>
      <c r="F72" s="36">
        <f>SUMIFS(СВЦЭМ!$D$39:$D$782,СВЦЭМ!$A$39:$A$782,$A72,СВЦЭМ!$B$39:$B$782,F$47)+'СЕТ СН'!$G$11+СВЦЭМ!$D$10+'СЕТ СН'!$G$6-'СЕТ СН'!$G$23</f>
        <v>2001.8431585000001</v>
      </c>
      <c r="G72" s="36">
        <f>SUMIFS(СВЦЭМ!$D$39:$D$782,СВЦЭМ!$A$39:$A$782,$A72,СВЦЭМ!$B$39:$B$782,G$47)+'СЕТ СН'!$G$11+СВЦЭМ!$D$10+'СЕТ СН'!$G$6-'СЕТ СН'!$G$23</f>
        <v>1980.6039663600002</v>
      </c>
      <c r="H72" s="36">
        <f>SUMIFS(СВЦЭМ!$D$39:$D$782,СВЦЭМ!$A$39:$A$782,$A72,СВЦЭМ!$B$39:$B$782,H$47)+'СЕТ СН'!$G$11+СВЦЭМ!$D$10+'СЕТ СН'!$G$6-'СЕТ СН'!$G$23</f>
        <v>1964.2246935400001</v>
      </c>
      <c r="I72" s="36">
        <f>SUMIFS(СВЦЭМ!$D$39:$D$782,СВЦЭМ!$A$39:$A$782,$A72,СВЦЭМ!$B$39:$B$782,I$47)+'СЕТ СН'!$G$11+СВЦЭМ!$D$10+'СЕТ СН'!$G$6-'СЕТ СН'!$G$23</f>
        <v>1982.5375218900001</v>
      </c>
      <c r="J72" s="36">
        <f>SUMIFS(СВЦЭМ!$D$39:$D$782,СВЦЭМ!$A$39:$A$782,$A72,СВЦЭМ!$B$39:$B$782,J$47)+'СЕТ СН'!$G$11+СВЦЭМ!$D$10+'СЕТ СН'!$G$6-'СЕТ СН'!$G$23</f>
        <v>1948.3499159300002</v>
      </c>
      <c r="K72" s="36">
        <f>SUMIFS(СВЦЭМ!$D$39:$D$782,СВЦЭМ!$A$39:$A$782,$A72,СВЦЭМ!$B$39:$B$782,K$47)+'СЕТ СН'!$G$11+СВЦЭМ!$D$10+'СЕТ СН'!$G$6-'СЕТ СН'!$G$23</f>
        <v>1929.4442695200003</v>
      </c>
      <c r="L72" s="36">
        <f>SUMIFS(СВЦЭМ!$D$39:$D$782,СВЦЭМ!$A$39:$A$782,$A72,СВЦЭМ!$B$39:$B$782,L$47)+'СЕТ СН'!$G$11+СВЦЭМ!$D$10+'СЕТ СН'!$G$6-'СЕТ СН'!$G$23</f>
        <v>1926.1587417200001</v>
      </c>
      <c r="M72" s="36">
        <f>SUMIFS(СВЦЭМ!$D$39:$D$782,СВЦЭМ!$A$39:$A$782,$A72,СВЦЭМ!$B$39:$B$782,M$47)+'СЕТ СН'!$G$11+СВЦЭМ!$D$10+'СЕТ СН'!$G$6-'СЕТ СН'!$G$23</f>
        <v>1928.4035142700002</v>
      </c>
      <c r="N72" s="36">
        <f>SUMIFS(СВЦЭМ!$D$39:$D$782,СВЦЭМ!$A$39:$A$782,$A72,СВЦЭМ!$B$39:$B$782,N$47)+'СЕТ СН'!$G$11+СВЦЭМ!$D$10+'СЕТ СН'!$G$6-'СЕТ СН'!$G$23</f>
        <v>1931.1332181000002</v>
      </c>
      <c r="O72" s="36">
        <f>SUMIFS(СВЦЭМ!$D$39:$D$782,СВЦЭМ!$A$39:$A$782,$A72,СВЦЭМ!$B$39:$B$782,O$47)+'СЕТ СН'!$G$11+СВЦЭМ!$D$10+'СЕТ СН'!$G$6-'СЕТ СН'!$G$23</f>
        <v>1936.6991479500002</v>
      </c>
      <c r="P72" s="36">
        <f>SUMIFS(СВЦЭМ!$D$39:$D$782,СВЦЭМ!$A$39:$A$782,$A72,СВЦЭМ!$B$39:$B$782,P$47)+'СЕТ СН'!$G$11+СВЦЭМ!$D$10+'СЕТ СН'!$G$6-'СЕТ СН'!$G$23</f>
        <v>1955.7723272400001</v>
      </c>
      <c r="Q72" s="36">
        <f>SUMIFS(СВЦЭМ!$D$39:$D$782,СВЦЭМ!$A$39:$A$782,$A72,СВЦЭМ!$B$39:$B$782,Q$47)+'СЕТ СН'!$G$11+СВЦЭМ!$D$10+'СЕТ СН'!$G$6-'СЕТ СН'!$G$23</f>
        <v>1963.2864725300001</v>
      </c>
      <c r="R72" s="36">
        <f>SUMIFS(СВЦЭМ!$D$39:$D$782,СВЦЭМ!$A$39:$A$782,$A72,СВЦЭМ!$B$39:$B$782,R$47)+'СЕТ СН'!$G$11+СВЦЭМ!$D$10+'СЕТ СН'!$G$6-'СЕТ СН'!$G$23</f>
        <v>1950.5171741300001</v>
      </c>
      <c r="S72" s="36">
        <f>SUMIFS(СВЦЭМ!$D$39:$D$782,СВЦЭМ!$A$39:$A$782,$A72,СВЦЭМ!$B$39:$B$782,S$47)+'СЕТ СН'!$G$11+СВЦЭМ!$D$10+'СЕТ СН'!$G$6-'СЕТ СН'!$G$23</f>
        <v>1930.2419698800002</v>
      </c>
      <c r="T72" s="36">
        <f>SUMIFS(СВЦЭМ!$D$39:$D$782,СВЦЭМ!$A$39:$A$782,$A72,СВЦЭМ!$B$39:$B$782,T$47)+'СЕТ СН'!$G$11+СВЦЭМ!$D$10+'СЕТ СН'!$G$6-'СЕТ СН'!$G$23</f>
        <v>1924.2862648400001</v>
      </c>
      <c r="U72" s="36">
        <f>SUMIFS(СВЦЭМ!$D$39:$D$782,СВЦЭМ!$A$39:$A$782,$A72,СВЦЭМ!$B$39:$B$782,U$47)+'СЕТ СН'!$G$11+СВЦЭМ!$D$10+'СЕТ СН'!$G$6-'СЕТ СН'!$G$23</f>
        <v>1938.5544430300001</v>
      </c>
      <c r="V72" s="36">
        <f>SUMIFS(СВЦЭМ!$D$39:$D$782,СВЦЭМ!$A$39:$A$782,$A72,СВЦЭМ!$B$39:$B$782,V$47)+'СЕТ СН'!$G$11+СВЦЭМ!$D$10+'СЕТ СН'!$G$6-'СЕТ СН'!$G$23</f>
        <v>1934.0791554900002</v>
      </c>
      <c r="W72" s="36">
        <f>SUMIFS(СВЦЭМ!$D$39:$D$782,СВЦЭМ!$A$39:$A$782,$A72,СВЦЭМ!$B$39:$B$782,W$47)+'СЕТ СН'!$G$11+СВЦЭМ!$D$10+'СЕТ СН'!$G$6-'СЕТ СН'!$G$23</f>
        <v>1964.5945419700001</v>
      </c>
      <c r="X72" s="36">
        <f>SUMIFS(СВЦЭМ!$D$39:$D$782,СВЦЭМ!$A$39:$A$782,$A72,СВЦЭМ!$B$39:$B$782,X$47)+'СЕТ СН'!$G$11+СВЦЭМ!$D$10+'СЕТ СН'!$G$6-'СЕТ СН'!$G$23</f>
        <v>1962.9346704500001</v>
      </c>
      <c r="Y72" s="36">
        <f>SUMIFS(СВЦЭМ!$D$39:$D$782,СВЦЭМ!$A$39:$A$782,$A72,СВЦЭМ!$B$39:$B$782,Y$47)+'СЕТ СН'!$G$11+СВЦЭМ!$D$10+'СЕТ СН'!$G$6-'СЕТ СН'!$G$23</f>
        <v>1971.6847208900001</v>
      </c>
    </row>
    <row r="73" spans="1:26" ht="15.75" x14ac:dyDescent="0.2">
      <c r="A73" s="35">
        <f t="shared" si="1"/>
        <v>44556</v>
      </c>
      <c r="B73" s="36">
        <f>SUMIFS(СВЦЭМ!$D$39:$D$782,СВЦЭМ!$A$39:$A$782,$A73,СВЦЭМ!$B$39:$B$782,B$47)+'СЕТ СН'!$G$11+СВЦЭМ!$D$10+'СЕТ СН'!$G$6-'СЕТ СН'!$G$23</f>
        <v>1866.1008292900001</v>
      </c>
      <c r="C73" s="36">
        <f>SUMIFS(СВЦЭМ!$D$39:$D$782,СВЦЭМ!$A$39:$A$782,$A73,СВЦЭМ!$B$39:$B$782,C$47)+'СЕТ СН'!$G$11+СВЦЭМ!$D$10+'СЕТ СН'!$G$6-'СЕТ СН'!$G$23</f>
        <v>1853.7703104300001</v>
      </c>
      <c r="D73" s="36">
        <f>SUMIFS(СВЦЭМ!$D$39:$D$782,СВЦЭМ!$A$39:$A$782,$A73,СВЦЭМ!$B$39:$B$782,D$47)+'СЕТ СН'!$G$11+СВЦЭМ!$D$10+'СЕТ СН'!$G$6-'СЕТ СН'!$G$23</f>
        <v>1848.3096933100001</v>
      </c>
      <c r="E73" s="36">
        <f>SUMIFS(СВЦЭМ!$D$39:$D$782,СВЦЭМ!$A$39:$A$782,$A73,СВЦЭМ!$B$39:$B$782,E$47)+'СЕТ СН'!$G$11+СВЦЭМ!$D$10+'СЕТ СН'!$G$6-'СЕТ СН'!$G$23</f>
        <v>1847.6167200700002</v>
      </c>
      <c r="F73" s="36">
        <f>SUMIFS(СВЦЭМ!$D$39:$D$782,СВЦЭМ!$A$39:$A$782,$A73,СВЦЭМ!$B$39:$B$782,F$47)+'СЕТ СН'!$G$11+СВЦЭМ!$D$10+'СЕТ СН'!$G$6-'СЕТ СН'!$G$23</f>
        <v>1845.1772929800002</v>
      </c>
      <c r="G73" s="36">
        <f>SUMIFS(СВЦЭМ!$D$39:$D$782,СВЦЭМ!$A$39:$A$782,$A73,СВЦЭМ!$B$39:$B$782,G$47)+'СЕТ СН'!$G$11+СВЦЭМ!$D$10+'СЕТ СН'!$G$6-'СЕТ СН'!$G$23</f>
        <v>1840.1345826600002</v>
      </c>
      <c r="H73" s="36">
        <f>SUMIFS(СВЦЭМ!$D$39:$D$782,СВЦЭМ!$A$39:$A$782,$A73,СВЦЭМ!$B$39:$B$782,H$47)+'СЕТ СН'!$G$11+СВЦЭМ!$D$10+'СЕТ СН'!$G$6-'СЕТ СН'!$G$23</f>
        <v>1862.2819043200002</v>
      </c>
      <c r="I73" s="36">
        <f>SUMIFS(СВЦЭМ!$D$39:$D$782,СВЦЭМ!$A$39:$A$782,$A73,СВЦЭМ!$B$39:$B$782,I$47)+'СЕТ СН'!$G$11+СВЦЭМ!$D$10+'СЕТ СН'!$G$6-'СЕТ СН'!$G$23</f>
        <v>1949.56813865</v>
      </c>
      <c r="J73" s="36">
        <f>SUMIFS(СВЦЭМ!$D$39:$D$782,СВЦЭМ!$A$39:$A$782,$A73,СВЦЭМ!$B$39:$B$782,J$47)+'СЕТ СН'!$G$11+СВЦЭМ!$D$10+'СЕТ СН'!$G$6-'СЕТ СН'!$G$23</f>
        <v>1945.8092802100002</v>
      </c>
      <c r="K73" s="36">
        <f>SUMIFS(СВЦЭМ!$D$39:$D$782,СВЦЭМ!$A$39:$A$782,$A73,СВЦЭМ!$B$39:$B$782,K$47)+'СЕТ СН'!$G$11+СВЦЭМ!$D$10+'СЕТ СН'!$G$6-'СЕТ СН'!$G$23</f>
        <v>1896.0539712000002</v>
      </c>
      <c r="L73" s="36">
        <f>SUMIFS(СВЦЭМ!$D$39:$D$782,СВЦЭМ!$A$39:$A$782,$A73,СВЦЭМ!$B$39:$B$782,L$47)+'СЕТ СН'!$G$11+СВЦЭМ!$D$10+'СЕТ СН'!$G$6-'СЕТ СН'!$G$23</f>
        <v>1890.6722160900001</v>
      </c>
      <c r="M73" s="36">
        <f>SUMIFS(СВЦЭМ!$D$39:$D$782,СВЦЭМ!$A$39:$A$782,$A73,СВЦЭМ!$B$39:$B$782,M$47)+'СЕТ СН'!$G$11+СВЦЭМ!$D$10+'СЕТ СН'!$G$6-'СЕТ СН'!$G$23</f>
        <v>1899.1692654200001</v>
      </c>
      <c r="N73" s="36">
        <f>SUMIFS(СВЦЭМ!$D$39:$D$782,СВЦЭМ!$A$39:$A$782,$A73,СВЦЭМ!$B$39:$B$782,N$47)+'СЕТ СН'!$G$11+СВЦЭМ!$D$10+'СЕТ СН'!$G$6-'СЕТ СН'!$G$23</f>
        <v>1904.7456827500002</v>
      </c>
      <c r="O73" s="36">
        <f>SUMIFS(СВЦЭМ!$D$39:$D$782,СВЦЭМ!$A$39:$A$782,$A73,СВЦЭМ!$B$39:$B$782,O$47)+'СЕТ СН'!$G$11+СВЦЭМ!$D$10+'СЕТ СН'!$G$6-'СЕТ СН'!$G$23</f>
        <v>1944.1636206200001</v>
      </c>
      <c r="P73" s="36">
        <f>SUMIFS(СВЦЭМ!$D$39:$D$782,СВЦЭМ!$A$39:$A$782,$A73,СВЦЭМ!$B$39:$B$782,P$47)+'СЕТ СН'!$G$11+СВЦЭМ!$D$10+'СЕТ СН'!$G$6-'СЕТ СН'!$G$23</f>
        <v>1951.5228110300002</v>
      </c>
      <c r="Q73" s="36">
        <f>SUMIFS(СВЦЭМ!$D$39:$D$782,СВЦЭМ!$A$39:$A$782,$A73,СВЦЭМ!$B$39:$B$782,Q$47)+'СЕТ СН'!$G$11+СВЦЭМ!$D$10+'СЕТ СН'!$G$6-'СЕТ СН'!$G$23</f>
        <v>1952.0834747400002</v>
      </c>
      <c r="R73" s="36">
        <f>SUMIFS(СВЦЭМ!$D$39:$D$782,СВЦЭМ!$A$39:$A$782,$A73,СВЦЭМ!$B$39:$B$782,R$47)+'СЕТ СН'!$G$11+СВЦЭМ!$D$10+'СЕТ СН'!$G$6-'СЕТ СН'!$G$23</f>
        <v>1939.0825167400001</v>
      </c>
      <c r="S73" s="36">
        <f>SUMIFS(СВЦЭМ!$D$39:$D$782,СВЦЭМ!$A$39:$A$782,$A73,СВЦЭМ!$B$39:$B$782,S$47)+'СЕТ СН'!$G$11+СВЦЭМ!$D$10+'СЕТ СН'!$G$6-'СЕТ СН'!$G$23</f>
        <v>1889.2264116800002</v>
      </c>
      <c r="T73" s="36">
        <f>SUMIFS(СВЦЭМ!$D$39:$D$782,СВЦЭМ!$A$39:$A$782,$A73,СВЦЭМ!$B$39:$B$782,T$47)+'СЕТ СН'!$G$11+СВЦЭМ!$D$10+'СЕТ СН'!$G$6-'СЕТ СН'!$G$23</f>
        <v>1885.5248641300002</v>
      </c>
      <c r="U73" s="36">
        <f>SUMIFS(СВЦЭМ!$D$39:$D$782,СВЦЭМ!$A$39:$A$782,$A73,СВЦЭМ!$B$39:$B$782,U$47)+'СЕТ СН'!$G$11+СВЦЭМ!$D$10+'СЕТ СН'!$G$6-'СЕТ СН'!$G$23</f>
        <v>1913.6869459500001</v>
      </c>
      <c r="V73" s="36">
        <f>SUMIFS(СВЦЭМ!$D$39:$D$782,СВЦЭМ!$A$39:$A$782,$A73,СВЦЭМ!$B$39:$B$782,V$47)+'СЕТ СН'!$G$11+СВЦЭМ!$D$10+'СЕТ СН'!$G$6-'СЕТ СН'!$G$23</f>
        <v>1929.3951149100001</v>
      </c>
      <c r="W73" s="36">
        <f>SUMIFS(СВЦЭМ!$D$39:$D$782,СВЦЭМ!$A$39:$A$782,$A73,СВЦЭМ!$B$39:$B$782,W$47)+'СЕТ СН'!$G$11+СВЦЭМ!$D$10+'СЕТ СН'!$G$6-'СЕТ СН'!$G$23</f>
        <v>1912.7669910000002</v>
      </c>
      <c r="X73" s="36">
        <f>SUMIFS(СВЦЭМ!$D$39:$D$782,СВЦЭМ!$A$39:$A$782,$A73,СВЦЭМ!$B$39:$B$782,X$47)+'СЕТ СН'!$G$11+СВЦЭМ!$D$10+'СЕТ СН'!$G$6-'СЕТ СН'!$G$23</f>
        <v>1930.1586851700001</v>
      </c>
      <c r="Y73" s="36">
        <f>SUMIFS(СВЦЭМ!$D$39:$D$782,СВЦЭМ!$A$39:$A$782,$A73,СВЦЭМ!$B$39:$B$782,Y$47)+'СЕТ СН'!$G$11+СВЦЭМ!$D$10+'СЕТ СН'!$G$6-'СЕТ СН'!$G$23</f>
        <v>1932.1895752700002</v>
      </c>
    </row>
    <row r="74" spans="1:26" ht="15.75" x14ac:dyDescent="0.2">
      <c r="A74" s="35">
        <f t="shared" si="1"/>
        <v>44557</v>
      </c>
      <c r="B74" s="36">
        <f>SUMIFS(СВЦЭМ!$D$39:$D$782,СВЦЭМ!$A$39:$A$782,$A74,СВЦЭМ!$B$39:$B$782,B$47)+'СЕТ СН'!$G$11+СВЦЭМ!$D$10+'СЕТ СН'!$G$6-'СЕТ СН'!$G$23</f>
        <v>1956.7053336700001</v>
      </c>
      <c r="C74" s="36">
        <f>SUMIFS(СВЦЭМ!$D$39:$D$782,СВЦЭМ!$A$39:$A$782,$A74,СВЦЭМ!$B$39:$B$782,C$47)+'СЕТ СН'!$G$11+СВЦЭМ!$D$10+'СЕТ СН'!$G$6-'СЕТ СН'!$G$23</f>
        <v>1949.55009986</v>
      </c>
      <c r="D74" s="36">
        <f>SUMIFS(СВЦЭМ!$D$39:$D$782,СВЦЭМ!$A$39:$A$782,$A74,СВЦЭМ!$B$39:$B$782,D$47)+'СЕТ СН'!$G$11+СВЦЭМ!$D$10+'СЕТ СН'!$G$6-'СЕТ СН'!$G$23</f>
        <v>1906.5756221300001</v>
      </c>
      <c r="E74" s="36">
        <f>SUMIFS(СВЦЭМ!$D$39:$D$782,СВЦЭМ!$A$39:$A$782,$A74,СВЦЭМ!$B$39:$B$782,E$47)+'СЕТ СН'!$G$11+СВЦЭМ!$D$10+'СЕТ СН'!$G$6-'СЕТ СН'!$G$23</f>
        <v>1902.8468120100001</v>
      </c>
      <c r="F74" s="36">
        <f>SUMIFS(СВЦЭМ!$D$39:$D$782,СВЦЭМ!$A$39:$A$782,$A74,СВЦЭМ!$B$39:$B$782,F$47)+'СЕТ СН'!$G$11+СВЦЭМ!$D$10+'СЕТ СН'!$G$6-'СЕТ СН'!$G$23</f>
        <v>1906.5893766400002</v>
      </c>
      <c r="G74" s="36">
        <f>SUMIFS(СВЦЭМ!$D$39:$D$782,СВЦЭМ!$A$39:$A$782,$A74,СВЦЭМ!$B$39:$B$782,G$47)+'СЕТ СН'!$G$11+СВЦЭМ!$D$10+'СЕТ СН'!$G$6-'СЕТ СН'!$G$23</f>
        <v>1893.0020118300001</v>
      </c>
      <c r="H74" s="36">
        <f>SUMIFS(СВЦЭМ!$D$39:$D$782,СВЦЭМ!$A$39:$A$782,$A74,СВЦЭМ!$B$39:$B$782,H$47)+'СЕТ СН'!$G$11+СВЦЭМ!$D$10+'СЕТ СН'!$G$6-'СЕТ СН'!$G$23</f>
        <v>1899.6801176200001</v>
      </c>
      <c r="I74" s="36">
        <f>SUMIFS(СВЦЭМ!$D$39:$D$782,СВЦЭМ!$A$39:$A$782,$A74,СВЦЭМ!$B$39:$B$782,I$47)+'СЕТ СН'!$G$11+СВЦЭМ!$D$10+'СЕТ СН'!$G$6-'СЕТ СН'!$G$23</f>
        <v>1892.9373463900001</v>
      </c>
      <c r="J74" s="36">
        <f>SUMIFS(СВЦЭМ!$D$39:$D$782,СВЦЭМ!$A$39:$A$782,$A74,СВЦЭМ!$B$39:$B$782,J$47)+'СЕТ СН'!$G$11+СВЦЭМ!$D$10+'СЕТ СН'!$G$6-'СЕТ СН'!$G$23</f>
        <v>1912.3810904100001</v>
      </c>
      <c r="K74" s="36">
        <f>SUMIFS(СВЦЭМ!$D$39:$D$782,СВЦЭМ!$A$39:$A$782,$A74,СВЦЭМ!$B$39:$B$782,K$47)+'СЕТ СН'!$G$11+СВЦЭМ!$D$10+'СЕТ СН'!$G$6-'СЕТ СН'!$G$23</f>
        <v>1833.5295428300001</v>
      </c>
      <c r="L74" s="36">
        <f>SUMIFS(СВЦЭМ!$D$39:$D$782,СВЦЭМ!$A$39:$A$782,$A74,СВЦЭМ!$B$39:$B$782,L$47)+'СЕТ СН'!$G$11+СВЦЭМ!$D$10+'СЕТ СН'!$G$6-'СЕТ СН'!$G$23</f>
        <v>1849.8158132900001</v>
      </c>
      <c r="M74" s="36">
        <f>SUMIFS(СВЦЭМ!$D$39:$D$782,СВЦЭМ!$A$39:$A$782,$A74,СВЦЭМ!$B$39:$B$782,M$47)+'СЕТ СН'!$G$11+СВЦЭМ!$D$10+'СЕТ СН'!$G$6-'СЕТ СН'!$G$23</f>
        <v>1841.7291865500001</v>
      </c>
      <c r="N74" s="36">
        <f>SUMIFS(СВЦЭМ!$D$39:$D$782,СВЦЭМ!$A$39:$A$782,$A74,СВЦЭМ!$B$39:$B$782,N$47)+'СЕТ СН'!$G$11+СВЦЭМ!$D$10+'СЕТ СН'!$G$6-'СЕТ СН'!$G$23</f>
        <v>1918.5505046500002</v>
      </c>
      <c r="O74" s="36">
        <f>SUMIFS(СВЦЭМ!$D$39:$D$782,СВЦЭМ!$A$39:$A$782,$A74,СВЦЭМ!$B$39:$B$782,O$47)+'СЕТ СН'!$G$11+СВЦЭМ!$D$10+'СЕТ СН'!$G$6-'СЕТ СН'!$G$23</f>
        <v>1967.9857232000002</v>
      </c>
      <c r="P74" s="36">
        <f>SUMIFS(СВЦЭМ!$D$39:$D$782,СВЦЭМ!$A$39:$A$782,$A74,СВЦЭМ!$B$39:$B$782,P$47)+'СЕТ СН'!$G$11+СВЦЭМ!$D$10+'СЕТ СН'!$G$6-'СЕТ СН'!$G$23</f>
        <v>1985.6440062500001</v>
      </c>
      <c r="Q74" s="36">
        <f>SUMIFS(СВЦЭМ!$D$39:$D$782,СВЦЭМ!$A$39:$A$782,$A74,СВЦЭМ!$B$39:$B$782,Q$47)+'СЕТ СН'!$G$11+СВЦЭМ!$D$10+'СЕТ СН'!$G$6-'СЕТ СН'!$G$23</f>
        <v>1971.8963414600003</v>
      </c>
      <c r="R74" s="36">
        <f>SUMIFS(СВЦЭМ!$D$39:$D$782,СВЦЭМ!$A$39:$A$782,$A74,СВЦЭМ!$B$39:$B$782,R$47)+'СЕТ СН'!$G$11+СВЦЭМ!$D$10+'СЕТ СН'!$G$6-'СЕТ СН'!$G$23</f>
        <v>1897.4779615100001</v>
      </c>
      <c r="S74" s="36">
        <f>SUMIFS(СВЦЭМ!$D$39:$D$782,СВЦЭМ!$A$39:$A$782,$A74,СВЦЭМ!$B$39:$B$782,S$47)+'СЕТ СН'!$G$11+СВЦЭМ!$D$10+'СЕТ СН'!$G$6-'СЕТ СН'!$G$23</f>
        <v>1919.0042416600002</v>
      </c>
      <c r="T74" s="36">
        <f>SUMIFS(СВЦЭМ!$D$39:$D$782,СВЦЭМ!$A$39:$A$782,$A74,СВЦЭМ!$B$39:$B$782,T$47)+'СЕТ СН'!$G$11+СВЦЭМ!$D$10+'СЕТ СН'!$G$6-'СЕТ СН'!$G$23</f>
        <v>1900.6830784800002</v>
      </c>
      <c r="U74" s="36">
        <f>SUMIFS(СВЦЭМ!$D$39:$D$782,СВЦЭМ!$A$39:$A$782,$A74,СВЦЭМ!$B$39:$B$782,U$47)+'СЕТ СН'!$G$11+СВЦЭМ!$D$10+'СЕТ СН'!$G$6-'СЕТ СН'!$G$23</f>
        <v>1922.6994729</v>
      </c>
      <c r="V74" s="36">
        <f>SUMIFS(СВЦЭМ!$D$39:$D$782,СВЦЭМ!$A$39:$A$782,$A74,СВЦЭМ!$B$39:$B$782,V$47)+'СЕТ СН'!$G$11+СВЦЭМ!$D$10+'СЕТ СН'!$G$6-'СЕТ СН'!$G$23</f>
        <v>1920.4725640600002</v>
      </c>
      <c r="W74" s="36">
        <f>SUMIFS(СВЦЭМ!$D$39:$D$782,СВЦЭМ!$A$39:$A$782,$A74,СВЦЭМ!$B$39:$B$782,W$47)+'СЕТ СН'!$G$11+СВЦЭМ!$D$10+'СЕТ СН'!$G$6-'СЕТ СН'!$G$23</f>
        <v>1916.4798962500001</v>
      </c>
      <c r="X74" s="36">
        <f>SUMIFS(СВЦЭМ!$D$39:$D$782,СВЦЭМ!$A$39:$A$782,$A74,СВЦЭМ!$B$39:$B$782,X$47)+'СЕТ СН'!$G$11+СВЦЭМ!$D$10+'СЕТ СН'!$G$6-'СЕТ СН'!$G$23</f>
        <v>1911.6856128200002</v>
      </c>
      <c r="Y74" s="36">
        <f>SUMIFS(СВЦЭМ!$D$39:$D$782,СВЦЭМ!$A$39:$A$782,$A74,СВЦЭМ!$B$39:$B$782,Y$47)+'СЕТ СН'!$G$11+СВЦЭМ!$D$10+'СЕТ СН'!$G$6-'СЕТ СН'!$G$23</f>
        <v>1963.3886978700002</v>
      </c>
    </row>
    <row r="75" spans="1:26" ht="15.75" x14ac:dyDescent="0.2">
      <c r="A75" s="35">
        <f t="shared" si="1"/>
        <v>44558</v>
      </c>
      <c r="B75" s="36">
        <f>SUMIFS(СВЦЭМ!$D$39:$D$782,СВЦЭМ!$A$39:$A$782,$A75,СВЦЭМ!$B$39:$B$782,B$47)+'СЕТ СН'!$G$11+СВЦЭМ!$D$10+'СЕТ СН'!$G$6-'СЕТ СН'!$G$23</f>
        <v>1934.2425069800001</v>
      </c>
      <c r="C75" s="36">
        <f>SUMIFS(СВЦЭМ!$D$39:$D$782,СВЦЭМ!$A$39:$A$782,$A75,СВЦЭМ!$B$39:$B$782,C$47)+'СЕТ СН'!$G$11+СВЦЭМ!$D$10+'СЕТ СН'!$G$6-'СЕТ СН'!$G$23</f>
        <v>1941.0872248000001</v>
      </c>
      <c r="D75" s="36">
        <f>SUMIFS(СВЦЭМ!$D$39:$D$782,СВЦЭМ!$A$39:$A$782,$A75,СВЦЭМ!$B$39:$B$782,D$47)+'СЕТ СН'!$G$11+СВЦЭМ!$D$10+'СЕТ СН'!$G$6-'СЕТ СН'!$G$23</f>
        <v>1969.3813582100001</v>
      </c>
      <c r="E75" s="36">
        <f>SUMIFS(СВЦЭМ!$D$39:$D$782,СВЦЭМ!$A$39:$A$782,$A75,СВЦЭМ!$B$39:$B$782,E$47)+'СЕТ СН'!$G$11+СВЦЭМ!$D$10+'СЕТ СН'!$G$6-'СЕТ СН'!$G$23</f>
        <v>1980.6979686600002</v>
      </c>
      <c r="F75" s="36">
        <f>SUMIFS(СВЦЭМ!$D$39:$D$782,СВЦЭМ!$A$39:$A$782,$A75,СВЦЭМ!$B$39:$B$782,F$47)+'СЕТ СН'!$G$11+СВЦЭМ!$D$10+'СЕТ СН'!$G$6-'СЕТ СН'!$G$23</f>
        <v>1951.4528809400001</v>
      </c>
      <c r="G75" s="36">
        <f>SUMIFS(СВЦЭМ!$D$39:$D$782,СВЦЭМ!$A$39:$A$782,$A75,СВЦЭМ!$B$39:$B$782,G$47)+'СЕТ СН'!$G$11+СВЦЭМ!$D$10+'СЕТ СН'!$G$6-'СЕТ СН'!$G$23</f>
        <v>1853.9963944100002</v>
      </c>
      <c r="H75" s="36">
        <f>SUMIFS(СВЦЭМ!$D$39:$D$782,СВЦЭМ!$A$39:$A$782,$A75,СВЦЭМ!$B$39:$B$782,H$47)+'СЕТ СН'!$G$11+СВЦЭМ!$D$10+'СЕТ СН'!$G$6-'СЕТ СН'!$G$23</f>
        <v>1872.4827875400001</v>
      </c>
      <c r="I75" s="36">
        <f>SUMIFS(СВЦЭМ!$D$39:$D$782,СВЦЭМ!$A$39:$A$782,$A75,СВЦЭМ!$B$39:$B$782,I$47)+'СЕТ СН'!$G$11+СВЦЭМ!$D$10+'СЕТ СН'!$G$6-'СЕТ СН'!$G$23</f>
        <v>1866.5691132000002</v>
      </c>
      <c r="J75" s="36">
        <f>SUMIFS(СВЦЭМ!$D$39:$D$782,СВЦЭМ!$A$39:$A$782,$A75,СВЦЭМ!$B$39:$B$782,J$47)+'СЕТ СН'!$G$11+СВЦЭМ!$D$10+'СЕТ СН'!$G$6-'СЕТ СН'!$G$23</f>
        <v>1885.3997668700001</v>
      </c>
      <c r="K75" s="36">
        <f>SUMIFS(СВЦЭМ!$D$39:$D$782,СВЦЭМ!$A$39:$A$782,$A75,СВЦЭМ!$B$39:$B$782,K$47)+'СЕТ СН'!$G$11+СВЦЭМ!$D$10+'СЕТ СН'!$G$6-'СЕТ СН'!$G$23</f>
        <v>1839.0389192900002</v>
      </c>
      <c r="L75" s="36">
        <f>SUMIFS(СВЦЭМ!$D$39:$D$782,СВЦЭМ!$A$39:$A$782,$A75,СВЦЭМ!$B$39:$B$782,L$47)+'СЕТ СН'!$G$11+СВЦЭМ!$D$10+'СЕТ СН'!$G$6-'СЕТ СН'!$G$23</f>
        <v>1844.8619717700001</v>
      </c>
      <c r="M75" s="36">
        <f>SUMIFS(СВЦЭМ!$D$39:$D$782,СВЦЭМ!$A$39:$A$782,$A75,СВЦЭМ!$B$39:$B$782,M$47)+'СЕТ СН'!$G$11+СВЦЭМ!$D$10+'СЕТ СН'!$G$6-'СЕТ СН'!$G$23</f>
        <v>1857.8741184700002</v>
      </c>
      <c r="N75" s="36">
        <f>SUMIFS(СВЦЭМ!$D$39:$D$782,СВЦЭМ!$A$39:$A$782,$A75,СВЦЭМ!$B$39:$B$782,N$47)+'СЕТ СН'!$G$11+СВЦЭМ!$D$10+'СЕТ СН'!$G$6-'СЕТ СН'!$G$23</f>
        <v>1858.4482816100001</v>
      </c>
      <c r="O75" s="36">
        <f>SUMIFS(СВЦЭМ!$D$39:$D$782,СВЦЭМ!$A$39:$A$782,$A75,СВЦЭМ!$B$39:$B$782,O$47)+'СЕТ СН'!$G$11+СВЦЭМ!$D$10+'СЕТ СН'!$G$6-'СЕТ СН'!$G$23</f>
        <v>1912.4261430400002</v>
      </c>
      <c r="P75" s="36">
        <f>SUMIFS(СВЦЭМ!$D$39:$D$782,СВЦЭМ!$A$39:$A$782,$A75,СВЦЭМ!$B$39:$B$782,P$47)+'СЕТ СН'!$G$11+СВЦЭМ!$D$10+'СЕТ СН'!$G$6-'СЕТ СН'!$G$23</f>
        <v>1909.8726023900001</v>
      </c>
      <c r="Q75" s="36">
        <f>SUMIFS(СВЦЭМ!$D$39:$D$782,СВЦЭМ!$A$39:$A$782,$A75,СВЦЭМ!$B$39:$B$782,Q$47)+'СЕТ СН'!$G$11+СВЦЭМ!$D$10+'СЕТ СН'!$G$6-'СЕТ СН'!$G$23</f>
        <v>1902.3916636500001</v>
      </c>
      <c r="R75" s="36">
        <f>SUMIFS(СВЦЭМ!$D$39:$D$782,СВЦЭМ!$A$39:$A$782,$A75,СВЦЭМ!$B$39:$B$782,R$47)+'СЕТ СН'!$G$11+СВЦЭМ!$D$10+'СЕТ СН'!$G$6-'СЕТ СН'!$G$23</f>
        <v>1903.9821652300002</v>
      </c>
      <c r="S75" s="36">
        <f>SUMIFS(СВЦЭМ!$D$39:$D$782,СВЦЭМ!$A$39:$A$782,$A75,СВЦЭМ!$B$39:$B$782,S$47)+'СЕТ СН'!$G$11+СВЦЭМ!$D$10+'СЕТ СН'!$G$6-'СЕТ СН'!$G$23</f>
        <v>1904.2324087200002</v>
      </c>
      <c r="T75" s="36">
        <f>SUMIFS(СВЦЭМ!$D$39:$D$782,СВЦЭМ!$A$39:$A$782,$A75,СВЦЭМ!$B$39:$B$782,T$47)+'СЕТ СН'!$G$11+СВЦЭМ!$D$10+'СЕТ СН'!$G$6-'СЕТ СН'!$G$23</f>
        <v>1894.7624544800001</v>
      </c>
      <c r="U75" s="36">
        <f>SUMIFS(СВЦЭМ!$D$39:$D$782,СВЦЭМ!$A$39:$A$782,$A75,СВЦЭМ!$B$39:$B$782,U$47)+'СЕТ СН'!$G$11+СВЦЭМ!$D$10+'СЕТ СН'!$G$6-'СЕТ СН'!$G$23</f>
        <v>1913.8785053500001</v>
      </c>
      <c r="V75" s="36">
        <f>SUMIFS(СВЦЭМ!$D$39:$D$782,СВЦЭМ!$A$39:$A$782,$A75,СВЦЭМ!$B$39:$B$782,V$47)+'СЕТ СН'!$G$11+СВЦЭМ!$D$10+'СЕТ СН'!$G$6-'СЕТ СН'!$G$23</f>
        <v>1902.0618079700002</v>
      </c>
      <c r="W75" s="36">
        <f>SUMIFS(СВЦЭМ!$D$39:$D$782,СВЦЭМ!$A$39:$A$782,$A75,СВЦЭМ!$B$39:$B$782,W$47)+'СЕТ СН'!$G$11+СВЦЭМ!$D$10+'СЕТ СН'!$G$6-'СЕТ СН'!$G$23</f>
        <v>1905.2018105200002</v>
      </c>
      <c r="X75" s="36">
        <f>SUMIFS(СВЦЭМ!$D$39:$D$782,СВЦЭМ!$A$39:$A$782,$A75,СВЦЭМ!$B$39:$B$782,X$47)+'СЕТ СН'!$G$11+СВЦЭМ!$D$10+'СЕТ СН'!$G$6-'СЕТ СН'!$G$23</f>
        <v>1944.7877752300001</v>
      </c>
      <c r="Y75" s="36">
        <f>SUMIFS(СВЦЭМ!$D$39:$D$782,СВЦЭМ!$A$39:$A$782,$A75,СВЦЭМ!$B$39:$B$782,Y$47)+'СЕТ СН'!$G$11+СВЦЭМ!$D$10+'СЕТ СН'!$G$6-'СЕТ СН'!$G$23</f>
        <v>1949.3702700700001</v>
      </c>
    </row>
    <row r="76" spans="1:26" ht="15.75" x14ac:dyDescent="0.2">
      <c r="A76" s="35">
        <f t="shared" si="1"/>
        <v>44559</v>
      </c>
      <c r="B76" s="36">
        <f>SUMIFS(СВЦЭМ!$D$39:$D$782,СВЦЭМ!$A$39:$A$782,$A76,СВЦЭМ!$B$39:$B$782,B$47)+'СЕТ СН'!$G$11+СВЦЭМ!$D$10+'СЕТ СН'!$G$6-'СЕТ СН'!$G$23</f>
        <v>1952.6609212100002</v>
      </c>
      <c r="C76" s="36">
        <f>SUMIFS(СВЦЭМ!$D$39:$D$782,СВЦЭМ!$A$39:$A$782,$A76,СВЦЭМ!$B$39:$B$782,C$47)+'СЕТ СН'!$G$11+СВЦЭМ!$D$10+'СЕТ СН'!$G$6-'СЕТ СН'!$G$23</f>
        <v>1952.5271483000001</v>
      </c>
      <c r="D76" s="36">
        <f>SUMIFS(СВЦЭМ!$D$39:$D$782,СВЦЭМ!$A$39:$A$782,$A76,СВЦЭМ!$B$39:$B$782,D$47)+'СЕТ СН'!$G$11+СВЦЭМ!$D$10+'СЕТ СН'!$G$6-'СЕТ СН'!$G$23</f>
        <v>1966.8173285000003</v>
      </c>
      <c r="E76" s="36">
        <f>SUMIFS(СВЦЭМ!$D$39:$D$782,СВЦЭМ!$A$39:$A$782,$A76,СВЦЭМ!$B$39:$B$782,E$47)+'СЕТ СН'!$G$11+СВЦЭМ!$D$10+'СЕТ СН'!$G$6-'СЕТ СН'!$G$23</f>
        <v>1978.6233258900002</v>
      </c>
      <c r="F76" s="36">
        <f>SUMIFS(СВЦЭМ!$D$39:$D$782,СВЦЭМ!$A$39:$A$782,$A76,СВЦЭМ!$B$39:$B$782,F$47)+'СЕТ СН'!$G$11+СВЦЭМ!$D$10+'СЕТ СН'!$G$6-'СЕТ СН'!$G$23</f>
        <v>1949.2037995000001</v>
      </c>
      <c r="G76" s="36">
        <f>SUMIFS(СВЦЭМ!$D$39:$D$782,СВЦЭМ!$A$39:$A$782,$A76,СВЦЭМ!$B$39:$B$782,G$47)+'СЕТ СН'!$G$11+СВЦЭМ!$D$10+'СЕТ СН'!$G$6-'СЕТ СН'!$G$23</f>
        <v>1868.7962208900001</v>
      </c>
      <c r="H76" s="36">
        <f>SUMIFS(СВЦЭМ!$D$39:$D$782,СВЦЭМ!$A$39:$A$782,$A76,СВЦЭМ!$B$39:$B$782,H$47)+'СЕТ СН'!$G$11+СВЦЭМ!$D$10+'СЕТ СН'!$G$6-'СЕТ СН'!$G$23</f>
        <v>1880.04528544</v>
      </c>
      <c r="I76" s="36">
        <f>SUMIFS(СВЦЭМ!$D$39:$D$782,СВЦЭМ!$A$39:$A$782,$A76,СВЦЭМ!$B$39:$B$782,I$47)+'СЕТ СН'!$G$11+СВЦЭМ!$D$10+'СЕТ СН'!$G$6-'СЕТ СН'!$G$23</f>
        <v>1877.3071567200002</v>
      </c>
      <c r="J76" s="36">
        <f>SUMIFS(СВЦЭМ!$D$39:$D$782,СВЦЭМ!$A$39:$A$782,$A76,СВЦЭМ!$B$39:$B$782,J$47)+'СЕТ СН'!$G$11+СВЦЭМ!$D$10+'СЕТ СН'!$G$6-'СЕТ СН'!$G$23</f>
        <v>1880.2961479000001</v>
      </c>
      <c r="K76" s="36">
        <f>SUMIFS(СВЦЭМ!$D$39:$D$782,СВЦЭМ!$A$39:$A$782,$A76,СВЦЭМ!$B$39:$B$782,K$47)+'СЕТ СН'!$G$11+СВЦЭМ!$D$10+'СЕТ СН'!$G$6-'СЕТ СН'!$G$23</f>
        <v>1892.6098320200001</v>
      </c>
      <c r="L76" s="36">
        <f>SUMIFS(СВЦЭМ!$D$39:$D$782,СВЦЭМ!$A$39:$A$782,$A76,СВЦЭМ!$B$39:$B$782,L$47)+'СЕТ СН'!$G$11+СВЦЭМ!$D$10+'СЕТ СН'!$G$6-'СЕТ СН'!$G$23</f>
        <v>1899.4956425600001</v>
      </c>
      <c r="M76" s="36">
        <f>SUMIFS(СВЦЭМ!$D$39:$D$782,СВЦЭМ!$A$39:$A$782,$A76,СВЦЭМ!$B$39:$B$782,M$47)+'СЕТ СН'!$G$11+СВЦЭМ!$D$10+'СЕТ СН'!$G$6-'СЕТ СН'!$G$23</f>
        <v>1902.1513325100002</v>
      </c>
      <c r="N76" s="36">
        <f>SUMIFS(СВЦЭМ!$D$39:$D$782,СВЦЭМ!$A$39:$A$782,$A76,СВЦЭМ!$B$39:$B$782,N$47)+'СЕТ СН'!$G$11+СВЦЭМ!$D$10+'СЕТ СН'!$G$6-'СЕТ СН'!$G$23</f>
        <v>1897.3333318400003</v>
      </c>
      <c r="O76" s="36">
        <f>SUMIFS(СВЦЭМ!$D$39:$D$782,СВЦЭМ!$A$39:$A$782,$A76,СВЦЭМ!$B$39:$B$782,O$47)+'СЕТ СН'!$G$11+СВЦЭМ!$D$10+'СЕТ СН'!$G$6-'СЕТ СН'!$G$23</f>
        <v>1889.6038738900002</v>
      </c>
      <c r="P76" s="36">
        <f>SUMIFS(СВЦЭМ!$D$39:$D$782,СВЦЭМ!$A$39:$A$782,$A76,СВЦЭМ!$B$39:$B$782,P$47)+'СЕТ СН'!$G$11+СВЦЭМ!$D$10+'СЕТ СН'!$G$6-'СЕТ СН'!$G$23</f>
        <v>1881.4094112700002</v>
      </c>
      <c r="Q76" s="36">
        <f>SUMIFS(СВЦЭМ!$D$39:$D$782,СВЦЭМ!$A$39:$A$782,$A76,СВЦЭМ!$B$39:$B$782,Q$47)+'СЕТ СН'!$G$11+СВЦЭМ!$D$10+'СЕТ СН'!$G$6-'СЕТ СН'!$G$23</f>
        <v>1881.8894473300002</v>
      </c>
      <c r="R76" s="36">
        <f>SUMIFS(СВЦЭМ!$D$39:$D$782,СВЦЭМ!$A$39:$A$782,$A76,СВЦЭМ!$B$39:$B$782,R$47)+'СЕТ СН'!$G$11+СВЦЭМ!$D$10+'СЕТ СН'!$G$6-'СЕТ СН'!$G$23</f>
        <v>1882.4504844600001</v>
      </c>
      <c r="S76" s="36">
        <f>SUMIFS(СВЦЭМ!$D$39:$D$782,СВЦЭМ!$A$39:$A$782,$A76,СВЦЭМ!$B$39:$B$782,S$47)+'СЕТ СН'!$G$11+СВЦЭМ!$D$10+'СЕТ СН'!$G$6-'СЕТ СН'!$G$23</f>
        <v>1896.2575531700002</v>
      </c>
      <c r="T76" s="36">
        <f>SUMIFS(СВЦЭМ!$D$39:$D$782,СВЦЭМ!$A$39:$A$782,$A76,СВЦЭМ!$B$39:$B$782,T$47)+'СЕТ СН'!$G$11+СВЦЭМ!$D$10+'СЕТ СН'!$G$6-'СЕТ СН'!$G$23</f>
        <v>1895.4264342200001</v>
      </c>
      <c r="U76" s="36">
        <f>SUMIFS(СВЦЭМ!$D$39:$D$782,СВЦЭМ!$A$39:$A$782,$A76,СВЦЭМ!$B$39:$B$782,U$47)+'СЕТ СН'!$G$11+СВЦЭМ!$D$10+'СЕТ СН'!$G$6-'СЕТ СН'!$G$23</f>
        <v>1896.4822381800002</v>
      </c>
      <c r="V76" s="36">
        <f>SUMIFS(СВЦЭМ!$D$39:$D$782,СВЦЭМ!$A$39:$A$782,$A76,СВЦЭМ!$B$39:$B$782,V$47)+'СЕТ СН'!$G$11+СВЦЭМ!$D$10+'СЕТ СН'!$G$6-'СЕТ СН'!$G$23</f>
        <v>1881.20883316</v>
      </c>
      <c r="W76" s="36">
        <f>SUMIFS(СВЦЭМ!$D$39:$D$782,СВЦЭМ!$A$39:$A$782,$A76,СВЦЭМ!$B$39:$B$782,W$47)+'СЕТ СН'!$G$11+СВЦЭМ!$D$10+'СЕТ СН'!$G$6-'СЕТ СН'!$G$23</f>
        <v>1879.3399009400002</v>
      </c>
      <c r="X76" s="36">
        <f>SUMIFS(СВЦЭМ!$D$39:$D$782,СВЦЭМ!$A$39:$A$782,$A76,СВЦЭМ!$B$39:$B$782,X$47)+'СЕТ СН'!$G$11+СВЦЭМ!$D$10+'СЕТ СН'!$G$6-'СЕТ СН'!$G$23</f>
        <v>1932.6348340200002</v>
      </c>
      <c r="Y76" s="36">
        <f>SUMIFS(СВЦЭМ!$D$39:$D$782,СВЦЭМ!$A$39:$A$782,$A76,СВЦЭМ!$B$39:$B$782,Y$47)+'СЕТ СН'!$G$11+СВЦЭМ!$D$10+'СЕТ СН'!$G$6-'СЕТ СН'!$G$23</f>
        <v>1940.3599148100002</v>
      </c>
    </row>
    <row r="77" spans="1:26" ht="15.75" x14ac:dyDescent="0.2">
      <c r="A77" s="35">
        <f t="shared" si="1"/>
        <v>44560</v>
      </c>
      <c r="B77" s="36">
        <f>SUMIFS(СВЦЭМ!$D$39:$D$782,СВЦЭМ!$A$39:$A$782,$A77,СВЦЭМ!$B$39:$B$782,B$47)+'СЕТ СН'!$G$11+СВЦЭМ!$D$10+'СЕТ СН'!$G$6-'СЕТ СН'!$G$23</f>
        <v>1962.4107419400002</v>
      </c>
      <c r="C77" s="36">
        <f>SUMIFS(СВЦЭМ!$D$39:$D$782,СВЦЭМ!$A$39:$A$782,$A77,СВЦЭМ!$B$39:$B$782,C$47)+'СЕТ СН'!$G$11+СВЦЭМ!$D$10+'СЕТ СН'!$G$6-'СЕТ СН'!$G$23</f>
        <v>1965.8643454200001</v>
      </c>
      <c r="D77" s="36">
        <f>SUMIFS(СВЦЭМ!$D$39:$D$782,СВЦЭМ!$A$39:$A$782,$A77,СВЦЭМ!$B$39:$B$782,D$47)+'СЕТ СН'!$G$11+СВЦЭМ!$D$10+'СЕТ СН'!$G$6-'СЕТ СН'!$G$23</f>
        <v>1993.5171858300002</v>
      </c>
      <c r="E77" s="36">
        <f>SUMIFS(СВЦЭМ!$D$39:$D$782,СВЦЭМ!$A$39:$A$782,$A77,СВЦЭМ!$B$39:$B$782,E$47)+'СЕТ СН'!$G$11+СВЦЭМ!$D$10+'СЕТ СН'!$G$6-'СЕТ СН'!$G$23</f>
        <v>2009.3432506600002</v>
      </c>
      <c r="F77" s="36">
        <f>SUMIFS(СВЦЭМ!$D$39:$D$782,СВЦЭМ!$A$39:$A$782,$A77,СВЦЭМ!$B$39:$B$782,F$47)+'СЕТ СН'!$G$11+СВЦЭМ!$D$10+'СЕТ СН'!$G$6-'СЕТ СН'!$G$23</f>
        <v>1978.8147851800002</v>
      </c>
      <c r="G77" s="36">
        <f>SUMIFS(СВЦЭМ!$D$39:$D$782,СВЦЭМ!$A$39:$A$782,$A77,СВЦЭМ!$B$39:$B$782,G$47)+'СЕТ СН'!$G$11+СВЦЭМ!$D$10+'СЕТ СН'!$G$6-'СЕТ СН'!$G$23</f>
        <v>1897.8865072000001</v>
      </c>
      <c r="H77" s="36">
        <f>SUMIFS(СВЦЭМ!$D$39:$D$782,СВЦЭМ!$A$39:$A$782,$A77,СВЦЭМ!$B$39:$B$782,H$47)+'СЕТ СН'!$G$11+СВЦЭМ!$D$10+'СЕТ СН'!$G$6-'СЕТ СН'!$G$23</f>
        <v>1890.8009637700002</v>
      </c>
      <c r="I77" s="36">
        <f>SUMIFS(СВЦЭМ!$D$39:$D$782,СВЦЭМ!$A$39:$A$782,$A77,СВЦЭМ!$B$39:$B$782,I$47)+'СЕТ СН'!$G$11+СВЦЭМ!$D$10+'СЕТ СН'!$G$6-'СЕТ СН'!$G$23</f>
        <v>1913.23645837</v>
      </c>
      <c r="J77" s="36">
        <f>SUMIFS(СВЦЭМ!$D$39:$D$782,СВЦЭМ!$A$39:$A$782,$A77,СВЦЭМ!$B$39:$B$782,J$47)+'СЕТ СН'!$G$11+СВЦЭМ!$D$10+'СЕТ СН'!$G$6-'СЕТ СН'!$G$23</f>
        <v>1913.1932055100001</v>
      </c>
      <c r="K77" s="36">
        <f>SUMIFS(СВЦЭМ!$D$39:$D$782,СВЦЭМ!$A$39:$A$782,$A77,СВЦЭМ!$B$39:$B$782,K$47)+'СЕТ СН'!$G$11+СВЦЭМ!$D$10+'СЕТ СН'!$G$6-'СЕТ СН'!$G$23</f>
        <v>1925.4571357000002</v>
      </c>
      <c r="L77" s="36">
        <f>SUMIFS(СВЦЭМ!$D$39:$D$782,СВЦЭМ!$A$39:$A$782,$A77,СВЦЭМ!$B$39:$B$782,L$47)+'СЕТ СН'!$G$11+СВЦЭМ!$D$10+'СЕТ СН'!$G$6-'СЕТ СН'!$G$23</f>
        <v>1926.0675337100001</v>
      </c>
      <c r="M77" s="36">
        <f>SUMIFS(СВЦЭМ!$D$39:$D$782,СВЦЭМ!$A$39:$A$782,$A77,СВЦЭМ!$B$39:$B$782,M$47)+'СЕТ СН'!$G$11+СВЦЭМ!$D$10+'СЕТ СН'!$G$6-'СЕТ СН'!$G$23</f>
        <v>1916.8360673700001</v>
      </c>
      <c r="N77" s="36">
        <f>SUMIFS(СВЦЭМ!$D$39:$D$782,СВЦЭМ!$A$39:$A$782,$A77,СВЦЭМ!$B$39:$B$782,N$47)+'СЕТ СН'!$G$11+СВЦЭМ!$D$10+'СЕТ СН'!$G$6-'СЕТ СН'!$G$23</f>
        <v>1926.0405114700002</v>
      </c>
      <c r="O77" s="36">
        <f>SUMIFS(СВЦЭМ!$D$39:$D$782,СВЦЭМ!$A$39:$A$782,$A77,СВЦЭМ!$B$39:$B$782,O$47)+'СЕТ СН'!$G$11+СВЦЭМ!$D$10+'СЕТ СН'!$G$6-'СЕТ СН'!$G$23</f>
        <v>1922.4971380200002</v>
      </c>
      <c r="P77" s="36">
        <f>SUMIFS(СВЦЭМ!$D$39:$D$782,СВЦЭМ!$A$39:$A$782,$A77,СВЦЭМ!$B$39:$B$782,P$47)+'СЕТ СН'!$G$11+СВЦЭМ!$D$10+'СЕТ СН'!$G$6-'СЕТ СН'!$G$23</f>
        <v>1914.2910510000002</v>
      </c>
      <c r="Q77" s="36">
        <f>SUMIFS(СВЦЭМ!$D$39:$D$782,СВЦЭМ!$A$39:$A$782,$A77,СВЦЭМ!$B$39:$B$782,Q$47)+'СЕТ СН'!$G$11+СВЦЭМ!$D$10+'СЕТ СН'!$G$6-'СЕТ СН'!$G$23</f>
        <v>1907.0379761700001</v>
      </c>
      <c r="R77" s="36">
        <f>SUMIFS(СВЦЭМ!$D$39:$D$782,СВЦЭМ!$A$39:$A$782,$A77,СВЦЭМ!$B$39:$B$782,R$47)+'СЕТ СН'!$G$11+СВЦЭМ!$D$10+'СЕТ СН'!$G$6-'СЕТ СН'!$G$23</f>
        <v>1901.1992623600001</v>
      </c>
      <c r="S77" s="36">
        <f>SUMIFS(СВЦЭМ!$D$39:$D$782,СВЦЭМ!$A$39:$A$782,$A77,СВЦЭМ!$B$39:$B$782,S$47)+'СЕТ СН'!$G$11+СВЦЭМ!$D$10+'СЕТ СН'!$G$6-'СЕТ СН'!$G$23</f>
        <v>1892.2421295600002</v>
      </c>
      <c r="T77" s="36">
        <f>SUMIFS(СВЦЭМ!$D$39:$D$782,СВЦЭМ!$A$39:$A$782,$A77,СВЦЭМ!$B$39:$B$782,T$47)+'СЕТ СН'!$G$11+СВЦЭМ!$D$10+'СЕТ СН'!$G$6-'СЕТ СН'!$G$23</f>
        <v>1910.6717922400001</v>
      </c>
      <c r="U77" s="36">
        <f>SUMIFS(СВЦЭМ!$D$39:$D$782,СВЦЭМ!$A$39:$A$782,$A77,СВЦЭМ!$B$39:$B$782,U$47)+'СЕТ СН'!$G$11+СВЦЭМ!$D$10+'СЕТ СН'!$G$6-'СЕТ СН'!$G$23</f>
        <v>1905.5668702400001</v>
      </c>
      <c r="V77" s="36">
        <f>SUMIFS(СВЦЭМ!$D$39:$D$782,СВЦЭМ!$A$39:$A$782,$A77,СВЦЭМ!$B$39:$B$782,V$47)+'СЕТ СН'!$G$11+СВЦЭМ!$D$10+'СЕТ СН'!$G$6-'СЕТ СН'!$G$23</f>
        <v>1890.8582946400002</v>
      </c>
      <c r="W77" s="36">
        <f>SUMIFS(СВЦЭМ!$D$39:$D$782,СВЦЭМ!$A$39:$A$782,$A77,СВЦЭМ!$B$39:$B$782,W$47)+'СЕТ СН'!$G$11+СВЦЭМ!$D$10+'СЕТ СН'!$G$6-'СЕТ СН'!$G$23</f>
        <v>1891.6276458600003</v>
      </c>
      <c r="X77" s="36">
        <f>SUMIFS(СВЦЭМ!$D$39:$D$782,СВЦЭМ!$A$39:$A$782,$A77,СВЦЭМ!$B$39:$B$782,X$47)+'СЕТ СН'!$G$11+СВЦЭМ!$D$10+'СЕТ СН'!$G$6-'СЕТ СН'!$G$23</f>
        <v>1949.8780040600002</v>
      </c>
      <c r="Y77" s="36">
        <f>SUMIFS(СВЦЭМ!$D$39:$D$782,СВЦЭМ!$A$39:$A$782,$A77,СВЦЭМ!$B$39:$B$782,Y$47)+'СЕТ СН'!$G$11+СВЦЭМ!$D$10+'СЕТ СН'!$G$6-'СЕТ СН'!$G$23</f>
        <v>1963.7546165900001</v>
      </c>
    </row>
    <row r="78" spans="1:26" ht="15.75" x14ac:dyDescent="0.2">
      <c r="A78" s="35">
        <f t="shared" si="1"/>
        <v>44561</v>
      </c>
      <c r="B78" s="36">
        <f>SUMIFS(СВЦЭМ!$D$39:$D$782,СВЦЭМ!$A$39:$A$782,$A78,СВЦЭМ!$B$39:$B$782,B$47)+'СЕТ СН'!$G$11+СВЦЭМ!$D$10+'СЕТ СН'!$G$6-'СЕТ СН'!$G$23</f>
        <v>2000.9896467500002</v>
      </c>
      <c r="C78" s="36">
        <f>SUMIFS(СВЦЭМ!$D$39:$D$782,СВЦЭМ!$A$39:$A$782,$A78,СВЦЭМ!$B$39:$B$782,C$47)+'СЕТ СН'!$G$11+СВЦЭМ!$D$10+'СЕТ СН'!$G$6-'СЕТ СН'!$G$23</f>
        <v>1986.8027481800002</v>
      </c>
      <c r="D78" s="36">
        <f>SUMIFS(СВЦЭМ!$D$39:$D$782,СВЦЭМ!$A$39:$A$782,$A78,СВЦЭМ!$B$39:$B$782,D$47)+'СЕТ СН'!$G$11+СВЦЭМ!$D$10+'СЕТ СН'!$G$6-'СЕТ СН'!$G$23</f>
        <v>1919.1887637500001</v>
      </c>
      <c r="E78" s="36">
        <f>SUMIFS(СВЦЭМ!$D$39:$D$782,СВЦЭМ!$A$39:$A$782,$A78,СВЦЭМ!$B$39:$B$782,E$47)+'СЕТ СН'!$G$11+СВЦЭМ!$D$10+'СЕТ СН'!$G$6-'СЕТ СН'!$G$23</f>
        <v>1993.1275864600002</v>
      </c>
      <c r="F78" s="36">
        <f>SUMIFS(СВЦЭМ!$D$39:$D$782,СВЦЭМ!$A$39:$A$782,$A78,СВЦЭМ!$B$39:$B$782,F$47)+'СЕТ СН'!$G$11+СВЦЭМ!$D$10+'СЕТ СН'!$G$6-'СЕТ СН'!$G$23</f>
        <v>1991.8262620300002</v>
      </c>
      <c r="G78" s="36">
        <f>SUMIFS(СВЦЭМ!$D$39:$D$782,СВЦЭМ!$A$39:$A$782,$A78,СВЦЭМ!$B$39:$B$782,G$47)+'СЕТ СН'!$G$11+СВЦЭМ!$D$10+'СЕТ СН'!$G$6-'СЕТ СН'!$G$23</f>
        <v>1893.0354153400001</v>
      </c>
      <c r="H78" s="36">
        <f>SUMIFS(СВЦЭМ!$D$39:$D$782,СВЦЭМ!$A$39:$A$782,$A78,СВЦЭМ!$B$39:$B$782,H$47)+'СЕТ СН'!$G$11+СВЦЭМ!$D$10+'СЕТ СН'!$G$6-'СЕТ СН'!$G$23</f>
        <v>1905.8241940700002</v>
      </c>
      <c r="I78" s="36">
        <f>SUMIFS(СВЦЭМ!$D$39:$D$782,СВЦЭМ!$A$39:$A$782,$A78,СВЦЭМ!$B$39:$B$782,I$47)+'СЕТ СН'!$G$11+СВЦЭМ!$D$10+'СЕТ СН'!$G$6-'СЕТ СН'!$G$23</f>
        <v>1914.50413445</v>
      </c>
      <c r="J78" s="36">
        <f>SUMIFS(СВЦЭМ!$D$39:$D$782,СВЦЭМ!$A$39:$A$782,$A78,СВЦЭМ!$B$39:$B$782,J$47)+'СЕТ СН'!$G$11+СВЦЭМ!$D$10+'СЕТ СН'!$G$6-'СЕТ СН'!$G$23</f>
        <v>1951.1301173400002</v>
      </c>
      <c r="K78" s="36">
        <f>SUMIFS(СВЦЭМ!$D$39:$D$782,СВЦЭМ!$A$39:$A$782,$A78,СВЦЭМ!$B$39:$B$782,K$47)+'СЕТ СН'!$G$11+СВЦЭМ!$D$10+'СЕТ СН'!$G$6-'СЕТ СН'!$G$23</f>
        <v>1920.8231212800001</v>
      </c>
      <c r="L78" s="36">
        <f>SUMIFS(СВЦЭМ!$D$39:$D$782,СВЦЭМ!$A$39:$A$782,$A78,СВЦЭМ!$B$39:$B$782,L$47)+'СЕТ СН'!$G$11+СВЦЭМ!$D$10+'СЕТ СН'!$G$6-'СЕТ СН'!$G$23</f>
        <v>1942.9439742000002</v>
      </c>
      <c r="M78" s="36">
        <f>SUMIFS(СВЦЭМ!$D$39:$D$782,СВЦЭМ!$A$39:$A$782,$A78,СВЦЭМ!$B$39:$B$782,M$47)+'СЕТ СН'!$G$11+СВЦЭМ!$D$10+'СЕТ СН'!$G$6-'СЕТ СН'!$G$23</f>
        <v>1941.0416542400001</v>
      </c>
      <c r="N78" s="36">
        <f>SUMIFS(СВЦЭМ!$D$39:$D$782,СВЦЭМ!$A$39:$A$782,$A78,СВЦЭМ!$B$39:$B$782,N$47)+'СЕТ СН'!$G$11+СВЦЭМ!$D$10+'СЕТ СН'!$G$6-'СЕТ СН'!$G$23</f>
        <v>1931.6080862700001</v>
      </c>
      <c r="O78" s="36">
        <f>SUMIFS(СВЦЭМ!$D$39:$D$782,СВЦЭМ!$A$39:$A$782,$A78,СВЦЭМ!$B$39:$B$782,O$47)+'СЕТ СН'!$G$11+СВЦЭМ!$D$10+'СЕТ СН'!$G$6-'СЕТ СН'!$G$23</f>
        <v>1916.7901825500001</v>
      </c>
      <c r="P78" s="36">
        <f>SUMIFS(СВЦЭМ!$D$39:$D$782,СВЦЭМ!$A$39:$A$782,$A78,СВЦЭМ!$B$39:$B$782,P$47)+'СЕТ СН'!$G$11+СВЦЭМ!$D$10+'СЕТ СН'!$G$6-'СЕТ СН'!$G$23</f>
        <v>1917.3545849300001</v>
      </c>
      <c r="Q78" s="36">
        <f>SUMIFS(СВЦЭМ!$D$39:$D$782,СВЦЭМ!$A$39:$A$782,$A78,СВЦЭМ!$B$39:$B$782,Q$47)+'СЕТ СН'!$G$11+СВЦЭМ!$D$10+'СЕТ СН'!$G$6-'СЕТ СН'!$G$23</f>
        <v>1915.0254543000001</v>
      </c>
      <c r="R78" s="36">
        <f>SUMIFS(СВЦЭМ!$D$39:$D$782,СВЦЭМ!$A$39:$A$782,$A78,СВЦЭМ!$B$39:$B$782,R$47)+'СЕТ СН'!$G$11+СВЦЭМ!$D$10+'СЕТ СН'!$G$6-'СЕТ СН'!$G$23</f>
        <v>1906.3154069500001</v>
      </c>
      <c r="S78" s="36">
        <f>SUMIFS(СВЦЭМ!$D$39:$D$782,СВЦЭМ!$A$39:$A$782,$A78,СВЦЭМ!$B$39:$B$782,S$47)+'СЕТ СН'!$G$11+СВЦЭМ!$D$10+'СЕТ СН'!$G$6-'СЕТ СН'!$G$23</f>
        <v>1926.8527199600001</v>
      </c>
      <c r="T78" s="36">
        <f>SUMIFS(СВЦЭМ!$D$39:$D$782,СВЦЭМ!$A$39:$A$782,$A78,СВЦЭМ!$B$39:$B$782,T$47)+'СЕТ СН'!$G$11+СВЦЭМ!$D$10+'СЕТ СН'!$G$6-'СЕТ СН'!$G$23</f>
        <v>1944.9421123800003</v>
      </c>
      <c r="U78" s="36">
        <f>SUMIFS(СВЦЭМ!$D$39:$D$782,СВЦЭМ!$A$39:$A$782,$A78,СВЦЭМ!$B$39:$B$782,U$47)+'СЕТ СН'!$G$11+СВЦЭМ!$D$10+'СЕТ СН'!$G$6-'СЕТ СН'!$G$23</f>
        <v>1957.0580248200001</v>
      </c>
      <c r="V78" s="36">
        <f>SUMIFS(СВЦЭМ!$D$39:$D$782,СВЦЭМ!$A$39:$A$782,$A78,СВЦЭМ!$B$39:$B$782,V$47)+'СЕТ СН'!$G$11+СВЦЭМ!$D$10+'СЕТ СН'!$G$6-'СЕТ СН'!$G$23</f>
        <v>1929.9033077000001</v>
      </c>
      <c r="W78" s="36">
        <f>SUMIFS(СВЦЭМ!$D$39:$D$782,СВЦЭМ!$A$39:$A$782,$A78,СВЦЭМ!$B$39:$B$782,W$47)+'СЕТ СН'!$G$11+СВЦЭМ!$D$10+'СЕТ СН'!$G$6-'СЕТ СН'!$G$23</f>
        <v>1928.8695680900003</v>
      </c>
      <c r="X78" s="36">
        <f>SUMIFS(СВЦЭМ!$D$39:$D$782,СВЦЭМ!$A$39:$A$782,$A78,СВЦЭМ!$B$39:$B$782,X$47)+'СЕТ СН'!$G$11+СВЦЭМ!$D$10+'СЕТ СН'!$G$6-'СЕТ СН'!$G$23</f>
        <v>1948.5951026800001</v>
      </c>
      <c r="Y78" s="36">
        <f>SUMIFS(СВЦЭМ!$D$39:$D$782,СВЦЭМ!$A$39:$A$782,$A78,СВЦЭМ!$B$39:$B$782,Y$47)+'СЕТ СН'!$G$11+СВЦЭМ!$D$10+'СЕТ СН'!$G$6-'СЕТ СН'!$G$23</f>
        <v>1961.9398262000002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01.12.2021</v>
      </c>
      <c r="B84" s="36">
        <f>SUMIFS(СВЦЭМ!$D$39:$D$782,СВЦЭМ!$A$39:$A$782,$A84,СВЦЭМ!$B$39:$B$782,B$83)+'СЕТ СН'!$H$11+СВЦЭМ!$D$10+'СЕТ СН'!$H$6-'СЕТ СН'!$H$23</f>
        <v>1700.5115193500001</v>
      </c>
      <c r="C84" s="36">
        <f>SUMIFS(СВЦЭМ!$D$39:$D$782,СВЦЭМ!$A$39:$A$782,$A84,СВЦЭМ!$B$39:$B$782,C$83)+'СЕТ СН'!$H$11+СВЦЭМ!$D$10+'СЕТ СН'!$H$6-'СЕТ СН'!$H$23</f>
        <v>1714.79741758</v>
      </c>
      <c r="D84" s="36">
        <f>SUMIFS(СВЦЭМ!$D$39:$D$782,СВЦЭМ!$A$39:$A$782,$A84,СВЦЭМ!$B$39:$B$782,D$83)+'СЕТ СН'!$H$11+СВЦЭМ!$D$10+'СЕТ СН'!$H$6-'СЕТ СН'!$H$23</f>
        <v>1751.7339396699999</v>
      </c>
      <c r="E84" s="36">
        <f>SUMIFS(СВЦЭМ!$D$39:$D$782,СВЦЭМ!$A$39:$A$782,$A84,СВЦЭМ!$B$39:$B$782,E$83)+'СЕТ СН'!$H$11+СВЦЭМ!$D$10+'СЕТ СН'!$H$6-'СЕТ СН'!$H$23</f>
        <v>1758.1080780500001</v>
      </c>
      <c r="F84" s="36">
        <f>SUMIFS(СВЦЭМ!$D$39:$D$782,СВЦЭМ!$A$39:$A$782,$A84,СВЦЭМ!$B$39:$B$782,F$83)+'СЕТ СН'!$H$11+СВЦЭМ!$D$10+'СЕТ СН'!$H$6-'СЕТ СН'!$H$23</f>
        <v>1772.73007695</v>
      </c>
      <c r="G84" s="36">
        <f>SUMIFS(СВЦЭМ!$D$39:$D$782,СВЦЭМ!$A$39:$A$782,$A84,СВЦЭМ!$B$39:$B$782,G$83)+'СЕТ СН'!$H$11+СВЦЭМ!$D$10+'СЕТ СН'!$H$6-'СЕТ СН'!$H$23</f>
        <v>1751.19879259</v>
      </c>
      <c r="H84" s="36">
        <f>SUMIFS(СВЦЭМ!$D$39:$D$782,СВЦЭМ!$A$39:$A$782,$A84,СВЦЭМ!$B$39:$B$782,H$83)+'СЕТ СН'!$H$11+СВЦЭМ!$D$10+'СЕТ СН'!$H$6-'СЕТ СН'!$H$23</f>
        <v>1715.89910738</v>
      </c>
      <c r="I84" s="36">
        <f>SUMIFS(СВЦЭМ!$D$39:$D$782,СВЦЭМ!$A$39:$A$782,$A84,СВЦЭМ!$B$39:$B$782,I$83)+'СЕТ СН'!$H$11+СВЦЭМ!$D$10+'СЕТ СН'!$H$6-'СЕТ СН'!$H$23</f>
        <v>1700.7228619</v>
      </c>
      <c r="J84" s="36">
        <f>SUMIFS(СВЦЭМ!$D$39:$D$782,СВЦЭМ!$A$39:$A$782,$A84,СВЦЭМ!$B$39:$B$782,J$83)+'СЕТ СН'!$H$11+СВЦЭМ!$D$10+'СЕТ СН'!$H$6-'СЕТ СН'!$H$23</f>
        <v>1687.2810498399999</v>
      </c>
      <c r="K84" s="36">
        <f>SUMIFS(СВЦЭМ!$D$39:$D$782,СВЦЭМ!$A$39:$A$782,$A84,СВЦЭМ!$B$39:$B$782,K$83)+'СЕТ СН'!$H$11+СВЦЭМ!$D$10+'СЕТ СН'!$H$6-'СЕТ СН'!$H$23</f>
        <v>1693.94581666</v>
      </c>
      <c r="L84" s="36">
        <f>SUMIFS(СВЦЭМ!$D$39:$D$782,СВЦЭМ!$A$39:$A$782,$A84,СВЦЭМ!$B$39:$B$782,L$83)+'СЕТ СН'!$H$11+СВЦЭМ!$D$10+'СЕТ СН'!$H$6-'СЕТ СН'!$H$23</f>
        <v>1648.9561851400001</v>
      </c>
      <c r="M84" s="36">
        <f>SUMIFS(СВЦЭМ!$D$39:$D$782,СВЦЭМ!$A$39:$A$782,$A84,СВЦЭМ!$B$39:$B$782,M$83)+'СЕТ СН'!$H$11+СВЦЭМ!$D$10+'СЕТ СН'!$H$6-'СЕТ СН'!$H$23</f>
        <v>1651.91822316</v>
      </c>
      <c r="N84" s="36">
        <f>SUMIFS(СВЦЭМ!$D$39:$D$782,СВЦЭМ!$A$39:$A$782,$A84,СВЦЭМ!$B$39:$B$782,N$83)+'СЕТ СН'!$H$11+СВЦЭМ!$D$10+'СЕТ СН'!$H$6-'СЕТ СН'!$H$23</f>
        <v>1671.0381445400001</v>
      </c>
      <c r="O84" s="36">
        <f>SUMIFS(СВЦЭМ!$D$39:$D$782,СВЦЭМ!$A$39:$A$782,$A84,СВЦЭМ!$B$39:$B$782,O$83)+'СЕТ СН'!$H$11+СВЦЭМ!$D$10+'СЕТ СН'!$H$6-'СЕТ СН'!$H$23</f>
        <v>1669.8094065499999</v>
      </c>
      <c r="P84" s="36">
        <f>SUMIFS(СВЦЭМ!$D$39:$D$782,СВЦЭМ!$A$39:$A$782,$A84,СВЦЭМ!$B$39:$B$782,P$83)+'СЕТ СН'!$H$11+СВЦЭМ!$D$10+'СЕТ СН'!$H$6-'СЕТ СН'!$H$23</f>
        <v>1677.3020671100001</v>
      </c>
      <c r="Q84" s="36">
        <f>SUMIFS(СВЦЭМ!$D$39:$D$782,СВЦЭМ!$A$39:$A$782,$A84,СВЦЭМ!$B$39:$B$782,Q$83)+'СЕТ СН'!$H$11+СВЦЭМ!$D$10+'СЕТ СН'!$H$6-'СЕТ СН'!$H$23</f>
        <v>1685.8578356400001</v>
      </c>
      <c r="R84" s="36">
        <f>SUMIFS(СВЦЭМ!$D$39:$D$782,СВЦЭМ!$A$39:$A$782,$A84,СВЦЭМ!$B$39:$B$782,R$83)+'СЕТ СН'!$H$11+СВЦЭМ!$D$10+'СЕТ СН'!$H$6-'СЕТ СН'!$H$23</f>
        <v>1683.1049368399999</v>
      </c>
      <c r="S84" s="36">
        <f>SUMIFS(СВЦЭМ!$D$39:$D$782,СВЦЭМ!$A$39:$A$782,$A84,СВЦЭМ!$B$39:$B$782,S$83)+'СЕТ СН'!$H$11+СВЦЭМ!$D$10+'СЕТ СН'!$H$6-'СЕТ СН'!$H$23</f>
        <v>1663.8419633200001</v>
      </c>
      <c r="T84" s="36">
        <f>SUMIFS(СВЦЭМ!$D$39:$D$782,СВЦЭМ!$A$39:$A$782,$A84,СВЦЭМ!$B$39:$B$782,T$83)+'СЕТ СН'!$H$11+СВЦЭМ!$D$10+'СЕТ СН'!$H$6-'СЕТ СН'!$H$23</f>
        <v>1639.5519075</v>
      </c>
      <c r="U84" s="36">
        <f>SUMIFS(СВЦЭМ!$D$39:$D$782,СВЦЭМ!$A$39:$A$782,$A84,СВЦЭМ!$B$39:$B$782,U$83)+'СЕТ СН'!$H$11+СВЦЭМ!$D$10+'СЕТ СН'!$H$6-'СЕТ СН'!$H$23</f>
        <v>1652.27604193</v>
      </c>
      <c r="V84" s="36">
        <f>SUMIFS(СВЦЭМ!$D$39:$D$782,СВЦЭМ!$A$39:$A$782,$A84,СВЦЭМ!$B$39:$B$782,V$83)+'СЕТ СН'!$H$11+СВЦЭМ!$D$10+'СЕТ СН'!$H$6-'СЕТ СН'!$H$23</f>
        <v>1664.0831838199999</v>
      </c>
      <c r="W84" s="36">
        <f>SUMIFS(СВЦЭМ!$D$39:$D$782,СВЦЭМ!$A$39:$A$782,$A84,СВЦЭМ!$B$39:$B$782,W$83)+'СЕТ СН'!$H$11+СВЦЭМ!$D$10+'СЕТ СН'!$H$6-'СЕТ СН'!$H$23</f>
        <v>1669.4803586800001</v>
      </c>
      <c r="X84" s="36">
        <f>SUMIFS(СВЦЭМ!$D$39:$D$782,СВЦЭМ!$A$39:$A$782,$A84,СВЦЭМ!$B$39:$B$782,X$83)+'СЕТ СН'!$H$11+СВЦЭМ!$D$10+'СЕТ СН'!$H$6-'СЕТ СН'!$H$23</f>
        <v>1669.6165381000001</v>
      </c>
      <c r="Y84" s="36">
        <f>SUMIFS(СВЦЭМ!$D$39:$D$782,СВЦЭМ!$A$39:$A$782,$A84,СВЦЭМ!$B$39:$B$782,Y$83)+'СЕТ СН'!$H$11+СВЦЭМ!$D$10+'СЕТ СН'!$H$6-'СЕТ СН'!$H$23</f>
        <v>1685.3488366399999</v>
      </c>
      <c r="AA84" s="45"/>
    </row>
    <row r="85" spans="1:27" ht="15.75" x14ac:dyDescent="0.2">
      <c r="A85" s="35">
        <f>A84+1</f>
        <v>44532</v>
      </c>
      <c r="B85" s="36">
        <f>SUMIFS(СВЦЭМ!$D$39:$D$782,СВЦЭМ!$A$39:$A$782,$A85,СВЦЭМ!$B$39:$B$782,B$83)+'СЕТ СН'!$H$11+СВЦЭМ!$D$10+'СЕТ СН'!$H$6-'СЕТ СН'!$H$23</f>
        <v>1716.8011947800001</v>
      </c>
      <c r="C85" s="36">
        <f>SUMIFS(СВЦЭМ!$D$39:$D$782,СВЦЭМ!$A$39:$A$782,$A85,СВЦЭМ!$B$39:$B$782,C$83)+'СЕТ СН'!$H$11+СВЦЭМ!$D$10+'СЕТ СН'!$H$6-'СЕТ СН'!$H$23</f>
        <v>1706.61643086</v>
      </c>
      <c r="D85" s="36">
        <f>SUMIFS(СВЦЭМ!$D$39:$D$782,СВЦЭМ!$A$39:$A$782,$A85,СВЦЭМ!$B$39:$B$782,D$83)+'СЕТ СН'!$H$11+СВЦЭМ!$D$10+'СЕТ СН'!$H$6-'СЕТ СН'!$H$23</f>
        <v>1678.52558157</v>
      </c>
      <c r="E85" s="36">
        <f>SUMIFS(СВЦЭМ!$D$39:$D$782,СВЦЭМ!$A$39:$A$782,$A85,СВЦЭМ!$B$39:$B$782,E$83)+'СЕТ СН'!$H$11+СВЦЭМ!$D$10+'СЕТ СН'!$H$6-'СЕТ СН'!$H$23</f>
        <v>1696.28357104</v>
      </c>
      <c r="F85" s="36">
        <f>SUMIFS(СВЦЭМ!$D$39:$D$782,СВЦЭМ!$A$39:$A$782,$A85,СВЦЭМ!$B$39:$B$782,F$83)+'СЕТ СН'!$H$11+СВЦЭМ!$D$10+'СЕТ СН'!$H$6-'СЕТ СН'!$H$23</f>
        <v>1708.12781894</v>
      </c>
      <c r="G85" s="36">
        <f>SUMIFS(СВЦЭМ!$D$39:$D$782,СВЦЭМ!$A$39:$A$782,$A85,СВЦЭМ!$B$39:$B$782,G$83)+'СЕТ СН'!$H$11+СВЦЭМ!$D$10+'СЕТ СН'!$H$6-'СЕТ СН'!$H$23</f>
        <v>1703.3183328800001</v>
      </c>
      <c r="H85" s="36">
        <f>SUMIFS(СВЦЭМ!$D$39:$D$782,СВЦЭМ!$A$39:$A$782,$A85,СВЦЭМ!$B$39:$B$782,H$83)+'СЕТ СН'!$H$11+СВЦЭМ!$D$10+'СЕТ СН'!$H$6-'СЕТ СН'!$H$23</f>
        <v>1724.0300423599999</v>
      </c>
      <c r="I85" s="36">
        <f>SUMIFS(СВЦЭМ!$D$39:$D$782,СВЦЭМ!$A$39:$A$782,$A85,СВЦЭМ!$B$39:$B$782,I$83)+'СЕТ СН'!$H$11+СВЦЭМ!$D$10+'СЕТ СН'!$H$6-'СЕТ СН'!$H$23</f>
        <v>1785.1995817900001</v>
      </c>
      <c r="J85" s="36">
        <f>SUMIFS(СВЦЭМ!$D$39:$D$782,СВЦЭМ!$A$39:$A$782,$A85,СВЦЭМ!$B$39:$B$782,J$83)+'СЕТ СН'!$H$11+СВЦЭМ!$D$10+'СЕТ СН'!$H$6-'СЕТ СН'!$H$23</f>
        <v>1788.1744693200001</v>
      </c>
      <c r="K85" s="36">
        <f>SUMIFS(СВЦЭМ!$D$39:$D$782,СВЦЭМ!$A$39:$A$782,$A85,СВЦЭМ!$B$39:$B$782,K$83)+'СЕТ СН'!$H$11+СВЦЭМ!$D$10+'СЕТ СН'!$H$6-'СЕТ СН'!$H$23</f>
        <v>1810.4397747</v>
      </c>
      <c r="L85" s="36">
        <f>SUMIFS(СВЦЭМ!$D$39:$D$782,СВЦЭМ!$A$39:$A$782,$A85,СВЦЭМ!$B$39:$B$782,L$83)+'СЕТ СН'!$H$11+СВЦЭМ!$D$10+'СЕТ СН'!$H$6-'СЕТ СН'!$H$23</f>
        <v>1819.3087069600001</v>
      </c>
      <c r="M85" s="36">
        <f>SUMIFS(СВЦЭМ!$D$39:$D$782,СВЦЭМ!$A$39:$A$782,$A85,СВЦЭМ!$B$39:$B$782,M$83)+'СЕТ СН'!$H$11+СВЦЭМ!$D$10+'СЕТ СН'!$H$6-'СЕТ СН'!$H$23</f>
        <v>1818.7447907400001</v>
      </c>
      <c r="N85" s="36">
        <f>SUMIFS(СВЦЭМ!$D$39:$D$782,СВЦЭМ!$A$39:$A$782,$A85,СВЦЭМ!$B$39:$B$782,N$83)+'СЕТ СН'!$H$11+СВЦЭМ!$D$10+'СЕТ СН'!$H$6-'СЕТ СН'!$H$23</f>
        <v>1808.72103182</v>
      </c>
      <c r="O85" s="36">
        <f>SUMIFS(СВЦЭМ!$D$39:$D$782,СВЦЭМ!$A$39:$A$782,$A85,СВЦЭМ!$B$39:$B$782,O$83)+'СЕТ СН'!$H$11+СВЦЭМ!$D$10+'СЕТ СН'!$H$6-'СЕТ СН'!$H$23</f>
        <v>1879.2631283800001</v>
      </c>
      <c r="P85" s="36">
        <f>SUMIFS(СВЦЭМ!$D$39:$D$782,СВЦЭМ!$A$39:$A$782,$A85,СВЦЭМ!$B$39:$B$782,P$83)+'СЕТ СН'!$H$11+СВЦЭМ!$D$10+'СЕТ СН'!$H$6-'СЕТ СН'!$H$23</f>
        <v>1870.16959619</v>
      </c>
      <c r="Q85" s="36">
        <f>SUMIFS(СВЦЭМ!$D$39:$D$782,СВЦЭМ!$A$39:$A$782,$A85,СВЦЭМ!$B$39:$B$782,Q$83)+'СЕТ СН'!$H$11+СВЦЭМ!$D$10+'СЕТ СН'!$H$6-'СЕТ СН'!$H$23</f>
        <v>1865.2864200199999</v>
      </c>
      <c r="R85" s="36">
        <f>SUMIFS(СВЦЭМ!$D$39:$D$782,СВЦЭМ!$A$39:$A$782,$A85,СВЦЭМ!$B$39:$B$782,R$83)+'СЕТ СН'!$H$11+СВЦЭМ!$D$10+'СЕТ СН'!$H$6-'СЕТ СН'!$H$23</f>
        <v>1793.55694672</v>
      </c>
      <c r="S85" s="36">
        <f>SUMIFS(СВЦЭМ!$D$39:$D$782,СВЦЭМ!$A$39:$A$782,$A85,СВЦЭМ!$B$39:$B$782,S$83)+'СЕТ СН'!$H$11+СВЦЭМ!$D$10+'СЕТ СН'!$H$6-'СЕТ СН'!$H$23</f>
        <v>1785.7353104700001</v>
      </c>
      <c r="T85" s="36">
        <f>SUMIFS(СВЦЭМ!$D$39:$D$782,СВЦЭМ!$A$39:$A$782,$A85,СВЦЭМ!$B$39:$B$782,T$83)+'СЕТ СН'!$H$11+СВЦЭМ!$D$10+'СЕТ СН'!$H$6-'СЕТ СН'!$H$23</f>
        <v>1733.9289808600001</v>
      </c>
      <c r="U85" s="36">
        <f>SUMIFS(СВЦЭМ!$D$39:$D$782,СВЦЭМ!$A$39:$A$782,$A85,СВЦЭМ!$B$39:$B$782,U$83)+'СЕТ СН'!$H$11+СВЦЭМ!$D$10+'СЕТ СН'!$H$6-'СЕТ СН'!$H$23</f>
        <v>1773.63954227</v>
      </c>
      <c r="V85" s="36">
        <f>SUMIFS(СВЦЭМ!$D$39:$D$782,СВЦЭМ!$A$39:$A$782,$A85,СВЦЭМ!$B$39:$B$782,V$83)+'СЕТ СН'!$H$11+СВЦЭМ!$D$10+'СЕТ СН'!$H$6-'СЕТ СН'!$H$23</f>
        <v>1779.8549541899999</v>
      </c>
      <c r="W85" s="36">
        <f>SUMIFS(СВЦЭМ!$D$39:$D$782,СВЦЭМ!$A$39:$A$782,$A85,СВЦЭМ!$B$39:$B$782,W$83)+'СЕТ СН'!$H$11+СВЦЭМ!$D$10+'СЕТ СН'!$H$6-'СЕТ СН'!$H$23</f>
        <v>1787.4405641600001</v>
      </c>
      <c r="X85" s="36">
        <f>SUMIFS(СВЦЭМ!$D$39:$D$782,СВЦЭМ!$A$39:$A$782,$A85,СВЦЭМ!$B$39:$B$782,X$83)+'СЕТ СН'!$H$11+СВЦЭМ!$D$10+'СЕТ СН'!$H$6-'СЕТ СН'!$H$23</f>
        <v>1857.7447052100001</v>
      </c>
      <c r="Y85" s="36">
        <f>SUMIFS(СВЦЭМ!$D$39:$D$782,СВЦЭМ!$A$39:$A$782,$A85,СВЦЭМ!$B$39:$B$782,Y$83)+'СЕТ СН'!$H$11+СВЦЭМ!$D$10+'СЕТ СН'!$H$6-'СЕТ СН'!$H$23</f>
        <v>1865.59568491</v>
      </c>
    </row>
    <row r="86" spans="1:27" ht="15.75" x14ac:dyDescent="0.2">
      <c r="A86" s="35">
        <f t="shared" ref="A86:A114" si="2">A85+1</f>
        <v>44533</v>
      </c>
      <c r="B86" s="36">
        <f>SUMIFS(СВЦЭМ!$D$39:$D$782,СВЦЭМ!$A$39:$A$782,$A86,СВЦЭМ!$B$39:$B$782,B$83)+'СЕТ СН'!$H$11+СВЦЭМ!$D$10+'СЕТ СН'!$H$6-'СЕТ СН'!$H$23</f>
        <v>1886.9146844700001</v>
      </c>
      <c r="C86" s="36">
        <f>SUMIFS(СВЦЭМ!$D$39:$D$782,СВЦЭМ!$A$39:$A$782,$A86,СВЦЭМ!$B$39:$B$782,C$83)+'СЕТ СН'!$H$11+СВЦЭМ!$D$10+'СЕТ СН'!$H$6-'СЕТ СН'!$H$23</f>
        <v>1878.27457901</v>
      </c>
      <c r="D86" s="36">
        <f>SUMIFS(СВЦЭМ!$D$39:$D$782,СВЦЭМ!$A$39:$A$782,$A86,СВЦЭМ!$B$39:$B$782,D$83)+'СЕТ СН'!$H$11+СВЦЭМ!$D$10+'СЕТ СН'!$H$6-'СЕТ СН'!$H$23</f>
        <v>1851.04082943</v>
      </c>
      <c r="E86" s="36">
        <f>SUMIFS(СВЦЭМ!$D$39:$D$782,СВЦЭМ!$A$39:$A$782,$A86,СВЦЭМ!$B$39:$B$782,E$83)+'СЕТ СН'!$H$11+СВЦЭМ!$D$10+'СЕТ СН'!$H$6-'СЕТ СН'!$H$23</f>
        <v>1848.42758865</v>
      </c>
      <c r="F86" s="36">
        <f>SUMIFS(СВЦЭМ!$D$39:$D$782,СВЦЭМ!$A$39:$A$782,$A86,СВЦЭМ!$B$39:$B$782,F$83)+'СЕТ СН'!$H$11+СВЦЭМ!$D$10+'СЕТ СН'!$H$6-'СЕТ СН'!$H$23</f>
        <v>1851.5213069200001</v>
      </c>
      <c r="G86" s="36">
        <f>SUMIFS(СВЦЭМ!$D$39:$D$782,СВЦЭМ!$A$39:$A$782,$A86,СВЦЭМ!$B$39:$B$782,G$83)+'СЕТ СН'!$H$11+СВЦЭМ!$D$10+'СЕТ СН'!$H$6-'СЕТ СН'!$H$23</f>
        <v>1778.73867363</v>
      </c>
      <c r="H86" s="36">
        <f>SUMIFS(СВЦЭМ!$D$39:$D$782,СВЦЭМ!$A$39:$A$782,$A86,СВЦЭМ!$B$39:$B$782,H$83)+'СЕТ СН'!$H$11+СВЦЭМ!$D$10+'СЕТ СН'!$H$6-'СЕТ СН'!$H$23</f>
        <v>1790.6246875300001</v>
      </c>
      <c r="I86" s="36">
        <f>SUMIFS(СВЦЭМ!$D$39:$D$782,СВЦЭМ!$A$39:$A$782,$A86,СВЦЭМ!$B$39:$B$782,I$83)+'СЕТ СН'!$H$11+СВЦЭМ!$D$10+'СЕТ СН'!$H$6-'СЕТ СН'!$H$23</f>
        <v>1813.19980143</v>
      </c>
      <c r="J86" s="36">
        <f>SUMIFS(СВЦЭМ!$D$39:$D$782,СВЦЭМ!$A$39:$A$782,$A86,СВЦЭМ!$B$39:$B$782,J$83)+'СЕТ СН'!$H$11+СВЦЭМ!$D$10+'СЕТ СН'!$H$6-'СЕТ СН'!$H$23</f>
        <v>1795.4986383099999</v>
      </c>
      <c r="K86" s="36">
        <f>SUMIFS(СВЦЭМ!$D$39:$D$782,СВЦЭМ!$A$39:$A$782,$A86,СВЦЭМ!$B$39:$B$782,K$83)+'СЕТ СН'!$H$11+СВЦЭМ!$D$10+'СЕТ СН'!$H$6-'СЕТ СН'!$H$23</f>
        <v>1796.36202084</v>
      </c>
      <c r="L86" s="36">
        <f>SUMIFS(СВЦЭМ!$D$39:$D$782,СВЦЭМ!$A$39:$A$782,$A86,СВЦЭМ!$B$39:$B$782,L$83)+'СЕТ СН'!$H$11+СВЦЭМ!$D$10+'СЕТ СН'!$H$6-'СЕТ СН'!$H$23</f>
        <v>1788.87455544</v>
      </c>
      <c r="M86" s="36">
        <f>SUMIFS(СВЦЭМ!$D$39:$D$782,СВЦЭМ!$A$39:$A$782,$A86,СВЦЭМ!$B$39:$B$782,M$83)+'СЕТ СН'!$H$11+СВЦЭМ!$D$10+'СЕТ СН'!$H$6-'СЕТ СН'!$H$23</f>
        <v>1799.6485156000001</v>
      </c>
      <c r="N86" s="36">
        <f>SUMIFS(СВЦЭМ!$D$39:$D$782,СВЦЭМ!$A$39:$A$782,$A86,СВЦЭМ!$B$39:$B$782,N$83)+'СЕТ СН'!$H$11+СВЦЭМ!$D$10+'СЕТ СН'!$H$6-'СЕТ СН'!$H$23</f>
        <v>1792.9170210899999</v>
      </c>
      <c r="O86" s="36">
        <f>SUMIFS(СВЦЭМ!$D$39:$D$782,СВЦЭМ!$A$39:$A$782,$A86,СВЦЭМ!$B$39:$B$782,O$83)+'СЕТ СН'!$H$11+СВЦЭМ!$D$10+'СЕТ СН'!$H$6-'СЕТ СН'!$H$23</f>
        <v>1798.19025777</v>
      </c>
      <c r="P86" s="36">
        <f>SUMIFS(СВЦЭМ!$D$39:$D$782,СВЦЭМ!$A$39:$A$782,$A86,СВЦЭМ!$B$39:$B$782,P$83)+'СЕТ СН'!$H$11+СВЦЭМ!$D$10+'СЕТ СН'!$H$6-'СЕТ СН'!$H$23</f>
        <v>1801.3228929900001</v>
      </c>
      <c r="Q86" s="36">
        <f>SUMIFS(СВЦЭМ!$D$39:$D$782,СВЦЭМ!$A$39:$A$782,$A86,СВЦЭМ!$B$39:$B$782,Q$83)+'СЕТ СН'!$H$11+СВЦЭМ!$D$10+'СЕТ СН'!$H$6-'СЕТ СН'!$H$23</f>
        <v>1798.8310342699999</v>
      </c>
      <c r="R86" s="36">
        <f>SUMIFS(СВЦЭМ!$D$39:$D$782,СВЦЭМ!$A$39:$A$782,$A86,СВЦЭМ!$B$39:$B$782,R$83)+'СЕТ СН'!$H$11+СВЦЭМ!$D$10+'СЕТ СН'!$H$6-'СЕТ СН'!$H$23</f>
        <v>1804.84303507</v>
      </c>
      <c r="S86" s="36">
        <f>SUMIFS(СВЦЭМ!$D$39:$D$782,СВЦЭМ!$A$39:$A$782,$A86,СВЦЭМ!$B$39:$B$782,S$83)+'СЕТ СН'!$H$11+СВЦЭМ!$D$10+'СЕТ СН'!$H$6-'СЕТ СН'!$H$23</f>
        <v>1796.62369268</v>
      </c>
      <c r="T86" s="36">
        <f>SUMIFS(СВЦЭМ!$D$39:$D$782,СВЦЭМ!$A$39:$A$782,$A86,СВЦЭМ!$B$39:$B$782,T$83)+'СЕТ СН'!$H$11+СВЦЭМ!$D$10+'СЕТ СН'!$H$6-'СЕТ СН'!$H$23</f>
        <v>1802.4930623100001</v>
      </c>
      <c r="U86" s="36">
        <f>SUMIFS(СВЦЭМ!$D$39:$D$782,СВЦЭМ!$A$39:$A$782,$A86,СВЦЭМ!$B$39:$B$782,U$83)+'СЕТ СН'!$H$11+СВЦЭМ!$D$10+'СЕТ СН'!$H$6-'СЕТ СН'!$H$23</f>
        <v>1791.0708433899999</v>
      </c>
      <c r="V86" s="36">
        <f>SUMIFS(СВЦЭМ!$D$39:$D$782,СВЦЭМ!$A$39:$A$782,$A86,СВЦЭМ!$B$39:$B$782,V$83)+'СЕТ СН'!$H$11+СВЦЭМ!$D$10+'СЕТ СН'!$H$6-'СЕТ СН'!$H$23</f>
        <v>1803.09214834</v>
      </c>
      <c r="W86" s="36">
        <f>SUMIFS(СВЦЭМ!$D$39:$D$782,СВЦЭМ!$A$39:$A$782,$A86,СВЦЭМ!$B$39:$B$782,W$83)+'СЕТ СН'!$H$11+СВЦЭМ!$D$10+'СЕТ СН'!$H$6-'СЕТ СН'!$H$23</f>
        <v>1816.75372487</v>
      </c>
      <c r="X86" s="36">
        <f>SUMIFS(СВЦЭМ!$D$39:$D$782,СВЦЭМ!$A$39:$A$782,$A86,СВЦЭМ!$B$39:$B$782,X$83)+'СЕТ СН'!$H$11+СВЦЭМ!$D$10+'СЕТ СН'!$H$6-'СЕТ СН'!$H$23</f>
        <v>1802.37549646</v>
      </c>
      <c r="Y86" s="36">
        <f>SUMIFS(СВЦЭМ!$D$39:$D$782,СВЦЭМ!$A$39:$A$782,$A86,СВЦЭМ!$B$39:$B$782,Y$83)+'СЕТ СН'!$H$11+СВЦЭМ!$D$10+'СЕТ СН'!$H$6-'СЕТ СН'!$H$23</f>
        <v>1754.29468868</v>
      </c>
    </row>
    <row r="87" spans="1:27" ht="15.75" x14ac:dyDescent="0.2">
      <c r="A87" s="35">
        <f t="shared" si="2"/>
        <v>44534</v>
      </c>
      <c r="B87" s="36">
        <f>SUMIFS(СВЦЭМ!$D$39:$D$782,СВЦЭМ!$A$39:$A$782,$A87,СВЦЭМ!$B$39:$B$782,B$83)+'СЕТ СН'!$H$11+СВЦЭМ!$D$10+'СЕТ СН'!$H$6-'СЕТ СН'!$H$23</f>
        <v>1735.5597642100001</v>
      </c>
      <c r="C87" s="36">
        <f>SUMIFS(СВЦЭМ!$D$39:$D$782,СВЦЭМ!$A$39:$A$782,$A87,СВЦЭМ!$B$39:$B$782,C$83)+'СЕТ СН'!$H$11+СВЦЭМ!$D$10+'СЕТ СН'!$H$6-'СЕТ СН'!$H$23</f>
        <v>1701.3817802000001</v>
      </c>
      <c r="D87" s="36">
        <f>SUMIFS(СВЦЭМ!$D$39:$D$782,СВЦЭМ!$A$39:$A$782,$A87,СВЦЭМ!$B$39:$B$782,D$83)+'СЕТ СН'!$H$11+СВЦЭМ!$D$10+'СЕТ СН'!$H$6-'СЕТ СН'!$H$23</f>
        <v>1701.4453120400001</v>
      </c>
      <c r="E87" s="36">
        <f>SUMIFS(СВЦЭМ!$D$39:$D$782,СВЦЭМ!$A$39:$A$782,$A87,СВЦЭМ!$B$39:$B$782,E$83)+'СЕТ СН'!$H$11+СВЦЭМ!$D$10+'СЕТ СН'!$H$6-'СЕТ СН'!$H$23</f>
        <v>1701.56039431</v>
      </c>
      <c r="F87" s="36">
        <f>SUMIFS(СВЦЭМ!$D$39:$D$782,СВЦЭМ!$A$39:$A$782,$A87,СВЦЭМ!$B$39:$B$782,F$83)+'СЕТ СН'!$H$11+СВЦЭМ!$D$10+'СЕТ СН'!$H$6-'СЕТ СН'!$H$23</f>
        <v>1699.97044162</v>
      </c>
      <c r="G87" s="36">
        <f>SUMIFS(СВЦЭМ!$D$39:$D$782,СВЦЭМ!$A$39:$A$782,$A87,СВЦЭМ!$B$39:$B$782,G$83)+'СЕТ СН'!$H$11+СВЦЭМ!$D$10+'СЕТ СН'!$H$6-'СЕТ СН'!$H$23</f>
        <v>1683.42084626</v>
      </c>
      <c r="H87" s="36">
        <f>SUMIFS(СВЦЭМ!$D$39:$D$782,СВЦЭМ!$A$39:$A$782,$A87,СВЦЭМ!$B$39:$B$782,H$83)+'СЕТ СН'!$H$11+СВЦЭМ!$D$10+'СЕТ СН'!$H$6-'СЕТ СН'!$H$23</f>
        <v>1678.2854864999999</v>
      </c>
      <c r="I87" s="36">
        <f>SUMIFS(СВЦЭМ!$D$39:$D$782,СВЦЭМ!$A$39:$A$782,$A87,СВЦЭМ!$B$39:$B$782,I$83)+'СЕТ СН'!$H$11+СВЦЭМ!$D$10+'СЕТ СН'!$H$6-'СЕТ СН'!$H$23</f>
        <v>1650.2826007799999</v>
      </c>
      <c r="J87" s="36">
        <f>SUMIFS(СВЦЭМ!$D$39:$D$782,СВЦЭМ!$A$39:$A$782,$A87,СВЦЭМ!$B$39:$B$782,J$83)+'СЕТ СН'!$H$11+СВЦЭМ!$D$10+'СЕТ СН'!$H$6-'СЕТ СН'!$H$23</f>
        <v>1653.19082916</v>
      </c>
      <c r="K87" s="36">
        <f>SUMIFS(СВЦЭМ!$D$39:$D$782,СВЦЭМ!$A$39:$A$782,$A87,СВЦЭМ!$B$39:$B$782,K$83)+'СЕТ СН'!$H$11+СВЦЭМ!$D$10+'СЕТ СН'!$H$6-'СЕТ СН'!$H$23</f>
        <v>1682.35668394</v>
      </c>
      <c r="L87" s="36">
        <f>SUMIFS(СВЦЭМ!$D$39:$D$782,СВЦЭМ!$A$39:$A$782,$A87,СВЦЭМ!$B$39:$B$782,L$83)+'СЕТ СН'!$H$11+СВЦЭМ!$D$10+'СЕТ СН'!$H$6-'СЕТ СН'!$H$23</f>
        <v>1693.7225244200001</v>
      </c>
      <c r="M87" s="36">
        <f>SUMIFS(СВЦЭМ!$D$39:$D$782,СВЦЭМ!$A$39:$A$782,$A87,СВЦЭМ!$B$39:$B$782,M$83)+'СЕТ СН'!$H$11+СВЦЭМ!$D$10+'СЕТ СН'!$H$6-'СЕТ СН'!$H$23</f>
        <v>1686.22889706</v>
      </c>
      <c r="N87" s="36">
        <f>SUMIFS(СВЦЭМ!$D$39:$D$782,СВЦЭМ!$A$39:$A$782,$A87,СВЦЭМ!$B$39:$B$782,N$83)+'СЕТ СН'!$H$11+СВЦЭМ!$D$10+'СЕТ СН'!$H$6-'СЕТ СН'!$H$23</f>
        <v>1721.8396756</v>
      </c>
      <c r="O87" s="36">
        <f>SUMIFS(СВЦЭМ!$D$39:$D$782,СВЦЭМ!$A$39:$A$782,$A87,СВЦЭМ!$B$39:$B$782,O$83)+'СЕТ СН'!$H$11+СВЦЭМ!$D$10+'СЕТ СН'!$H$6-'СЕТ СН'!$H$23</f>
        <v>1745.9584896399999</v>
      </c>
      <c r="P87" s="36">
        <f>SUMIFS(СВЦЭМ!$D$39:$D$782,СВЦЭМ!$A$39:$A$782,$A87,СВЦЭМ!$B$39:$B$782,P$83)+'СЕТ СН'!$H$11+СВЦЭМ!$D$10+'СЕТ СН'!$H$6-'СЕТ СН'!$H$23</f>
        <v>1741.0589249500001</v>
      </c>
      <c r="Q87" s="36">
        <f>SUMIFS(СВЦЭМ!$D$39:$D$782,СВЦЭМ!$A$39:$A$782,$A87,СВЦЭМ!$B$39:$B$782,Q$83)+'СЕТ СН'!$H$11+СВЦЭМ!$D$10+'СЕТ СН'!$H$6-'СЕТ СН'!$H$23</f>
        <v>1734.3278930900001</v>
      </c>
      <c r="R87" s="36">
        <f>SUMIFS(СВЦЭМ!$D$39:$D$782,СВЦЭМ!$A$39:$A$782,$A87,СВЦЭМ!$B$39:$B$782,R$83)+'СЕТ СН'!$H$11+СВЦЭМ!$D$10+'СЕТ СН'!$H$6-'СЕТ СН'!$H$23</f>
        <v>1702.9251442300001</v>
      </c>
      <c r="S87" s="36">
        <f>SUMIFS(СВЦЭМ!$D$39:$D$782,СВЦЭМ!$A$39:$A$782,$A87,СВЦЭМ!$B$39:$B$782,S$83)+'СЕТ СН'!$H$11+СВЦЭМ!$D$10+'СЕТ СН'!$H$6-'СЕТ СН'!$H$23</f>
        <v>1673.75888943</v>
      </c>
      <c r="T87" s="36">
        <f>SUMIFS(СВЦЭМ!$D$39:$D$782,СВЦЭМ!$A$39:$A$782,$A87,СВЦЭМ!$B$39:$B$782,T$83)+'СЕТ СН'!$H$11+СВЦЭМ!$D$10+'СЕТ СН'!$H$6-'СЕТ СН'!$H$23</f>
        <v>1693.76053901</v>
      </c>
      <c r="U87" s="36">
        <f>SUMIFS(СВЦЭМ!$D$39:$D$782,СВЦЭМ!$A$39:$A$782,$A87,СВЦЭМ!$B$39:$B$782,U$83)+'СЕТ СН'!$H$11+СВЦЭМ!$D$10+'СЕТ СН'!$H$6-'СЕТ СН'!$H$23</f>
        <v>1700.91677443</v>
      </c>
      <c r="V87" s="36">
        <f>SUMIFS(СВЦЭМ!$D$39:$D$782,СВЦЭМ!$A$39:$A$782,$A87,СВЦЭМ!$B$39:$B$782,V$83)+'СЕТ СН'!$H$11+СВЦЭМ!$D$10+'СЕТ СН'!$H$6-'СЕТ СН'!$H$23</f>
        <v>1692.37222905</v>
      </c>
      <c r="W87" s="36">
        <f>SUMIFS(СВЦЭМ!$D$39:$D$782,СВЦЭМ!$A$39:$A$782,$A87,СВЦЭМ!$B$39:$B$782,W$83)+'СЕТ СН'!$H$11+СВЦЭМ!$D$10+'СЕТ СН'!$H$6-'СЕТ СН'!$H$23</f>
        <v>1690.8063275300001</v>
      </c>
      <c r="X87" s="36">
        <f>SUMIFS(СВЦЭМ!$D$39:$D$782,СВЦЭМ!$A$39:$A$782,$A87,СВЦЭМ!$B$39:$B$782,X$83)+'СЕТ СН'!$H$11+СВЦЭМ!$D$10+'СЕТ СН'!$H$6-'СЕТ СН'!$H$23</f>
        <v>1746.96801258</v>
      </c>
      <c r="Y87" s="36">
        <f>SUMIFS(СВЦЭМ!$D$39:$D$782,СВЦЭМ!$A$39:$A$782,$A87,СВЦЭМ!$B$39:$B$782,Y$83)+'СЕТ СН'!$H$11+СВЦЭМ!$D$10+'СЕТ СН'!$H$6-'СЕТ СН'!$H$23</f>
        <v>1723.7290163600001</v>
      </c>
    </row>
    <row r="88" spans="1:27" ht="15.75" x14ac:dyDescent="0.2">
      <c r="A88" s="35">
        <f t="shared" si="2"/>
        <v>44535</v>
      </c>
      <c r="B88" s="36">
        <f>SUMIFS(СВЦЭМ!$D$39:$D$782,СВЦЭМ!$A$39:$A$782,$A88,СВЦЭМ!$B$39:$B$782,B$83)+'СЕТ СН'!$H$11+СВЦЭМ!$D$10+'СЕТ СН'!$H$6-'СЕТ СН'!$H$23</f>
        <v>1715.1837578500001</v>
      </c>
      <c r="C88" s="36">
        <f>SUMIFS(СВЦЭМ!$D$39:$D$782,СВЦЭМ!$A$39:$A$782,$A88,СВЦЭМ!$B$39:$B$782,C$83)+'СЕТ СН'!$H$11+СВЦЭМ!$D$10+'СЕТ СН'!$H$6-'СЕТ СН'!$H$23</f>
        <v>1735.31226502</v>
      </c>
      <c r="D88" s="36">
        <f>SUMIFS(СВЦЭМ!$D$39:$D$782,СВЦЭМ!$A$39:$A$782,$A88,СВЦЭМ!$B$39:$B$782,D$83)+'СЕТ СН'!$H$11+СВЦЭМ!$D$10+'СЕТ СН'!$H$6-'СЕТ СН'!$H$23</f>
        <v>1767.18115388</v>
      </c>
      <c r="E88" s="36">
        <f>SUMIFS(СВЦЭМ!$D$39:$D$782,СВЦЭМ!$A$39:$A$782,$A88,СВЦЭМ!$B$39:$B$782,E$83)+'СЕТ СН'!$H$11+СВЦЭМ!$D$10+'СЕТ СН'!$H$6-'СЕТ СН'!$H$23</f>
        <v>1776.5263136400001</v>
      </c>
      <c r="F88" s="36">
        <f>SUMIFS(СВЦЭМ!$D$39:$D$782,СВЦЭМ!$A$39:$A$782,$A88,СВЦЭМ!$B$39:$B$782,F$83)+'СЕТ СН'!$H$11+СВЦЭМ!$D$10+'СЕТ СН'!$H$6-'СЕТ СН'!$H$23</f>
        <v>1768.9893244699999</v>
      </c>
      <c r="G88" s="36">
        <f>SUMIFS(СВЦЭМ!$D$39:$D$782,СВЦЭМ!$A$39:$A$782,$A88,СВЦЭМ!$B$39:$B$782,G$83)+'СЕТ СН'!$H$11+СВЦЭМ!$D$10+'СЕТ СН'!$H$6-'СЕТ СН'!$H$23</f>
        <v>1761.1717626</v>
      </c>
      <c r="H88" s="36">
        <f>SUMIFS(СВЦЭМ!$D$39:$D$782,СВЦЭМ!$A$39:$A$782,$A88,СВЦЭМ!$B$39:$B$782,H$83)+'СЕТ СН'!$H$11+СВЦЭМ!$D$10+'СЕТ СН'!$H$6-'СЕТ СН'!$H$23</f>
        <v>1726.00396948</v>
      </c>
      <c r="I88" s="36">
        <f>SUMIFS(СВЦЭМ!$D$39:$D$782,СВЦЭМ!$A$39:$A$782,$A88,СВЦЭМ!$B$39:$B$782,I$83)+'СЕТ СН'!$H$11+СВЦЭМ!$D$10+'СЕТ СН'!$H$6-'СЕТ СН'!$H$23</f>
        <v>1717.1698632100001</v>
      </c>
      <c r="J88" s="36">
        <f>SUMIFS(СВЦЭМ!$D$39:$D$782,СВЦЭМ!$A$39:$A$782,$A88,СВЦЭМ!$B$39:$B$782,J$83)+'СЕТ СН'!$H$11+СВЦЭМ!$D$10+'СЕТ СН'!$H$6-'СЕТ СН'!$H$23</f>
        <v>1675.90558007</v>
      </c>
      <c r="K88" s="36">
        <f>SUMIFS(СВЦЭМ!$D$39:$D$782,СВЦЭМ!$A$39:$A$782,$A88,СВЦЭМ!$B$39:$B$782,K$83)+'СЕТ СН'!$H$11+СВЦЭМ!$D$10+'СЕТ СН'!$H$6-'СЕТ СН'!$H$23</f>
        <v>1658.69515222</v>
      </c>
      <c r="L88" s="36">
        <f>SUMIFS(СВЦЭМ!$D$39:$D$782,СВЦЭМ!$A$39:$A$782,$A88,СВЦЭМ!$B$39:$B$782,L$83)+'СЕТ СН'!$H$11+СВЦЭМ!$D$10+'СЕТ СН'!$H$6-'СЕТ СН'!$H$23</f>
        <v>1656.2288684299999</v>
      </c>
      <c r="M88" s="36">
        <f>SUMIFS(СВЦЭМ!$D$39:$D$782,СВЦЭМ!$A$39:$A$782,$A88,СВЦЭМ!$B$39:$B$782,M$83)+'СЕТ СН'!$H$11+СВЦЭМ!$D$10+'СЕТ СН'!$H$6-'СЕТ СН'!$H$23</f>
        <v>1687.20585727</v>
      </c>
      <c r="N88" s="36">
        <f>SUMIFS(СВЦЭМ!$D$39:$D$782,СВЦЭМ!$A$39:$A$782,$A88,СВЦЭМ!$B$39:$B$782,N$83)+'СЕТ СН'!$H$11+СВЦЭМ!$D$10+'СЕТ СН'!$H$6-'СЕТ СН'!$H$23</f>
        <v>1714.8240887500001</v>
      </c>
      <c r="O88" s="36">
        <f>SUMIFS(СВЦЭМ!$D$39:$D$782,СВЦЭМ!$A$39:$A$782,$A88,СВЦЭМ!$B$39:$B$782,O$83)+'СЕТ СН'!$H$11+СВЦЭМ!$D$10+'СЕТ СН'!$H$6-'СЕТ СН'!$H$23</f>
        <v>1702.8393544800001</v>
      </c>
      <c r="P88" s="36">
        <f>SUMIFS(СВЦЭМ!$D$39:$D$782,СВЦЭМ!$A$39:$A$782,$A88,СВЦЭМ!$B$39:$B$782,P$83)+'СЕТ СН'!$H$11+СВЦЭМ!$D$10+'СЕТ СН'!$H$6-'СЕТ СН'!$H$23</f>
        <v>1690.4788526500001</v>
      </c>
      <c r="Q88" s="36">
        <f>SUMIFS(СВЦЭМ!$D$39:$D$782,СВЦЭМ!$A$39:$A$782,$A88,СВЦЭМ!$B$39:$B$782,Q$83)+'СЕТ СН'!$H$11+СВЦЭМ!$D$10+'СЕТ СН'!$H$6-'СЕТ СН'!$H$23</f>
        <v>1691.0399727700001</v>
      </c>
      <c r="R88" s="36">
        <f>SUMIFS(СВЦЭМ!$D$39:$D$782,СВЦЭМ!$A$39:$A$782,$A88,СВЦЭМ!$B$39:$B$782,R$83)+'СЕТ СН'!$H$11+СВЦЭМ!$D$10+'СЕТ СН'!$H$6-'СЕТ СН'!$H$23</f>
        <v>1681.04241888</v>
      </c>
      <c r="S88" s="36">
        <f>SUMIFS(СВЦЭМ!$D$39:$D$782,СВЦЭМ!$A$39:$A$782,$A88,СВЦЭМ!$B$39:$B$782,S$83)+'СЕТ СН'!$H$11+СВЦЭМ!$D$10+'СЕТ СН'!$H$6-'СЕТ СН'!$H$23</f>
        <v>1634.1530740800001</v>
      </c>
      <c r="T88" s="36">
        <f>SUMIFS(СВЦЭМ!$D$39:$D$782,СВЦЭМ!$A$39:$A$782,$A88,СВЦЭМ!$B$39:$B$782,T$83)+'СЕТ СН'!$H$11+СВЦЭМ!$D$10+'СЕТ СН'!$H$6-'СЕТ СН'!$H$23</f>
        <v>1647.66364464</v>
      </c>
      <c r="U88" s="36">
        <f>SUMIFS(СВЦЭМ!$D$39:$D$782,СВЦЭМ!$A$39:$A$782,$A88,СВЦЭМ!$B$39:$B$782,U$83)+'СЕТ СН'!$H$11+СВЦЭМ!$D$10+'СЕТ СН'!$H$6-'СЕТ СН'!$H$23</f>
        <v>1656.5648622400001</v>
      </c>
      <c r="V88" s="36">
        <f>SUMIFS(СВЦЭМ!$D$39:$D$782,СВЦЭМ!$A$39:$A$782,$A88,СВЦЭМ!$B$39:$B$782,V$83)+'СЕТ СН'!$H$11+СВЦЭМ!$D$10+'СЕТ СН'!$H$6-'СЕТ СН'!$H$23</f>
        <v>1659.0442475300001</v>
      </c>
      <c r="W88" s="36">
        <f>SUMIFS(СВЦЭМ!$D$39:$D$782,СВЦЭМ!$A$39:$A$782,$A88,СВЦЭМ!$B$39:$B$782,W$83)+'СЕТ СН'!$H$11+СВЦЭМ!$D$10+'СЕТ СН'!$H$6-'СЕТ СН'!$H$23</f>
        <v>1669.90125472</v>
      </c>
      <c r="X88" s="36">
        <f>SUMIFS(СВЦЭМ!$D$39:$D$782,СВЦЭМ!$A$39:$A$782,$A88,СВЦЭМ!$B$39:$B$782,X$83)+'СЕТ СН'!$H$11+СВЦЭМ!$D$10+'СЕТ СН'!$H$6-'СЕТ СН'!$H$23</f>
        <v>1693.2603298900001</v>
      </c>
      <c r="Y88" s="36">
        <f>SUMIFS(СВЦЭМ!$D$39:$D$782,СВЦЭМ!$A$39:$A$782,$A88,СВЦЭМ!$B$39:$B$782,Y$83)+'СЕТ СН'!$H$11+СВЦЭМ!$D$10+'СЕТ СН'!$H$6-'СЕТ СН'!$H$23</f>
        <v>1726.72830355</v>
      </c>
    </row>
    <row r="89" spans="1:27" ht="15.75" x14ac:dyDescent="0.2">
      <c r="A89" s="35">
        <f t="shared" si="2"/>
        <v>44536</v>
      </c>
      <c r="B89" s="36">
        <f>SUMIFS(СВЦЭМ!$D$39:$D$782,СВЦЭМ!$A$39:$A$782,$A89,СВЦЭМ!$B$39:$B$782,B$83)+'СЕТ СН'!$H$11+СВЦЭМ!$D$10+'СЕТ СН'!$H$6-'СЕТ СН'!$H$23</f>
        <v>1758.5199612500001</v>
      </c>
      <c r="C89" s="36">
        <f>SUMIFS(СВЦЭМ!$D$39:$D$782,СВЦЭМ!$A$39:$A$782,$A89,СВЦЭМ!$B$39:$B$782,C$83)+'СЕТ СН'!$H$11+СВЦЭМ!$D$10+'СЕТ СН'!$H$6-'СЕТ СН'!$H$23</f>
        <v>1775.6777890600001</v>
      </c>
      <c r="D89" s="36">
        <f>SUMIFS(СВЦЭМ!$D$39:$D$782,СВЦЭМ!$A$39:$A$782,$A89,СВЦЭМ!$B$39:$B$782,D$83)+'СЕТ СН'!$H$11+СВЦЭМ!$D$10+'СЕТ СН'!$H$6-'СЕТ СН'!$H$23</f>
        <v>1775.7342863599999</v>
      </c>
      <c r="E89" s="36">
        <f>SUMIFS(СВЦЭМ!$D$39:$D$782,СВЦЭМ!$A$39:$A$782,$A89,СВЦЭМ!$B$39:$B$782,E$83)+'СЕТ СН'!$H$11+СВЦЭМ!$D$10+'СЕТ СН'!$H$6-'СЕТ СН'!$H$23</f>
        <v>1783.01863205</v>
      </c>
      <c r="F89" s="36">
        <f>SUMIFS(СВЦЭМ!$D$39:$D$782,СВЦЭМ!$A$39:$A$782,$A89,СВЦЭМ!$B$39:$B$782,F$83)+'СЕТ СН'!$H$11+СВЦЭМ!$D$10+'СЕТ СН'!$H$6-'СЕТ СН'!$H$23</f>
        <v>1776.75983447</v>
      </c>
      <c r="G89" s="36">
        <f>SUMIFS(СВЦЭМ!$D$39:$D$782,СВЦЭМ!$A$39:$A$782,$A89,СВЦЭМ!$B$39:$B$782,G$83)+'СЕТ СН'!$H$11+СВЦЭМ!$D$10+'СЕТ СН'!$H$6-'СЕТ СН'!$H$23</f>
        <v>1747.7013492200001</v>
      </c>
      <c r="H89" s="36">
        <f>SUMIFS(СВЦЭМ!$D$39:$D$782,СВЦЭМ!$A$39:$A$782,$A89,СВЦЭМ!$B$39:$B$782,H$83)+'СЕТ СН'!$H$11+СВЦЭМ!$D$10+'СЕТ СН'!$H$6-'СЕТ СН'!$H$23</f>
        <v>1722.55441761</v>
      </c>
      <c r="I89" s="36">
        <f>SUMIFS(СВЦЭМ!$D$39:$D$782,СВЦЭМ!$A$39:$A$782,$A89,СВЦЭМ!$B$39:$B$782,I$83)+'СЕТ СН'!$H$11+СВЦЭМ!$D$10+'СЕТ СН'!$H$6-'СЕТ СН'!$H$23</f>
        <v>1701.8072277000001</v>
      </c>
      <c r="J89" s="36">
        <f>SUMIFS(СВЦЭМ!$D$39:$D$782,СВЦЭМ!$A$39:$A$782,$A89,СВЦЭМ!$B$39:$B$782,J$83)+'СЕТ СН'!$H$11+СВЦЭМ!$D$10+'СЕТ СН'!$H$6-'СЕТ СН'!$H$23</f>
        <v>1696.64454553</v>
      </c>
      <c r="K89" s="36">
        <f>SUMIFS(СВЦЭМ!$D$39:$D$782,СВЦЭМ!$A$39:$A$782,$A89,СВЦЭМ!$B$39:$B$782,K$83)+'СЕТ СН'!$H$11+СВЦЭМ!$D$10+'СЕТ СН'!$H$6-'СЕТ СН'!$H$23</f>
        <v>1714.46328705</v>
      </c>
      <c r="L89" s="36">
        <f>SUMIFS(СВЦЭМ!$D$39:$D$782,СВЦЭМ!$A$39:$A$782,$A89,СВЦЭМ!$B$39:$B$782,L$83)+'СЕТ СН'!$H$11+СВЦЭМ!$D$10+'СЕТ СН'!$H$6-'СЕТ СН'!$H$23</f>
        <v>1716.6075945</v>
      </c>
      <c r="M89" s="36">
        <f>SUMIFS(СВЦЭМ!$D$39:$D$782,СВЦЭМ!$A$39:$A$782,$A89,СВЦЭМ!$B$39:$B$782,M$83)+'СЕТ СН'!$H$11+СВЦЭМ!$D$10+'СЕТ СН'!$H$6-'СЕТ СН'!$H$23</f>
        <v>1720.7874720699999</v>
      </c>
      <c r="N89" s="36">
        <f>SUMIFS(СВЦЭМ!$D$39:$D$782,СВЦЭМ!$A$39:$A$782,$A89,СВЦЭМ!$B$39:$B$782,N$83)+'СЕТ СН'!$H$11+СВЦЭМ!$D$10+'СЕТ СН'!$H$6-'СЕТ СН'!$H$23</f>
        <v>1753.76125787</v>
      </c>
      <c r="O89" s="36">
        <f>SUMIFS(СВЦЭМ!$D$39:$D$782,СВЦЭМ!$A$39:$A$782,$A89,СВЦЭМ!$B$39:$B$782,O$83)+'СЕТ СН'!$H$11+СВЦЭМ!$D$10+'СЕТ СН'!$H$6-'СЕТ СН'!$H$23</f>
        <v>1778.64547973</v>
      </c>
      <c r="P89" s="36">
        <f>SUMIFS(СВЦЭМ!$D$39:$D$782,СВЦЭМ!$A$39:$A$782,$A89,СВЦЭМ!$B$39:$B$782,P$83)+'СЕТ СН'!$H$11+СВЦЭМ!$D$10+'СЕТ СН'!$H$6-'СЕТ СН'!$H$23</f>
        <v>1781.5218997700001</v>
      </c>
      <c r="Q89" s="36">
        <f>SUMIFS(СВЦЭМ!$D$39:$D$782,СВЦЭМ!$A$39:$A$782,$A89,СВЦЭМ!$B$39:$B$782,Q$83)+'СЕТ СН'!$H$11+СВЦЭМ!$D$10+'СЕТ СН'!$H$6-'СЕТ СН'!$H$23</f>
        <v>1770.3293055900001</v>
      </c>
      <c r="R89" s="36">
        <f>SUMIFS(СВЦЭМ!$D$39:$D$782,СВЦЭМ!$A$39:$A$782,$A89,СВЦЭМ!$B$39:$B$782,R$83)+'СЕТ СН'!$H$11+СВЦЭМ!$D$10+'СЕТ СН'!$H$6-'СЕТ СН'!$H$23</f>
        <v>1701.78818385</v>
      </c>
      <c r="S89" s="36">
        <f>SUMIFS(СВЦЭМ!$D$39:$D$782,СВЦЭМ!$A$39:$A$782,$A89,СВЦЭМ!$B$39:$B$782,S$83)+'СЕТ СН'!$H$11+СВЦЭМ!$D$10+'СЕТ СН'!$H$6-'СЕТ СН'!$H$23</f>
        <v>1714.1273328899999</v>
      </c>
      <c r="T89" s="36">
        <f>SUMIFS(СВЦЭМ!$D$39:$D$782,СВЦЭМ!$A$39:$A$782,$A89,СВЦЭМ!$B$39:$B$782,T$83)+'СЕТ СН'!$H$11+СВЦЭМ!$D$10+'СЕТ СН'!$H$6-'СЕТ СН'!$H$23</f>
        <v>1724.63703255</v>
      </c>
      <c r="U89" s="36">
        <f>SUMIFS(СВЦЭМ!$D$39:$D$782,СВЦЭМ!$A$39:$A$782,$A89,СВЦЭМ!$B$39:$B$782,U$83)+'СЕТ СН'!$H$11+СВЦЭМ!$D$10+'СЕТ СН'!$H$6-'СЕТ СН'!$H$23</f>
        <v>1709.80464385</v>
      </c>
      <c r="V89" s="36">
        <f>SUMIFS(СВЦЭМ!$D$39:$D$782,СВЦЭМ!$A$39:$A$782,$A89,СВЦЭМ!$B$39:$B$782,V$83)+'СЕТ СН'!$H$11+СВЦЭМ!$D$10+'СЕТ СН'!$H$6-'СЕТ СН'!$H$23</f>
        <v>1723.3637407799999</v>
      </c>
      <c r="W89" s="36">
        <f>SUMIFS(СВЦЭМ!$D$39:$D$782,СВЦЭМ!$A$39:$A$782,$A89,СВЦЭМ!$B$39:$B$782,W$83)+'СЕТ СН'!$H$11+СВЦЭМ!$D$10+'СЕТ СН'!$H$6-'СЕТ СН'!$H$23</f>
        <v>1717.90309471</v>
      </c>
      <c r="X89" s="36">
        <f>SUMIFS(СВЦЭМ!$D$39:$D$782,СВЦЭМ!$A$39:$A$782,$A89,СВЦЭМ!$B$39:$B$782,X$83)+'СЕТ СН'!$H$11+СВЦЭМ!$D$10+'СЕТ СН'!$H$6-'СЕТ СН'!$H$23</f>
        <v>1783.40454555</v>
      </c>
      <c r="Y89" s="36">
        <f>SUMIFS(СВЦЭМ!$D$39:$D$782,СВЦЭМ!$A$39:$A$782,$A89,СВЦЭМ!$B$39:$B$782,Y$83)+'СЕТ СН'!$H$11+СВЦЭМ!$D$10+'СЕТ СН'!$H$6-'СЕТ СН'!$H$23</f>
        <v>1777.01714683</v>
      </c>
    </row>
    <row r="90" spans="1:27" ht="15.75" x14ac:dyDescent="0.2">
      <c r="A90" s="35">
        <f t="shared" si="2"/>
        <v>44537</v>
      </c>
      <c r="B90" s="36">
        <f>SUMIFS(СВЦЭМ!$D$39:$D$782,СВЦЭМ!$A$39:$A$782,$A90,СВЦЭМ!$B$39:$B$782,B$83)+'СЕТ СН'!$H$11+СВЦЭМ!$D$10+'СЕТ СН'!$H$6-'СЕТ СН'!$H$23</f>
        <v>1780.5759777600001</v>
      </c>
      <c r="C90" s="36">
        <f>SUMIFS(СВЦЭМ!$D$39:$D$782,СВЦЭМ!$A$39:$A$782,$A90,СВЦЭМ!$B$39:$B$782,C$83)+'СЕТ СН'!$H$11+СВЦЭМ!$D$10+'СЕТ СН'!$H$6-'СЕТ СН'!$H$23</f>
        <v>1724.1656199000001</v>
      </c>
      <c r="D90" s="36">
        <f>SUMIFS(СВЦЭМ!$D$39:$D$782,СВЦЭМ!$A$39:$A$782,$A90,СВЦЭМ!$B$39:$B$782,D$83)+'СЕТ СН'!$H$11+СВЦЭМ!$D$10+'СЕТ СН'!$H$6-'СЕТ СН'!$H$23</f>
        <v>1765.1286072299999</v>
      </c>
      <c r="E90" s="36">
        <f>SUMIFS(СВЦЭМ!$D$39:$D$782,СВЦЭМ!$A$39:$A$782,$A90,СВЦЭМ!$B$39:$B$782,E$83)+'СЕТ СН'!$H$11+СВЦЭМ!$D$10+'СЕТ СН'!$H$6-'СЕТ СН'!$H$23</f>
        <v>1795.5831222300001</v>
      </c>
      <c r="F90" s="36">
        <f>SUMIFS(СВЦЭМ!$D$39:$D$782,СВЦЭМ!$A$39:$A$782,$A90,СВЦЭМ!$B$39:$B$782,F$83)+'СЕТ СН'!$H$11+СВЦЭМ!$D$10+'СЕТ СН'!$H$6-'СЕТ СН'!$H$23</f>
        <v>1785.0313873</v>
      </c>
      <c r="G90" s="36">
        <f>SUMIFS(СВЦЭМ!$D$39:$D$782,СВЦЭМ!$A$39:$A$782,$A90,СВЦЭМ!$B$39:$B$782,G$83)+'СЕТ СН'!$H$11+СВЦЭМ!$D$10+'СЕТ СН'!$H$6-'СЕТ СН'!$H$23</f>
        <v>1750.0743150400001</v>
      </c>
      <c r="H90" s="36">
        <f>SUMIFS(СВЦЭМ!$D$39:$D$782,СВЦЭМ!$A$39:$A$782,$A90,СВЦЭМ!$B$39:$B$782,H$83)+'СЕТ СН'!$H$11+СВЦЭМ!$D$10+'СЕТ СН'!$H$6-'СЕТ СН'!$H$23</f>
        <v>1716.7266579899999</v>
      </c>
      <c r="I90" s="36">
        <f>SUMIFS(СВЦЭМ!$D$39:$D$782,СВЦЭМ!$A$39:$A$782,$A90,СВЦЭМ!$B$39:$B$782,I$83)+'СЕТ СН'!$H$11+СВЦЭМ!$D$10+'СЕТ СН'!$H$6-'СЕТ СН'!$H$23</f>
        <v>1701.18063852</v>
      </c>
      <c r="J90" s="36">
        <f>SUMIFS(СВЦЭМ!$D$39:$D$782,СВЦЭМ!$A$39:$A$782,$A90,СВЦЭМ!$B$39:$B$782,J$83)+'СЕТ СН'!$H$11+СВЦЭМ!$D$10+'СЕТ СН'!$H$6-'СЕТ СН'!$H$23</f>
        <v>1702.7221202000001</v>
      </c>
      <c r="K90" s="36">
        <f>SUMIFS(СВЦЭМ!$D$39:$D$782,СВЦЭМ!$A$39:$A$782,$A90,СВЦЭМ!$B$39:$B$782,K$83)+'СЕТ СН'!$H$11+СВЦЭМ!$D$10+'СЕТ СН'!$H$6-'СЕТ СН'!$H$23</f>
        <v>1717.3874341200001</v>
      </c>
      <c r="L90" s="36">
        <f>SUMIFS(СВЦЭМ!$D$39:$D$782,СВЦЭМ!$A$39:$A$782,$A90,СВЦЭМ!$B$39:$B$782,L$83)+'СЕТ СН'!$H$11+СВЦЭМ!$D$10+'СЕТ СН'!$H$6-'СЕТ СН'!$H$23</f>
        <v>1734.61765358</v>
      </c>
      <c r="M90" s="36">
        <f>SUMIFS(СВЦЭМ!$D$39:$D$782,СВЦЭМ!$A$39:$A$782,$A90,СВЦЭМ!$B$39:$B$782,M$83)+'СЕТ СН'!$H$11+СВЦЭМ!$D$10+'СЕТ СН'!$H$6-'СЕТ СН'!$H$23</f>
        <v>1740.6537161799999</v>
      </c>
      <c r="N90" s="36">
        <f>SUMIFS(СВЦЭМ!$D$39:$D$782,СВЦЭМ!$A$39:$A$782,$A90,СВЦЭМ!$B$39:$B$782,N$83)+'СЕТ СН'!$H$11+СВЦЭМ!$D$10+'СЕТ СН'!$H$6-'СЕТ СН'!$H$23</f>
        <v>1734.57279079</v>
      </c>
      <c r="O90" s="36">
        <f>SUMIFS(СВЦЭМ!$D$39:$D$782,СВЦЭМ!$A$39:$A$782,$A90,СВЦЭМ!$B$39:$B$782,O$83)+'СЕТ СН'!$H$11+СВЦЭМ!$D$10+'СЕТ СН'!$H$6-'СЕТ СН'!$H$23</f>
        <v>1809.22658228</v>
      </c>
      <c r="P90" s="36">
        <f>SUMIFS(СВЦЭМ!$D$39:$D$782,СВЦЭМ!$A$39:$A$782,$A90,СВЦЭМ!$B$39:$B$782,P$83)+'СЕТ СН'!$H$11+СВЦЭМ!$D$10+'СЕТ СН'!$H$6-'СЕТ СН'!$H$23</f>
        <v>1829.5904499600001</v>
      </c>
      <c r="Q90" s="36">
        <f>SUMIFS(СВЦЭМ!$D$39:$D$782,СВЦЭМ!$A$39:$A$782,$A90,СВЦЭМ!$B$39:$B$782,Q$83)+'СЕТ СН'!$H$11+СВЦЭМ!$D$10+'СЕТ СН'!$H$6-'СЕТ СН'!$H$23</f>
        <v>1826.13155446</v>
      </c>
      <c r="R90" s="36">
        <f>SUMIFS(СВЦЭМ!$D$39:$D$782,СВЦЭМ!$A$39:$A$782,$A90,СВЦЭМ!$B$39:$B$782,R$83)+'СЕТ СН'!$H$11+СВЦЭМ!$D$10+'СЕТ СН'!$H$6-'СЕТ СН'!$H$23</f>
        <v>1755.9485831100001</v>
      </c>
      <c r="S90" s="36">
        <f>SUMIFS(СВЦЭМ!$D$39:$D$782,СВЦЭМ!$A$39:$A$782,$A90,СВЦЭМ!$B$39:$B$782,S$83)+'СЕТ СН'!$H$11+СВЦЭМ!$D$10+'СЕТ СН'!$H$6-'СЕТ СН'!$H$23</f>
        <v>1742.84458853</v>
      </c>
      <c r="T90" s="36">
        <f>SUMIFS(СВЦЭМ!$D$39:$D$782,СВЦЭМ!$A$39:$A$782,$A90,СВЦЭМ!$B$39:$B$782,T$83)+'СЕТ СН'!$H$11+СВЦЭМ!$D$10+'СЕТ СН'!$H$6-'СЕТ СН'!$H$23</f>
        <v>1736.74367123</v>
      </c>
      <c r="U90" s="36">
        <f>SUMIFS(СВЦЭМ!$D$39:$D$782,СВЦЭМ!$A$39:$A$782,$A90,СВЦЭМ!$B$39:$B$782,U$83)+'СЕТ СН'!$H$11+СВЦЭМ!$D$10+'СЕТ СН'!$H$6-'СЕТ СН'!$H$23</f>
        <v>1731.6643094200001</v>
      </c>
      <c r="V90" s="36">
        <f>SUMIFS(СВЦЭМ!$D$39:$D$782,СВЦЭМ!$A$39:$A$782,$A90,СВЦЭМ!$B$39:$B$782,V$83)+'СЕТ СН'!$H$11+СВЦЭМ!$D$10+'СЕТ СН'!$H$6-'СЕТ СН'!$H$23</f>
        <v>1715.52179209</v>
      </c>
      <c r="W90" s="36">
        <f>SUMIFS(СВЦЭМ!$D$39:$D$782,СВЦЭМ!$A$39:$A$782,$A90,СВЦЭМ!$B$39:$B$782,W$83)+'СЕТ СН'!$H$11+СВЦЭМ!$D$10+'СЕТ СН'!$H$6-'СЕТ СН'!$H$23</f>
        <v>1727.5640897400001</v>
      </c>
      <c r="X90" s="36">
        <f>SUMIFS(СВЦЭМ!$D$39:$D$782,СВЦЭМ!$A$39:$A$782,$A90,СВЦЭМ!$B$39:$B$782,X$83)+'СЕТ СН'!$H$11+СВЦЭМ!$D$10+'СЕТ СН'!$H$6-'СЕТ СН'!$H$23</f>
        <v>1735.6836829599999</v>
      </c>
      <c r="Y90" s="36">
        <f>SUMIFS(СВЦЭМ!$D$39:$D$782,СВЦЭМ!$A$39:$A$782,$A90,СВЦЭМ!$B$39:$B$782,Y$83)+'СЕТ СН'!$H$11+СВЦЭМ!$D$10+'СЕТ СН'!$H$6-'СЕТ СН'!$H$23</f>
        <v>1784.6210752700001</v>
      </c>
    </row>
    <row r="91" spans="1:27" ht="15.75" x14ac:dyDescent="0.2">
      <c r="A91" s="35">
        <f t="shared" si="2"/>
        <v>44538</v>
      </c>
      <c r="B91" s="36">
        <f>SUMIFS(СВЦЭМ!$D$39:$D$782,СВЦЭМ!$A$39:$A$782,$A91,СВЦЭМ!$B$39:$B$782,B$83)+'СЕТ СН'!$H$11+СВЦЭМ!$D$10+'СЕТ СН'!$H$6-'СЕТ СН'!$H$23</f>
        <v>1763.21963175</v>
      </c>
      <c r="C91" s="36">
        <f>SUMIFS(СВЦЭМ!$D$39:$D$782,СВЦЭМ!$A$39:$A$782,$A91,СВЦЭМ!$B$39:$B$782,C$83)+'СЕТ СН'!$H$11+СВЦЭМ!$D$10+'СЕТ СН'!$H$6-'СЕТ СН'!$H$23</f>
        <v>1754.31908802</v>
      </c>
      <c r="D91" s="36">
        <f>SUMIFS(СВЦЭМ!$D$39:$D$782,СВЦЭМ!$A$39:$A$782,$A91,СВЦЭМ!$B$39:$B$782,D$83)+'СЕТ СН'!$H$11+СВЦЭМ!$D$10+'СЕТ СН'!$H$6-'СЕТ СН'!$H$23</f>
        <v>1763.6600582900001</v>
      </c>
      <c r="E91" s="36">
        <f>SUMIFS(СВЦЭМ!$D$39:$D$782,СВЦЭМ!$A$39:$A$782,$A91,СВЦЭМ!$B$39:$B$782,E$83)+'СЕТ СН'!$H$11+СВЦЭМ!$D$10+'СЕТ СН'!$H$6-'СЕТ СН'!$H$23</f>
        <v>1776.21916827</v>
      </c>
      <c r="F91" s="36">
        <f>SUMIFS(СВЦЭМ!$D$39:$D$782,СВЦЭМ!$A$39:$A$782,$A91,СВЦЭМ!$B$39:$B$782,F$83)+'СЕТ СН'!$H$11+СВЦЭМ!$D$10+'СЕТ СН'!$H$6-'СЕТ СН'!$H$23</f>
        <v>1772.0199224099999</v>
      </c>
      <c r="G91" s="36">
        <f>SUMIFS(СВЦЭМ!$D$39:$D$782,СВЦЭМ!$A$39:$A$782,$A91,СВЦЭМ!$B$39:$B$782,G$83)+'СЕТ СН'!$H$11+СВЦЭМ!$D$10+'СЕТ СН'!$H$6-'СЕТ СН'!$H$23</f>
        <v>1740.2948677700001</v>
      </c>
      <c r="H91" s="36">
        <f>SUMIFS(СВЦЭМ!$D$39:$D$782,СВЦЭМ!$A$39:$A$782,$A91,СВЦЭМ!$B$39:$B$782,H$83)+'СЕТ СН'!$H$11+СВЦЭМ!$D$10+'СЕТ СН'!$H$6-'СЕТ СН'!$H$23</f>
        <v>1724.6107836400001</v>
      </c>
      <c r="I91" s="36">
        <f>SUMIFS(СВЦЭМ!$D$39:$D$782,СВЦЭМ!$A$39:$A$782,$A91,СВЦЭМ!$B$39:$B$782,I$83)+'СЕТ СН'!$H$11+СВЦЭМ!$D$10+'СЕТ СН'!$H$6-'СЕТ СН'!$H$23</f>
        <v>1703.10912953</v>
      </c>
      <c r="J91" s="36">
        <f>SUMIFS(СВЦЭМ!$D$39:$D$782,СВЦЭМ!$A$39:$A$782,$A91,СВЦЭМ!$B$39:$B$782,J$83)+'СЕТ СН'!$H$11+СВЦЭМ!$D$10+'СЕТ СН'!$H$6-'СЕТ СН'!$H$23</f>
        <v>1753.0935122400001</v>
      </c>
      <c r="K91" s="36">
        <f>SUMIFS(СВЦЭМ!$D$39:$D$782,СВЦЭМ!$A$39:$A$782,$A91,СВЦЭМ!$B$39:$B$782,K$83)+'СЕТ СН'!$H$11+СВЦЭМ!$D$10+'СЕТ СН'!$H$6-'СЕТ СН'!$H$23</f>
        <v>1747.52119098</v>
      </c>
      <c r="L91" s="36">
        <f>SUMIFS(СВЦЭМ!$D$39:$D$782,СВЦЭМ!$A$39:$A$782,$A91,СВЦЭМ!$B$39:$B$782,L$83)+'СЕТ СН'!$H$11+СВЦЭМ!$D$10+'СЕТ СН'!$H$6-'СЕТ СН'!$H$23</f>
        <v>1752.60721242</v>
      </c>
      <c r="M91" s="36">
        <f>SUMIFS(СВЦЭМ!$D$39:$D$782,СВЦЭМ!$A$39:$A$782,$A91,СВЦЭМ!$B$39:$B$782,M$83)+'СЕТ СН'!$H$11+СВЦЭМ!$D$10+'СЕТ СН'!$H$6-'СЕТ СН'!$H$23</f>
        <v>1747.0804949600001</v>
      </c>
      <c r="N91" s="36">
        <f>SUMIFS(СВЦЭМ!$D$39:$D$782,СВЦЭМ!$A$39:$A$782,$A91,СВЦЭМ!$B$39:$B$782,N$83)+'СЕТ СН'!$H$11+СВЦЭМ!$D$10+'СЕТ СН'!$H$6-'СЕТ СН'!$H$23</f>
        <v>1739.2898252800001</v>
      </c>
      <c r="O91" s="36">
        <f>SUMIFS(СВЦЭМ!$D$39:$D$782,СВЦЭМ!$A$39:$A$782,$A91,СВЦЭМ!$B$39:$B$782,O$83)+'СЕТ СН'!$H$11+СВЦЭМ!$D$10+'СЕТ СН'!$H$6-'СЕТ СН'!$H$23</f>
        <v>1740.1023976000001</v>
      </c>
      <c r="P91" s="36">
        <f>SUMIFS(СВЦЭМ!$D$39:$D$782,СВЦЭМ!$A$39:$A$782,$A91,СВЦЭМ!$B$39:$B$782,P$83)+'СЕТ СН'!$H$11+СВЦЭМ!$D$10+'СЕТ СН'!$H$6-'СЕТ СН'!$H$23</f>
        <v>1743.11790013</v>
      </c>
      <c r="Q91" s="36">
        <f>SUMIFS(СВЦЭМ!$D$39:$D$782,СВЦЭМ!$A$39:$A$782,$A91,СВЦЭМ!$B$39:$B$782,Q$83)+'СЕТ СН'!$H$11+СВЦЭМ!$D$10+'СЕТ СН'!$H$6-'СЕТ СН'!$H$23</f>
        <v>1727.10785255</v>
      </c>
      <c r="R91" s="36">
        <f>SUMIFS(СВЦЭМ!$D$39:$D$782,СВЦЭМ!$A$39:$A$782,$A91,СВЦЭМ!$B$39:$B$782,R$83)+'СЕТ СН'!$H$11+СВЦЭМ!$D$10+'СЕТ СН'!$H$6-'СЕТ СН'!$H$23</f>
        <v>1737.2868555699999</v>
      </c>
      <c r="S91" s="36">
        <f>SUMIFS(СВЦЭМ!$D$39:$D$782,СВЦЭМ!$A$39:$A$782,$A91,СВЦЭМ!$B$39:$B$782,S$83)+'СЕТ СН'!$H$11+СВЦЭМ!$D$10+'СЕТ СН'!$H$6-'СЕТ СН'!$H$23</f>
        <v>1728.71311178</v>
      </c>
      <c r="T91" s="36">
        <f>SUMIFS(СВЦЭМ!$D$39:$D$782,СВЦЭМ!$A$39:$A$782,$A91,СВЦЭМ!$B$39:$B$782,T$83)+'СЕТ СН'!$H$11+СВЦЭМ!$D$10+'СЕТ СН'!$H$6-'СЕТ СН'!$H$23</f>
        <v>1721.5734087200001</v>
      </c>
      <c r="U91" s="36">
        <f>SUMIFS(СВЦЭМ!$D$39:$D$782,СВЦЭМ!$A$39:$A$782,$A91,СВЦЭМ!$B$39:$B$782,U$83)+'СЕТ СН'!$H$11+СВЦЭМ!$D$10+'СЕТ СН'!$H$6-'СЕТ СН'!$H$23</f>
        <v>1768.7903791000001</v>
      </c>
      <c r="V91" s="36">
        <f>SUMIFS(СВЦЭМ!$D$39:$D$782,СВЦЭМ!$A$39:$A$782,$A91,СВЦЭМ!$B$39:$B$782,V$83)+'СЕТ СН'!$H$11+СВЦЭМ!$D$10+'СЕТ СН'!$H$6-'СЕТ СН'!$H$23</f>
        <v>1734.4702690399999</v>
      </c>
      <c r="W91" s="36">
        <f>SUMIFS(СВЦЭМ!$D$39:$D$782,СВЦЭМ!$A$39:$A$782,$A91,СВЦЭМ!$B$39:$B$782,W$83)+'СЕТ СН'!$H$11+СВЦЭМ!$D$10+'СЕТ СН'!$H$6-'СЕТ СН'!$H$23</f>
        <v>1799.68034663</v>
      </c>
      <c r="X91" s="36">
        <f>SUMIFS(СВЦЭМ!$D$39:$D$782,СВЦЭМ!$A$39:$A$782,$A91,СВЦЭМ!$B$39:$B$782,X$83)+'СЕТ СН'!$H$11+СВЦЭМ!$D$10+'СЕТ СН'!$H$6-'СЕТ СН'!$H$23</f>
        <v>1808.00975339</v>
      </c>
      <c r="Y91" s="36">
        <f>SUMIFS(СВЦЭМ!$D$39:$D$782,СВЦЭМ!$A$39:$A$782,$A91,СВЦЭМ!$B$39:$B$782,Y$83)+'СЕТ СН'!$H$11+СВЦЭМ!$D$10+'СЕТ СН'!$H$6-'СЕТ СН'!$H$23</f>
        <v>1816.1208611500001</v>
      </c>
    </row>
    <row r="92" spans="1:27" ht="15.75" x14ac:dyDescent="0.2">
      <c r="A92" s="35">
        <f t="shared" si="2"/>
        <v>44539</v>
      </c>
      <c r="B92" s="36">
        <f>SUMIFS(СВЦЭМ!$D$39:$D$782,СВЦЭМ!$A$39:$A$782,$A92,СВЦЭМ!$B$39:$B$782,B$83)+'СЕТ СН'!$H$11+СВЦЭМ!$D$10+'СЕТ СН'!$H$6-'СЕТ СН'!$H$23</f>
        <v>1777.1149165700001</v>
      </c>
      <c r="C92" s="36">
        <f>SUMIFS(СВЦЭМ!$D$39:$D$782,СВЦЭМ!$A$39:$A$782,$A92,СВЦЭМ!$B$39:$B$782,C$83)+'СЕТ СН'!$H$11+СВЦЭМ!$D$10+'СЕТ СН'!$H$6-'СЕТ СН'!$H$23</f>
        <v>1728.19862732</v>
      </c>
      <c r="D92" s="36">
        <f>SUMIFS(СВЦЭМ!$D$39:$D$782,СВЦЭМ!$A$39:$A$782,$A92,СВЦЭМ!$B$39:$B$782,D$83)+'СЕТ СН'!$H$11+СВЦЭМ!$D$10+'СЕТ СН'!$H$6-'СЕТ СН'!$H$23</f>
        <v>1739.1696767999999</v>
      </c>
      <c r="E92" s="36">
        <f>SUMIFS(СВЦЭМ!$D$39:$D$782,СВЦЭМ!$A$39:$A$782,$A92,СВЦЭМ!$B$39:$B$782,E$83)+'СЕТ СН'!$H$11+СВЦЭМ!$D$10+'СЕТ СН'!$H$6-'СЕТ СН'!$H$23</f>
        <v>1754.76309625</v>
      </c>
      <c r="F92" s="36">
        <f>SUMIFS(СВЦЭМ!$D$39:$D$782,СВЦЭМ!$A$39:$A$782,$A92,СВЦЭМ!$B$39:$B$782,F$83)+'СЕТ СН'!$H$11+СВЦЭМ!$D$10+'СЕТ СН'!$H$6-'СЕТ СН'!$H$23</f>
        <v>1756.3026895600001</v>
      </c>
      <c r="G92" s="36">
        <f>SUMIFS(СВЦЭМ!$D$39:$D$782,СВЦЭМ!$A$39:$A$782,$A92,СВЦЭМ!$B$39:$B$782,G$83)+'СЕТ СН'!$H$11+СВЦЭМ!$D$10+'СЕТ СН'!$H$6-'СЕТ СН'!$H$23</f>
        <v>1720.84206296</v>
      </c>
      <c r="H92" s="36">
        <f>SUMIFS(СВЦЭМ!$D$39:$D$782,СВЦЭМ!$A$39:$A$782,$A92,СВЦЭМ!$B$39:$B$782,H$83)+'СЕТ СН'!$H$11+СВЦЭМ!$D$10+'СЕТ СН'!$H$6-'СЕТ СН'!$H$23</f>
        <v>1700.46220184</v>
      </c>
      <c r="I92" s="36">
        <f>SUMIFS(СВЦЭМ!$D$39:$D$782,СВЦЭМ!$A$39:$A$782,$A92,СВЦЭМ!$B$39:$B$782,I$83)+'СЕТ СН'!$H$11+СВЦЭМ!$D$10+'СЕТ СН'!$H$6-'СЕТ СН'!$H$23</f>
        <v>1692.6946956900001</v>
      </c>
      <c r="J92" s="36">
        <f>SUMIFS(СВЦЭМ!$D$39:$D$782,СВЦЭМ!$A$39:$A$782,$A92,СВЦЭМ!$B$39:$B$782,J$83)+'СЕТ СН'!$H$11+СВЦЭМ!$D$10+'СЕТ СН'!$H$6-'СЕТ СН'!$H$23</f>
        <v>1722.0564641000001</v>
      </c>
      <c r="K92" s="36">
        <f>SUMIFS(СВЦЭМ!$D$39:$D$782,СВЦЭМ!$A$39:$A$782,$A92,СВЦЭМ!$B$39:$B$782,K$83)+'СЕТ СН'!$H$11+СВЦЭМ!$D$10+'СЕТ СН'!$H$6-'СЕТ СН'!$H$23</f>
        <v>1744.5202135</v>
      </c>
      <c r="L92" s="36">
        <f>SUMIFS(СВЦЭМ!$D$39:$D$782,СВЦЭМ!$A$39:$A$782,$A92,СВЦЭМ!$B$39:$B$782,L$83)+'СЕТ СН'!$H$11+СВЦЭМ!$D$10+'СЕТ СН'!$H$6-'СЕТ СН'!$H$23</f>
        <v>1739.28058061</v>
      </c>
      <c r="M92" s="36">
        <f>SUMIFS(СВЦЭМ!$D$39:$D$782,СВЦЭМ!$A$39:$A$782,$A92,СВЦЭМ!$B$39:$B$782,M$83)+'СЕТ СН'!$H$11+СВЦЭМ!$D$10+'СЕТ СН'!$H$6-'СЕТ СН'!$H$23</f>
        <v>1723.30019083</v>
      </c>
      <c r="N92" s="36">
        <f>SUMIFS(СВЦЭМ!$D$39:$D$782,СВЦЭМ!$A$39:$A$782,$A92,СВЦЭМ!$B$39:$B$782,N$83)+'СЕТ СН'!$H$11+СВЦЭМ!$D$10+'СЕТ СН'!$H$6-'СЕТ СН'!$H$23</f>
        <v>1764.34695818</v>
      </c>
      <c r="O92" s="36">
        <f>SUMIFS(СВЦЭМ!$D$39:$D$782,СВЦЭМ!$A$39:$A$782,$A92,СВЦЭМ!$B$39:$B$782,O$83)+'СЕТ СН'!$H$11+СВЦЭМ!$D$10+'СЕТ СН'!$H$6-'СЕТ СН'!$H$23</f>
        <v>1752.05474764</v>
      </c>
      <c r="P92" s="36">
        <f>SUMIFS(СВЦЭМ!$D$39:$D$782,СВЦЭМ!$A$39:$A$782,$A92,СВЦЭМ!$B$39:$B$782,P$83)+'СЕТ СН'!$H$11+СВЦЭМ!$D$10+'СЕТ СН'!$H$6-'СЕТ СН'!$H$23</f>
        <v>1752.3406377900001</v>
      </c>
      <c r="Q92" s="36">
        <f>SUMIFS(СВЦЭМ!$D$39:$D$782,СВЦЭМ!$A$39:$A$782,$A92,СВЦЭМ!$B$39:$B$782,Q$83)+'СЕТ СН'!$H$11+СВЦЭМ!$D$10+'СЕТ СН'!$H$6-'СЕТ СН'!$H$23</f>
        <v>1750.48512936</v>
      </c>
      <c r="R92" s="36">
        <f>SUMIFS(СВЦЭМ!$D$39:$D$782,СВЦЭМ!$A$39:$A$782,$A92,СВЦЭМ!$B$39:$B$782,R$83)+'СЕТ СН'!$H$11+СВЦЭМ!$D$10+'СЕТ СН'!$H$6-'СЕТ СН'!$H$23</f>
        <v>1740.4100413799999</v>
      </c>
      <c r="S92" s="36">
        <f>SUMIFS(СВЦЭМ!$D$39:$D$782,СВЦЭМ!$A$39:$A$782,$A92,СВЦЭМ!$B$39:$B$782,S$83)+'СЕТ СН'!$H$11+СВЦЭМ!$D$10+'СЕТ СН'!$H$6-'СЕТ СН'!$H$23</f>
        <v>1743.4466750700001</v>
      </c>
      <c r="T92" s="36">
        <f>SUMIFS(СВЦЭМ!$D$39:$D$782,СВЦЭМ!$A$39:$A$782,$A92,СВЦЭМ!$B$39:$B$782,T$83)+'СЕТ СН'!$H$11+СВЦЭМ!$D$10+'СЕТ СН'!$H$6-'СЕТ СН'!$H$23</f>
        <v>1741.77902636</v>
      </c>
      <c r="U92" s="36">
        <f>SUMIFS(СВЦЭМ!$D$39:$D$782,СВЦЭМ!$A$39:$A$782,$A92,СВЦЭМ!$B$39:$B$782,U$83)+'СЕТ СН'!$H$11+СВЦЭМ!$D$10+'СЕТ СН'!$H$6-'СЕТ СН'!$H$23</f>
        <v>1753.79545297</v>
      </c>
      <c r="V92" s="36">
        <f>SUMIFS(СВЦЭМ!$D$39:$D$782,СВЦЭМ!$A$39:$A$782,$A92,СВЦЭМ!$B$39:$B$782,V$83)+'СЕТ СН'!$H$11+СВЦЭМ!$D$10+'СЕТ СН'!$H$6-'СЕТ СН'!$H$23</f>
        <v>1758.2661587</v>
      </c>
      <c r="W92" s="36">
        <f>SUMIFS(СВЦЭМ!$D$39:$D$782,СВЦЭМ!$A$39:$A$782,$A92,СВЦЭМ!$B$39:$B$782,W$83)+'СЕТ СН'!$H$11+СВЦЭМ!$D$10+'СЕТ СН'!$H$6-'СЕТ СН'!$H$23</f>
        <v>1751.9934811200001</v>
      </c>
      <c r="X92" s="36">
        <f>SUMIFS(СВЦЭМ!$D$39:$D$782,СВЦЭМ!$A$39:$A$782,$A92,СВЦЭМ!$B$39:$B$782,X$83)+'СЕТ СН'!$H$11+СВЦЭМ!$D$10+'СЕТ СН'!$H$6-'СЕТ СН'!$H$23</f>
        <v>1748.8726882999999</v>
      </c>
      <c r="Y92" s="36">
        <f>SUMIFS(СВЦЭМ!$D$39:$D$782,СВЦЭМ!$A$39:$A$782,$A92,СВЦЭМ!$B$39:$B$782,Y$83)+'СЕТ СН'!$H$11+СВЦЭМ!$D$10+'СЕТ СН'!$H$6-'СЕТ СН'!$H$23</f>
        <v>1765.47671418</v>
      </c>
    </row>
    <row r="93" spans="1:27" ht="15.75" x14ac:dyDescent="0.2">
      <c r="A93" s="35">
        <f t="shared" si="2"/>
        <v>44540</v>
      </c>
      <c r="B93" s="36">
        <f>SUMIFS(СВЦЭМ!$D$39:$D$782,СВЦЭМ!$A$39:$A$782,$A93,СВЦЭМ!$B$39:$B$782,B$83)+'СЕТ СН'!$H$11+СВЦЭМ!$D$10+'СЕТ СН'!$H$6-'СЕТ СН'!$H$23</f>
        <v>1801.6092155599999</v>
      </c>
      <c r="C93" s="36">
        <f>SUMIFS(СВЦЭМ!$D$39:$D$782,СВЦЭМ!$A$39:$A$782,$A93,СВЦЭМ!$B$39:$B$782,C$83)+'СЕТ СН'!$H$11+СВЦЭМ!$D$10+'СЕТ СН'!$H$6-'СЕТ СН'!$H$23</f>
        <v>1788.6561808700001</v>
      </c>
      <c r="D93" s="36">
        <f>SUMIFS(СВЦЭМ!$D$39:$D$782,СВЦЭМ!$A$39:$A$782,$A93,СВЦЭМ!$B$39:$B$782,D$83)+'СЕТ СН'!$H$11+СВЦЭМ!$D$10+'СЕТ СН'!$H$6-'СЕТ СН'!$H$23</f>
        <v>1796.4132293800001</v>
      </c>
      <c r="E93" s="36">
        <f>SUMIFS(СВЦЭМ!$D$39:$D$782,СВЦЭМ!$A$39:$A$782,$A93,СВЦЭМ!$B$39:$B$782,E$83)+'СЕТ СН'!$H$11+СВЦЭМ!$D$10+'СЕТ СН'!$H$6-'СЕТ СН'!$H$23</f>
        <v>1795.3547746199999</v>
      </c>
      <c r="F93" s="36">
        <f>SUMIFS(СВЦЭМ!$D$39:$D$782,СВЦЭМ!$A$39:$A$782,$A93,СВЦЭМ!$B$39:$B$782,F$83)+'СЕТ СН'!$H$11+СВЦЭМ!$D$10+'СЕТ СН'!$H$6-'СЕТ СН'!$H$23</f>
        <v>1784.67241046</v>
      </c>
      <c r="G93" s="36">
        <f>SUMIFS(СВЦЭМ!$D$39:$D$782,СВЦЭМ!$A$39:$A$782,$A93,СВЦЭМ!$B$39:$B$782,G$83)+'СЕТ СН'!$H$11+СВЦЭМ!$D$10+'СЕТ СН'!$H$6-'СЕТ СН'!$H$23</f>
        <v>1754.68129946</v>
      </c>
      <c r="H93" s="36">
        <f>SUMIFS(СВЦЭМ!$D$39:$D$782,СВЦЭМ!$A$39:$A$782,$A93,СВЦЭМ!$B$39:$B$782,H$83)+'СЕТ СН'!$H$11+СВЦЭМ!$D$10+'СЕТ СН'!$H$6-'СЕТ СН'!$H$23</f>
        <v>1715.5854313</v>
      </c>
      <c r="I93" s="36">
        <f>SUMIFS(СВЦЭМ!$D$39:$D$782,СВЦЭМ!$A$39:$A$782,$A93,СВЦЭМ!$B$39:$B$782,I$83)+'СЕТ СН'!$H$11+СВЦЭМ!$D$10+'СЕТ СН'!$H$6-'СЕТ СН'!$H$23</f>
        <v>1720.8409460600001</v>
      </c>
      <c r="J93" s="36">
        <f>SUMIFS(СВЦЭМ!$D$39:$D$782,СВЦЭМ!$A$39:$A$782,$A93,СВЦЭМ!$B$39:$B$782,J$83)+'СЕТ СН'!$H$11+СВЦЭМ!$D$10+'СЕТ СН'!$H$6-'СЕТ СН'!$H$23</f>
        <v>1695.8434236600001</v>
      </c>
      <c r="K93" s="36">
        <f>SUMIFS(СВЦЭМ!$D$39:$D$782,СВЦЭМ!$A$39:$A$782,$A93,СВЦЭМ!$B$39:$B$782,K$83)+'СЕТ СН'!$H$11+СВЦЭМ!$D$10+'СЕТ СН'!$H$6-'СЕТ СН'!$H$23</f>
        <v>1716.8042072600001</v>
      </c>
      <c r="L93" s="36">
        <f>SUMIFS(СВЦЭМ!$D$39:$D$782,СВЦЭМ!$A$39:$A$782,$A93,СВЦЭМ!$B$39:$B$782,L$83)+'СЕТ СН'!$H$11+СВЦЭМ!$D$10+'СЕТ СН'!$H$6-'СЕТ СН'!$H$23</f>
        <v>1738.87354336</v>
      </c>
      <c r="M93" s="36">
        <f>SUMIFS(СВЦЭМ!$D$39:$D$782,СВЦЭМ!$A$39:$A$782,$A93,СВЦЭМ!$B$39:$B$782,M$83)+'СЕТ СН'!$H$11+СВЦЭМ!$D$10+'СЕТ СН'!$H$6-'СЕТ СН'!$H$23</f>
        <v>1751.6618382900001</v>
      </c>
      <c r="N93" s="36">
        <f>SUMIFS(СВЦЭМ!$D$39:$D$782,СВЦЭМ!$A$39:$A$782,$A93,СВЦЭМ!$B$39:$B$782,N$83)+'СЕТ СН'!$H$11+СВЦЭМ!$D$10+'СЕТ СН'!$H$6-'СЕТ СН'!$H$23</f>
        <v>1791.4050154199999</v>
      </c>
      <c r="O93" s="36">
        <f>SUMIFS(СВЦЭМ!$D$39:$D$782,СВЦЭМ!$A$39:$A$782,$A93,СВЦЭМ!$B$39:$B$782,O$83)+'СЕТ СН'!$H$11+СВЦЭМ!$D$10+'СЕТ СН'!$H$6-'СЕТ СН'!$H$23</f>
        <v>1779.9197876600001</v>
      </c>
      <c r="P93" s="36">
        <f>SUMIFS(СВЦЭМ!$D$39:$D$782,СВЦЭМ!$A$39:$A$782,$A93,СВЦЭМ!$B$39:$B$782,P$83)+'СЕТ СН'!$H$11+СВЦЭМ!$D$10+'СЕТ СН'!$H$6-'СЕТ СН'!$H$23</f>
        <v>1765.1487275500001</v>
      </c>
      <c r="Q93" s="36">
        <f>SUMIFS(СВЦЭМ!$D$39:$D$782,СВЦЭМ!$A$39:$A$782,$A93,СВЦЭМ!$B$39:$B$782,Q$83)+'СЕТ СН'!$H$11+СВЦЭМ!$D$10+'СЕТ СН'!$H$6-'СЕТ СН'!$H$23</f>
        <v>1760.25158979</v>
      </c>
      <c r="R93" s="36">
        <f>SUMIFS(СВЦЭМ!$D$39:$D$782,СВЦЭМ!$A$39:$A$782,$A93,СВЦЭМ!$B$39:$B$782,R$83)+'СЕТ СН'!$H$11+СВЦЭМ!$D$10+'СЕТ СН'!$H$6-'СЕТ СН'!$H$23</f>
        <v>1747.90072601</v>
      </c>
      <c r="S93" s="36">
        <f>SUMIFS(СВЦЭМ!$D$39:$D$782,СВЦЭМ!$A$39:$A$782,$A93,СВЦЭМ!$B$39:$B$782,S$83)+'СЕТ СН'!$H$11+СВЦЭМ!$D$10+'СЕТ СН'!$H$6-'СЕТ СН'!$H$23</f>
        <v>1718.1247827300001</v>
      </c>
      <c r="T93" s="36">
        <f>SUMIFS(СВЦЭМ!$D$39:$D$782,СВЦЭМ!$A$39:$A$782,$A93,СВЦЭМ!$B$39:$B$782,T$83)+'СЕТ СН'!$H$11+СВЦЭМ!$D$10+'СЕТ СН'!$H$6-'СЕТ СН'!$H$23</f>
        <v>1714.49971678</v>
      </c>
      <c r="U93" s="36">
        <f>SUMIFS(СВЦЭМ!$D$39:$D$782,СВЦЭМ!$A$39:$A$782,$A93,СВЦЭМ!$B$39:$B$782,U$83)+'СЕТ СН'!$H$11+СВЦЭМ!$D$10+'СЕТ СН'!$H$6-'СЕТ СН'!$H$23</f>
        <v>1720.5029325800001</v>
      </c>
      <c r="V93" s="36">
        <f>SUMIFS(СВЦЭМ!$D$39:$D$782,СВЦЭМ!$A$39:$A$782,$A93,СВЦЭМ!$B$39:$B$782,V$83)+'СЕТ СН'!$H$11+СВЦЭМ!$D$10+'СЕТ СН'!$H$6-'СЕТ СН'!$H$23</f>
        <v>1726.1302520500001</v>
      </c>
      <c r="W93" s="36">
        <f>SUMIFS(СВЦЭМ!$D$39:$D$782,СВЦЭМ!$A$39:$A$782,$A93,СВЦЭМ!$B$39:$B$782,W$83)+'СЕТ СН'!$H$11+СВЦЭМ!$D$10+'СЕТ СН'!$H$6-'СЕТ СН'!$H$23</f>
        <v>1744.1504194900001</v>
      </c>
      <c r="X93" s="36">
        <f>SUMIFS(СВЦЭМ!$D$39:$D$782,СВЦЭМ!$A$39:$A$782,$A93,СВЦЭМ!$B$39:$B$782,X$83)+'СЕТ СН'!$H$11+СВЦЭМ!$D$10+'СЕТ СН'!$H$6-'СЕТ СН'!$H$23</f>
        <v>1731.9995649300001</v>
      </c>
      <c r="Y93" s="36">
        <f>SUMIFS(СВЦЭМ!$D$39:$D$782,СВЦЭМ!$A$39:$A$782,$A93,СВЦЭМ!$B$39:$B$782,Y$83)+'СЕТ СН'!$H$11+СВЦЭМ!$D$10+'СЕТ СН'!$H$6-'СЕТ СН'!$H$23</f>
        <v>1779.7318887599999</v>
      </c>
    </row>
    <row r="94" spans="1:27" ht="15.75" x14ac:dyDescent="0.2">
      <c r="A94" s="35">
        <f t="shared" si="2"/>
        <v>44541</v>
      </c>
      <c r="B94" s="36">
        <f>SUMIFS(СВЦЭМ!$D$39:$D$782,СВЦЭМ!$A$39:$A$782,$A94,СВЦЭМ!$B$39:$B$782,B$83)+'СЕТ СН'!$H$11+СВЦЭМ!$D$10+'СЕТ СН'!$H$6-'СЕТ СН'!$H$23</f>
        <v>1810.10436757</v>
      </c>
      <c r="C94" s="36">
        <f>SUMIFS(СВЦЭМ!$D$39:$D$782,СВЦЭМ!$A$39:$A$782,$A94,СВЦЭМ!$B$39:$B$782,C$83)+'СЕТ СН'!$H$11+СВЦЭМ!$D$10+'СЕТ СН'!$H$6-'СЕТ СН'!$H$23</f>
        <v>1795.00160252</v>
      </c>
      <c r="D94" s="36">
        <f>SUMIFS(СВЦЭМ!$D$39:$D$782,СВЦЭМ!$A$39:$A$782,$A94,СВЦЭМ!$B$39:$B$782,D$83)+'СЕТ СН'!$H$11+СВЦЭМ!$D$10+'СЕТ СН'!$H$6-'СЕТ СН'!$H$23</f>
        <v>1796.3540947000001</v>
      </c>
      <c r="E94" s="36">
        <f>SUMIFS(СВЦЭМ!$D$39:$D$782,СВЦЭМ!$A$39:$A$782,$A94,СВЦЭМ!$B$39:$B$782,E$83)+'СЕТ СН'!$H$11+СВЦЭМ!$D$10+'СЕТ СН'!$H$6-'СЕТ СН'!$H$23</f>
        <v>1800.1729555100001</v>
      </c>
      <c r="F94" s="36">
        <f>SUMIFS(СВЦЭМ!$D$39:$D$782,СВЦЭМ!$A$39:$A$782,$A94,СВЦЭМ!$B$39:$B$782,F$83)+'СЕТ СН'!$H$11+СВЦЭМ!$D$10+'СЕТ СН'!$H$6-'СЕТ СН'!$H$23</f>
        <v>1790.0150932500001</v>
      </c>
      <c r="G94" s="36">
        <f>SUMIFS(СВЦЭМ!$D$39:$D$782,СВЦЭМ!$A$39:$A$782,$A94,СВЦЭМ!$B$39:$B$782,G$83)+'СЕТ СН'!$H$11+СВЦЭМ!$D$10+'СЕТ СН'!$H$6-'СЕТ СН'!$H$23</f>
        <v>1771.6707430199999</v>
      </c>
      <c r="H94" s="36">
        <f>SUMIFS(СВЦЭМ!$D$39:$D$782,СВЦЭМ!$A$39:$A$782,$A94,СВЦЭМ!$B$39:$B$782,H$83)+'СЕТ СН'!$H$11+СВЦЭМ!$D$10+'СЕТ СН'!$H$6-'СЕТ СН'!$H$23</f>
        <v>1749.7975814399999</v>
      </c>
      <c r="I94" s="36">
        <f>SUMIFS(СВЦЭМ!$D$39:$D$782,СВЦЭМ!$A$39:$A$782,$A94,СВЦЭМ!$B$39:$B$782,I$83)+'СЕТ СН'!$H$11+СВЦЭМ!$D$10+'СЕТ СН'!$H$6-'СЕТ СН'!$H$23</f>
        <v>1727.1887973099999</v>
      </c>
      <c r="J94" s="36">
        <f>SUMIFS(СВЦЭМ!$D$39:$D$782,СВЦЭМ!$A$39:$A$782,$A94,СВЦЭМ!$B$39:$B$782,J$83)+'СЕТ СН'!$H$11+СВЦЭМ!$D$10+'СЕТ СН'!$H$6-'СЕТ СН'!$H$23</f>
        <v>1698.4100305100001</v>
      </c>
      <c r="K94" s="36">
        <f>SUMIFS(СВЦЭМ!$D$39:$D$782,СВЦЭМ!$A$39:$A$782,$A94,СВЦЭМ!$B$39:$B$782,K$83)+'СЕТ СН'!$H$11+СВЦЭМ!$D$10+'СЕТ СН'!$H$6-'СЕТ СН'!$H$23</f>
        <v>1683.2094843300001</v>
      </c>
      <c r="L94" s="36">
        <f>SUMIFS(СВЦЭМ!$D$39:$D$782,СВЦЭМ!$A$39:$A$782,$A94,СВЦЭМ!$B$39:$B$782,L$83)+'СЕТ СН'!$H$11+СВЦЭМ!$D$10+'СЕТ СН'!$H$6-'СЕТ СН'!$H$23</f>
        <v>1695.63124569</v>
      </c>
      <c r="M94" s="36">
        <f>SUMIFS(СВЦЭМ!$D$39:$D$782,СВЦЭМ!$A$39:$A$782,$A94,СВЦЭМ!$B$39:$B$782,M$83)+'СЕТ СН'!$H$11+СВЦЭМ!$D$10+'СЕТ СН'!$H$6-'СЕТ СН'!$H$23</f>
        <v>1701.89928377</v>
      </c>
      <c r="N94" s="36">
        <f>SUMIFS(СВЦЭМ!$D$39:$D$782,СВЦЭМ!$A$39:$A$782,$A94,СВЦЭМ!$B$39:$B$782,N$83)+'СЕТ СН'!$H$11+СВЦЭМ!$D$10+'СЕТ СН'!$H$6-'СЕТ СН'!$H$23</f>
        <v>1755.56953688</v>
      </c>
      <c r="O94" s="36">
        <f>SUMIFS(СВЦЭМ!$D$39:$D$782,СВЦЭМ!$A$39:$A$782,$A94,СВЦЭМ!$B$39:$B$782,O$83)+'СЕТ СН'!$H$11+СВЦЭМ!$D$10+'СЕТ СН'!$H$6-'СЕТ СН'!$H$23</f>
        <v>1778.80547058</v>
      </c>
      <c r="P94" s="36">
        <f>SUMIFS(СВЦЭМ!$D$39:$D$782,СВЦЭМ!$A$39:$A$782,$A94,СВЦЭМ!$B$39:$B$782,P$83)+'СЕТ СН'!$H$11+СВЦЭМ!$D$10+'СЕТ СН'!$H$6-'СЕТ СН'!$H$23</f>
        <v>1778.7393759500001</v>
      </c>
      <c r="Q94" s="36">
        <f>SUMIFS(СВЦЭМ!$D$39:$D$782,СВЦЭМ!$A$39:$A$782,$A94,СВЦЭМ!$B$39:$B$782,Q$83)+'СЕТ СН'!$H$11+СВЦЭМ!$D$10+'СЕТ СН'!$H$6-'СЕТ СН'!$H$23</f>
        <v>1770.0400424900001</v>
      </c>
      <c r="R94" s="36">
        <f>SUMIFS(СВЦЭМ!$D$39:$D$782,СВЦЭМ!$A$39:$A$782,$A94,СВЦЭМ!$B$39:$B$782,R$83)+'СЕТ СН'!$H$11+СВЦЭМ!$D$10+'СЕТ СН'!$H$6-'СЕТ СН'!$H$23</f>
        <v>1754.0913102900001</v>
      </c>
      <c r="S94" s="36">
        <f>SUMIFS(СВЦЭМ!$D$39:$D$782,СВЦЭМ!$A$39:$A$782,$A94,СВЦЭМ!$B$39:$B$782,S$83)+'СЕТ СН'!$H$11+СВЦЭМ!$D$10+'СЕТ СН'!$H$6-'СЕТ СН'!$H$23</f>
        <v>1681.5838337600001</v>
      </c>
      <c r="T94" s="36">
        <f>SUMIFS(СВЦЭМ!$D$39:$D$782,СВЦЭМ!$A$39:$A$782,$A94,СВЦЭМ!$B$39:$B$782,T$83)+'СЕТ СН'!$H$11+СВЦЭМ!$D$10+'СЕТ СН'!$H$6-'СЕТ СН'!$H$23</f>
        <v>1712.2544501100001</v>
      </c>
      <c r="U94" s="36">
        <f>SUMIFS(СВЦЭМ!$D$39:$D$782,СВЦЭМ!$A$39:$A$782,$A94,СВЦЭМ!$B$39:$B$782,U$83)+'СЕТ СН'!$H$11+СВЦЭМ!$D$10+'СЕТ СН'!$H$6-'СЕТ СН'!$H$23</f>
        <v>1700.60966803</v>
      </c>
      <c r="V94" s="36">
        <f>SUMIFS(СВЦЭМ!$D$39:$D$782,СВЦЭМ!$A$39:$A$782,$A94,СВЦЭМ!$B$39:$B$782,V$83)+'СЕТ СН'!$H$11+СВЦЭМ!$D$10+'СЕТ СН'!$H$6-'СЕТ СН'!$H$23</f>
        <v>1707.4760052199999</v>
      </c>
      <c r="W94" s="36">
        <f>SUMIFS(СВЦЭМ!$D$39:$D$782,СВЦЭМ!$A$39:$A$782,$A94,СВЦЭМ!$B$39:$B$782,W$83)+'СЕТ СН'!$H$11+СВЦЭМ!$D$10+'СЕТ СН'!$H$6-'СЕТ СН'!$H$23</f>
        <v>1759.7931658499999</v>
      </c>
      <c r="X94" s="36">
        <f>SUMIFS(СВЦЭМ!$D$39:$D$782,СВЦЭМ!$A$39:$A$782,$A94,СВЦЭМ!$B$39:$B$782,X$83)+'СЕТ СН'!$H$11+СВЦЭМ!$D$10+'СЕТ СН'!$H$6-'СЕТ СН'!$H$23</f>
        <v>1781.9999896100001</v>
      </c>
      <c r="Y94" s="36">
        <f>SUMIFS(СВЦЭМ!$D$39:$D$782,СВЦЭМ!$A$39:$A$782,$A94,СВЦЭМ!$B$39:$B$782,Y$83)+'СЕТ СН'!$H$11+СВЦЭМ!$D$10+'СЕТ СН'!$H$6-'СЕТ СН'!$H$23</f>
        <v>1782.64564997</v>
      </c>
    </row>
    <row r="95" spans="1:27" ht="15.75" x14ac:dyDescent="0.2">
      <c r="A95" s="35">
        <f t="shared" si="2"/>
        <v>44542</v>
      </c>
      <c r="B95" s="36">
        <f>SUMIFS(СВЦЭМ!$D$39:$D$782,СВЦЭМ!$A$39:$A$782,$A95,СВЦЭМ!$B$39:$B$782,B$83)+'СЕТ СН'!$H$11+СВЦЭМ!$D$10+'СЕТ СН'!$H$6-'СЕТ СН'!$H$23</f>
        <v>1761.21170517</v>
      </c>
      <c r="C95" s="36">
        <f>SUMIFS(СВЦЭМ!$D$39:$D$782,СВЦЭМ!$A$39:$A$782,$A95,СВЦЭМ!$B$39:$B$782,C$83)+'СЕТ СН'!$H$11+СВЦЭМ!$D$10+'СЕТ СН'!$H$6-'СЕТ СН'!$H$23</f>
        <v>1785.6336739999999</v>
      </c>
      <c r="D95" s="36">
        <f>SUMIFS(СВЦЭМ!$D$39:$D$782,СВЦЭМ!$A$39:$A$782,$A95,СВЦЭМ!$B$39:$B$782,D$83)+'СЕТ СН'!$H$11+СВЦЭМ!$D$10+'СЕТ СН'!$H$6-'СЕТ СН'!$H$23</f>
        <v>1814.3565307200001</v>
      </c>
      <c r="E95" s="36">
        <f>SUMIFS(СВЦЭМ!$D$39:$D$782,СВЦЭМ!$A$39:$A$782,$A95,СВЦЭМ!$B$39:$B$782,E$83)+'СЕТ СН'!$H$11+СВЦЭМ!$D$10+'СЕТ СН'!$H$6-'СЕТ СН'!$H$23</f>
        <v>1813.0341758100001</v>
      </c>
      <c r="F95" s="36">
        <f>SUMIFS(СВЦЭМ!$D$39:$D$782,СВЦЭМ!$A$39:$A$782,$A95,СВЦЭМ!$B$39:$B$782,F$83)+'СЕТ СН'!$H$11+СВЦЭМ!$D$10+'СЕТ СН'!$H$6-'СЕТ СН'!$H$23</f>
        <v>1807.67464311</v>
      </c>
      <c r="G95" s="36">
        <f>SUMIFS(СВЦЭМ!$D$39:$D$782,СВЦЭМ!$A$39:$A$782,$A95,СВЦЭМ!$B$39:$B$782,G$83)+'СЕТ СН'!$H$11+СВЦЭМ!$D$10+'СЕТ СН'!$H$6-'СЕТ СН'!$H$23</f>
        <v>1798.08821524</v>
      </c>
      <c r="H95" s="36">
        <f>SUMIFS(СВЦЭМ!$D$39:$D$782,СВЦЭМ!$A$39:$A$782,$A95,СВЦЭМ!$B$39:$B$782,H$83)+'СЕТ СН'!$H$11+СВЦЭМ!$D$10+'СЕТ СН'!$H$6-'СЕТ СН'!$H$23</f>
        <v>1772.64929407</v>
      </c>
      <c r="I95" s="36">
        <f>SUMIFS(СВЦЭМ!$D$39:$D$782,СВЦЭМ!$A$39:$A$782,$A95,СВЦЭМ!$B$39:$B$782,I$83)+'СЕТ СН'!$H$11+СВЦЭМ!$D$10+'СЕТ СН'!$H$6-'СЕТ СН'!$H$23</f>
        <v>1784.1705932100001</v>
      </c>
      <c r="J95" s="36">
        <f>SUMIFS(СВЦЭМ!$D$39:$D$782,СВЦЭМ!$A$39:$A$782,$A95,СВЦЭМ!$B$39:$B$782,J$83)+'СЕТ СН'!$H$11+СВЦЭМ!$D$10+'СЕТ СН'!$H$6-'СЕТ СН'!$H$23</f>
        <v>1750.3162407500001</v>
      </c>
      <c r="K95" s="36">
        <f>SUMIFS(СВЦЭМ!$D$39:$D$782,СВЦЭМ!$A$39:$A$782,$A95,СВЦЭМ!$B$39:$B$782,K$83)+'СЕТ СН'!$H$11+СВЦЭМ!$D$10+'СЕТ СН'!$H$6-'СЕТ СН'!$H$23</f>
        <v>1721.5531436599999</v>
      </c>
      <c r="L95" s="36">
        <f>SUMIFS(СВЦЭМ!$D$39:$D$782,СВЦЭМ!$A$39:$A$782,$A95,СВЦЭМ!$B$39:$B$782,L$83)+'СЕТ СН'!$H$11+СВЦЭМ!$D$10+'СЕТ СН'!$H$6-'СЕТ СН'!$H$23</f>
        <v>1722.0610574</v>
      </c>
      <c r="M95" s="36">
        <f>SUMIFS(СВЦЭМ!$D$39:$D$782,СВЦЭМ!$A$39:$A$782,$A95,СВЦЭМ!$B$39:$B$782,M$83)+'СЕТ СН'!$H$11+СВЦЭМ!$D$10+'СЕТ СН'!$H$6-'СЕТ СН'!$H$23</f>
        <v>1731.2006259500001</v>
      </c>
      <c r="N95" s="36">
        <f>SUMIFS(СВЦЭМ!$D$39:$D$782,СВЦЭМ!$A$39:$A$782,$A95,СВЦЭМ!$B$39:$B$782,N$83)+'СЕТ СН'!$H$11+СВЦЭМ!$D$10+'СЕТ СН'!$H$6-'СЕТ СН'!$H$23</f>
        <v>1755.8126184299999</v>
      </c>
      <c r="O95" s="36">
        <f>SUMIFS(СВЦЭМ!$D$39:$D$782,СВЦЭМ!$A$39:$A$782,$A95,СВЦЭМ!$B$39:$B$782,O$83)+'СЕТ СН'!$H$11+СВЦЭМ!$D$10+'СЕТ СН'!$H$6-'СЕТ СН'!$H$23</f>
        <v>1777.6407660899999</v>
      </c>
      <c r="P95" s="36">
        <f>SUMIFS(СВЦЭМ!$D$39:$D$782,СВЦЭМ!$A$39:$A$782,$A95,СВЦЭМ!$B$39:$B$782,P$83)+'СЕТ СН'!$H$11+СВЦЭМ!$D$10+'СЕТ СН'!$H$6-'СЕТ СН'!$H$23</f>
        <v>1789.65811751</v>
      </c>
      <c r="Q95" s="36">
        <f>SUMIFS(СВЦЭМ!$D$39:$D$782,СВЦЭМ!$A$39:$A$782,$A95,СВЦЭМ!$B$39:$B$782,Q$83)+'СЕТ СН'!$H$11+СВЦЭМ!$D$10+'СЕТ СН'!$H$6-'СЕТ СН'!$H$23</f>
        <v>1774.97299561</v>
      </c>
      <c r="R95" s="36">
        <f>SUMIFS(СВЦЭМ!$D$39:$D$782,СВЦЭМ!$A$39:$A$782,$A95,СВЦЭМ!$B$39:$B$782,R$83)+'СЕТ СН'!$H$11+СВЦЭМ!$D$10+'СЕТ СН'!$H$6-'СЕТ СН'!$H$23</f>
        <v>1745.5132283</v>
      </c>
      <c r="S95" s="36">
        <f>SUMIFS(СВЦЭМ!$D$39:$D$782,СВЦЭМ!$A$39:$A$782,$A95,СВЦЭМ!$B$39:$B$782,S$83)+'СЕТ СН'!$H$11+СВЦЭМ!$D$10+'СЕТ СН'!$H$6-'СЕТ СН'!$H$23</f>
        <v>1690.9937776300001</v>
      </c>
      <c r="T95" s="36">
        <f>SUMIFS(СВЦЭМ!$D$39:$D$782,СВЦЭМ!$A$39:$A$782,$A95,СВЦЭМ!$B$39:$B$782,T$83)+'СЕТ СН'!$H$11+СВЦЭМ!$D$10+'СЕТ СН'!$H$6-'СЕТ СН'!$H$23</f>
        <v>1692.44662675</v>
      </c>
      <c r="U95" s="36">
        <f>SUMIFS(СВЦЭМ!$D$39:$D$782,СВЦЭМ!$A$39:$A$782,$A95,СВЦЭМ!$B$39:$B$782,U$83)+'СЕТ СН'!$H$11+СВЦЭМ!$D$10+'СЕТ СН'!$H$6-'СЕТ СН'!$H$23</f>
        <v>1715.74689741</v>
      </c>
      <c r="V95" s="36">
        <f>SUMIFS(СВЦЭМ!$D$39:$D$782,СВЦЭМ!$A$39:$A$782,$A95,СВЦЭМ!$B$39:$B$782,V$83)+'СЕТ СН'!$H$11+СВЦЭМ!$D$10+'СЕТ СН'!$H$6-'СЕТ СН'!$H$23</f>
        <v>1718.79799181</v>
      </c>
      <c r="W95" s="36">
        <f>SUMIFS(СВЦЭМ!$D$39:$D$782,СВЦЭМ!$A$39:$A$782,$A95,СВЦЭМ!$B$39:$B$782,W$83)+'СЕТ СН'!$H$11+СВЦЭМ!$D$10+'СЕТ СН'!$H$6-'СЕТ СН'!$H$23</f>
        <v>1744.76591951</v>
      </c>
      <c r="X95" s="36">
        <f>SUMIFS(СВЦЭМ!$D$39:$D$782,СВЦЭМ!$A$39:$A$782,$A95,СВЦЭМ!$B$39:$B$782,X$83)+'СЕТ СН'!$H$11+СВЦЭМ!$D$10+'СЕТ СН'!$H$6-'СЕТ СН'!$H$23</f>
        <v>1753.5936461399999</v>
      </c>
      <c r="Y95" s="36">
        <f>SUMIFS(СВЦЭМ!$D$39:$D$782,СВЦЭМ!$A$39:$A$782,$A95,СВЦЭМ!$B$39:$B$782,Y$83)+'СЕТ СН'!$H$11+СВЦЭМ!$D$10+'СЕТ СН'!$H$6-'СЕТ СН'!$H$23</f>
        <v>1769.3924662300001</v>
      </c>
    </row>
    <row r="96" spans="1:27" ht="15.75" x14ac:dyDescent="0.2">
      <c r="A96" s="35">
        <f t="shared" si="2"/>
        <v>44543</v>
      </c>
      <c r="B96" s="36">
        <f>SUMIFS(СВЦЭМ!$D$39:$D$782,СВЦЭМ!$A$39:$A$782,$A96,СВЦЭМ!$B$39:$B$782,B$83)+'СЕТ СН'!$H$11+СВЦЭМ!$D$10+'СЕТ СН'!$H$6-'СЕТ СН'!$H$23</f>
        <v>1784.50707799</v>
      </c>
      <c r="C96" s="36">
        <f>SUMIFS(СВЦЭМ!$D$39:$D$782,СВЦЭМ!$A$39:$A$782,$A96,СВЦЭМ!$B$39:$B$782,C$83)+'СЕТ СН'!$H$11+СВЦЭМ!$D$10+'СЕТ СН'!$H$6-'СЕТ СН'!$H$23</f>
        <v>1771.1814408499999</v>
      </c>
      <c r="D96" s="36">
        <f>SUMIFS(СВЦЭМ!$D$39:$D$782,СВЦЭМ!$A$39:$A$782,$A96,СВЦЭМ!$B$39:$B$782,D$83)+'СЕТ СН'!$H$11+СВЦЭМ!$D$10+'СЕТ СН'!$H$6-'СЕТ СН'!$H$23</f>
        <v>1774.6465379400001</v>
      </c>
      <c r="E96" s="36">
        <f>SUMIFS(СВЦЭМ!$D$39:$D$782,СВЦЭМ!$A$39:$A$782,$A96,СВЦЭМ!$B$39:$B$782,E$83)+'СЕТ СН'!$H$11+СВЦЭМ!$D$10+'СЕТ СН'!$H$6-'СЕТ СН'!$H$23</f>
        <v>1779.3695863</v>
      </c>
      <c r="F96" s="36">
        <f>SUMIFS(СВЦЭМ!$D$39:$D$782,СВЦЭМ!$A$39:$A$782,$A96,СВЦЭМ!$B$39:$B$782,F$83)+'СЕТ СН'!$H$11+СВЦЭМ!$D$10+'СЕТ СН'!$H$6-'СЕТ СН'!$H$23</f>
        <v>1769.8863942600001</v>
      </c>
      <c r="G96" s="36">
        <f>SUMIFS(СВЦЭМ!$D$39:$D$782,СВЦЭМ!$A$39:$A$782,$A96,СВЦЭМ!$B$39:$B$782,G$83)+'СЕТ СН'!$H$11+СВЦЭМ!$D$10+'СЕТ СН'!$H$6-'СЕТ СН'!$H$23</f>
        <v>1749.0909744400001</v>
      </c>
      <c r="H96" s="36">
        <f>SUMIFS(СВЦЭМ!$D$39:$D$782,СВЦЭМ!$A$39:$A$782,$A96,СВЦЭМ!$B$39:$B$782,H$83)+'СЕТ СН'!$H$11+СВЦЭМ!$D$10+'СЕТ СН'!$H$6-'СЕТ СН'!$H$23</f>
        <v>1711.9492681199999</v>
      </c>
      <c r="I96" s="36">
        <f>SUMIFS(СВЦЭМ!$D$39:$D$782,СВЦЭМ!$A$39:$A$782,$A96,СВЦЭМ!$B$39:$B$782,I$83)+'СЕТ СН'!$H$11+СВЦЭМ!$D$10+'СЕТ СН'!$H$6-'СЕТ СН'!$H$23</f>
        <v>1708.47208232</v>
      </c>
      <c r="J96" s="36">
        <f>SUMIFS(СВЦЭМ!$D$39:$D$782,СВЦЭМ!$A$39:$A$782,$A96,СВЦЭМ!$B$39:$B$782,J$83)+'СЕТ СН'!$H$11+СВЦЭМ!$D$10+'СЕТ СН'!$H$6-'СЕТ СН'!$H$23</f>
        <v>1710.5479413600001</v>
      </c>
      <c r="K96" s="36">
        <f>SUMIFS(СВЦЭМ!$D$39:$D$782,СВЦЭМ!$A$39:$A$782,$A96,СВЦЭМ!$B$39:$B$782,K$83)+'СЕТ СН'!$H$11+СВЦЭМ!$D$10+'СЕТ СН'!$H$6-'СЕТ СН'!$H$23</f>
        <v>1720.9200855900001</v>
      </c>
      <c r="L96" s="36">
        <f>SUMIFS(СВЦЭМ!$D$39:$D$782,СВЦЭМ!$A$39:$A$782,$A96,СВЦЭМ!$B$39:$B$782,L$83)+'СЕТ СН'!$H$11+СВЦЭМ!$D$10+'СЕТ СН'!$H$6-'СЕТ СН'!$H$23</f>
        <v>1734.3232523199999</v>
      </c>
      <c r="M96" s="36">
        <f>SUMIFS(СВЦЭМ!$D$39:$D$782,СВЦЭМ!$A$39:$A$782,$A96,СВЦЭМ!$B$39:$B$782,M$83)+'СЕТ СН'!$H$11+СВЦЭМ!$D$10+'СЕТ СН'!$H$6-'СЕТ СН'!$H$23</f>
        <v>1745.4191187399999</v>
      </c>
      <c r="N96" s="36">
        <f>SUMIFS(СВЦЭМ!$D$39:$D$782,СВЦЭМ!$A$39:$A$782,$A96,СВЦЭМ!$B$39:$B$782,N$83)+'СЕТ СН'!$H$11+СВЦЭМ!$D$10+'СЕТ СН'!$H$6-'СЕТ СН'!$H$23</f>
        <v>1761.1993682300001</v>
      </c>
      <c r="O96" s="36">
        <f>SUMIFS(СВЦЭМ!$D$39:$D$782,СВЦЭМ!$A$39:$A$782,$A96,СВЦЭМ!$B$39:$B$782,O$83)+'СЕТ СН'!$H$11+СВЦЭМ!$D$10+'СЕТ СН'!$H$6-'СЕТ СН'!$H$23</f>
        <v>1762.95180031</v>
      </c>
      <c r="P96" s="36">
        <f>SUMIFS(СВЦЭМ!$D$39:$D$782,СВЦЭМ!$A$39:$A$782,$A96,СВЦЭМ!$B$39:$B$782,P$83)+'СЕТ СН'!$H$11+СВЦЭМ!$D$10+'СЕТ СН'!$H$6-'СЕТ СН'!$H$23</f>
        <v>1778.7869616</v>
      </c>
      <c r="Q96" s="36">
        <f>SUMIFS(СВЦЭМ!$D$39:$D$782,СВЦЭМ!$A$39:$A$782,$A96,СВЦЭМ!$B$39:$B$782,Q$83)+'СЕТ СН'!$H$11+СВЦЭМ!$D$10+'СЕТ СН'!$H$6-'СЕТ СН'!$H$23</f>
        <v>1780.00324163</v>
      </c>
      <c r="R96" s="36">
        <f>SUMIFS(СВЦЭМ!$D$39:$D$782,СВЦЭМ!$A$39:$A$782,$A96,СВЦЭМ!$B$39:$B$782,R$83)+'СЕТ СН'!$H$11+СВЦЭМ!$D$10+'СЕТ СН'!$H$6-'СЕТ СН'!$H$23</f>
        <v>1762.25763869</v>
      </c>
      <c r="S96" s="36">
        <f>SUMIFS(СВЦЭМ!$D$39:$D$782,СВЦЭМ!$A$39:$A$782,$A96,СВЦЭМ!$B$39:$B$782,S$83)+'СЕТ СН'!$H$11+СВЦЭМ!$D$10+'СЕТ СН'!$H$6-'СЕТ СН'!$H$23</f>
        <v>1724.15833739</v>
      </c>
      <c r="T96" s="36">
        <f>SUMIFS(СВЦЭМ!$D$39:$D$782,СВЦЭМ!$A$39:$A$782,$A96,СВЦЭМ!$B$39:$B$782,T$83)+'СЕТ СН'!$H$11+СВЦЭМ!$D$10+'СЕТ СН'!$H$6-'СЕТ СН'!$H$23</f>
        <v>1714.9307242500001</v>
      </c>
      <c r="U96" s="36">
        <f>SUMIFS(СВЦЭМ!$D$39:$D$782,СВЦЭМ!$A$39:$A$782,$A96,СВЦЭМ!$B$39:$B$782,U$83)+'СЕТ СН'!$H$11+СВЦЭМ!$D$10+'СЕТ СН'!$H$6-'СЕТ СН'!$H$23</f>
        <v>1703.7646992100001</v>
      </c>
      <c r="V96" s="36">
        <f>SUMIFS(СВЦЭМ!$D$39:$D$782,СВЦЭМ!$A$39:$A$782,$A96,СВЦЭМ!$B$39:$B$782,V$83)+'СЕТ СН'!$H$11+СВЦЭМ!$D$10+'СЕТ СН'!$H$6-'СЕТ СН'!$H$23</f>
        <v>1727.3966031800001</v>
      </c>
      <c r="W96" s="36">
        <f>SUMIFS(СВЦЭМ!$D$39:$D$782,СВЦЭМ!$A$39:$A$782,$A96,СВЦЭМ!$B$39:$B$782,W$83)+'СЕТ СН'!$H$11+СВЦЭМ!$D$10+'СЕТ СН'!$H$6-'СЕТ СН'!$H$23</f>
        <v>1752.03392835</v>
      </c>
      <c r="X96" s="36">
        <f>SUMIFS(СВЦЭМ!$D$39:$D$782,СВЦЭМ!$A$39:$A$782,$A96,СВЦЭМ!$B$39:$B$782,X$83)+'СЕТ СН'!$H$11+СВЦЭМ!$D$10+'СЕТ СН'!$H$6-'СЕТ СН'!$H$23</f>
        <v>1765.6227006300001</v>
      </c>
      <c r="Y96" s="36">
        <f>SUMIFS(СВЦЭМ!$D$39:$D$782,СВЦЭМ!$A$39:$A$782,$A96,СВЦЭМ!$B$39:$B$782,Y$83)+'СЕТ СН'!$H$11+СВЦЭМ!$D$10+'СЕТ СН'!$H$6-'СЕТ СН'!$H$23</f>
        <v>1778.9020883400001</v>
      </c>
    </row>
    <row r="97" spans="1:25" ht="15.75" x14ac:dyDescent="0.2">
      <c r="A97" s="35">
        <f t="shared" si="2"/>
        <v>44544</v>
      </c>
      <c r="B97" s="36">
        <f>SUMIFS(СВЦЭМ!$D$39:$D$782,СВЦЭМ!$A$39:$A$782,$A97,СВЦЭМ!$B$39:$B$782,B$83)+'СЕТ СН'!$H$11+СВЦЭМ!$D$10+'СЕТ СН'!$H$6-'СЕТ СН'!$H$23</f>
        <v>1771.5481082399999</v>
      </c>
      <c r="C97" s="36">
        <f>SUMIFS(СВЦЭМ!$D$39:$D$782,СВЦЭМ!$A$39:$A$782,$A97,СВЦЭМ!$B$39:$B$782,C$83)+'СЕТ СН'!$H$11+СВЦЭМ!$D$10+'СЕТ СН'!$H$6-'СЕТ СН'!$H$23</f>
        <v>1775.9715777399999</v>
      </c>
      <c r="D97" s="36">
        <f>SUMIFS(СВЦЭМ!$D$39:$D$782,СВЦЭМ!$A$39:$A$782,$A97,СВЦЭМ!$B$39:$B$782,D$83)+'СЕТ СН'!$H$11+СВЦЭМ!$D$10+'СЕТ СН'!$H$6-'СЕТ СН'!$H$23</f>
        <v>1799.1423353299999</v>
      </c>
      <c r="E97" s="36">
        <f>SUMIFS(СВЦЭМ!$D$39:$D$782,СВЦЭМ!$A$39:$A$782,$A97,СВЦЭМ!$B$39:$B$782,E$83)+'СЕТ СН'!$H$11+СВЦЭМ!$D$10+'СЕТ СН'!$H$6-'СЕТ СН'!$H$23</f>
        <v>1800.71782029</v>
      </c>
      <c r="F97" s="36">
        <f>SUMIFS(СВЦЭМ!$D$39:$D$782,СВЦЭМ!$A$39:$A$782,$A97,СВЦЭМ!$B$39:$B$782,F$83)+'СЕТ СН'!$H$11+СВЦЭМ!$D$10+'СЕТ СН'!$H$6-'СЕТ СН'!$H$23</f>
        <v>1791.9304773700001</v>
      </c>
      <c r="G97" s="36">
        <f>SUMIFS(СВЦЭМ!$D$39:$D$782,СВЦЭМ!$A$39:$A$782,$A97,СВЦЭМ!$B$39:$B$782,G$83)+'СЕТ СН'!$H$11+СВЦЭМ!$D$10+'СЕТ СН'!$H$6-'СЕТ СН'!$H$23</f>
        <v>1742.4668378700001</v>
      </c>
      <c r="H97" s="36">
        <f>SUMIFS(СВЦЭМ!$D$39:$D$782,СВЦЭМ!$A$39:$A$782,$A97,СВЦЭМ!$B$39:$B$782,H$83)+'СЕТ СН'!$H$11+СВЦЭМ!$D$10+'СЕТ СН'!$H$6-'СЕТ СН'!$H$23</f>
        <v>1682.55282876</v>
      </c>
      <c r="I97" s="36">
        <f>SUMIFS(СВЦЭМ!$D$39:$D$782,СВЦЭМ!$A$39:$A$782,$A97,СВЦЭМ!$B$39:$B$782,I$83)+'СЕТ СН'!$H$11+СВЦЭМ!$D$10+'СЕТ СН'!$H$6-'СЕТ СН'!$H$23</f>
        <v>1695.19247507</v>
      </c>
      <c r="J97" s="36">
        <f>SUMIFS(СВЦЭМ!$D$39:$D$782,СВЦЭМ!$A$39:$A$782,$A97,СВЦЭМ!$B$39:$B$782,J$83)+'СЕТ СН'!$H$11+СВЦЭМ!$D$10+'СЕТ СН'!$H$6-'СЕТ СН'!$H$23</f>
        <v>1701.42752329</v>
      </c>
      <c r="K97" s="36">
        <f>SUMIFS(СВЦЭМ!$D$39:$D$782,СВЦЭМ!$A$39:$A$782,$A97,СВЦЭМ!$B$39:$B$782,K$83)+'СЕТ СН'!$H$11+СВЦЭМ!$D$10+'СЕТ СН'!$H$6-'СЕТ СН'!$H$23</f>
        <v>1701.1158704300001</v>
      </c>
      <c r="L97" s="36">
        <f>SUMIFS(СВЦЭМ!$D$39:$D$782,СВЦЭМ!$A$39:$A$782,$A97,СВЦЭМ!$B$39:$B$782,L$83)+'СЕТ СН'!$H$11+СВЦЭМ!$D$10+'СЕТ СН'!$H$6-'СЕТ СН'!$H$23</f>
        <v>1710.73894498</v>
      </c>
      <c r="M97" s="36">
        <f>SUMIFS(СВЦЭМ!$D$39:$D$782,СВЦЭМ!$A$39:$A$782,$A97,СВЦЭМ!$B$39:$B$782,M$83)+'СЕТ СН'!$H$11+СВЦЭМ!$D$10+'СЕТ СН'!$H$6-'СЕТ СН'!$H$23</f>
        <v>1714.89822043</v>
      </c>
      <c r="N97" s="36">
        <f>SUMIFS(СВЦЭМ!$D$39:$D$782,СВЦЭМ!$A$39:$A$782,$A97,СВЦЭМ!$B$39:$B$782,N$83)+'СЕТ СН'!$H$11+СВЦЭМ!$D$10+'СЕТ СН'!$H$6-'СЕТ СН'!$H$23</f>
        <v>1733.8045372700001</v>
      </c>
      <c r="O97" s="36">
        <f>SUMIFS(СВЦЭМ!$D$39:$D$782,СВЦЭМ!$A$39:$A$782,$A97,СВЦЭМ!$B$39:$B$782,O$83)+'СЕТ СН'!$H$11+СВЦЭМ!$D$10+'СЕТ СН'!$H$6-'СЕТ СН'!$H$23</f>
        <v>1746.39969025</v>
      </c>
      <c r="P97" s="36">
        <f>SUMIFS(СВЦЭМ!$D$39:$D$782,СВЦЭМ!$A$39:$A$782,$A97,СВЦЭМ!$B$39:$B$782,P$83)+'СЕТ СН'!$H$11+СВЦЭМ!$D$10+'СЕТ СН'!$H$6-'СЕТ СН'!$H$23</f>
        <v>1741.5420516700001</v>
      </c>
      <c r="Q97" s="36">
        <f>SUMIFS(СВЦЭМ!$D$39:$D$782,СВЦЭМ!$A$39:$A$782,$A97,СВЦЭМ!$B$39:$B$782,Q$83)+'СЕТ СН'!$H$11+СВЦЭМ!$D$10+'СЕТ СН'!$H$6-'СЕТ СН'!$H$23</f>
        <v>1749.3185843799999</v>
      </c>
      <c r="R97" s="36">
        <f>SUMIFS(СВЦЭМ!$D$39:$D$782,СВЦЭМ!$A$39:$A$782,$A97,СВЦЭМ!$B$39:$B$782,R$83)+'СЕТ СН'!$H$11+СВЦЭМ!$D$10+'СЕТ СН'!$H$6-'СЕТ СН'!$H$23</f>
        <v>1732.9625714399999</v>
      </c>
      <c r="S97" s="36">
        <f>SUMIFS(СВЦЭМ!$D$39:$D$782,СВЦЭМ!$A$39:$A$782,$A97,СВЦЭМ!$B$39:$B$782,S$83)+'СЕТ СН'!$H$11+СВЦЭМ!$D$10+'СЕТ СН'!$H$6-'СЕТ СН'!$H$23</f>
        <v>1709.8839662</v>
      </c>
      <c r="T97" s="36">
        <f>SUMIFS(СВЦЭМ!$D$39:$D$782,СВЦЭМ!$A$39:$A$782,$A97,СВЦЭМ!$B$39:$B$782,T$83)+'СЕТ СН'!$H$11+СВЦЭМ!$D$10+'СЕТ СН'!$H$6-'СЕТ СН'!$H$23</f>
        <v>1705.12125386</v>
      </c>
      <c r="U97" s="36">
        <f>SUMIFS(СВЦЭМ!$D$39:$D$782,СВЦЭМ!$A$39:$A$782,$A97,СВЦЭМ!$B$39:$B$782,U$83)+'СЕТ СН'!$H$11+СВЦЭМ!$D$10+'СЕТ СН'!$H$6-'СЕТ СН'!$H$23</f>
        <v>1718.6221468799999</v>
      </c>
      <c r="V97" s="36">
        <f>SUMIFS(СВЦЭМ!$D$39:$D$782,СВЦЭМ!$A$39:$A$782,$A97,СВЦЭМ!$B$39:$B$782,V$83)+'СЕТ СН'!$H$11+СВЦЭМ!$D$10+'СЕТ СН'!$H$6-'СЕТ СН'!$H$23</f>
        <v>1728.3921408400001</v>
      </c>
      <c r="W97" s="36">
        <f>SUMIFS(СВЦЭМ!$D$39:$D$782,СВЦЭМ!$A$39:$A$782,$A97,СВЦЭМ!$B$39:$B$782,W$83)+'СЕТ СН'!$H$11+СВЦЭМ!$D$10+'СЕТ СН'!$H$6-'СЕТ СН'!$H$23</f>
        <v>1771.1027123900001</v>
      </c>
      <c r="X97" s="36">
        <f>SUMIFS(СВЦЭМ!$D$39:$D$782,СВЦЭМ!$A$39:$A$782,$A97,СВЦЭМ!$B$39:$B$782,X$83)+'СЕТ СН'!$H$11+СВЦЭМ!$D$10+'СЕТ СН'!$H$6-'СЕТ СН'!$H$23</f>
        <v>1764.8304578100001</v>
      </c>
      <c r="Y97" s="36">
        <f>SUMIFS(СВЦЭМ!$D$39:$D$782,СВЦЭМ!$A$39:$A$782,$A97,СВЦЭМ!$B$39:$B$782,Y$83)+'СЕТ СН'!$H$11+СВЦЭМ!$D$10+'СЕТ СН'!$H$6-'СЕТ СН'!$H$23</f>
        <v>1760.0294973699999</v>
      </c>
    </row>
    <row r="98" spans="1:25" ht="15.75" x14ac:dyDescent="0.2">
      <c r="A98" s="35">
        <f t="shared" si="2"/>
        <v>44545</v>
      </c>
      <c r="B98" s="36">
        <f>SUMIFS(СВЦЭМ!$D$39:$D$782,СВЦЭМ!$A$39:$A$782,$A98,СВЦЭМ!$B$39:$B$782,B$83)+'СЕТ СН'!$H$11+СВЦЭМ!$D$10+'СЕТ СН'!$H$6-'СЕТ СН'!$H$23</f>
        <v>1675.5276974800001</v>
      </c>
      <c r="C98" s="36">
        <f>SUMIFS(СВЦЭМ!$D$39:$D$782,СВЦЭМ!$A$39:$A$782,$A98,СВЦЭМ!$B$39:$B$782,C$83)+'СЕТ СН'!$H$11+СВЦЭМ!$D$10+'СЕТ СН'!$H$6-'СЕТ СН'!$H$23</f>
        <v>1688.0707027400001</v>
      </c>
      <c r="D98" s="36">
        <f>SUMIFS(СВЦЭМ!$D$39:$D$782,СВЦЭМ!$A$39:$A$782,$A98,СВЦЭМ!$B$39:$B$782,D$83)+'СЕТ СН'!$H$11+СВЦЭМ!$D$10+'СЕТ СН'!$H$6-'СЕТ СН'!$H$23</f>
        <v>1702.12714394</v>
      </c>
      <c r="E98" s="36">
        <f>SUMIFS(СВЦЭМ!$D$39:$D$782,СВЦЭМ!$A$39:$A$782,$A98,СВЦЭМ!$B$39:$B$782,E$83)+'СЕТ СН'!$H$11+СВЦЭМ!$D$10+'СЕТ СН'!$H$6-'СЕТ СН'!$H$23</f>
        <v>1689.3538051099999</v>
      </c>
      <c r="F98" s="36">
        <f>SUMIFS(СВЦЭМ!$D$39:$D$782,СВЦЭМ!$A$39:$A$782,$A98,СВЦЭМ!$B$39:$B$782,F$83)+'СЕТ СН'!$H$11+СВЦЭМ!$D$10+'СЕТ СН'!$H$6-'СЕТ СН'!$H$23</f>
        <v>1693.6943561</v>
      </c>
      <c r="G98" s="36">
        <f>SUMIFS(СВЦЭМ!$D$39:$D$782,СВЦЭМ!$A$39:$A$782,$A98,СВЦЭМ!$B$39:$B$782,G$83)+'СЕТ СН'!$H$11+СВЦЭМ!$D$10+'СЕТ СН'!$H$6-'СЕТ СН'!$H$23</f>
        <v>1672.1080743300001</v>
      </c>
      <c r="H98" s="36">
        <f>SUMIFS(СВЦЭМ!$D$39:$D$782,СВЦЭМ!$A$39:$A$782,$A98,СВЦЭМ!$B$39:$B$782,H$83)+'СЕТ СН'!$H$11+СВЦЭМ!$D$10+'СЕТ СН'!$H$6-'СЕТ СН'!$H$23</f>
        <v>1715.9197537</v>
      </c>
      <c r="I98" s="36">
        <f>SUMIFS(СВЦЭМ!$D$39:$D$782,СВЦЭМ!$A$39:$A$782,$A98,СВЦЭМ!$B$39:$B$782,I$83)+'СЕТ СН'!$H$11+СВЦЭМ!$D$10+'СЕТ СН'!$H$6-'СЕТ СН'!$H$23</f>
        <v>1785.21552776</v>
      </c>
      <c r="J98" s="36">
        <f>SUMIFS(СВЦЭМ!$D$39:$D$782,СВЦЭМ!$A$39:$A$782,$A98,СВЦЭМ!$B$39:$B$782,J$83)+'СЕТ СН'!$H$11+СВЦЭМ!$D$10+'СЕТ СН'!$H$6-'СЕТ СН'!$H$23</f>
        <v>1766.8224698900001</v>
      </c>
      <c r="K98" s="36">
        <f>SUMIFS(СВЦЭМ!$D$39:$D$782,СВЦЭМ!$A$39:$A$782,$A98,СВЦЭМ!$B$39:$B$782,K$83)+'СЕТ СН'!$H$11+СВЦЭМ!$D$10+'СЕТ СН'!$H$6-'СЕТ СН'!$H$23</f>
        <v>1749.8169795900001</v>
      </c>
      <c r="L98" s="36">
        <f>SUMIFS(СВЦЭМ!$D$39:$D$782,СВЦЭМ!$A$39:$A$782,$A98,СВЦЭМ!$B$39:$B$782,L$83)+'СЕТ СН'!$H$11+СВЦЭМ!$D$10+'СЕТ СН'!$H$6-'СЕТ СН'!$H$23</f>
        <v>1753.87218891</v>
      </c>
      <c r="M98" s="36">
        <f>SUMIFS(СВЦЭМ!$D$39:$D$782,СВЦЭМ!$A$39:$A$782,$A98,СВЦЭМ!$B$39:$B$782,M$83)+'СЕТ СН'!$H$11+СВЦЭМ!$D$10+'СЕТ СН'!$H$6-'СЕТ СН'!$H$23</f>
        <v>1739.74308767</v>
      </c>
      <c r="N98" s="36">
        <f>SUMIFS(СВЦЭМ!$D$39:$D$782,СВЦЭМ!$A$39:$A$782,$A98,СВЦЭМ!$B$39:$B$782,N$83)+'СЕТ СН'!$H$11+СВЦЭМ!$D$10+'СЕТ СН'!$H$6-'СЕТ СН'!$H$23</f>
        <v>1767.8334415500001</v>
      </c>
      <c r="O98" s="36">
        <f>SUMIFS(СВЦЭМ!$D$39:$D$782,СВЦЭМ!$A$39:$A$782,$A98,СВЦЭМ!$B$39:$B$782,O$83)+'СЕТ СН'!$H$11+СВЦЭМ!$D$10+'СЕТ СН'!$H$6-'СЕТ СН'!$H$23</f>
        <v>1848.1935812700001</v>
      </c>
      <c r="P98" s="36">
        <f>SUMIFS(СВЦЭМ!$D$39:$D$782,СВЦЭМ!$A$39:$A$782,$A98,СВЦЭМ!$B$39:$B$782,P$83)+'СЕТ СН'!$H$11+СВЦЭМ!$D$10+'СЕТ СН'!$H$6-'СЕТ СН'!$H$23</f>
        <v>1846.9837562100001</v>
      </c>
      <c r="Q98" s="36">
        <f>SUMIFS(СВЦЭМ!$D$39:$D$782,СВЦЭМ!$A$39:$A$782,$A98,СВЦЭМ!$B$39:$B$782,Q$83)+'СЕТ СН'!$H$11+СВЦЭМ!$D$10+'СЕТ СН'!$H$6-'СЕТ СН'!$H$23</f>
        <v>1845.3073757100001</v>
      </c>
      <c r="R98" s="36">
        <f>SUMIFS(СВЦЭМ!$D$39:$D$782,СВЦЭМ!$A$39:$A$782,$A98,СВЦЭМ!$B$39:$B$782,R$83)+'СЕТ СН'!$H$11+СВЦЭМ!$D$10+'СЕТ СН'!$H$6-'СЕТ СН'!$H$23</f>
        <v>1755.10638464</v>
      </c>
      <c r="S98" s="36">
        <f>SUMIFS(СВЦЭМ!$D$39:$D$782,СВЦЭМ!$A$39:$A$782,$A98,СВЦЭМ!$B$39:$B$782,S$83)+'СЕТ СН'!$H$11+СВЦЭМ!$D$10+'СЕТ СН'!$H$6-'СЕТ СН'!$H$23</f>
        <v>1720.5586574900001</v>
      </c>
      <c r="T98" s="36">
        <f>SUMIFS(СВЦЭМ!$D$39:$D$782,СВЦЭМ!$A$39:$A$782,$A98,СВЦЭМ!$B$39:$B$782,T$83)+'СЕТ СН'!$H$11+СВЦЭМ!$D$10+'СЕТ СН'!$H$6-'СЕТ СН'!$H$23</f>
        <v>1745.7845447899999</v>
      </c>
      <c r="U98" s="36">
        <f>SUMIFS(СВЦЭМ!$D$39:$D$782,СВЦЭМ!$A$39:$A$782,$A98,СВЦЭМ!$B$39:$B$782,U$83)+'СЕТ СН'!$H$11+СВЦЭМ!$D$10+'СЕТ СН'!$H$6-'СЕТ СН'!$H$23</f>
        <v>1742.6831564300001</v>
      </c>
      <c r="V98" s="36">
        <f>SUMIFS(СВЦЭМ!$D$39:$D$782,СВЦЭМ!$A$39:$A$782,$A98,СВЦЭМ!$B$39:$B$782,V$83)+'СЕТ СН'!$H$11+СВЦЭМ!$D$10+'СЕТ СН'!$H$6-'СЕТ СН'!$H$23</f>
        <v>1750.30987265</v>
      </c>
      <c r="W98" s="36">
        <f>SUMIFS(СВЦЭМ!$D$39:$D$782,СВЦЭМ!$A$39:$A$782,$A98,СВЦЭМ!$B$39:$B$782,W$83)+'СЕТ СН'!$H$11+СВЦЭМ!$D$10+'СЕТ СН'!$H$6-'СЕТ СН'!$H$23</f>
        <v>1752.63730418</v>
      </c>
      <c r="X98" s="36">
        <f>SUMIFS(СВЦЭМ!$D$39:$D$782,СВЦЭМ!$A$39:$A$782,$A98,СВЦЭМ!$B$39:$B$782,X$83)+'СЕТ СН'!$H$11+СВЦЭМ!$D$10+'СЕТ СН'!$H$6-'СЕТ СН'!$H$23</f>
        <v>1807.19308327</v>
      </c>
      <c r="Y98" s="36">
        <f>SUMIFS(СВЦЭМ!$D$39:$D$782,СВЦЭМ!$A$39:$A$782,$A98,СВЦЭМ!$B$39:$B$782,Y$83)+'СЕТ СН'!$H$11+СВЦЭМ!$D$10+'СЕТ СН'!$H$6-'СЕТ СН'!$H$23</f>
        <v>1790.13770247</v>
      </c>
    </row>
    <row r="99" spans="1:25" ht="15.75" x14ac:dyDescent="0.2">
      <c r="A99" s="35">
        <f t="shared" si="2"/>
        <v>44546</v>
      </c>
      <c r="B99" s="36">
        <f>SUMIFS(СВЦЭМ!$D$39:$D$782,СВЦЭМ!$A$39:$A$782,$A99,СВЦЭМ!$B$39:$B$782,B$83)+'СЕТ СН'!$H$11+СВЦЭМ!$D$10+'СЕТ СН'!$H$6-'СЕТ СН'!$H$23</f>
        <v>1791.64667682</v>
      </c>
      <c r="C99" s="36">
        <f>SUMIFS(СВЦЭМ!$D$39:$D$782,СВЦЭМ!$A$39:$A$782,$A99,СВЦЭМ!$B$39:$B$782,C$83)+'СЕТ СН'!$H$11+СВЦЭМ!$D$10+'СЕТ СН'!$H$6-'СЕТ СН'!$H$23</f>
        <v>1787.3653598000001</v>
      </c>
      <c r="D99" s="36">
        <f>SUMIFS(СВЦЭМ!$D$39:$D$782,СВЦЭМ!$A$39:$A$782,$A99,СВЦЭМ!$B$39:$B$782,D$83)+'СЕТ СН'!$H$11+СВЦЭМ!$D$10+'СЕТ СН'!$H$6-'СЕТ СН'!$H$23</f>
        <v>1768.8422315600001</v>
      </c>
      <c r="E99" s="36">
        <f>SUMIFS(СВЦЭМ!$D$39:$D$782,СВЦЭМ!$A$39:$A$782,$A99,СВЦЭМ!$B$39:$B$782,E$83)+'СЕТ СН'!$H$11+СВЦЭМ!$D$10+'СЕТ СН'!$H$6-'СЕТ СН'!$H$23</f>
        <v>1764.3599965200001</v>
      </c>
      <c r="F99" s="36">
        <f>SUMIFS(СВЦЭМ!$D$39:$D$782,СВЦЭМ!$A$39:$A$782,$A99,СВЦЭМ!$B$39:$B$782,F$83)+'СЕТ СН'!$H$11+СВЦЭМ!$D$10+'СЕТ СН'!$H$6-'СЕТ СН'!$H$23</f>
        <v>1764.42036046</v>
      </c>
      <c r="G99" s="36">
        <f>SUMIFS(СВЦЭМ!$D$39:$D$782,СВЦЭМ!$A$39:$A$782,$A99,СВЦЭМ!$B$39:$B$782,G$83)+'СЕТ СН'!$H$11+СВЦЭМ!$D$10+'СЕТ СН'!$H$6-'СЕТ СН'!$H$23</f>
        <v>1726.30027941</v>
      </c>
      <c r="H99" s="36">
        <f>SUMIFS(СВЦЭМ!$D$39:$D$782,СВЦЭМ!$A$39:$A$782,$A99,СВЦЭМ!$B$39:$B$782,H$83)+'СЕТ СН'!$H$11+СВЦЭМ!$D$10+'СЕТ СН'!$H$6-'СЕТ СН'!$H$23</f>
        <v>1707.6449670500001</v>
      </c>
      <c r="I99" s="36">
        <f>SUMIFS(СВЦЭМ!$D$39:$D$782,СВЦЭМ!$A$39:$A$782,$A99,СВЦЭМ!$B$39:$B$782,I$83)+'СЕТ СН'!$H$11+СВЦЭМ!$D$10+'СЕТ СН'!$H$6-'СЕТ СН'!$H$23</f>
        <v>1736.9764677200001</v>
      </c>
      <c r="J99" s="36">
        <f>SUMIFS(СВЦЭМ!$D$39:$D$782,СВЦЭМ!$A$39:$A$782,$A99,СВЦЭМ!$B$39:$B$782,J$83)+'СЕТ СН'!$H$11+СВЦЭМ!$D$10+'СЕТ СН'!$H$6-'СЕТ СН'!$H$23</f>
        <v>1744.68260444</v>
      </c>
      <c r="K99" s="36">
        <f>SUMIFS(СВЦЭМ!$D$39:$D$782,СВЦЭМ!$A$39:$A$782,$A99,СВЦЭМ!$B$39:$B$782,K$83)+'СЕТ СН'!$H$11+СВЦЭМ!$D$10+'СЕТ СН'!$H$6-'СЕТ СН'!$H$23</f>
        <v>1764.8299056400001</v>
      </c>
      <c r="L99" s="36">
        <f>SUMIFS(СВЦЭМ!$D$39:$D$782,СВЦЭМ!$A$39:$A$782,$A99,СВЦЭМ!$B$39:$B$782,L$83)+'СЕТ СН'!$H$11+СВЦЭМ!$D$10+'СЕТ СН'!$H$6-'СЕТ СН'!$H$23</f>
        <v>1780.1589597899999</v>
      </c>
      <c r="M99" s="36">
        <f>SUMIFS(СВЦЭМ!$D$39:$D$782,СВЦЭМ!$A$39:$A$782,$A99,СВЦЭМ!$B$39:$B$782,M$83)+'СЕТ СН'!$H$11+СВЦЭМ!$D$10+'СЕТ СН'!$H$6-'СЕТ СН'!$H$23</f>
        <v>1778.2234526899999</v>
      </c>
      <c r="N99" s="36">
        <f>SUMIFS(СВЦЭМ!$D$39:$D$782,СВЦЭМ!$A$39:$A$782,$A99,СВЦЭМ!$B$39:$B$782,N$83)+'СЕТ СН'!$H$11+СВЦЭМ!$D$10+'СЕТ СН'!$H$6-'СЕТ СН'!$H$23</f>
        <v>1778.38415495</v>
      </c>
      <c r="O99" s="36">
        <f>SUMIFS(СВЦЭМ!$D$39:$D$782,СВЦЭМ!$A$39:$A$782,$A99,СВЦЭМ!$B$39:$B$782,O$83)+'СЕТ СН'!$H$11+СВЦЭМ!$D$10+'СЕТ СН'!$H$6-'СЕТ СН'!$H$23</f>
        <v>1796.73152751</v>
      </c>
      <c r="P99" s="36">
        <f>SUMIFS(СВЦЭМ!$D$39:$D$782,СВЦЭМ!$A$39:$A$782,$A99,СВЦЭМ!$B$39:$B$782,P$83)+'СЕТ СН'!$H$11+СВЦЭМ!$D$10+'СЕТ СН'!$H$6-'СЕТ СН'!$H$23</f>
        <v>1820.33751611</v>
      </c>
      <c r="Q99" s="36">
        <f>SUMIFS(СВЦЭМ!$D$39:$D$782,СВЦЭМ!$A$39:$A$782,$A99,СВЦЭМ!$B$39:$B$782,Q$83)+'СЕТ СН'!$H$11+СВЦЭМ!$D$10+'СЕТ СН'!$H$6-'СЕТ СН'!$H$23</f>
        <v>1821.8945052700001</v>
      </c>
      <c r="R99" s="36">
        <f>SUMIFS(СВЦЭМ!$D$39:$D$782,СВЦЭМ!$A$39:$A$782,$A99,СВЦЭМ!$B$39:$B$782,R$83)+'СЕТ СН'!$H$11+СВЦЭМ!$D$10+'СЕТ СН'!$H$6-'СЕТ СН'!$H$23</f>
        <v>1822.8112987300001</v>
      </c>
      <c r="S99" s="36">
        <f>SUMIFS(СВЦЭМ!$D$39:$D$782,СВЦЭМ!$A$39:$A$782,$A99,СВЦЭМ!$B$39:$B$782,S$83)+'СЕТ СН'!$H$11+СВЦЭМ!$D$10+'СЕТ СН'!$H$6-'СЕТ СН'!$H$23</f>
        <v>1773.2667429099999</v>
      </c>
      <c r="T99" s="36">
        <f>SUMIFS(СВЦЭМ!$D$39:$D$782,СВЦЭМ!$A$39:$A$782,$A99,СВЦЭМ!$B$39:$B$782,T$83)+'СЕТ СН'!$H$11+СВЦЭМ!$D$10+'СЕТ СН'!$H$6-'СЕТ СН'!$H$23</f>
        <v>1789.08374923</v>
      </c>
      <c r="U99" s="36">
        <f>SUMIFS(СВЦЭМ!$D$39:$D$782,СВЦЭМ!$A$39:$A$782,$A99,СВЦЭМ!$B$39:$B$782,U$83)+'СЕТ СН'!$H$11+СВЦЭМ!$D$10+'СЕТ СН'!$H$6-'СЕТ СН'!$H$23</f>
        <v>1769.83865193</v>
      </c>
      <c r="V99" s="36">
        <f>SUMIFS(СВЦЭМ!$D$39:$D$782,СВЦЭМ!$A$39:$A$782,$A99,СВЦЭМ!$B$39:$B$782,V$83)+'СЕТ СН'!$H$11+СВЦЭМ!$D$10+'СЕТ СН'!$H$6-'СЕТ СН'!$H$23</f>
        <v>1761.3773568500001</v>
      </c>
      <c r="W99" s="36">
        <f>SUMIFS(СВЦЭМ!$D$39:$D$782,СВЦЭМ!$A$39:$A$782,$A99,СВЦЭМ!$B$39:$B$782,W$83)+'СЕТ СН'!$H$11+СВЦЭМ!$D$10+'СЕТ СН'!$H$6-'СЕТ СН'!$H$23</f>
        <v>1758.97050345</v>
      </c>
      <c r="X99" s="36">
        <f>SUMIFS(СВЦЭМ!$D$39:$D$782,СВЦЭМ!$A$39:$A$782,$A99,СВЦЭМ!$B$39:$B$782,X$83)+'СЕТ СН'!$H$11+СВЦЭМ!$D$10+'СЕТ СН'!$H$6-'СЕТ СН'!$H$23</f>
        <v>1807.8914134500001</v>
      </c>
      <c r="Y99" s="36">
        <f>SUMIFS(СВЦЭМ!$D$39:$D$782,СВЦЭМ!$A$39:$A$782,$A99,СВЦЭМ!$B$39:$B$782,Y$83)+'СЕТ СН'!$H$11+СВЦЭМ!$D$10+'СЕТ СН'!$H$6-'СЕТ СН'!$H$23</f>
        <v>1811.4429283500001</v>
      </c>
    </row>
    <row r="100" spans="1:25" ht="15.75" x14ac:dyDescent="0.2">
      <c r="A100" s="35">
        <f t="shared" si="2"/>
        <v>44547</v>
      </c>
      <c r="B100" s="36">
        <f>SUMIFS(СВЦЭМ!$D$39:$D$782,СВЦЭМ!$A$39:$A$782,$A100,СВЦЭМ!$B$39:$B$782,B$83)+'СЕТ СН'!$H$11+СВЦЭМ!$D$10+'СЕТ СН'!$H$6-'СЕТ СН'!$H$23</f>
        <v>1789.15988038</v>
      </c>
      <c r="C100" s="36">
        <f>SUMIFS(СВЦЭМ!$D$39:$D$782,СВЦЭМ!$A$39:$A$782,$A100,СВЦЭМ!$B$39:$B$782,C$83)+'СЕТ СН'!$H$11+СВЦЭМ!$D$10+'СЕТ СН'!$H$6-'СЕТ СН'!$H$23</f>
        <v>1788.2711522899999</v>
      </c>
      <c r="D100" s="36">
        <f>SUMIFS(СВЦЭМ!$D$39:$D$782,СВЦЭМ!$A$39:$A$782,$A100,СВЦЭМ!$B$39:$B$782,D$83)+'СЕТ СН'!$H$11+СВЦЭМ!$D$10+'СЕТ СН'!$H$6-'СЕТ СН'!$H$23</f>
        <v>1772.0510421700001</v>
      </c>
      <c r="E100" s="36">
        <f>SUMIFS(СВЦЭМ!$D$39:$D$782,СВЦЭМ!$A$39:$A$782,$A100,СВЦЭМ!$B$39:$B$782,E$83)+'СЕТ СН'!$H$11+СВЦЭМ!$D$10+'СЕТ СН'!$H$6-'СЕТ СН'!$H$23</f>
        <v>1766.44379645</v>
      </c>
      <c r="F100" s="36">
        <f>SUMIFS(СВЦЭМ!$D$39:$D$782,СВЦЭМ!$A$39:$A$782,$A100,СВЦЭМ!$B$39:$B$782,F$83)+'СЕТ СН'!$H$11+СВЦЭМ!$D$10+'СЕТ СН'!$H$6-'СЕТ СН'!$H$23</f>
        <v>1768.19062203</v>
      </c>
      <c r="G100" s="36">
        <f>SUMIFS(СВЦЭМ!$D$39:$D$782,СВЦЭМ!$A$39:$A$782,$A100,СВЦЭМ!$B$39:$B$782,G$83)+'СЕТ СН'!$H$11+СВЦЭМ!$D$10+'СЕТ СН'!$H$6-'СЕТ СН'!$H$23</f>
        <v>1742.6272690600001</v>
      </c>
      <c r="H100" s="36">
        <f>SUMIFS(СВЦЭМ!$D$39:$D$782,СВЦЭМ!$A$39:$A$782,$A100,СВЦЭМ!$B$39:$B$782,H$83)+'СЕТ СН'!$H$11+СВЦЭМ!$D$10+'СЕТ СН'!$H$6-'СЕТ СН'!$H$23</f>
        <v>1714.9568865400001</v>
      </c>
      <c r="I100" s="36">
        <f>SUMIFS(СВЦЭМ!$D$39:$D$782,СВЦЭМ!$A$39:$A$782,$A100,СВЦЭМ!$B$39:$B$782,I$83)+'СЕТ СН'!$H$11+СВЦЭМ!$D$10+'СЕТ СН'!$H$6-'СЕТ СН'!$H$23</f>
        <v>1714.81629086</v>
      </c>
      <c r="J100" s="36">
        <f>SUMIFS(СВЦЭМ!$D$39:$D$782,СВЦЭМ!$A$39:$A$782,$A100,СВЦЭМ!$B$39:$B$782,J$83)+'СЕТ СН'!$H$11+СВЦЭМ!$D$10+'СЕТ СН'!$H$6-'СЕТ СН'!$H$23</f>
        <v>1760.8267046200001</v>
      </c>
      <c r="K100" s="36">
        <f>SUMIFS(СВЦЭМ!$D$39:$D$782,СВЦЭМ!$A$39:$A$782,$A100,СВЦЭМ!$B$39:$B$782,K$83)+'СЕТ СН'!$H$11+СВЦЭМ!$D$10+'СЕТ СН'!$H$6-'СЕТ СН'!$H$23</f>
        <v>1775.4468876200001</v>
      </c>
      <c r="L100" s="36">
        <f>SUMIFS(СВЦЭМ!$D$39:$D$782,СВЦЭМ!$A$39:$A$782,$A100,СВЦЭМ!$B$39:$B$782,L$83)+'СЕТ СН'!$H$11+СВЦЭМ!$D$10+'СЕТ СН'!$H$6-'СЕТ СН'!$H$23</f>
        <v>1769.7522228800001</v>
      </c>
      <c r="M100" s="36">
        <f>SUMIFS(СВЦЭМ!$D$39:$D$782,СВЦЭМ!$A$39:$A$782,$A100,СВЦЭМ!$B$39:$B$782,M$83)+'СЕТ СН'!$H$11+СВЦЭМ!$D$10+'СЕТ СН'!$H$6-'СЕТ СН'!$H$23</f>
        <v>1759.07000195</v>
      </c>
      <c r="N100" s="36">
        <f>SUMIFS(СВЦЭМ!$D$39:$D$782,СВЦЭМ!$A$39:$A$782,$A100,СВЦЭМ!$B$39:$B$782,N$83)+'СЕТ СН'!$H$11+СВЦЭМ!$D$10+'СЕТ СН'!$H$6-'СЕТ СН'!$H$23</f>
        <v>1762.3639103400001</v>
      </c>
      <c r="O100" s="36">
        <f>SUMIFS(СВЦЭМ!$D$39:$D$782,СВЦЭМ!$A$39:$A$782,$A100,СВЦЭМ!$B$39:$B$782,O$83)+'СЕТ СН'!$H$11+СВЦЭМ!$D$10+'СЕТ СН'!$H$6-'СЕТ СН'!$H$23</f>
        <v>1764.6119437100001</v>
      </c>
      <c r="P100" s="36">
        <f>SUMIFS(СВЦЭМ!$D$39:$D$782,СВЦЭМ!$A$39:$A$782,$A100,СВЦЭМ!$B$39:$B$782,P$83)+'СЕТ СН'!$H$11+СВЦЭМ!$D$10+'СЕТ СН'!$H$6-'СЕТ СН'!$H$23</f>
        <v>1803.65040701</v>
      </c>
      <c r="Q100" s="36">
        <f>SUMIFS(СВЦЭМ!$D$39:$D$782,СВЦЭМ!$A$39:$A$782,$A100,СВЦЭМ!$B$39:$B$782,Q$83)+'СЕТ СН'!$H$11+СВЦЭМ!$D$10+'СЕТ СН'!$H$6-'СЕТ СН'!$H$23</f>
        <v>1794.61097823</v>
      </c>
      <c r="R100" s="36">
        <f>SUMIFS(СВЦЭМ!$D$39:$D$782,СВЦЭМ!$A$39:$A$782,$A100,СВЦЭМ!$B$39:$B$782,R$83)+'СЕТ СН'!$H$11+СВЦЭМ!$D$10+'СЕТ СН'!$H$6-'СЕТ СН'!$H$23</f>
        <v>1789.01213536</v>
      </c>
      <c r="S100" s="36">
        <f>SUMIFS(СВЦЭМ!$D$39:$D$782,СВЦЭМ!$A$39:$A$782,$A100,СВЦЭМ!$B$39:$B$782,S$83)+'СЕТ СН'!$H$11+СВЦЭМ!$D$10+'СЕТ СН'!$H$6-'СЕТ СН'!$H$23</f>
        <v>1751.3826837700001</v>
      </c>
      <c r="T100" s="36">
        <f>SUMIFS(СВЦЭМ!$D$39:$D$782,СВЦЭМ!$A$39:$A$782,$A100,СВЦЭМ!$B$39:$B$782,T$83)+'СЕТ СН'!$H$11+СВЦЭМ!$D$10+'СЕТ СН'!$H$6-'СЕТ СН'!$H$23</f>
        <v>1772.71528216</v>
      </c>
      <c r="U100" s="36">
        <f>SUMIFS(СВЦЭМ!$D$39:$D$782,СВЦЭМ!$A$39:$A$782,$A100,СВЦЭМ!$B$39:$B$782,U$83)+'СЕТ СН'!$H$11+СВЦЭМ!$D$10+'СЕТ СН'!$H$6-'СЕТ СН'!$H$23</f>
        <v>1767.8811657000001</v>
      </c>
      <c r="V100" s="36">
        <f>SUMIFS(СВЦЭМ!$D$39:$D$782,СВЦЭМ!$A$39:$A$782,$A100,СВЦЭМ!$B$39:$B$782,V$83)+'СЕТ СН'!$H$11+СВЦЭМ!$D$10+'СЕТ СН'!$H$6-'СЕТ СН'!$H$23</f>
        <v>1743.4970225</v>
      </c>
      <c r="W100" s="36">
        <f>SUMIFS(СВЦЭМ!$D$39:$D$782,СВЦЭМ!$A$39:$A$782,$A100,СВЦЭМ!$B$39:$B$782,W$83)+'СЕТ СН'!$H$11+СВЦЭМ!$D$10+'СЕТ СН'!$H$6-'СЕТ СН'!$H$23</f>
        <v>1765.1295926</v>
      </c>
      <c r="X100" s="36">
        <f>SUMIFS(СВЦЭМ!$D$39:$D$782,СВЦЭМ!$A$39:$A$782,$A100,СВЦЭМ!$B$39:$B$782,X$83)+'СЕТ СН'!$H$11+СВЦЭМ!$D$10+'СЕТ СН'!$H$6-'СЕТ СН'!$H$23</f>
        <v>1785.7217608200001</v>
      </c>
      <c r="Y100" s="36">
        <f>SUMIFS(СВЦЭМ!$D$39:$D$782,СВЦЭМ!$A$39:$A$782,$A100,СВЦЭМ!$B$39:$B$782,Y$83)+'СЕТ СН'!$H$11+СВЦЭМ!$D$10+'СЕТ СН'!$H$6-'СЕТ СН'!$H$23</f>
        <v>1776.13029061</v>
      </c>
    </row>
    <row r="101" spans="1:25" ht="15.75" x14ac:dyDescent="0.2">
      <c r="A101" s="35">
        <f t="shared" si="2"/>
        <v>44548</v>
      </c>
      <c r="B101" s="36">
        <f>SUMIFS(СВЦЭМ!$D$39:$D$782,СВЦЭМ!$A$39:$A$782,$A101,СВЦЭМ!$B$39:$B$782,B$83)+'СЕТ СН'!$H$11+СВЦЭМ!$D$10+'СЕТ СН'!$H$6-'СЕТ СН'!$H$23</f>
        <v>1783.0519120199999</v>
      </c>
      <c r="C101" s="36">
        <f>SUMIFS(СВЦЭМ!$D$39:$D$782,СВЦЭМ!$A$39:$A$782,$A101,СВЦЭМ!$B$39:$B$782,C$83)+'СЕТ СН'!$H$11+СВЦЭМ!$D$10+'СЕТ СН'!$H$6-'СЕТ СН'!$H$23</f>
        <v>1815.8746788999999</v>
      </c>
      <c r="D101" s="36">
        <f>SUMIFS(СВЦЭМ!$D$39:$D$782,СВЦЭМ!$A$39:$A$782,$A101,СВЦЭМ!$B$39:$B$782,D$83)+'СЕТ СН'!$H$11+СВЦЭМ!$D$10+'СЕТ СН'!$H$6-'СЕТ СН'!$H$23</f>
        <v>1835.3784828299999</v>
      </c>
      <c r="E101" s="36">
        <f>SUMIFS(СВЦЭМ!$D$39:$D$782,СВЦЭМ!$A$39:$A$782,$A101,СВЦЭМ!$B$39:$B$782,E$83)+'СЕТ СН'!$H$11+СВЦЭМ!$D$10+'СЕТ СН'!$H$6-'СЕТ СН'!$H$23</f>
        <v>1834.68381862</v>
      </c>
      <c r="F101" s="36">
        <f>SUMIFS(СВЦЭМ!$D$39:$D$782,СВЦЭМ!$A$39:$A$782,$A101,СВЦЭМ!$B$39:$B$782,F$83)+'СЕТ СН'!$H$11+СВЦЭМ!$D$10+'СЕТ СН'!$H$6-'СЕТ СН'!$H$23</f>
        <v>1830.7698217300001</v>
      </c>
      <c r="G101" s="36">
        <f>SUMIFS(СВЦЭМ!$D$39:$D$782,СВЦЭМ!$A$39:$A$782,$A101,СВЦЭМ!$B$39:$B$782,G$83)+'СЕТ СН'!$H$11+СВЦЭМ!$D$10+'СЕТ СН'!$H$6-'СЕТ СН'!$H$23</f>
        <v>1784.2515111100001</v>
      </c>
      <c r="H101" s="36">
        <f>SUMIFS(СВЦЭМ!$D$39:$D$782,СВЦЭМ!$A$39:$A$782,$A101,СВЦЭМ!$B$39:$B$782,H$83)+'СЕТ СН'!$H$11+СВЦЭМ!$D$10+'СЕТ СН'!$H$6-'СЕТ СН'!$H$23</f>
        <v>1741.9424681</v>
      </c>
      <c r="I101" s="36">
        <f>SUMIFS(СВЦЭМ!$D$39:$D$782,СВЦЭМ!$A$39:$A$782,$A101,СВЦЭМ!$B$39:$B$782,I$83)+'СЕТ СН'!$H$11+СВЦЭМ!$D$10+'СЕТ СН'!$H$6-'СЕТ СН'!$H$23</f>
        <v>1725.1431904799999</v>
      </c>
      <c r="J101" s="36">
        <f>SUMIFS(СВЦЭМ!$D$39:$D$782,СВЦЭМ!$A$39:$A$782,$A101,СВЦЭМ!$B$39:$B$782,J$83)+'СЕТ СН'!$H$11+СВЦЭМ!$D$10+'СЕТ СН'!$H$6-'СЕТ СН'!$H$23</f>
        <v>1697.00745811</v>
      </c>
      <c r="K101" s="36">
        <f>SUMIFS(СВЦЭМ!$D$39:$D$782,СВЦЭМ!$A$39:$A$782,$A101,СВЦЭМ!$B$39:$B$782,K$83)+'СЕТ СН'!$H$11+СВЦЭМ!$D$10+'СЕТ СН'!$H$6-'СЕТ СН'!$H$23</f>
        <v>1733.4671893899999</v>
      </c>
      <c r="L101" s="36">
        <f>SUMIFS(СВЦЭМ!$D$39:$D$782,СВЦЭМ!$A$39:$A$782,$A101,СВЦЭМ!$B$39:$B$782,L$83)+'СЕТ СН'!$H$11+СВЦЭМ!$D$10+'СЕТ СН'!$H$6-'СЕТ СН'!$H$23</f>
        <v>1735.98519184</v>
      </c>
      <c r="M101" s="36">
        <f>SUMIFS(СВЦЭМ!$D$39:$D$782,СВЦЭМ!$A$39:$A$782,$A101,СВЦЭМ!$B$39:$B$782,M$83)+'СЕТ СН'!$H$11+СВЦЭМ!$D$10+'СЕТ СН'!$H$6-'СЕТ СН'!$H$23</f>
        <v>1720.57023559</v>
      </c>
      <c r="N101" s="36">
        <f>SUMIFS(СВЦЭМ!$D$39:$D$782,СВЦЭМ!$A$39:$A$782,$A101,СВЦЭМ!$B$39:$B$782,N$83)+'СЕТ СН'!$H$11+СВЦЭМ!$D$10+'СЕТ СН'!$H$6-'СЕТ СН'!$H$23</f>
        <v>1720.00947271</v>
      </c>
      <c r="O101" s="36">
        <f>SUMIFS(СВЦЭМ!$D$39:$D$782,СВЦЭМ!$A$39:$A$782,$A101,СВЦЭМ!$B$39:$B$782,O$83)+'СЕТ СН'!$H$11+СВЦЭМ!$D$10+'СЕТ СН'!$H$6-'СЕТ СН'!$H$23</f>
        <v>1737.9301011100001</v>
      </c>
      <c r="P101" s="36">
        <f>SUMIFS(СВЦЭМ!$D$39:$D$782,СВЦЭМ!$A$39:$A$782,$A101,СВЦЭМ!$B$39:$B$782,P$83)+'СЕТ СН'!$H$11+СВЦЭМ!$D$10+'СЕТ СН'!$H$6-'СЕТ СН'!$H$23</f>
        <v>1773.6861364599999</v>
      </c>
      <c r="Q101" s="36">
        <f>SUMIFS(СВЦЭМ!$D$39:$D$782,СВЦЭМ!$A$39:$A$782,$A101,СВЦЭМ!$B$39:$B$782,Q$83)+'СЕТ СН'!$H$11+СВЦЭМ!$D$10+'СЕТ СН'!$H$6-'СЕТ СН'!$H$23</f>
        <v>1780.4426865200001</v>
      </c>
      <c r="R101" s="36">
        <f>SUMIFS(СВЦЭМ!$D$39:$D$782,СВЦЭМ!$A$39:$A$782,$A101,СВЦЭМ!$B$39:$B$782,R$83)+'СЕТ СН'!$H$11+СВЦЭМ!$D$10+'СЕТ СН'!$H$6-'СЕТ СН'!$H$23</f>
        <v>1766.8921116399999</v>
      </c>
      <c r="S101" s="36">
        <f>SUMIFS(СВЦЭМ!$D$39:$D$782,СВЦЭМ!$A$39:$A$782,$A101,СВЦЭМ!$B$39:$B$782,S$83)+'СЕТ СН'!$H$11+СВЦЭМ!$D$10+'СЕТ СН'!$H$6-'СЕТ СН'!$H$23</f>
        <v>1733.8889822599999</v>
      </c>
      <c r="T101" s="36">
        <f>SUMIFS(СВЦЭМ!$D$39:$D$782,СВЦЭМ!$A$39:$A$782,$A101,СВЦЭМ!$B$39:$B$782,T$83)+'СЕТ СН'!$H$11+СВЦЭМ!$D$10+'СЕТ СН'!$H$6-'СЕТ СН'!$H$23</f>
        <v>1726.07401802</v>
      </c>
      <c r="U101" s="36">
        <f>SUMIFS(СВЦЭМ!$D$39:$D$782,СВЦЭМ!$A$39:$A$782,$A101,СВЦЭМ!$B$39:$B$782,U$83)+'СЕТ СН'!$H$11+СВЦЭМ!$D$10+'СЕТ СН'!$H$6-'СЕТ СН'!$H$23</f>
        <v>1726.8568314500001</v>
      </c>
      <c r="V101" s="36">
        <f>SUMIFS(СВЦЭМ!$D$39:$D$782,СВЦЭМ!$A$39:$A$782,$A101,СВЦЭМ!$B$39:$B$782,V$83)+'СЕТ СН'!$H$11+СВЦЭМ!$D$10+'СЕТ СН'!$H$6-'СЕТ СН'!$H$23</f>
        <v>1727.5700712800001</v>
      </c>
      <c r="W101" s="36">
        <f>SUMIFS(СВЦЭМ!$D$39:$D$782,СВЦЭМ!$A$39:$A$782,$A101,СВЦЭМ!$B$39:$B$782,W$83)+'СЕТ СН'!$H$11+СВЦЭМ!$D$10+'СЕТ СН'!$H$6-'СЕТ СН'!$H$23</f>
        <v>1749.1495817800001</v>
      </c>
      <c r="X101" s="36">
        <f>SUMIFS(СВЦЭМ!$D$39:$D$782,СВЦЭМ!$A$39:$A$782,$A101,СВЦЭМ!$B$39:$B$782,X$83)+'СЕТ СН'!$H$11+СВЦЭМ!$D$10+'СЕТ СН'!$H$6-'СЕТ СН'!$H$23</f>
        <v>1770.52819086</v>
      </c>
      <c r="Y101" s="36">
        <f>SUMIFS(СВЦЭМ!$D$39:$D$782,СВЦЭМ!$A$39:$A$782,$A101,СВЦЭМ!$B$39:$B$782,Y$83)+'СЕТ СН'!$H$11+СВЦЭМ!$D$10+'СЕТ СН'!$H$6-'СЕТ СН'!$H$23</f>
        <v>1791.39173394</v>
      </c>
    </row>
    <row r="102" spans="1:25" ht="15.75" x14ac:dyDescent="0.2">
      <c r="A102" s="35">
        <f t="shared" si="2"/>
        <v>44549</v>
      </c>
      <c r="B102" s="36">
        <f>SUMIFS(СВЦЭМ!$D$39:$D$782,СВЦЭМ!$A$39:$A$782,$A102,СВЦЭМ!$B$39:$B$782,B$83)+'СЕТ СН'!$H$11+СВЦЭМ!$D$10+'СЕТ СН'!$H$6-'СЕТ СН'!$H$23</f>
        <v>1744.3389872</v>
      </c>
      <c r="C102" s="36">
        <f>SUMIFS(СВЦЭМ!$D$39:$D$782,СВЦЭМ!$A$39:$A$782,$A102,СВЦЭМ!$B$39:$B$782,C$83)+'СЕТ СН'!$H$11+СВЦЭМ!$D$10+'СЕТ СН'!$H$6-'СЕТ СН'!$H$23</f>
        <v>1751.0040494300001</v>
      </c>
      <c r="D102" s="36">
        <f>SUMIFS(СВЦЭМ!$D$39:$D$782,СВЦЭМ!$A$39:$A$782,$A102,СВЦЭМ!$B$39:$B$782,D$83)+'СЕТ СН'!$H$11+СВЦЭМ!$D$10+'СЕТ СН'!$H$6-'СЕТ СН'!$H$23</f>
        <v>1789.7907876500001</v>
      </c>
      <c r="E102" s="36">
        <f>SUMIFS(СВЦЭМ!$D$39:$D$782,СВЦЭМ!$A$39:$A$782,$A102,СВЦЭМ!$B$39:$B$782,E$83)+'СЕТ СН'!$H$11+СВЦЭМ!$D$10+'СЕТ СН'!$H$6-'СЕТ СН'!$H$23</f>
        <v>1799.0597382799999</v>
      </c>
      <c r="F102" s="36">
        <f>SUMIFS(СВЦЭМ!$D$39:$D$782,СВЦЭМ!$A$39:$A$782,$A102,СВЦЭМ!$B$39:$B$782,F$83)+'СЕТ СН'!$H$11+СВЦЭМ!$D$10+'СЕТ СН'!$H$6-'СЕТ СН'!$H$23</f>
        <v>1786.0512330700001</v>
      </c>
      <c r="G102" s="36">
        <f>SUMIFS(СВЦЭМ!$D$39:$D$782,СВЦЭМ!$A$39:$A$782,$A102,СВЦЭМ!$B$39:$B$782,G$83)+'СЕТ СН'!$H$11+СВЦЭМ!$D$10+'СЕТ СН'!$H$6-'СЕТ СН'!$H$23</f>
        <v>1776.0614445599999</v>
      </c>
      <c r="H102" s="36">
        <f>SUMIFS(СВЦЭМ!$D$39:$D$782,СВЦЭМ!$A$39:$A$782,$A102,СВЦЭМ!$B$39:$B$782,H$83)+'СЕТ СН'!$H$11+СВЦЭМ!$D$10+'СЕТ СН'!$H$6-'СЕТ СН'!$H$23</f>
        <v>1751.2384110200001</v>
      </c>
      <c r="I102" s="36">
        <f>SUMIFS(СВЦЭМ!$D$39:$D$782,СВЦЭМ!$A$39:$A$782,$A102,СВЦЭМ!$B$39:$B$782,I$83)+'СЕТ СН'!$H$11+СВЦЭМ!$D$10+'СЕТ СН'!$H$6-'СЕТ СН'!$H$23</f>
        <v>1743.6476830500001</v>
      </c>
      <c r="J102" s="36">
        <f>SUMIFS(СВЦЭМ!$D$39:$D$782,СВЦЭМ!$A$39:$A$782,$A102,СВЦЭМ!$B$39:$B$782,J$83)+'СЕТ СН'!$H$11+СВЦЭМ!$D$10+'СЕТ СН'!$H$6-'СЕТ СН'!$H$23</f>
        <v>1727.2749827499999</v>
      </c>
      <c r="K102" s="36">
        <f>SUMIFS(СВЦЭМ!$D$39:$D$782,СВЦЭМ!$A$39:$A$782,$A102,СВЦЭМ!$B$39:$B$782,K$83)+'СЕТ СН'!$H$11+СВЦЭМ!$D$10+'СЕТ СН'!$H$6-'СЕТ СН'!$H$23</f>
        <v>1718.0678941900001</v>
      </c>
      <c r="L102" s="36">
        <f>SUMIFS(СВЦЭМ!$D$39:$D$782,СВЦЭМ!$A$39:$A$782,$A102,СВЦЭМ!$B$39:$B$782,L$83)+'СЕТ СН'!$H$11+СВЦЭМ!$D$10+'СЕТ СН'!$H$6-'СЕТ СН'!$H$23</f>
        <v>1724.45343351</v>
      </c>
      <c r="M102" s="36">
        <f>SUMIFS(СВЦЭМ!$D$39:$D$782,СВЦЭМ!$A$39:$A$782,$A102,СВЦЭМ!$B$39:$B$782,M$83)+'СЕТ СН'!$H$11+СВЦЭМ!$D$10+'СЕТ СН'!$H$6-'СЕТ СН'!$H$23</f>
        <v>1715.66281043</v>
      </c>
      <c r="N102" s="36">
        <f>SUMIFS(СВЦЭМ!$D$39:$D$782,СВЦЭМ!$A$39:$A$782,$A102,СВЦЭМ!$B$39:$B$782,N$83)+'СЕТ СН'!$H$11+СВЦЭМ!$D$10+'СЕТ СН'!$H$6-'СЕТ СН'!$H$23</f>
        <v>1712.53591813</v>
      </c>
      <c r="O102" s="36">
        <f>SUMIFS(СВЦЭМ!$D$39:$D$782,СВЦЭМ!$A$39:$A$782,$A102,СВЦЭМ!$B$39:$B$782,O$83)+'СЕТ СН'!$H$11+СВЦЭМ!$D$10+'СЕТ СН'!$H$6-'СЕТ СН'!$H$23</f>
        <v>1733.55390584</v>
      </c>
      <c r="P102" s="36">
        <f>SUMIFS(СВЦЭМ!$D$39:$D$782,СВЦЭМ!$A$39:$A$782,$A102,СВЦЭМ!$B$39:$B$782,P$83)+'СЕТ СН'!$H$11+СВЦЭМ!$D$10+'СЕТ СН'!$H$6-'СЕТ СН'!$H$23</f>
        <v>1753.7979106299999</v>
      </c>
      <c r="Q102" s="36">
        <f>SUMIFS(СВЦЭМ!$D$39:$D$782,СВЦЭМ!$A$39:$A$782,$A102,СВЦЭМ!$B$39:$B$782,Q$83)+'СЕТ СН'!$H$11+СВЦЭМ!$D$10+'СЕТ СН'!$H$6-'СЕТ СН'!$H$23</f>
        <v>1752.70398725</v>
      </c>
      <c r="R102" s="36">
        <f>SUMIFS(СВЦЭМ!$D$39:$D$782,СВЦЭМ!$A$39:$A$782,$A102,СВЦЭМ!$B$39:$B$782,R$83)+'СЕТ СН'!$H$11+СВЦЭМ!$D$10+'СЕТ СН'!$H$6-'СЕТ СН'!$H$23</f>
        <v>1732.8868023800001</v>
      </c>
      <c r="S102" s="36">
        <f>SUMIFS(СВЦЭМ!$D$39:$D$782,СВЦЭМ!$A$39:$A$782,$A102,СВЦЭМ!$B$39:$B$782,S$83)+'СЕТ СН'!$H$11+СВЦЭМ!$D$10+'СЕТ СН'!$H$6-'СЕТ СН'!$H$23</f>
        <v>1710.65073007</v>
      </c>
      <c r="T102" s="36">
        <f>SUMIFS(СВЦЭМ!$D$39:$D$782,СВЦЭМ!$A$39:$A$782,$A102,СВЦЭМ!$B$39:$B$782,T$83)+'СЕТ СН'!$H$11+СВЦЭМ!$D$10+'СЕТ СН'!$H$6-'СЕТ СН'!$H$23</f>
        <v>1711.2309241200001</v>
      </c>
      <c r="U102" s="36">
        <f>SUMIFS(СВЦЭМ!$D$39:$D$782,СВЦЭМ!$A$39:$A$782,$A102,СВЦЭМ!$B$39:$B$782,U$83)+'СЕТ СН'!$H$11+СВЦЭМ!$D$10+'СЕТ СН'!$H$6-'СЕТ СН'!$H$23</f>
        <v>1712.2337380500001</v>
      </c>
      <c r="V102" s="36">
        <f>SUMIFS(СВЦЭМ!$D$39:$D$782,СВЦЭМ!$A$39:$A$782,$A102,СВЦЭМ!$B$39:$B$782,V$83)+'СЕТ СН'!$H$11+СВЦЭМ!$D$10+'СЕТ СН'!$H$6-'СЕТ СН'!$H$23</f>
        <v>1718.6241075099999</v>
      </c>
      <c r="W102" s="36">
        <f>SUMIFS(СВЦЭМ!$D$39:$D$782,СВЦЭМ!$A$39:$A$782,$A102,СВЦЭМ!$B$39:$B$782,W$83)+'СЕТ СН'!$H$11+СВЦЭМ!$D$10+'СЕТ СН'!$H$6-'СЕТ СН'!$H$23</f>
        <v>1740.8474225100001</v>
      </c>
      <c r="X102" s="36">
        <f>SUMIFS(СВЦЭМ!$D$39:$D$782,СВЦЭМ!$A$39:$A$782,$A102,СВЦЭМ!$B$39:$B$782,X$83)+'СЕТ СН'!$H$11+СВЦЭМ!$D$10+'СЕТ СН'!$H$6-'СЕТ СН'!$H$23</f>
        <v>1765.62875676</v>
      </c>
      <c r="Y102" s="36">
        <f>SUMIFS(СВЦЭМ!$D$39:$D$782,СВЦЭМ!$A$39:$A$782,$A102,СВЦЭМ!$B$39:$B$782,Y$83)+'СЕТ СН'!$H$11+СВЦЭМ!$D$10+'СЕТ СН'!$H$6-'СЕТ СН'!$H$23</f>
        <v>1784.2128036199999</v>
      </c>
    </row>
    <row r="103" spans="1:25" ht="15.75" x14ac:dyDescent="0.2">
      <c r="A103" s="35">
        <f t="shared" si="2"/>
        <v>44550</v>
      </c>
      <c r="B103" s="36">
        <f>SUMIFS(СВЦЭМ!$D$39:$D$782,СВЦЭМ!$A$39:$A$782,$A103,СВЦЭМ!$B$39:$B$782,B$83)+'СЕТ СН'!$H$11+СВЦЭМ!$D$10+'СЕТ СН'!$H$6-'СЕТ СН'!$H$23</f>
        <v>1793.20810175</v>
      </c>
      <c r="C103" s="36">
        <f>SUMIFS(СВЦЭМ!$D$39:$D$782,СВЦЭМ!$A$39:$A$782,$A103,СВЦЭМ!$B$39:$B$782,C$83)+'СЕТ СН'!$H$11+СВЦЭМ!$D$10+'СЕТ СН'!$H$6-'СЕТ СН'!$H$23</f>
        <v>1792.6329838700001</v>
      </c>
      <c r="D103" s="36">
        <f>SUMIFS(СВЦЭМ!$D$39:$D$782,СВЦЭМ!$A$39:$A$782,$A103,СВЦЭМ!$B$39:$B$782,D$83)+'СЕТ СН'!$H$11+СВЦЭМ!$D$10+'СЕТ СН'!$H$6-'СЕТ СН'!$H$23</f>
        <v>1799.2146092099999</v>
      </c>
      <c r="E103" s="36">
        <f>SUMIFS(СВЦЭМ!$D$39:$D$782,СВЦЭМ!$A$39:$A$782,$A103,СВЦЭМ!$B$39:$B$782,E$83)+'СЕТ СН'!$H$11+СВЦЭМ!$D$10+'СЕТ СН'!$H$6-'СЕТ СН'!$H$23</f>
        <v>1805.2425172000001</v>
      </c>
      <c r="F103" s="36">
        <f>SUMIFS(СВЦЭМ!$D$39:$D$782,СВЦЭМ!$A$39:$A$782,$A103,СВЦЭМ!$B$39:$B$782,F$83)+'СЕТ СН'!$H$11+СВЦЭМ!$D$10+'СЕТ СН'!$H$6-'СЕТ СН'!$H$23</f>
        <v>1796.2023974799999</v>
      </c>
      <c r="G103" s="36">
        <f>SUMIFS(СВЦЭМ!$D$39:$D$782,СВЦЭМ!$A$39:$A$782,$A103,СВЦЭМ!$B$39:$B$782,G$83)+'СЕТ СН'!$H$11+СВЦЭМ!$D$10+'СЕТ СН'!$H$6-'СЕТ СН'!$H$23</f>
        <v>1772.98007536</v>
      </c>
      <c r="H103" s="36">
        <f>SUMIFS(СВЦЭМ!$D$39:$D$782,СВЦЭМ!$A$39:$A$782,$A103,СВЦЭМ!$B$39:$B$782,H$83)+'СЕТ СН'!$H$11+СВЦЭМ!$D$10+'СЕТ СН'!$H$6-'СЕТ СН'!$H$23</f>
        <v>1722.3287089</v>
      </c>
      <c r="I103" s="36">
        <f>SUMIFS(СВЦЭМ!$D$39:$D$782,СВЦЭМ!$A$39:$A$782,$A103,СВЦЭМ!$B$39:$B$782,I$83)+'СЕТ СН'!$H$11+СВЦЭМ!$D$10+'СЕТ СН'!$H$6-'СЕТ СН'!$H$23</f>
        <v>1728.5745580600001</v>
      </c>
      <c r="J103" s="36">
        <f>SUMIFS(СВЦЭМ!$D$39:$D$782,СВЦЭМ!$A$39:$A$782,$A103,СВЦЭМ!$B$39:$B$782,J$83)+'СЕТ СН'!$H$11+СВЦЭМ!$D$10+'СЕТ СН'!$H$6-'СЕТ СН'!$H$23</f>
        <v>1743.1082230500001</v>
      </c>
      <c r="K103" s="36">
        <f>SUMIFS(СВЦЭМ!$D$39:$D$782,СВЦЭМ!$A$39:$A$782,$A103,СВЦЭМ!$B$39:$B$782,K$83)+'СЕТ СН'!$H$11+СВЦЭМ!$D$10+'СЕТ СН'!$H$6-'СЕТ СН'!$H$23</f>
        <v>1746.2548901299999</v>
      </c>
      <c r="L103" s="36">
        <f>SUMIFS(СВЦЭМ!$D$39:$D$782,СВЦЭМ!$A$39:$A$782,$A103,СВЦЭМ!$B$39:$B$782,L$83)+'СЕТ СН'!$H$11+СВЦЭМ!$D$10+'СЕТ СН'!$H$6-'СЕТ СН'!$H$23</f>
        <v>1756.8503573800001</v>
      </c>
      <c r="M103" s="36">
        <f>SUMIFS(СВЦЭМ!$D$39:$D$782,СВЦЭМ!$A$39:$A$782,$A103,СВЦЭМ!$B$39:$B$782,M$83)+'СЕТ СН'!$H$11+СВЦЭМ!$D$10+'СЕТ СН'!$H$6-'СЕТ СН'!$H$23</f>
        <v>1756.9840361000001</v>
      </c>
      <c r="N103" s="36">
        <f>SUMIFS(СВЦЭМ!$D$39:$D$782,СВЦЭМ!$A$39:$A$782,$A103,СВЦЭМ!$B$39:$B$782,N$83)+'СЕТ СН'!$H$11+СВЦЭМ!$D$10+'СЕТ СН'!$H$6-'СЕТ СН'!$H$23</f>
        <v>1752.32474789</v>
      </c>
      <c r="O103" s="36">
        <f>SUMIFS(СВЦЭМ!$D$39:$D$782,СВЦЭМ!$A$39:$A$782,$A103,СВЦЭМ!$B$39:$B$782,O$83)+'СЕТ СН'!$H$11+СВЦЭМ!$D$10+'СЕТ СН'!$H$6-'СЕТ СН'!$H$23</f>
        <v>1761.66500404</v>
      </c>
      <c r="P103" s="36">
        <f>SUMIFS(СВЦЭМ!$D$39:$D$782,СВЦЭМ!$A$39:$A$782,$A103,СВЦЭМ!$B$39:$B$782,P$83)+'СЕТ СН'!$H$11+СВЦЭМ!$D$10+'СЕТ СН'!$H$6-'СЕТ СН'!$H$23</f>
        <v>1762.5879954</v>
      </c>
      <c r="Q103" s="36">
        <f>SUMIFS(СВЦЭМ!$D$39:$D$782,СВЦЭМ!$A$39:$A$782,$A103,СВЦЭМ!$B$39:$B$782,Q$83)+'СЕТ СН'!$H$11+СВЦЭМ!$D$10+'СЕТ СН'!$H$6-'СЕТ СН'!$H$23</f>
        <v>1748.47438459</v>
      </c>
      <c r="R103" s="36">
        <f>SUMIFS(СВЦЭМ!$D$39:$D$782,СВЦЭМ!$A$39:$A$782,$A103,СВЦЭМ!$B$39:$B$782,R$83)+'СЕТ СН'!$H$11+СВЦЭМ!$D$10+'СЕТ СН'!$H$6-'СЕТ СН'!$H$23</f>
        <v>1729.00718732</v>
      </c>
      <c r="S103" s="36">
        <f>SUMIFS(СВЦЭМ!$D$39:$D$782,СВЦЭМ!$A$39:$A$782,$A103,СВЦЭМ!$B$39:$B$782,S$83)+'СЕТ СН'!$H$11+СВЦЭМ!$D$10+'СЕТ СН'!$H$6-'СЕТ СН'!$H$23</f>
        <v>1745.80328343</v>
      </c>
      <c r="T103" s="36">
        <f>SUMIFS(СВЦЭМ!$D$39:$D$782,СВЦЭМ!$A$39:$A$782,$A103,СВЦЭМ!$B$39:$B$782,T$83)+'СЕТ СН'!$H$11+СВЦЭМ!$D$10+'СЕТ СН'!$H$6-'СЕТ СН'!$H$23</f>
        <v>1748.1849435300001</v>
      </c>
      <c r="U103" s="36">
        <f>SUMIFS(СВЦЭМ!$D$39:$D$782,СВЦЭМ!$A$39:$A$782,$A103,СВЦЭМ!$B$39:$B$782,U$83)+'СЕТ СН'!$H$11+СВЦЭМ!$D$10+'СЕТ СН'!$H$6-'СЕТ СН'!$H$23</f>
        <v>1752.58226876</v>
      </c>
      <c r="V103" s="36">
        <f>SUMIFS(СВЦЭМ!$D$39:$D$782,СВЦЭМ!$A$39:$A$782,$A103,СВЦЭМ!$B$39:$B$782,V$83)+'СЕТ СН'!$H$11+СВЦЭМ!$D$10+'СЕТ СН'!$H$6-'СЕТ СН'!$H$23</f>
        <v>1755.3599929100001</v>
      </c>
      <c r="W103" s="36">
        <f>SUMIFS(СВЦЭМ!$D$39:$D$782,СВЦЭМ!$A$39:$A$782,$A103,СВЦЭМ!$B$39:$B$782,W$83)+'СЕТ СН'!$H$11+СВЦЭМ!$D$10+'СЕТ СН'!$H$6-'СЕТ СН'!$H$23</f>
        <v>1766.82519271</v>
      </c>
      <c r="X103" s="36">
        <f>SUMIFS(СВЦЭМ!$D$39:$D$782,СВЦЭМ!$A$39:$A$782,$A103,СВЦЭМ!$B$39:$B$782,X$83)+'СЕТ СН'!$H$11+СВЦЭМ!$D$10+'СЕТ СН'!$H$6-'СЕТ СН'!$H$23</f>
        <v>1833.31961566</v>
      </c>
      <c r="Y103" s="36">
        <f>SUMIFS(СВЦЭМ!$D$39:$D$782,СВЦЭМ!$A$39:$A$782,$A103,СВЦЭМ!$B$39:$B$782,Y$83)+'СЕТ СН'!$H$11+СВЦЭМ!$D$10+'СЕТ СН'!$H$6-'СЕТ СН'!$H$23</f>
        <v>1825.7446815600001</v>
      </c>
    </row>
    <row r="104" spans="1:25" ht="15.75" x14ac:dyDescent="0.2">
      <c r="A104" s="35">
        <f t="shared" si="2"/>
        <v>44551</v>
      </c>
      <c r="B104" s="36">
        <f>SUMIFS(СВЦЭМ!$D$39:$D$782,СВЦЭМ!$A$39:$A$782,$A104,СВЦЭМ!$B$39:$B$782,B$83)+'СЕТ СН'!$H$11+СВЦЭМ!$D$10+'СЕТ СН'!$H$6-'СЕТ СН'!$H$23</f>
        <v>1806.7439217900001</v>
      </c>
      <c r="C104" s="36">
        <f>SUMIFS(СВЦЭМ!$D$39:$D$782,СВЦЭМ!$A$39:$A$782,$A104,СВЦЭМ!$B$39:$B$782,C$83)+'СЕТ СН'!$H$11+СВЦЭМ!$D$10+'СЕТ СН'!$H$6-'СЕТ СН'!$H$23</f>
        <v>1795.5548451</v>
      </c>
      <c r="D104" s="36">
        <f>SUMIFS(СВЦЭМ!$D$39:$D$782,СВЦЭМ!$A$39:$A$782,$A104,СВЦЭМ!$B$39:$B$782,D$83)+'СЕТ СН'!$H$11+СВЦЭМ!$D$10+'СЕТ СН'!$H$6-'СЕТ СН'!$H$23</f>
        <v>1789.4826160299999</v>
      </c>
      <c r="E104" s="36">
        <f>SUMIFS(СВЦЭМ!$D$39:$D$782,СВЦЭМ!$A$39:$A$782,$A104,СВЦЭМ!$B$39:$B$782,E$83)+'СЕТ СН'!$H$11+СВЦЭМ!$D$10+'СЕТ СН'!$H$6-'СЕТ СН'!$H$23</f>
        <v>1737.5333383700001</v>
      </c>
      <c r="F104" s="36">
        <f>SUMIFS(СВЦЭМ!$D$39:$D$782,СВЦЭМ!$A$39:$A$782,$A104,СВЦЭМ!$B$39:$B$782,F$83)+'СЕТ СН'!$H$11+СВЦЭМ!$D$10+'СЕТ СН'!$H$6-'СЕТ СН'!$H$23</f>
        <v>1742.57700181</v>
      </c>
      <c r="G104" s="36">
        <f>SUMIFS(СВЦЭМ!$D$39:$D$782,СВЦЭМ!$A$39:$A$782,$A104,СВЦЭМ!$B$39:$B$782,G$83)+'СЕТ СН'!$H$11+СВЦЭМ!$D$10+'СЕТ СН'!$H$6-'СЕТ СН'!$H$23</f>
        <v>1713.2199501800001</v>
      </c>
      <c r="H104" s="36">
        <f>SUMIFS(СВЦЭМ!$D$39:$D$782,СВЦЭМ!$A$39:$A$782,$A104,СВЦЭМ!$B$39:$B$782,H$83)+'СЕТ СН'!$H$11+СВЦЭМ!$D$10+'СЕТ СН'!$H$6-'СЕТ СН'!$H$23</f>
        <v>1676.2743456200001</v>
      </c>
      <c r="I104" s="36">
        <f>SUMIFS(СВЦЭМ!$D$39:$D$782,СВЦЭМ!$A$39:$A$782,$A104,СВЦЭМ!$B$39:$B$782,I$83)+'СЕТ СН'!$H$11+СВЦЭМ!$D$10+'СЕТ СН'!$H$6-'СЕТ СН'!$H$23</f>
        <v>1717.7202296299999</v>
      </c>
      <c r="J104" s="36">
        <f>SUMIFS(СВЦЭМ!$D$39:$D$782,СВЦЭМ!$A$39:$A$782,$A104,СВЦЭМ!$B$39:$B$782,J$83)+'СЕТ СН'!$H$11+СВЦЭМ!$D$10+'СЕТ СН'!$H$6-'СЕТ СН'!$H$23</f>
        <v>1723.7495524600001</v>
      </c>
      <c r="K104" s="36">
        <f>SUMIFS(СВЦЭМ!$D$39:$D$782,СВЦЭМ!$A$39:$A$782,$A104,СВЦЭМ!$B$39:$B$782,K$83)+'СЕТ СН'!$H$11+СВЦЭМ!$D$10+'СЕТ СН'!$H$6-'СЕТ СН'!$H$23</f>
        <v>1682.7620944499999</v>
      </c>
      <c r="L104" s="36">
        <f>SUMIFS(СВЦЭМ!$D$39:$D$782,СВЦЭМ!$A$39:$A$782,$A104,СВЦЭМ!$B$39:$B$782,L$83)+'СЕТ СН'!$H$11+СВЦЭМ!$D$10+'СЕТ СН'!$H$6-'СЕТ СН'!$H$23</f>
        <v>1691.6779613000001</v>
      </c>
      <c r="M104" s="36">
        <f>SUMIFS(СВЦЭМ!$D$39:$D$782,СВЦЭМ!$A$39:$A$782,$A104,СВЦЭМ!$B$39:$B$782,M$83)+'СЕТ СН'!$H$11+СВЦЭМ!$D$10+'СЕТ СН'!$H$6-'СЕТ СН'!$H$23</f>
        <v>1749.23611837</v>
      </c>
      <c r="N104" s="36">
        <f>SUMIFS(СВЦЭМ!$D$39:$D$782,СВЦЭМ!$A$39:$A$782,$A104,СВЦЭМ!$B$39:$B$782,N$83)+'СЕТ СН'!$H$11+СВЦЭМ!$D$10+'СЕТ СН'!$H$6-'СЕТ СН'!$H$23</f>
        <v>1758.8888839000001</v>
      </c>
      <c r="O104" s="36">
        <f>SUMIFS(СВЦЭМ!$D$39:$D$782,СВЦЭМ!$A$39:$A$782,$A104,СВЦЭМ!$B$39:$B$782,O$83)+'СЕТ СН'!$H$11+СВЦЭМ!$D$10+'СЕТ СН'!$H$6-'СЕТ СН'!$H$23</f>
        <v>1767.93889803</v>
      </c>
      <c r="P104" s="36">
        <f>SUMIFS(СВЦЭМ!$D$39:$D$782,СВЦЭМ!$A$39:$A$782,$A104,СВЦЭМ!$B$39:$B$782,P$83)+'СЕТ СН'!$H$11+СВЦЭМ!$D$10+'СЕТ СН'!$H$6-'СЕТ СН'!$H$23</f>
        <v>1762.3415181</v>
      </c>
      <c r="Q104" s="36">
        <f>SUMIFS(СВЦЭМ!$D$39:$D$782,СВЦЭМ!$A$39:$A$782,$A104,СВЦЭМ!$B$39:$B$782,Q$83)+'СЕТ СН'!$H$11+СВЦЭМ!$D$10+'СЕТ СН'!$H$6-'СЕТ СН'!$H$23</f>
        <v>1754.0756122400001</v>
      </c>
      <c r="R104" s="36">
        <f>SUMIFS(СВЦЭМ!$D$39:$D$782,СВЦЭМ!$A$39:$A$782,$A104,СВЦЭМ!$B$39:$B$782,R$83)+'СЕТ СН'!$H$11+СВЦЭМ!$D$10+'СЕТ СН'!$H$6-'СЕТ СН'!$H$23</f>
        <v>1747.79635611</v>
      </c>
      <c r="S104" s="36">
        <f>SUMIFS(СВЦЭМ!$D$39:$D$782,СВЦЭМ!$A$39:$A$782,$A104,СВЦЭМ!$B$39:$B$782,S$83)+'СЕТ СН'!$H$11+СВЦЭМ!$D$10+'СЕТ СН'!$H$6-'СЕТ СН'!$H$23</f>
        <v>1694.8441821599999</v>
      </c>
      <c r="T104" s="36">
        <f>SUMIFS(СВЦЭМ!$D$39:$D$782,СВЦЭМ!$A$39:$A$782,$A104,СВЦЭМ!$B$39:$B$782,T$83)+'СЕТ СН'!$H$11+СВЦЭМ!$D$10+'СЕТ СН'!$H$6-'СЕТ СН'!$H$23</f>
        <v>1722.62523945</v>
      </c>
      <c r="U104" s="36">
        <f>SUMIFS(СВЦЭМ!$D$39:$D$782,СВЦЭМ!$A$39:$A$782,$A104,СВЦЭМ!$B$39:$B$782,U$83)+'СЕТ СН'!$H$11+СВЦЭМ!$D$10+'СЕТ СН'!$H$6-'СЕТ СН'!$H$23</f>
        <v>1746.85499544</v>
      </c>
      <c r="V104" s="36">
        <f>SUMIFS(СВЦЭМ!$D$39:$D$782,СВЦЭМ!$A$39:$A$782,$A104,СВЦЭМ!$B$39:$B$782,V$83)+'СЕТ СН'!$H$11+СВЦЭМ!$D$10+'СЕТ СН'!$H$6-'СЕТ СН'!$H$23</f>
        <v>1738.3090001</v>
      </c>
      <c r="W104" s="36">
        <f>SUMIFS(СВЦЭМ!$D$39:$D$782,СВЦЭМ!$A$39:$A$782,$A104,СВЦЭМ!$B$39:$B$782,W$83)+'СЕТ СН'!$H$11+СВЦЭМ!$D$10+'СЕТ СН'!$H$6-'СЕТ СН'!$H$23</f>
        <v>1759.02792021</v>
      </c>
      <c r="X104" s="36">
        <f>SUMIFS(СВЦЭМ!$D$39:$D$782,СВЦЭМ!$A$39:$A$782,$A104,СВЦЭМ!$B$39:$B$782,X$83)+'СЕТ СН'!$H$11+СВЦЭМ!$D$10+'СЕТ СН'!$H$6-'СЕТ СН'!$H$23</f>
        <v>1775.4200118200001</v>
      </c>
      <c r="Y104" s="36">
        <f>SUMIFS(СВЦЭМ!$D$39:$D$782,СВЦЭМ!$A$39:$A$782,$A104,СВЦЭМ!$B$39:$B$782,Y$83)+'СЕТ СН'!$H$11+СВЦЭМ!$D$10+'СЕТ СН'!$H$6-'СЕТ СН'!$H$23</f>
        <v>1825.4785577299999</v>
      </c>
    </row>
    <row r="105" spans="1:25" ht="15.75" x14ac:dyDescent="0.2">
      <c r="A105" s="35">
        <f t="shared" si="2"/>
        <v>44552</v>
      </c>
      <c r="B105" s="36">
        <f>SUMIFS(СВЦЭМ!$D$39:$D$782,СВЦЭМ!$A$39:$A$782,$A105,СВЦЭМ!$B$39:$B$782,B$83)+'СЕТ СН'!$H$11+СВЦЭМ!$D$10+'СЕТ СН'!$H$6-'СЕТ СН'!$H$23</f>
        <v>1800.0999653599999</v>
      </c>
      <c r="C105" s="36">
        <f>SUMIFS(СВЦЭМ!$D$39:$D$782,СВЦЭМ!$A$39:$A$782,$A105,СВЦЭМ!$B$39:$B$782,C$83)+'СЕТ СН'!$H$11+СВЦЭМ!$D$10+'СЕТ СН'!$H$6-'СЕТ СН'!$H$23</f>
        <v>1781.5487639200001</v>
      </c>
      <c r="D105" s="36">
        <f>SUMIFS(СВЦЭМ!$D$39:$D$782,СВЦЭМ!$A$39:$A$782,$A105,СВЦЭМ!$B$39:$B$782,D$83)+'СЕТ СН'!$H$11+СВЦЭМ!$D$10+'СЕТ СН'!$H$6-'СЕТ СН'!$H$23</f>
        <v>1730.44243798</v>
      </c>
      <c r="E105" s="36">
        <f>SUMIFS(СВЦЭМ!$D$39:$D$782,СВЦЭМ!$A$39:$A$782,$A105,СВЦЭМ!$B$39:$B$782,E$83)+'СЕТ СН'!$H$11+СВЦЭМ!$D$10+'СЕТ СН'!$H$6-'СЕТ СН'!$H$23</f>
        <v>1723.5991464599999</v>
      </c>
      <c r="F105" s="36">
        <f>SUMIFS(СВЦЭМ!$D$39:$D$782,СВЦЭМ!$A$39:$A$782,$A105,СВЦЭМ!$B$39:$B$782,F$83)+'СЕТ СН'!$H$11+СВЦЭМ!$D$10+'СЕТ СН'!$H$6-'СЕТ СН'!$H$23</f>
        <v>1701.36509793</v>
      </c>
      <c r="G105" s="36">
        <f>SUMIFS(СВЦЭМ!$D$39:$D$782,СВЦЭМ!$A$39:$A$782,$A105,СВЦЭМ!$B$39:$B$782,G$83)+'СЕТ СН'!$H$11+СВЦЭМ!$D$10+'СЕТ СН'!$H$6-'СЕТ СН'!$H$23</f>
        <v>1655.96821649</v>
      </c>
      <c r="H105" s="36">
        <f>SUMIFS(СВЦЭМ!$D$39:$D$782,СВЦЭМ!$A$39:$A$782,$A105,СВЦЭМ!$B$39:$B$782,H$83)+'СЕТ СН'!$H$11+СВЦЭМ!$D$10+'СЕТ СН'!$H$6-'СЕТ СН'!$H$23</f>
        <v>1668.69664313</v>
      </c>
      <c r="I105" s="36">
        <f>SUMIFS(СВЦЭМ!$D$39:$D$782,СВЦЭМ!$A$39:$A$782,$A105,СВЦЭМ!$B$39:$B$782,I$83)+'СЕТ СН'!$H$11+СВЦЭМ!$D$10+'СЕТ СН'!$H$6-'СЕТ СН'!$H$23</f>
        <v>1673.19180261</v>
      </c>
      <c r="J105" s="36">
        <f>SUMIFS(СВЦЭМ!$D$39:$D$782,СВЦЭМ!$A$39:$A$782,$A105,СВЦЭМ!$B$39:$B$782,J$83)+'СЕТ СН'!$H$11+СВЦЭМ!$D$10+'СЕТ СН'!$H$6-'СЕТ СН'!$H$23</f>
        <v>1707.9177516700001</v>
      </c>
      <c r="K105" s="36">
        <f>SUMIFS(СВЦЭМ!$D$39:$D$782,СВЦЭМ!$A$39:$A$782,$A105,СВЦЭМ!$B$39:$B$782,K$83)+'СЕТ СН'!$H$11+СВЦЭМ!$D$10+'СЕТ СН'!$H$6-'СЕТ СН'!$H$23</f>
        <v>1729.5709223900001</v>
      </c>
      <c r="L105" s="36">
        <f>SUMIFS(СВЦЭМ!$D$39:$D$782,СВЦЭМ!$A$39:$A$782,$A105,СВЦЭМ!$B$39:$B$782,L$83)+'СЕТ СН'!$H$11+СВЦЭМ!$D$10+'СЕТ СН'!$H$6-'СЕТ СН'!$H$23</f>
        <v>1739.50763065</v>
      </c>
      <c r="M105" s="36">
        <f>SUMIFS(СВЦЭМ!$D$39:$D$782,СВЦЭМ!$A$39:$A$782,$A105,СВЦЭМ!$B$39:$B$782,M$83)+'СЕТ СН'!$H$11+СВЦЭМ!$D$10+'СЕТ СН'!$H$6-'СЕТ СН'!$H$23</f>
        <v>1795.7735051899999</v>
      </c>
      <c r="N105" s="36">
        <f>SUMIFS(СВЦЭМ!$D$39:$D$782,СВЦЭМ!$A$39:$A$782,$A105,СВЦЭМ!$B$39:$B$782,N$83)+'СЕТ СН'!$H$11+СВЦЭМ!$D$10+'СЕТ СН'!$H$6-'СЕТ СН'!$H$23</f>
        <v>1803.568413</v>
      </c>
      <c r="O105" s="36">
        <f>SUMIFS(СВЦЭМ!$D$39:$D$782,СВЦЭМ!$A$39:$A$782,$A105,СВЦЭМ!$B$39:$B$782,O$83)+'СЕТ СН'!$H$11+СВЦЭМ!$D$10+'СЕТ СН'!$H$6-'СЕТ СН'!$H$23</f>
        <v>1806.4062741100001</v>
      </c>
      <c r="P105" s="36">
        <f>SUMIFS(СВЦЭМ!$D$39:$D$782,СВЦЭМ!$A$39:$A$782,$A105,СВЦЭМ!$B$39:$B$782,P$83)+'СЕТ СН'!$H$11+СВЦЭМ!$D$10+'СЕТ СН'!$H$6-'СЕТ СН'!$H$23</f>
        <v>1799.2887371500001</v>
      </c>
      <c r="Q105" s="36">
        <f>SUMIFS(СВЦЭМ!$D$39:$D$782,СВЦЭМ!$A$39:$A$782,$A105,СВЦЭМ!$B$39:$B$782,Q$83)+'СЕТ СН'!$H$11+СВЦЭМ!$D$10+'СЕТ СН'!$H$6-'СЕТ СН'!$H$23</f>
        <v>1790.7659705600001</v>
      </c>
      <c r="R105" s="36">
        <f>SUMIFS(СВЦЭМ!$D$39:$D$782,СВЦЭМ!$A$39:$A$782,$A105,СВЦЭМ!$B$39:$B$782,R$83)+'СЕТ СН'!$H$11+СВЦЭМ!$D$10+'СЕТ СН'!$H$6-'СЕТ СН'!$H$23</f>
        <v>1790.6429267400001</v>
      </c>
      <c r="S105" s="36">
        <f>SUMIFS(СВЦЭМ!$D$39:$D$782,СВЦЭМ!$A$39:$A$782,$A105,СВЦЭМ!$B$39:$B$782,S$83)+'СЕТ СН'!$H$11+СВЦЭМ!$D$10+'СЕТ СН'!$H$6-'СЕТ СН'!$H$23</f>
        <v>1728.6805450100001</v>
      </c>
      <c r="T105" s="36">
        <f>SUMIFS(СВЦЭМ!$D$39:$D$782,СВЦЭМ!$A$39:$A$782,$A105,СВЦЭМ!$B$39:$B$782,T$83)+'СЕТ СН'!$H$11+СВЦЭМ!$D$10+'СЕТ СН'!$H$6-'СЕТ СН'!$H$23</f>
        <v>1707.0762145000001</v>
      </c>
      <c r="U105" s="36">
        <f>SUMIFS(СВЦЭМ!$D$39:$D$782,СВЦЭМ!$A$39:$A$782,$A105,СВЦЭМ!$B$39:$B$782,U$83)+'СЕТ СН'!$H$11+СВЦЭМ!$D$10+'СЕТ СН'!$H$6-'СЕТ СН'!$H$23</f>
        <v>1715.13477053</v>
      </c>
      <c r="V105" s="36">
        <f>SUMIFS(СВЦЭМ!$D$39:$D$782,СВЦЭМ!$A$39:$A$782,$A105,СВЦЭМ!$B$39:$B$782,V$83)+'СЕТ СН'!$H$11+СВЦЭМ!$D$10+'СЕТ СН'!$H$6-'СЕТ СН'!$H$23</f>
        <v>1768.0891121700001</v>
      </c>
      <c r="W105" s="36">
        <f>SUMIFS(СВЦЭМ!$D$39:$D$782,СВЦЭМ!$A$39:$A$782,$A105,СВЦЭМ!$B$39:$B$782,W$83)+'СЕТ СН'!$H$11+СВЦЭМ!$D$10+'СЕТ СН'!$H$6-'СЕТ СН'!$H$23</f>
        <v>1786.9051967099999</v>
      </c>
      <c r="X105" s="36">
        <f>SUMIFS(СВЦЭМ!$D$39:$D$782,СВЦЭМ!$A$39:$A$782,$A105,СВЦЭМ!$B$39:$B$782,X$83)+'СЕТ СН'!$H$11+СВЦЭМ!$D$10+'СЕТ СН'!$H$6-'СЕТ СН'!$H$23</f>
        <v>1775.7408588800001</v>
      </c>
      <c r="Y105" s="36">
        <f>SUMIFS(СВЦЭМ!$D$39:$D$782,СВЦЭМ!$A$39:$A$782,$A105,СВЦЭМ!$B$39:$B$782,Y$83)+'СЕТ СН'!$H$11+СВЦЭМ!$D$10+'СЕТ СН'!$H$6-'СЕТ СН'!$H$23</f>
        <v>1829.3914401900001</v>
      </c>
    </row>
    <row r="106" spans="1:25" ht="15.75" x14ac:dyDescent="0.2">
      <c r="A106" s="35">
        <f t="shared" si="2"/>
        <v>44553</v>
      </c>
      <c r="B106" s="36">
        <f>SUMIFS(СВЦЭМ!$D$39:$D$782,СВЦЭМ!$A$39:$A$782,$A106,СВЦЭМ!$B$39:$B$782,B$83)+'СЕТ СН'!$H$11+СВЦЭМ!$D$10+'СЕТ СН'!$H$6-'СЕТ СН'!$H$23</f>
        <v>1772.5109025500001</v>
      </c>
      <c r="C106" s="36">
        <f>SUMIFS(СВЦЭМ!$D$39:$D$782,СВЦЭМ!$A$39:$A$782,$A106,СВЦЭМ!$B$39:$B$782,C$83)+'СЕТ СН'!$H$11+СВЦЭМ!$D$10+'СЕТ СН'!$H$6-'СЕТ СН'!$H$23</f>
        <v>1776.49724803</v>
      </c>
      <c r="D106" s="36">
        <f>SUMIFS(СВЦЭМ!$D$39:$D$782,СВЦЭМ!$A$39:$A$782,$A106,СВЦЭМ!$B$39:$B$782,D$83)+'СЕТ СН'!$H$11+СВЦЭМ!$D$10+'СЕТ СН'!$H$6-'СЕТ СН'!$H$23</f>
        <v>1803.81146629</v>
      </c>
      <c r="E106" s="36">
        <f>SUMIFS(СВЦЭМ!$D$39:$D$782,СВЦЭМ!$A$39:$A$782,$A106,СВЦЭМ!$B$39:$B$782,E$83)+'СЕТ СН'!$H$11+СВЦЭМ!$D$10+'СЕТ СН'!$H$6-'СЕТ СН'!$H$23</f>
        <v>1798.6812621300001</v>
      </c>
      <c r="F106" s="36">
        <f>SUMIFS(СВЦЭМ!$D$39:$D$782,СВЦЭМ!$A$39:$A$782,$A106,СВЦЭМ!$B$39:$B$782,F$83)+'СЕТ СН'!$H$11+СВЦЭМ!$D$10+'СЕТ СН'!$H$6-'СЕТ СН'!$H$23</f>
        <v>1778.52083096</v>
      </c>
      <c r="G106" s="36">
        <f>SUMIFS(СВЦЭМ!$D$39:$D$782,СВЦЭМ!$A$39:$A$782,$A106,СВЦЭМ!$B$39:$B$782,G$83)+'СЕТ СН'!$H$11+СВЦЭМ!$D$10+'СЕТ СН'!$H$6-'СЕТ СН'!$H$23</f>
        <v>1746.5167579700001</v>
      </c>
      <c r="H106" s="36">
        <f>SUMIFS(СВЦЭМ!$D$39:$D$782,СВЦЭМ!$A$39:$A$782,$A106,СВЦЭМ!$B$39:$B$782,H$83)+'СЕТ СН'!$H$11+СВЦЭМ!$D$10+'СЕТ СН'!$H$6-'СЕТ СН'!$H$23</f>
        <v>1715.6461196499999</v>
      </c>
      <c r="I106" s="36">
        <f>SUMIFS(СВЦЭМ!$D$39:$D$782,СВЦЭМ!$A$39:$A$782,$A106,СВЦЭМ!$B$39:$B$782,I$83)+'СЕТ СН'!$H$11+СВЦЭМ!$D$10+'СЕТ СН'!$H$6-'СЕТ СН'!$H$23</f>
        <v>1748.6636555600001</v>
      </c>
      <c r="J106" s="36">
        <f>SUMIFS(СВЦЭМ!$D$39:$D$782,СВЦЭМ!$A$39:$A$782,$A106,СВЦЭМ!$B$39:$B$782,J$83)+'СЕТ СН'!$H$11+СВЦЭМ!$D$10+'СЕТ СН'!$H$6-'СЕТ СН'!$H$23</f>
        <v>1716.6494708</v>
      </c>
      <c r="K106" s="36">
        <f>SUMIFS(СВЦЭМ!$D$39:$D$782,СВЦЭМ!$A$39:$A$782,$A106,СВЦЭМ!$B$39:$B$782,K$83)+'СЕТ СН'!$H$11+СВЦЭМ!$D$10+'СЕТ СН'!$H$6-'СЕТ СН'!$H$23</f>
        <v>1728.58051142</v>
      </c>
      <c r="L106" s="36">
        <f>SUMIFS(СВЦЭМ!$D$39:$D$782,СВЦЭМ!$A$39:$A$782,$A106,СВЦЭМ!$B$39:$B$782,L$83)+'СЕТ СН'!$H$11+СВЦЭМ!$D$10+'СЕТ СН'!$H$6-'СЕТ СН'!$H$23</f>
        <v>1740.4444530200001</v>
      </c>
      <c r="M106" s="36">
        <f>SUMIFS(СВЦЭМ!$D$39:$D$782,СВЦЭМ!$A$39:$A$782,$A106,СВЦЭМ!$B$39:$B$782,M$83)+'СЕТ СН'!$H$11+СВЦЭМ!$D$10+'СЕТ СН'!$H$6-'СЕТ СН'!$H$23</f>
        <v>1757.77647043</v>
      </c>
      <c r="N106" s="36">
        <f>SUMIFS(СВЦЭМ!$D$39:$D$782,СВЦЭМ!$A$39:$A$782,$A106,СВЦЭМ!$B$39:$B$782,N$83)+'СЕТ СН'!$H$11+СВЦЭМ!$D$10+'СЕТ СН'!$H$6-'СЕТ СН'!$H$23</f>
        <v>1762.51428369</v>
      </c>
      <c r="O106" s="36">
        <f>SUMIFS(СВЦЭМ!$D$39:$D$782,СВЦЭМ!$A$39:$A$782,$A106,СВЦЭМ!$B$39:$B$782,O$83)+'СЕТ СН'!$H$11+СВЦЭМ!$D$10+'СЕТ СН'!$H$6-'СЕТ СН'!$H$23</f>
        <v>1769.9294803099999</v>
      </c>
      <c r="P106" s="36">
        <f>SUMIFS(СВЦЭМ!$D$39:$D$782,СВЦЭМ!$A$39:$A$782,$A106,СВЦЭМ!$B$39:$B$782,P$83)+'СЕТ СН'!$H$11+СВЦЭМ!$D$10+'СЕТ СН'!$H$6-'СЕТ СН'!$H$23</f>
        <v>1766.7811945200001</v>
      </c>
      <c r="Q106" s="36">
        <f>SUMIFS(СВЦЭМ!$D$39:$D$782,СВЦЭМ!$A$39:$A$782,$A106,СВЦЭМ!$B$39:$B$782,Q$83)+'СЕТ СН'!$H$11+СВЦЭМ!$D$10+'СЕТ СН'!$H$6-'СЕТ СН'!$H$23</f>
        <v>1773.4437816700001</v>
      </c>
      <c r="R106" s="36">
        <f>SUMIFS(СВЦЭМ!$D$39:$D$782,СВЦЭМ!$A$39:$A$782,$A106,СВЦЭМ!$B$39:$B$782,R$83)+'СЕТ СН'!$H$11+СВЦЭМ!$D$10+'СЕТ СН'!$H$6-'СЕТ СН'!$H$23</f>
        <v>1769.21121169</v>
      </c>
      <c r="S106" s="36">
        <f>SUMIFS(СВЦЭМ!$D$39:$D$782,СВЦЭМ!$A$39:$A$782,$A106,СВЦЭМ!$B$39:$B$782,S$83)+'СЕТ СН'!$H$11+СВЦЭМ!$D$10+'СЕТ СН'!$H$6-'СЕТ СН'!$H$23</f>
        <v>1726.87457326</v>
      </c>
      <c r="T106" s="36">
        <f>SUMIFS(СВЦЭМ!$D$39:$D$782,СВЦЭМ!$A$39:$A$782,$A106,СВЦЭМ!$B$39:$B$782,T$83)+'СЕТ СН'!$H$11+СВЦЭМ!$D$10+'СЕТ СН'!$H$6-'СЕТ СН'!$H$23</f>
        <v>1710.5193535800001</v>
      </c>
      <c r="U106" s="36">
        <f>SUMIFS(СВЦЭМ!$D$39:$D$782,СВЦЭМ!$A$39:$A$782,$A106,СВЦЭМ!$B$39:$B$782,U$83)+'СЕТ СН'!$H$11+СВЦЭМ!$D$10+'СЕТ СН'!$H$6-'СЕТ СН'!$H$23</f>
        <v>1707.59529696</v>
      </c>
      <c r="V106" s="36">
        <f>SUMIFS(СВЦЭМ!$D$39:$D$782,СВЦЭМ!$A$39:$A$782,$A106,СВЦЭМ!$B$39:$B$782,V$83)+'СЕТ СН'!$H$11+СВЦЭМ!$D$10+'СЕТ СН'!$H$6-'СЕТ СН'!$H$23</f>
        <v>1727.8676937299999</v>
      </c>
      <c r="W106" s="36">
        <f>SUMIFS(СВЦЭМ!$D$39:$D$782,СВЦЭМ!$A$39:$A$782,$A106,СВЦЭМ!$B$39:$B$782,W$83)+'СЕТ СН'!$H$11+СВЦЭМ!$D$10+'СЕТ СН'!$H$6-'СЕТ СН'!$H$23</f>
        <v>1748.3449954800001</v>
      </c>
      <c r="X106" s="36">
        <f>SUMIFS(СВЦЭМ!$D$39:$D$782,СВЦЭМ!$A$39:$A$782,$A106,СВЦЭМ!$B$39:$B$782,X$83)+'СЕТ СН'!$H$11+СВЦЭМ!$D$10+'СЕТ СН'!$H$6-'СЕТ СН'!$H$23</f>
        <v>1743.5963045600001</v>
      </c>
      <c r="Y106" s="36">
        <f>SUMIFS(СВЦЭМ!$D$39:$D$782,СВЦЭМ!$A$39:$A$782,$A106,СВЦЭМ!$B$39:$B$782,Y$83)+'СЕТ СН'!$H$11+СВЦЭМ!$D$10+'СЕТ СН'!$H$6-'СЕТ СН'!$H$23</f>
        <v>1805.0950836500001</v>
      </c>
    </row>
    <row r="107" spans="1:25" ht="15.75" x14ac:dyDescent="0.2">
      <c r="A107" s="35">
        <f t="shared" si="2"/>
        <v>44554</v>
      </c>
      <c r="B107" s="36">
        <f>SUMIFS(СВЦЭМ!$D$39:$D$782,СВЦЭМ!$A$39:$A$782,$A107,СВЦЭМ!$B$39:$B$782,B$83)+'СЕТ СН'!$H$11+СВЦЭМ!$D$10+'СЕТ СН'!$H$6-'СЕТ СН'!$H$23</f>
        <v>1830.7590986</v>
      </c>
      <c r="C107" s="36">
        <f>SUMIFS(СВЦЭМ!$D$39:$D$782,СВЦЭМ!$A$39:$A$782,$A107,СВЦЭМ!$B$39:$B$782,C$83)+'СЕТ СН'!$H$11+СВЦЭМ!$D$10+'СЕТ СН'!$H$6-'СЕТ СН'!$H$23</f>
        <v>1839.5250807100001</v>
      </c>
      <c r="D107" s="36">
        <f>SUMIFS(СВЦЭМ!$D$39:$D$782,СВЦЭМ!$A$39:$A$782,$A107,СВЦЭМ!$B$39:$B$782,D$83)+'СЕТ СН'!$H$11+СВЦЭМ!$D$10+'СЕТ СН'!$H$6-'СЕТ СН'!$H$23</f>
        <v>1843.89663982</v>
      </c>
      <c r="E107" s="36">
        <f>SUMIFS(СВЦЭМ!$D$39:$D$782,СВЦЭМ!$A$39:$A$782,$A107,СВЦЭМ!$B$39:$B$782,E$83)+'СЕТ СН'!$H$11+СВЦЭМ!$D$10+'СЕТ СН'!$H$6-'СЕТ СН'!$H$23</f>
        <v>1843.01543358</v>
      </c>
      <c r="F107" s="36">
        <f>SUMIFS(СВЦЭМ!$D$39:$D$782,СВЦЭМ!$A$39:$A$782,$A107,СВЦЭМ!$B$39:$B$782,F$83)+'СЕТ СН'!$H$11+СВЦЭМ!$D$10+'СЕТ СН'!$H$6-'СЕТ СН'!$H$23</f>
        <v>1817.1719889400001</v>
      </c>
      <c r="G107" s="36">
        <f>SUMIFS(СВЦЭМ!$D$39:$D$782,СВЦЭМ!$A$39:$A$782,$A107,СВЦЭМ!$B$39:$B$782,G$83)+'СЕТ СН'!$H$11+СВЦЭМ!$D$10+'СЕТ СН'!$H$6-'СЕТ СН'!$H$23</f>
        <v>1769.52727996</v>
      </c>
      <c r="H107" s="36">
        <f>SUMIFS(СВЦЭМ!$D$39:$D$782,СВЦЭМ!$A$39:$A$782,$A107,СВЦЭМ!$B$39:$B$782,H$83)+'СЕТ СН'!$H$11+СВЦЭМ!$D$10+'СЕТ СН'!$H$6-'СЕТ СН'!$H$23</f>
        <v>1770.3039918700001</v>
      </c>
      <c r="I107" s="36">
        <f>SUMIFS(СВЦЭМ!$D$39:$D$782,СВЦЭМ!$A$39:$A$782,$A107,СВЦЭМ!$B$39:$B$782,I$83)+'СЕТ СН'!$H$11+СВЦЭМ!$D$10+'СЕТ СН'!$H$6-'СЕТ СН'!$H$23</f>
        <v>1767.7682835099999</v>
      </c>
      <c r="J107" s="36">
        <f>SUMIFS(СВЦЭМ!$D$39:$D$782,СВЦЭМ!$A$39:$A$782,$A107,СВЦЭМ!$B$39:$B$782,J$83)+'СЕТ СН'!$H$11+СВЦЭМ!$D$10+'СЕТ СН'!$H$6-'СЕТ СН'!$H$23</f>
        <v>1782.4181444200001</v>
      </c>
      <c r="K107" s="36">
        <f>SUMIFS(СВЦЭМ!$D$39:$D$782,СВЦЭМ!$A$39:$A$782,$A107,СВЦЭМ!$B$39:$B$782,K$83)+'СЕТ СН'!$H$11+СВЦЭМ!$D$10+'СЕТ СН'!$H$6-'СЕТ СН'!$H$23</f>
        <v>1774.8168548900001</v>
      </c>
      <c r="L107" s="36">
        <f>SUMIFS(СВЦЭМ!$D$39:$D$782,СВЦЭМ!$A$39:$A$782,$A107,СВЦЭМ!$B$39:$B$782,L$83)+'СЕТ СН'!$H$11+СВЦЭМ!$D$10+'СЕТ СН'!$H$6-'СЕТ СН'!$H$23</f>
        <v>1769.62528774</v>
      </c>
      <c r="M107" s="36">
        <f>SUMIFS(СВЦЭМ!$D$39:$D$782,СВЦЭМ!$A$39:$A$782,$A107,СВЦЭМ!$B$39:$B$782,M$83)+'СЕТ СН'!$H$11+СВЦЭМ!$D$10+'СЕТ СН'!$H$6-'СЕТ СН'!$H$23</f>
        <v>1775.56074721</v>
      </c>
      <c r="N107" s="36">
        <f>SUMIFS(СВЦЭМ!$D$39:$D$782,СВЦЭМ!$A$39:$A$782,$A107,СВЦЭМ!$B$39:$B$782,N$83)+'СЕТ СН'!$H$11+СВЦЭМ!$D$10+'СЕТ СН'!$H$6-'СЕТ СН'!$H$23</f>
        <v>1790.00525477</v>
      </c>
      <c r="O107" s="36">
        <f>SUMIFS(СВЦЭМ!$D$39:$D$782,СВЦЭМ!$A$39:$A$782,$A107,СВЦЭМ!$B$39:$B$782,O$83)+'СЕТ СН'!$H$11+СВЦЭМ!$D$10+'СЕТ СН'!$H$6-'СЕТ СН'!$H$23</f>
        <v>1809.6762608900001</v>
      </c>
      <c r="P107" s="36">
        <f>SUMIFS(СВЦЭМ!$D$39:$D$782,СВЦЭМ!$A$39:$A$782,$A107,СВЦЭМ!$B$39:$B$782,P$83)+'СЕТ СН'!$H$11+СВЦЭМ!$D$10+'СЕТ СН'!$H$6-'СЕТ СН'!$H$23</f>
        <v>1811.72766353</v>
      </c>
      <c r="Q107" s="36">
        <f>SUMIFS(СВЦЭМ!$D$39:$D$782,СВЦЭМ!$A$39:$A$782,$A107,СВЦЭМ!$B$39:$B$782,Q$83)+'СЕТ СН'!$H$11+СВЦЭМ!$D$10+'СЕТ СН'!$H$6-'СЕТ СН'!$H$23</f>
        <v>1829.84874771</v>
      </c>
      <c r="R107" s="36">
        <f>SUMIFS(СВЦЭМ!$D$39:$D$782,СВЦЭМ!$A$39:$A$782,$A107,СВЦЭМ!$B$39:$B$782,R$83)+'СЕТ СН'!$H$11+СВЦЭМ!$D$10+'СЕТ СН'!$H$6-'СЕТ СН'!$H$23</f>
        <v>1823.77590502</v>
      </c>
      <c r="S107" s="36">
        <f>SUMIFS(СВЦЭМ!$D$39:$D$782,СВЦЭМ!$A$39:$A$782,$A107,СВЦЭМ!$B$39:$B$782,S$83)+'СЕТ СН'!$H$11+СВЦЭМ!$D$10+'СЕТ СН'!$H$6-'СЕТ СН'!$H$23</f>
        <v>1779.0543476099999</v>
      </c>
      <c r="T107" s="36">
        <f>SUMIFS(СВЦЭМ!$D$39:$D$782,СВЦЭМ!$A$39:$A$782,$A107,СВЦЭМ!$B$39:$B$782,T$83)+'СЕТ СН'!$H$11+СВЦЭМ!$D$10+'СЕТ СН'!$H$6-'СЕТ СН'!$H$23</f>
        <v>1758.92203107</v>
      </c>
      <c r="U107" s="36">
        <f>SUMIFS(СВЦЭМ!$D$39:$D$782,СВЦЭМ!$A$39:$A$782,$A107,СВЦЭМ!$B$39:$B$782,U$83)+'СЕТ СН'!$H$11+СВЦЭМ!$D$10+'СЕТ СН'!$H$6-'СЕТ СН'!$H$23</f>
        <v>1776.8646279899999</v>
      </c>
      <c r="V107" s="36">
        <f>SUMIFS(СВЦЭМ!$D$39:$D$782,СВЦЭМ!$A$39:$A$782,$A107,СВЦЭМ!$B$39:$B$782,V$83)+'СЕТ СН'!$H$11+СВЦЭМ!$D$10+'СЕТ СН'!$H$6-'СЕТ СН'!$H$23</f>
        <v>1784.8585813300001</v>
      </c>
      <c r="W107" s="36">
        <f>SUMIFS(СВЦЭМ!$D$39:$D$782,СВЦЭМ!$A$39:$A$782,$A107,СВЦЭМ!$B$39:$B$782,W$83)+'СЕТ СН'!$H$11+СВЦЭМ!$D$10+'СЕТ СН'!$H$6-'СЕТ СН'!$H$23</f>
        <v>1802.21454146</v>
      </c>
      <c r="X107" s="36">
        <f>SUMIFS(СВЦЭМ!$D$39:$D$782,СВЦЭМ!$A$39:$A$782,$A107,СВЦЭМ!$B$39:$B$782,X$83)+'СЕТ СН'!$H$11+СВЦЭМ!$D$10+'СЕТ СН'!$H$6-'СЕТ СН'!$H$23</f>
        <v>1823.5362075400001</v>
      </c>
      <c r="Y107" s="36">
        <f>SUMIFS(СВЦЭМ!$D$39:$D$782,СВЦЭМ!$A$39:$A$782,$A107,СВЦЭМ!$B$39:$B$782,Y$83)+'СЕТ СН'!$H$11+СВЦЭМ!$D$10+'СЕТ СН'!$H$6-'СЕТ СН'!$H$23</f>
        <v>1865.41154777</v>
      </c>
    </row>
    <row r="108" spans="1:25" ht="15.75" x14ac:dyDescent="0.2">
      <c r="A108" s="35">
        <f t="shared" si="2"/>
        <v>44555</v>
      </c>
      <c r="B108" s="36">
        <f>SUMIFS(СВЦЭМ!$D$39:$D$782,СВЦЭМ!$A$39:$A$782,$A108,СВЦЭМ!$B$39:$B$782,B$83)+'СЕТ СН'!$H$11+СВЦЭМ!$D$10+'СЕТ СН'!$H$6-'СЕТ СН'!$H$23</f>
        <v>1789.8033599800001</v>
      </c>
      <c r="C108" s="36">
        <f>SUMIFS(СВЦЭМ!$D$39:$D$782,СВЦЭМ!$A$39:$A$782,$A108,СВЦЭМ!$B$39:$B$782,C$83)+'СЕТ СН'!$H$11+СВЦЭМ!$D$10+'СЕТ СН'!$H$6-'СЕТ СН'!$H$23</f>
        <v>1797.56106017</v>
      </c>
      <c r="D108" s="36">
        <f>SUMIFS(СВЦЭМ!$D$39:$D$782,СВЦЭМ!$A$39:$A$782,$A108,СВЦЭМ!$B$39:$B$782,D$83)+'СЕТ СН'!$H$11+СВЦЭМ!$D$10+'СЕТ СН'!$H$6-'СЕТ СН'!$H$23</f>
        <v>1815.2183916900001</v>
      </c>
      <c r="E108" s="36">
        <f>SUMIFS(СВЦЭМ!$D$39:$D$782,СВЦЭМ!$A$39:$A$782,$A108,СВЦЭМ!$B$39:$B$782,E$83)+'СЕТ СН'!$H$11+СВЦЭМ!$D$10+'СЕТ СН'!$H$6-'СЕТ СН'!$H$23</f>
        <v>1814.77771781</v>
      </c>
      <c r="F108" s="36">
        <f>SUMIFS(СВЦЭМ!$D$39:$D$782,СВЦЭМ!$A$39:$A$782,$A108,СВЦЭМ!$B$39:$B$782,F$83)+'СЕТ СН'!$H$11+СВЦЭМ!$D$10+'СЕТ СН'!$H$6-'СЕТ СН'!$H$23</f>
        <v>1805.7231585</v>
      </c>
      <c r="G108" s="36">
        <f>SUMIFS(СВЦЭМ!$D$39:$D$782,СВЦЭМ!$A$39:$A$782,$A108,СВЦЭМ!$B$39:$B$782,G$83)+'СЕТ СН'!$H$11+СВЦЭМ!$D$10+'СЕТ СН'!$H$6-'СЕТ СН'!$H$23</f>
        <v>1784.4839663600001</v>
      </c>
      <c r="H108" s="36">
        <f>SUMIFS(СВЦЭМ!$D$39:$D$782,СВЦЭМ!$A$39:$A$782,$A108,СВЦЭМ!$B$39:$B$782,H$83)+'СЕТ СН'!$H$11+СВЦЭМ!$D$10+'СЕТ СН'!$H$6-'СЕТ СН'!$H$23</f>
        <v>1768.10469354</v>
      </c>
      <c r="I108" s="36">
        <f>SUMIFS(СВЦЭМ!$D$39:$D$782,СВЦЭМ!$A$39:$A$782,$A108,СВЦЭМ!$B$39:$B$782,I$83)+'СЕТ СН'!$H$11+СВЦЭМ!$D$10+'СЕТ СН'!$H$6-'СЕТ СН'!$H$23</f>
        <v>1786.41752189</v>
      </c>
      <c r="J108" s="36">
        <f>SUMIFS(СВЦЭМ!$D$39:$D$782,СВЦЭМ!$A$39:$A$782,$A108,СВЦЭМ!$B$39:$B$782,J$83)+'СЕТ СН'!$H$11+СВЦЭМ!$D$10+'СЕТ СН'!$H$6-'СЕТ СН'!$H$23</f>
        <v>1752.2299159300001</v>
      </c>
      <c r="K108" s="36">
        <f>SUMIFS(СВЦЭМ!$D$39:$D$782,СВЦЭМ!$A$39:$A$782,$A108,СВЦЭМ!$B$39:$B$782,K$83)+'СЕТ СН'!$H$11+СВЦЭМ!$D$10+'СЕТ СН'!$H$6-'СЕТ СН'!$H$23</f>
        <v>1733.3242695200001</v>
      </c>
      <c r="L108" s="36">
        <f>SUMIFS(СВЦЭМ!$D$39:$D$782,СВЦЭМ!$A$39:$A$782,$A108,СВЦЭМ!$B$39:$B$782,L$83)+'СЕТ СН'!$H$11+СВЦЭМ!$D$10+'СЕТ СН'!$H$6-'СЕТ СН'!$H$23</f>
        <v>1730.03874172</v>
      </c>
      <c r="M108" s="36">
        <f>SUMIFS(СВЦЭМ!$D$39:$D$782,СВЦЭМ!$A$39:$A$782,$A108,СВЦЭМ!$B$39:$B$782,M$83)+'СЕТ СН'!$H$11+СВЦЭМ!$D$10+'СЕТ СН'!$H$6-'СЕТ СН'!$H$23</f>
        <v>1732.2835142700001</v>
      </c>
      <c r="N108" s="36">
        <f>SUMIFS(СВЦЭМ!$D$39:$D$782,СВЦЭМ!$A$39:$A$782,$A108,СВЦЭМ!$B$39:$B$782,N$83)+'СЕТ СН'!$H$11+СВЦЭМ!$D$10+'СЕТ СН'!$H$6-'СЕТ СН'!$H$23</f>
        <v>1735.0132181000001</v>
      </c>
      <c r="O108" s="36">
        <f>SUMIFS(СВЦЭМ!$D$39:$D$782,СВЦЭМ!$A$39:$A$782,$A108,СВЦЭМ!$B$39:$B$782,O$83)+'СЕТ СН'!$H$11+СВЦЭМ!$D$10+'СЕТ СН'!$H$6-'СЕТ СН'!$H$23</f>
        <v>1740.5791479500001</v>
      </c>
      <c r="P108" s="36">
        <f>SUMIFS(СВЦЭМ!$D$39:$D$782,СВЦЭМ!$A$39:$A$782,$A108,СВЦЭМ!$B$39:$B$782,P$83)+'СЕТ СН'!$H$11+СВЦЭМ!$D$10+'СЕТ СН'!$H$6-'СЕТ СН'!$H$23</f>
        <v>1759.65232724</v>
      </c>
      <c r="Q108" s="36">
        <f>SUMIFS(СВЦЭМ!$D$39:$D$782,СВЦЭМ!$A$39:$A$782,$A108,СВЦЭМ!$B$39:$B$782,Q$83)+'СЕТ СН'!$H$11+СВЦЭМ!$D$10+'СЕТ СН'!$H$6-'СЕТ СН'!$H$23</f>
        <v>1767.16647253</v>
      </c>
      <c r="R108" s="36">
        <f>SUMIFS(СВЦЭМ!$D$39:$D$782,СВЦЭМ!$A$39:$A$782,$A108,СВЦЭМ!$B$39:$B$782,R$83)+'СЕТ СН'!$H$11+СВЦЭМ!$D$10+'СЕТ СН'!$H$6-'СЕТ СН'!$H$23</f>
        <v>1754.3971741299999</v>
      </c>
      <c r="S108" s="36">
        <f>SUMIFS(СВЦЭМ!$D$39:$D$782,СВЦЭМ!$A$39:$A$782,$A108,СВЦЭМ!$B$39:$B$782,S$83)+'СЕТ СН'!$H$11+СВЦЭМ!$D$10+'СЕТ СН'!$H$6-'СЕТ СН'!$H$23</f>
        <v>1734.1219698800001</v>
      </c>
      <c r="T108" s="36">
        <f>SUMIFS(СВЦЭМ!$D$39:$D$782,СВЦЭМ!$A$39:$A$782,$A108,СВЦЭМ!$B$39:$B$782,T$83)+'СЕТ СН'!$H$11+СВЦЭМ!$D$10+'СЕТ СН'!$H$6-'СЕТ СН'!$H$23</f>
        <v>1728.1662648399999</v>
      </c>
      <c r="U108" s="36">
        <f>SUMIFS(СВЦЭМ!$D$39:$D$782,СВЦЭМ!$A$39:$A$782,$A108,СВЦЭМ!$B$39:$B$782,U$83)+'СЕТ СН'!$H$11+СВЦЭМ!$D$10+'СЕТ СН'!$H$6-'СЕТ СН'!$H$23</f>
        <v>1742.43444303</v>
      </c>
      <c r="V108" s="36">
        <f>SUMIFS(СВЦЭМ!$D$39:$D$782,СВЦЭМ!$A$39:$A$782,$A108,СВЦЭМ!$B$39:$B$782,V$83)+'СЕТ СН'!$H$11+СВЦЭМ!$D$10+'СЕТ СН'!$H$6-'СЕТ СН'!$H$23</f>
        <v>1737.9591554900001</v>
      </c>
      <c r="W108" s="36">
        <f>SUMIFS(СВЦЭМ!$D$39:$D$782,СВЦЭМ!$A$39:$A$782,$A108,СВЦЭМ!$B$39:$B$782,W$83)+'СЕТ СН'!$H$11+СВЦЭМ!$D$10+'СЕТ СН'!$H$6-'СЕТ СН'!$H$23</f>
        <v>1768.47454197</v>
      </c>
      <c r="X108" s="36">
        <f>SUMIFS(СВЦЭМ!$D$39:$D$782,СВЦЭМ!$A$39:$A$782,$A108,СВЦЭМ!$B$39:$B$782,X$83)+'СЕТ СН'!$H$11+СВЦЭМ!$D$10+'СЕТ СН'!$H$6-'СЕТ СН'!$H$23</f>
        <v>1766.81467045</v>
      </c>
      <c r="Y108" s="36">
        <f>SUMIFS(СВЦЭМ!$D$39:$D$782,СВЦЭМ!$A$39:$A$782,$A108,СВЦЭМ!$B$39:$B$782,Y$83)+'СЕТ СН'!$H$11+СВЦЭМ!$D$10+'СЕТ СН'!$H$6-'СЕТ СН'!$H$23</f>
        <v>1775.56472089</v>
      </c>
    </row>
    <row r="109" spans="1:25" ht="15.75" x14ac:dyDescent="0.2">
      <c r="A109" s="35">
        <f t="shared" si="2"/>
        <v>44556</v>
      </c>
      <c r="B109" s="36">
        <f>SUMIFS(СВЦЭМ!$D$39:$D$782,СВЦЭМ!$A$39:$A$782,$A109,СВЦЭМ!$B$39:$B$782,B$83)+'СЕТ СН'!$H$11+СВЦЭМ!$D$10+'СЕТ СН'!$H$6-'СЕТ СН'!$H$23</f>
        <v>1669.98082929</v>
      </c>
      <c r="C109" s="36">
        <f>SUMIFS(СВЦЭМ!$D$39:$D$782,СВЦЭМ!$A$39:$A$782,$A109,СВЦЭМ!$B$39:$B$782,C$83)+'СЕТ СН'!$H$11+СВЦЭМ!$D$10+'СЕТ СН'!$H$6-'СЕТ СН'!$H$23</f>
        <v>1657.65031043</v>
      </c>
      <c r="D109" s="36">
        <f>SUMIFS(СВЦЭМ!$D$39:$D$782,СВЦЭМ!$A$39:$A$782,$A109,СВЦЭМ!$B$39:$B$782,D$83)+'СЕТ СН'!$H$11+СВЦЭМ!$D$10+'СЕТ СН'!$H$6-'СЕТ СН'!$H$23</f>
        <v>1652.1896933099999</v>
      </c>
      <c r="E109" s="36">
        <f>SUMIFS(СВЦЭМ!$D$39:$D$782,СВЦЭМ!$A$39:$A$782,$A109,СВЦЭМ!$B$39:$B$782,E$83)+'СЕТ СН'!$H$11+СВЦЭМ!$D$10+'СЕТ СН'!$H$6-'СЕТ СН'!$H$23</f>
        <v>1651.49672007</v>
      </c>
      <c r="F109" s="36">
        <f>SUMIFS(СВЦЭМ!$D$39:$D$782,СВЦЭМ!$A$39:$A$782,$A109,СВЦЭМ!$B$39:$B$782,F$83)+'СЕТ СН'!$H$11+СВЦЭМ!$D$10+'СЕТ СН'!$H$6-'СЕТ СН'!$H$23</f>
        <v>1649.0572929800001</v>
      </c>
      <c r="G109" s="36">
        <f>SUMIFS(СВЦЭМ!$D$39:$D$782,СВЦЭМ!$A$39:$A$782,$A109,СВЦЭМ!$B$39:$B$782,G$83)+'СЕТ СН'!$H$11+СВЦЭМ!$D$10+'СЕТ СН'!$H$6-'СЕТ СН'!$H$23</f>
        <v>1644.0145826600001</v>
      </c>
      <c r="H109" s="36">
        <f>SUMIFS(СВЦЭМ!$D$39:$D$782,СВЦЭМ!$A$39:$A$782,$A109,СВЦЭМ!$B$39:$B$782,H$83)+'СЕТ СН'!$H$11+СВЦЭМ!$D$10+'СЕТ СН'!$H$6-'СЕТ СН'!$H$23</f>
        <v>1666.1619043200001</v>
      </c>
      <c r="I109" s="36">
        <f>SUMIFS(СВЦЭМ!$D$39:$D$782,СВЦЭМ!$A$39:$A$782,$A109,СВЦЭМ!$B$39:$B$782,I$83)+'СЕТ СН'!$H$11+СВЦЭМ!$D$10+'СЕТ СН'!$H$6-'СЕТ СН'!$H$23</f>
        <v>1753.4481386499999</v>
      </c>
      <c r="J109" s="36">
        <f>SUMIFS(СВЦЭМ!$D$39:$D$782,СВЦЭМ!$A$39:$A$782,$A109,СВЦЭМ!$B$39:$B$782,J$83)+'СЕТ СН'!$H$11+СВЦЭМ!$D$10+'СЕТ СН'!$H$6-'СЕТ СН'!$H$23</f>
        <v>1749.6892802100001</v>
      </c>
      <c r="K109" s="36">
        <f>SUMIFS(СВЦЭМ!$D$39:$D$782,СВЦЭМ!$A$39:$A$782,$A109,СВЦЭМ!$B$39:$B$782,K$83)+'СЕТ СН'!$H$11+СВЦЭМ!$D$10+'СЕТ СН'!$H$6-'СЕТ СН'!$H$23</f>
        <v>1699.9339712000001</v>
      </c>
      <c r="L109" s="36">
        <f>SUMIFS(СВЦЭМ!$D$39:$D$782,СВЦЭМ!$A$39:$A$782,$A109,СВЦЭМ!$B$39:$B$782,L$83)+'СЕТ СН'!$H$11+СВЦЭМ!$D$10+'СЕТ СН'!$H$6-'СЕТ СН'!$H$23</f>
        <v>1694.55221609</v>
      </c>
      <c r="M109" s="36">
        <f>SUMIFS(СВЦЭМ!$D$39:$D$782,СВЦЭМ!$A$39:$A$782,$A109,СВЦЭМ!$B$39:$B$782,M$83)+'СЕТ СН'!$H$11+СВЦЭМ!$D$10+'СЕТ СН'!$H$6-'СЕТ СН'!$H$23</f>
        <v>1703.04926542</v>
      </c>
      <c r="N109" s="36">
        <f>SUMIFS(СВЦЭМ!$D$39:$D$782,СВЦЭМ!$A$39:$A$782,$A109,СВЦЭМ!$B$39:$B$782,N$83)+'СЕТ СН'!$H$11+СВЦЭМ!$D$10+'СЕТ СН'!$H$6-'СЕТ СН'!$H$23</f>
        <v>1708.6256827500001</v>
      </c>
      <c r="O109" s="36">
        <f>SUMIFS(СВЦЭМ!$D$39:$D$782,СВЦЭМ!$A$39:$A$782,$A109,СВЦЭМ!$B$39:$B$782,O$83)+'СЕТ СН'!$H$11+СВЦЭМ!$D$10+'СЕТ СН'!$H$6-'СЕТ СН'!$H$23</f>
        <v>1748.04362062</v>
      </c>
      <c r="P109" s="36">
        <f>SUMIFS(СВЦЭМ!$D$39:$D$782,СВЦЭМ!$A$39:$A$782,$A109,СВЦЭМ!$B$39:$B$782,P$83)+'СЕТ СН'!$H$11+СВЦЭМ!$D$10+'СЕТ СН'!$H$6-'СЕТ СН'!$H$23</f>
        <v>1755.4028110300001</v>
      </c>
      <c r="Q109" s="36">
        <f>SUMIFS(СВЦЭМ!$D$39:$D$782,СВЦЭМ!$A$39:$A$782,$A109,СВЦЭМ!$B$39:$B$782,Q$83)+'СЕТ СН'!$H$11+СВЦЭМ!$D$10+'СЕТ СН'!$H$6-'СЕТ СН'!$H$23</f>
        <v>1755.96347474</v>
      </c>
      <c r="R109" s="36">
        <f>SUMIFS(СВЦЭМ!$D$39:$D$782,СВЦЭМ!$A$39:$A$782,$A109,СВЦЭМ!$B$39:$B$782,R$83)+'СЕТ СН'!$H$11+СВЦЭМ!$D$10+'СЕТ СН'!$H$6-'СЕТ СН'!$H$23</f>
        <v>1742.96251674</v>
      </c>
      <c r="S109" s="36">
        <f>SUMIFS(СВЦЭМ!$D$39:$D$782,СВЦЭМ!$A$39:$A$782,$A109,СВЦЭМ!$B$39:$B$782,S$83)+'СЕТ СН'!$H$11+СВЦЭМ!$D$10+'СЕТ СН'!$H$6-'СЕТ СН'!$H$23</f>
        <v>1693.1064116800001</v>
      </c>
      <c r="T109" s="36">
        <f>SUMIFS(СВЦЭМ!$D$39:$D$782,СВЦЭМ!$A$39:$A$782,$A109,СВЦЭМ!$B$39:$B$782,T$83)+'СЕТ СН'!$H$11+СВЦЭМ!$D$10+'СЕТ СН'!$H$6-'СЕТ СН'!$H$23</f>
        <v>1689.4048641300001</v>
      </c>
      <c r="U109" s="36">
        <f>SUMIFS(СВЦЭМ!$D$39:$D$782,СВЦЭМ!$A$39:$A$782,$A109,СВЦЭМ!$B$39:$B$782,U$83)+'СЕТ СН'!$H$11+СВЦЭМ!$D$10+'СЕТ СН'!$H$6-'СЕТ СН'!$H$23</f>
        <v>1717.56694595</v>
      </c>
      <c r="V109" s="36">
        <f>SUMIFS(СВЦЭМ!$D$39:$D$782,СВЦЭМ!$A$39:$A$782,$A109,СВЦЭМ!$B$39:$B$782,V$83)+'СЕТ СН'!$H$11+СВЦЭМ!$D$10+'СЕТ СН'!$H$6-'СЕТ СН'!$H$23</f>
        <v>1733.27511491</v>
      </c>
      <c r="W109" s="36">
        <f>SUMIFS(СВЦЭМ!$D$39:$D$782,СВЦЭМ!$A$39:$A$782,$A109,СВЦЭМ!$B$39:$B$782,W$83)+'СЕТ СН'!$H$11+СВЦЭМ!$D$10+'СЕТ СН'!$H$6-'СЕТ СН'!$H$23</f>
        <v>1716.6469910000001</v>
      </c>
      <c r="X109" s="36">
        <f>SUMIFS(СВЦЭМ!$D$39:$D$782,СВЦЭМ!$A$39:$A$782,$A109,СВЦЭМ!$B$39:$B$782,X$83)+'СЕТ СН'!$H$11+СВЦЭМ!$D$10+'СЕТ СН'!$H$6-'СЕТ СН'!$H$23</f>
        <v>1734.03868517</v>
      </c>
      <c r="Y109" s="36">
        <f>SUMIFS(СВЦЭМ!$D$39:$D$782,СВЦЭМ!$A$39:$A$782,$A109,СВЦЭМ!$B$39:$B$782,Y$83)+'СЕТ СН'!$H$11+СВЦЭМ!$D$10+'СЕТ СН'!$H$6-'СЕТ СН'!$H$23</f>
        <v>1736.0695752700001</v>
      </c>
    </row>
    <row r="110" spans="1:25" ht="15.75" x14ac:dyDescent="0.2">
      <c r="A110" s="35">
        <f t="shared" si="2"/>
        <v>44557</v>
      </c>
      <c r="B110" s="36">
        <f>SUMIFS(СВЦЭМ!$D$39:$D$782,СВЦЭМ!$A$39:$A$782,$A110,СВЦЭМ!$B$39:$B$782,B$83)+'СЕТ СН'!$H$11+СВЦЭМ!$D$10+'СЕТ СН'!$H$6-'СЕТ СН'!$H$23</f>
        <v>1760.58533367</v>
      </c>
      <c r="C110" s="36">
        <f>SUMIFS(СВЦЭМ!$D$39:$D$782,СВЦЭМ!$A$39:$A$782,$A110,СВЦЭМ!$B$39:$B$782,C$83)+'СЕТ СН'!$H$11+СВЦЭМ!$D$10+'СЕТ СН'!$H$6-'СЕТ СН'!$H$23</f>
        <v>1753.4300998599999</v>
      </c>
      <c r="D110" s="36">
        <f>SUMIFS(СВЦЭМ!$D$39:$D$782,СВЦЭМ!$A$39:$A$782,$A110,СВЦЭМ!$B$39:$B$782,D$83)+'СЕТ СН'!$H$11+СВЦЭМ!$D$10+'СЕТ СН'!$H$6-'СЕТ СН'!$H$23</f>
        <v>1710.4556221299999</v>
      </c>
      <c r="E110" s="36">
        <f>SUMIFS(СВЦЭМ!$D$39:$D$782,СВЦЭМ!$A$39:$A$782,$A110,СВЦЭМ!$B$39:$B$782,E$83)+'СЕТ СН'!$H$11+СВЦЭМ!$D$10+'СЕТ СН'!$H$6-'СЕТ СН'!$H$23</f>
        <v>1706.72681201</v>
      </c>
      <c r="F110" s="36">
        <f>SUMIFS(СВЦЭМ!$D$39:$D$782,СВЦЭМ!$A$39:$A$782,$A110,СВЦЭМ!$B$39:$B$782,F$83)+'СЕТ СН'!$H$11+СВЦЭМ!$D$10+'СЕТ СН'!$H$6-'СЕТ СН'!$H$23</f>
        <v>1710.4693766400001</v>
      </c>
      <c r="G110" s="36">
        <f>SUMIFS(СВЦЭМ!$D$39:$D$782,СВЦЭМ!$A$39:$A$782,$A110,СВЦЭМ!$B$39:$B$782,G$83)+'СЕТ СН'!$H$11+СВЦЭМ!$D$10+'СЕТ СН'!$H$6-'СЕТ СН'!$H$23</f>
        <v>1696.88201183</v>
      </c>
      <c r="H110" s="36">
        <f>SUMIFS(СВЦЭМ!$D$39:$D$782,СВЦЭМ!$A$39:$A$782,$A110,СВЦЭМ!$B$39:$B$782,H$83)+'СЕТ СН'!$H$11+СВЦЭМ!$D$10+'СЕТ СН'!$H$6-'СЕТ СН'!$H$23</f>
        <v>1703.56011762</v>
      </c>
      <c r="I110" s="36">
        <f>SUMIFS(СВЦЭМ!$D$39:$D$782,СВЦЭМ!$A$39:$A$782,$A110,СВЦЭМ!$B$39:$B$782,I$83)+'СЕТ СН'!$H$11+СВЦЭМ!$D$10+'СЕТ СН'!$H$6-'СЕТ СН'!$H$23</f>
        <v>1696.81734639</v>
      </c>
      <c r="J110" s="36">
        <f>SUMIFS(СВЦЭМ!$D$39:$D$782,СВЦЭМ!$A$39:$A$782,$A110,СВЦЭМ!$B$39:$B$782,J$83)+'СЕТ СН'!$H$11+СВЦЭМ!$D$10+'СЕТ СН'!$H$6-'СЕТ СН'!$H$23</f>
        <v>1716.26109041</v>
      </c>
      <c r="K110" s="36">
        <f>SUMIFS(СВЦЭМ!$D$39:$D$782,СВЦЭМ!$A$39:$A$782,$A110,СВЦЭМ!$B$39:$B$782,K$83)+'СЕТ СН'!$H$11+СВЦЭМ!$D$10+'СЕТ СН'!$H$6-'СЕТ СН'!$H$23</f>
        <v>1637.40954283</v>
      </c>
      <c r="L110" s="36">
        <f>SUMIFS(СВЦЭМ!$D$39:$D$782,СВЦЭМ!$A$39:$A$782,$A110,СВЦЭМ!$B$39:$B$782,L$83)+'СЕТ СН'!$H$11+СВЦЭМ!$D$10+'СЕТ СН'!$H$6-'СЕТ СН'!$H$23</f>
        <v>1653.6958132899999</v>
      </c>
      <c r="M110" s="36">
        <f>SUMIFS(СВЦЭМ!$D$39:$D$782,СВЦЭМ!$A$39:$A$782,$A110,СВЦЭМ!$B$39:$B$782,M$83)+'СЕТ СН'!$H$11+СВЦЭМ!$D$10+'СЕТ СН'!$H$6-'СЕТ СН'!$H$23</f>
        <v>1645.60918655</v>
      </c>
      <c r="N110" s="36">
        <f>SUMIFS(СВЦЭМ!$D$39:$D$782,СВЦЭМ!$A$39:$A$782,$A110,СВЦЭМ!$B$39:$B$782,N$83)+'СЕТ СН'!$H$11+СВЦЭМ!$D$10+'СЕТ СН'!$H$6-'СЕТ СН'!$H$23</f>
        <v>1722.4305046500001</v>
      </c>
      <c r="O110" s="36">
        <f>SUMIFS(СВЦЭМ!$D$39:$D$782,СВЦЭМ!$A$39:$A$782,$A110,СВЦЭМ!$B$39:$B$782,O$83)+'СЕТ СН'!$H$11+СВЦЭМ!$D$10+'СЕТ СН'!$H$6-'СЕТ СН'!$H$23</f>
        <v>1771.8657232</v>
      </c>
      <c r="P110" s="36">
        <f>SUMIFS(СВЦЭМ!$D$39:$D$782,СВЦЭМ!$A$39:$A$782,$A110,СВЦЭМ!$B$39:$B$782,P$83)+'СЕТ СН'!$H$11+СВЦЭМ!$D$10+'СЕТ СН'!$H$6-'СЕТ СН'!$H$23</f>
        <v>1789.52400625</v>
      </c>
      <c r="Q110" s="36">
        <f>SUMIFS(СВЦЭМ!$D$39:$D$782,СВЦЭМ!$A$39:$A$782,$A110,СВЦЭМ!$B$39:$B$782,Q$83)+'СЕТ СН'!$H$11+СВЦЭМ!$D$10+'СЕТ СН'!$H$6-'СЕТ СН'!$H$23</f>
        <v>1775.7763414600001</v>
      </c>
      <c r="R110" s="36">
        <f>SUMIFS(СВЦЭМ!$D$39:$D$782,СВЦЭМ!$A$39:$A$782,$A110,СВЦЭМ!$B$39:$B$782,R$83)+'СЕТ СН'!$H$11+СВЦЭМ!$D$10+'СЕТ СН'!$H$6-'СЕТ СН'!$H$23</f>
        <v>1701.35796151</v>
      </c>
      <c r="S110" s="36">
        <f>SUMIFS(СВЦЭМ!$D$39:$D$782,СВЦЭМ!$A$39:$A$782,$A110,СВЦЭМ!$B$39:$B$782,S$83)+'СЕТ СН'!$H$11+СВЦЭМ!$D$10+'СЕТ СН'!$H$6-'СЕТ СН'!$H$23</f>
        <v>1722.88424166</v>
      </c>
      <c r="T110" s="36">
        <f>SUMIFS(СВЦЭМ!$D$39:$D$782,СВЦЭМ!$A$39:$A$782,$A110,СВЦЭМ!$B$39:$B$782,T$83)+'СЕТ СН'!$H$11+СВЦЭМ!$D$10+'СЕТ СН'!$H$6-'СЕТ СН'!$H$23</f>
        <v>1704.5630784800001</v>
      </c>
      <c r="U110" s="36">
        <f>SUMIFS(СВЦЭМ!$D$39:$D$782,СВЦЭМ!$A$39:$A$782,$A110,СВЦЭМ!$B$39:$B$782,U$83)+'СЕТ СН'!$H$11+СВЦЭМ!$D$10+'СЕТ СН'!$H$6-'СЕТ СН'!$H$23</f>
        <v>1726.5794728999999</v>
      </c>
      <c r="V110" s="36">
        <f>SUMIFS(СВЦЭМ!$D$39:$D$782,СВЦЭМ!$A$39:$A$782,$A110,СВЦЭМ!$B$39:$B$782,V$83)+'СЕТ СН'!$H$11+СВЦЭМ!$D$10+'СЕТ СН'!$H$6-'СЕТ СН'!$H$23</f>
        <v>1724.3525640600001</v>
      </c>
      <c r="W110" s="36">
        <f>SUMIFS(СВЦЭМ!$D$39:$D$782,СВЦЭМ!$A$39:$A$782,$A110,СВЦЭМ!$B$39:$B$782,W$83)+'СЕТ СН'!$H$11+СВЦЭМ!$D$10+'СЕТ СН'!$H$6-'СЕТ СН'!$H$23</f>
        <v>1720.35989625</v>
      </c>
      <c r="X110" s="36">
        <f>SUMIFS(СВЦЭМ!$D$39:$D$782,СВЦЭМ!$A$39:$A$782,$A110,СВЦЭМ!$B$39:$B$782,X$83)+'СЕТ СН'!$H$11+СВЦЭМ!$D$10+'СЕТ СН'!$H$6-'СЕТ СН'!$H$23</f>
        <v>1715.5656128200001</v>
      </c>
      <c r="Y110" s="36">
        <f>SUMIFS(СВЦЭМ!$D$39:$D$782,СВЦЭМ!$A$39:$A$782,$A110,СВЦЭМ!$B$39:$B$782,Y$83)+'СЕТ СН'!$H$11+СВЦЭМ!$D$10+'СЕТ СН'!$H$6-'СЕТ СН'!$H$23</f>
        <v>1767.2686978700001</v>
      </c>
    </row>
    <row r="111" spans="1:25" ht="15.75" x14ac:dyDescent="0.2">
      <c r="A111" s="35">
        <f t="shared" si="2"/>
        <v>44558</v>
      </c>
      <c r="B111" s="36">
        <f>SUMIFS(СВЦЭМ!$D$39:$D$782,СВЦЭМ!$A$39:$A$782,$A111,СВЦЭМ!$B$39:$B$782,B$83)+'СЕТ СН'!$H$11+СВЦЭМ!$D$10+'СЕТ СН'!$H$6-'СЕТ СН'!$H$23</f>
        <v>1738.12250698</v>
      </c>
      <c r="C111" s="36">
        <f>SUMIFS(СВЦЭМ!$D$39:$D$782,СВЦЭМ!$A$39:$A$782,$A111,СВЦЭМ!$B$39:$B$782,C$83)+'СЕТ СН'!$H$11+СВЦЭМ!$D$10+'СЕТ СН'!$H$6-'СЕТ СН'!$H$23</f>
        <v>1744.9672247999999</v>
      </c>
      <c r="D111" s="36">
        <f>SUMIFS(СВЦЭМ!$D$39:$D$782,СВЦЭМ!$A$39:$A$782,$A111,СВЦЭМ!$B$39:$B$782,D$83)+'СЕТ СН'!$H$11+СВЦЭМ!$D$10+'СЕТ СН'!$H$6-'СЕТ СН'!$H$23</f>
        <v>1773.26135821</v>
      </c>
      <c r="E111" s="36">
        <f>SUMIFS(СВЦЭМ!$D$39:$D$782,СВЦЭМ!$A$39:$A$782,$A111,СВЦЭМ!$B$39:$B$782,E$83)+'СЕТ СН'!$H$11+СВЦЭМ!$D$10+'СЕТ СН'!$H$6-'СЕТ СН'!$H$23</f>
        <v>1784.5779686600001</v>
      </c>
      <c r="F111" s="36">
        <f>SUMIFS(СВЦЭМ!$D$39:$D$782,СВЦЭМ!$A$39:$A$782,$A111,СВЦЭМ!$B$39:$B$782,F$83)+'СЕТ СН'!$H$11+СВЦЭМ!$D$10+'СЕТ СН'!$H$6-'СЕТ СН'!$H$23</f>
        <v>1755.33288094</v>
      </c>
      <c r="G111" s="36">
        <f>SUMIFS(СВЦЭМ!$D$39:$D$782,СВЦЭМ!$A$39:$A$782,$A111,СВЦЭМ!$B$39:$B$782,G$83)+'СЕТ СН'!$H$11+СВЦЭМ!$D$10+'СЕТ СН'!$H$6-'СЕТ СН'!$H$23</f>
        <v>1657.8763944100001</v>
      </c>
      <c r="H111" s="36">
        <f>SUMIFS(СВЦЭМ!$D$39:$D$782,СВЦЭМ!$A$39:$A$782,$A111,СВЦЭМ!$B$39:$B$782,H$83)+'СЕТ СН'!$H$11+СВЦЭМ!$D$10+'СЕТ СН'!$H$6-'СЕТ СН'!$H$23</f>
        <v>1676.36278754</v>
      </c>
      <c r="I111" s="36">
        <f>SUMIFS(СВЦЭМ!$D$39:$D$782,СВЦЭМ!$A$39:$A$782,$A111,СВЦЭМ!$B$39:$B$782,I$83)+'СЕТ СН'!$H$11+СВЦЭМ!$D$10+'СЕТ СН'!$H$6-'СЕТ СН'!$H$23</f>
        <v>1670.4491132000001</v>
      </c>
      <c r="J111" s="36">
        <f>SUMIFS(СВЦЭМ!$D$39:$D$782,СВЦЭМ!$A$39:$A$782,$A111,СВЦЭМ!$B$39:$B$782,J$83)+'СЕТ СН'!$H$11+СВЦЭМ!$D$10+'СЕТ СН'!$H$6-'СЕТ СН'!$H$23</f>
        <v>1689.27976687</v>
      </c>
      <c r="K111" s="36">
        <f>SUMIFS(СВЦЭМ!$D$39:$D$782,СВЦЭМ!$A$39:$A$782,$A111,СВЦЭМ!$B$39:$B$782,K$83)+'СЕТ СН'!$H$11+СВЦЭМ!$D$10+'СЕТ СН'!$H$6-'СЕТ СН'!$H$23</f>
        <v>1642.9189192900001</v>
      </c>
      <c r="L111" s="36">
        <f>SUMIFS(СВЦЭМ!$D$39:$D$782,СВЦЭМ!$A$39:$A$782,$A111,СВЦЭМ!$B$39:$B$782,L$83)+'СЕТ СН'!$H$11+СВЦЭМ!$D$10+'СЕТ СН'!$H$6-'СЕТ СН'!$H$23</f>
        <v>1648.74197177</v>
      </c>
      <c r="M111" s="36">
        <f>SUMIFS(СВЦЭМ!$D$39:$D$782,СВЦЭМ!$A$39:$A$782,$A111,СВЦЭМ!$B$39:$B$782,M$83)+'СЕТ СН'!$H$11+СВЦЭМ!$D$10+'СЕТ СН'!$H$6-'СЕТ СН'!$H$23</f>
        <v>1661.7541184700001</v>
      </c>
      <c r="N111" s="36">
        <f>SUMIFS(СВЦЭМ!$D$39:$D$782,СВЦЭМ!$A$39:$A$782,$A111,СВЦЭМ!$B$39:$B$782,N$83)+'СЕТ СН'!$H$11+СВЦЭМ!$D$10+'СЕТ СН'!$H$6-'СЕТ СН'!$H$23</f>
        <v>1662.32828161</v>
      </c>
      <c r="O111" s="36">
        <f>SUMIFS(СВЦЭМ!$D$39:$D$782,СВЦЭМ!$A$39:$A$782,$A111,СВЦЭМ!$B$39:$B$782,O$83)+'СЕТ СН'!$H$11+СВЦЭМ!$D$10+'СЕТ СН'!$H$6-'СЕТ СН'!$H$23</f>
        <v>1716.3061430400001</v>
      </c>
      <c r="P111" s="36">
        <f>SUMIFS(СВЦЭМ!$D$39:$D$782,СВЦЭМ!$A$39:$A$782,$A111,СВЦЭМ!$B$39:$B$782,P$83)+'СЕТ СН'!$H$11+СВЦЭМ!$D$10+'СЕТ СН'!$H$6-'СЕТ СН'!$H$23</f>
        <v>1713.75260239</v>
      </c>
      <c r="Q111" s="36">
        <f>SUMIFS(СВЦЭМ!$D$39:$D$782,СВЦЭМ!$A$39:$A$782,$A111,СВЦЭМ!$B$39:$B$782,Q$83)+'СЕТ СН'!$H$11+СВЦЭМ!$D$10+'СЕТ СН'!$H$6-'СЕТ СН'!$H$23</f>
        <v>1706.2716636499999</v>
      </c>
      <c r="R111" s="36">
        <f>SUMIFS(СВЦЭМ!$D$39:$D$782,СВЦЭМ!$A$39:$A$782,$A111,СВЦЭМ!$B$39:$B$782,R$83)+'СЕТ СН'!$H$11+СВЦЭМ!$D$10+'СЕТ СН'!$H$6-'СЕТ СН'!$H$23</f>
        <v>1707.8621652300001</v>
      </c>
      <c r="S111" s="36">
        <f>SUMIFS(СВЦЭМ!$D$39:$D$782,СВЦЭМ!$A$39:$A$782,$A111,СВЦЭМ!$B$39:$B$782,S$83)+'СЕТ СН'!$H$11+СВЦЭМ!$D$10+'СЕТ СН'!$H$6-'СЕТ СН'!$H$23</f>
        <v>1708.1124087200001</v>
      </c>
      <c r="T111" s="36">
        <f>SUMIFS(СВЦЭМ!$D$39:$D$782,СВЦЭМ!$A$39:$A$782,$A111,СВЦЭМ!$B$39:$B$782,T$83)+'СЕТ СН'!$H$11+СВЦЭМ!$D$10+'СЕТ СН'!$H$6-'СЕТ СН'!$H$23</f>
        <v>1698.64245448</v>
      </c>
      <c r="U111" s="36">
        <f>SUMIFS(СВЦЭМ!$D$39:$D$782,СВЦЭМ!$A$39:$A$782,$A111,СВЦЭМ!$B$39:$B$782,U$83)+'СЕТ СН'!$H$11+СВЦЭМ!$D$10+'СЕТ СН'!$H$6-'СЕТ СН'!$H$23</f>
        <v>1717.75850535</v>
      </c>
      <c r="V111" s="36">
        <f>SUMIFS(СВЦЭМ!$D$39:$D$782,СВЦЭМ!$A$39:$A$782,$A111,СВЦЭМ!$B$39:$B$782,V$83)+'СЕТ СН'!$H$11+СВЦЭМ!$D$10+'СЕТ СН'!$H$6-'СЕТ СН'!$H$23</f>
        <v>1705.9418079700001</v>
      </c>
      <c r="W111" s="36">
        <f>SUMIFS(СВЦЭМ!$D$39:$D$782,СВЦЭМ!$A$39:$A$782,$A111,СВЦЭМ!$B$39:$B$782,W$83)+'СЕТ СН'!$H$11+СВЦЭМ!$D$10+'СЕТ СН'!$H$6-'СЕТ СН'!$H$23</f>
        <v>1709.0818105200001</v>
      </c>
      <c r="X111" s="36">
        <f>SUMIFS(СВЦЭМ!$D$39:$D$782,СВЦЭМ!$A$39:$A$782,$A111,СВЦЭМ!$B$39:$B$782,X$83)+'СЕТ СН'!$H$11+СВЦЭМ!$D$10+'СЕТ СН'!$H$6-'СЕТ СН'!$H$23</f>
        <v>1748.66777523</v>
      </c>
      <c r="Y111" s="36">
        <f>SUMIFS(СВЦЭМ!$D$39:$D$782,СВЦЭМ!$A$39:$A$782,$A111,СВЦЭМ!$B$39:$B$782,Y$83)+'СЕТ СН'!$H$11+СВЦЭМ!$D$10+'СЕТ СН'!$H$6-'СЕТ СН'!$H$23</f>
        <v>1753.2502700699999</v>
      </c>
    </row>
    <row r="112" spans="1:25" ht="15.75" x14ac:dyDescent="0.2">
      <c r="A112" s="35">
        <f t="shared" si="2"/>
        <v>44559</v>
      </c>
      <c r="B112" s="36">
        <f>SUMIFS(СВЦЭМ!$D$39:$D$782,СВЦЭМ!$A$39:$A$782,$A112,СВЦЭМ!$B$39:$B$782,B$83)+'СЕТ СН'!$H$11+СВЦЭМ!$D$10+'СЕТ СН'!$H$6-'СЕТ СН'!$H$23</f>
        <v>1756.5409212100001</v>
      </c>
      <c r="C112" s="36">
        <f>SUMIFS(СВЦЭМ!$D$39:$D$782,СВЦЭМ!$A$39:$A$782,$A112,СВЦЭМ!$B$39:$B$782,C$83)+'СЕТ СН'!$H$11+СВЦЭМ!$D$10+'СЕТ СН'!$H$6-'СЕТ СН'!$H$23</f>
        <v>1756.4071483</v>
      </c>
      <c r="D112" s="36">
        <f>SUMIFS(СВЦЭМ!$D$39:$D$782,СВЦЭМ!$A$39:$A$782,$A112,СВЦЭМ!$B$39:$B$782,D$83)+'СЕТ СН'!$H$11+СВЦЭМ!$D$10+'СЕТ СН'!$H$6-'СЕТ СН'!$H$23</f>
        <v>1770.6973285000001</v>
      </c>
      <c r="E112" s="36">
        <f>SUMIFS(СВЦЭМ!$D$39:$D$782,СВЦЭМ!$A$39:$A$782,$A112,СВЦЭМ!$B$39:$B$782,E$83)+'СЕТ СН'!$H$11+СВЦЭМ!$D$10+'СЕТ СН'!$H$6-'СЕТ СН'!$H$23</f>
        <v>1782.50332589</v>
      </c>
      <c r="F112" s="36">
        <f>SUMIFS(СВЦЭМ!$D$39:$D$782,СВЦЭМ!$A$39:$A$782,$A112,СВЦЭМ!$B$39:$B$782,F$83)+'СЕТ СН'!$H$11+СВЦЭМ!$D$10+'СЕТ СН'!$H$6-'СЕТ СН'!$H$23</f>
        <v>1753.0837994999999</v>
      </c>
      <c r="G112" s="36">
        <f>SUMIFS(СВЦЭМ!$D$39:$D$782,СВЦЭМ!$A$39:$A$782,$A112,СВЦЭМ!$B$39:$B$782,G$83)+'СЕТ СН'!$H$11+СВЦЭМ!$D$10+'СЕТ СН'!$H$6-'СЕТ СН'!$H$23</f>
        <v>1672.67622089</v>
      </c>
      <c r="H112" s="36">
        <f>SUMIFS(СВЦЭМ!$D$39:$D$782,СВЦЭМ!$A$39:$A$782,$A112,СВЦЭМ!$B$39:$B$782,H$83)+'СЕТ СН'!$H$11+СВЦЭМ!$D$10+'СЕТ СН'!$H$6-'СЕТ СН'!$H$23</f>
        <v>1683.9252854399999</v>
      </c>
      <c r="I112" s="36">
        <f>SUMIFS(СВЦЭМ!$D$39:$D$782,СВЦЭМ!$A$39:$A$782,$A112,СВЦЭМ!$B$39:$B$782,I$83)+'СЕТ СН'!$H$11+СВЦЭМ!$D$10+'СЕТ СН'!$H$6-'СЕТ СН'!$H$23</f>
        <v>1681.1871567200001</v>
      </c>
      <c r="J112" s="36">
        <f>SUMIFS(СВЦЭМ!$D$39:$D$782,СВЦЭМ!$A$39:$A$782,$A112,СВЦЭМ!$B$39:$B$782,J$83)+'СЕТ СН'!$H$11+СВЦЭМ!$D$10+'СЕТ СН'!$H$6-'СЕТ СН'!$H$23</f>
        <v>1684.1761478999999</v>
      </c>
      <c r="K112" s="36">
        <f>SUMIFS(СВЦЭМ!$D$39:$D$782,СВЦЭМ!$A$39:$A$782,$A112,СВЦЭМ!$B$39:$B$782,K$83)+'СЕТ СН'!$H$11+СВЦЭМ!$D$10+'СЕТ СН'!$H$6-'СЕТ СН'!$H$23</f>
        <v>1696.48983202</v>
      </c>
      <c r="L112" s="36">
        <f>SUMIFS(СВЦЭМ!$D$39:$D$782,СВЦЭМ!$A$39:$A$782,$A112,СВЦЭМ!$B$39:$B$782,L$83)+'СЕТ СН'!$H$11+СВЦЭМ!$D$10+'СЕТ СН'!$H$6-'СЕТ СН'!$H$23</f>
        <v>1703.37564256</v>
      </c>
      <c r="M112" s="36">
        <f>SUMIFS(СВЦЭМ!$D$39:$D$782,СВЦЭМ!$A$39:$A$782,$A112,СВЦЭМ!$B$39:$B$782,M$83)+'СЕТ СН'!$H$11+СВЦЭМ!$D$10+'СЕТ СН'!$H$6-'СЕТ СН'!$H$23</f>
        <v>1706.0313325100001</v>
      </c>
      <c r="N112" s="36">
        <f>SUMIFS(СВЦЭМ!$D$39:$D$782,СВЦЭМ!$A$39:$A$782,$A112,СВЦЭМ!$B$39:$B$782,N$83)+'СЕТ СН'!$H$11+СВЦЭМ!$D$10+'СЕТ СН'!$H$6-'СЕТ СН'!$H$23</f>
        <v>1701.2133318400001</v>
      </c>
      <c r="O112" s="36">
        <f>SUMIFS(СВЦЭМ!$D$39:$D$782,СВЦЭМ!$A$39:$A$782,$A112,СВЦЭМ!$B$39:$B$782,O$83)+'СЕТ СН'!$H$11+СВЦЭМ!$D$10+'СЕТ СН'!$H$6-'СЕТ СН'!$H$23</f>
        <v>1693.48387389</v>
      </c>
      <c r="P112" s="36">
        <f>SUMIFS(СВЦЭМ!$D$39:$D$782,СВЦЭМ!$A$39:$A$782,$A112,СВЦЭМ!$B$39:$B$782,P$83)+'СЕТ СН'!$H$11+СВЦЭМ!$D$10+'СЕТ СН'!$H$6-'СЕТ СН'!$H$23</f>
        <v>1685.2894112700001</v>
      </c>
      <c r="Q112" s="36">
        <f>SUMIFS(СВЦЭМ!$D$39:$D$782,СВЦЭМ!$A$39:$A$782,$A112,СВЦЭМ!$B$39:$B$782,Q$83)+'СЕТ СН'!$H$11+СВЦЭМ!$D$10+'СЕТ СН'!$H$6-'СЕТ СН'!$H$23</f>
        <v>1685.76944733</v>
      </c>
      <c r="R112" s="36">
        <f>SUMIFS(СВЦЭМ!$D$39:$D$782,СВЦЭМ!$A$39:$A$782,$A112,СВЦЭМ!$B$39:$B$782,R$83)+'СЕТ СН'!$H$11+СВЦЭМ!$D$10+'СЕТ СН'!$H$6-'СЕТ СН'!$H$23</f>
        <v>1686.33048446</v>
      </c>
      <c r="S112" s="36">
        <f>SUMIFS(СВЦЭМ!$D$39:$D$782,СВЦЭМ!$A$39:$A$782,$A112,СВЦЭМ!$B$39:$B$782,S$83)+'СЕТ СН'!$H$11+СВЦЭМ!$D$10+'СЕТ СН'!$H$6-'СЕТ СН'!$H$23</f>
        <v>1700.13755317</v>
      </c>
      <c r="T112" s="36">
        <f>SUMIFS(СВЦЭМ!$D$39:$D$782,СВЦЭМ!$A$39:$A$782,$A112,СВЦЭМ!$B$39:$B$782,T$83)+'СЕТ СН'!$H$11+СВЦЭМ!$D$10+'СЕТ СН'!$H$6-'СЕТ СН'!$H$23</f>
        <v>1699.30643422</v>
      </c>
      <c r="U112" s="36">
        <f>SUMIFS(СВЦЭМ!$D$39:$D$782,СВЦЭМ!$A$39:$A$782,$A112,СВЦЭМ!$B$39:$B$782,U$83)+'СЕТ СН'!$H$11+СВЦЭМ!$D$10+'СЕТ СН'!$H$6-'СЕТ СН'!$H$23</f>
        <v>1700.3622381800001</v>
      </c>
      <c r="V112" s="36">
        <f>SUMIFS(СВЦЭМ!$D$39:$D$782,СВЦЭМ!$A$39:$A$782,$A112,СВЦЭМ!$B$39:$B$782,V$83)+'СЕТ СН'!$H$11+СВЦЭМ!$D$10+'СЕТ СН'!$H$6-'СЕТ СН'!$H$23</f>
        <v>1685.0888331599999</v>
      </c>
      <c r="W112" s="36">
        <f>SUMIFS(СВЦЭМ!$D$39:$D$782,СВЦЭМ!$A$39:$A$782,$A112,СВЦЭМ!$B$39:$B$782,W$83)+'СЕТ СН'!$H$11+СВЦЭМ!$D$10+'СЕТ СН'!$H$6-'СЕТ СН'!$H$23</f>
        <v>1683.2199009400001</v>
      </c>
      <c r="X112" s="36">
        <f>SUMIFS(СВЦЭМ!$D$39:$D$782,СВЦЭМ!$A$39:$A$782,$A112,СВЦЭМ!$B$39:$B$782,X$83)+'СЕТ СН'!$H$11+СВЦЭМ!$D$10+'СЕТ СН'!$H$6-'СЕТ СН'!$H$23</f>
        <v>1736.5148340200001</v>
      </c>
      <c r="Y112" s="36">
        <f>SUMIFS(СВЦЭМ!$D$39:$D$782,СВЦЭМ!$A$39:$A$782,$A112,СВЦЭМ!$B$39:$B$782,Y$83)+'СЕТ СН'!$H$11+СВЦЭМ!$D$10+'СЕТ СН'!$H$6-'СЕТ СН'!$H$23</f>
        <v>1744.2399148100001</v>
      </c>
    </row>
    <row r="113" spans="1:27" ht="15.75" x14ac:dyDescent="0.2">
      <c r="A113" s="35">
        <f t="shared" si="2"/>
        <v>44560</v>
      </c>
      <c r="B113" s="36">
        <f>SUMIFS(СВЦЭМ!$D$39:$D$782,СВЦЭМ!$A$39:$A$782,$A113,СВЦЭМ!$B$39:$B$782,B$83)+'СЕТ СН'!$H$11+СВЦЭМ!$D$10+'СЕТ СН'!$H$6-'СЕТ СН'!$H$23</f>
        <v>1766.2907419400001</v>
      </c>
      <c r="C113" s="36">
        <f>SUMIFS(СВЦЭМ!$D$39:$D$782,СВЦЭМ!$A$39:$A$782,$A113,СВЦЭМ!$B$39:$B$782,C$83)+'СЕТ СН'!$H$11+СВЦЭМ!$D$10+'СЕТ СН'!$H$6-'СЕТ СН'!$H$23</f>
        <v>1769.7443454199999</v>
      </c>
      <c r="D113" s="36">
        <f>SUMIFS(СВЦЭМ!$D$39:$D$782,СВЦЭМ!$A$39:$A$782,$A113,СВЦЭМ!$B$39:$B$782,D$83)+'СЕТ СН'!$H$11+СВЦЭМ!$D$10+'СЕТ СН'!$H$6-'СЕТ СН'!$H$23</f>
        <v>1797.3971858300001</v>
      </c>
      <c r="E113" s="36">
        <f>SUMIFS(СВЦЭМ!$D$39:$D$782,СВЦЭМ!$A$39:$A$782,$A113,СВЦЭМ!$B$39:$B$782,E$83)+'СЕТ СН'!$H$11+СВЦЭМ!$D$10+'СЕТ СН'!$H$6-'СЕТ СН'!$H$23</f>
        <v>1813.2232506600001</v>
      </c>
      <c r="F113" s="36">
        <f>SUMIFS(СВЦЭМ!$D$39:$D$782,СВЦЭМ!$A$39:$A$782,$A113,СВЦЭМ!$B$39:$B$782,F$83)+'СЕТ СН'!$H$11+СВЦЭМ!$D$10+'СЕТ СН'!$H$6-'СЕТ СН'!$H$23</f>
        <v>1782.6947851800001</v>
      </c>
      <c r="G113" s="36">
        <f>SUMIFS(СВЦЭМ!$D$39:$D$782,СВЦЭМ!$A$39:$A$782,$A113,СВЦЭМ!$B$39:$B$782,G$83)+'СЕТ СН'!$H$11+СВЦЭМ!$D$10+'СЕТ СН'!$H$6-'СЕТ СН'!$H$23</f>
        <v>1701.7665072</v>
      </c>
      <c r="H113" s="36">
        <f>SUMIFS(СВЦЭМ!$D$39:$D$782,СВЦЭМ!$A$39:$A$782,$A113,СВЦЭМ!$B$39:$B$782,H$83)+'СЕТ СН'!$H$11+СВЦЭМ!$D$10+'СЕТ СН'!$H$6-'СЕТ СН'!$H$23</f>
        <v>1694.6809637700001</v>
      </c>
      <c r="I113" s="36">
        <f>SUMIFS(СВЦЭМ!$D$39:$D$782,СВЦЭМ!$A$39:$A$782,$A113,СВЦЭМ!$B$39:$B$782,I$83)+'СЕТ СН'!$H$11+СВЦЭМ!$D$10+'СЕТ СН'!$H$6-'СЕТ СН'!$H$23</f>
        <v>1717.1164583699999</v>
      </c>
      <c r="J113" s="36">
        <f>SUMIFS(СВЦЭМ!$D$39:$D$782,СВЦЭМ!$A$39:$A$782,$A113,СВЦЭМ!$B$39:$B$782,J$83)+'СЕТ СН'!$H$11+СВЦЭМ!$D$10+'СЕТ СН'!$H$6-'СЕТ СН'!$H$23</f>
        <v>1717.07320551</v>
      </c>
      <c r="K113" s="36">
        <f>SUMIFS(СВЦЭМ!$D$39:$D$782,СВЦЭМ!$A$39:$A$782,$A113,СВЦЭМ!$B$39:$B$782,K$83)+'СЕТ СН'!$H$11+СВЦЭМ!$D$10+'СЕТ СН'!$H$6-'СЕТ СН'!$H$23</f>
        <v>1729.3371357000001</v>
      </c>
      <c r="L113" s="36">
        <f>SUMIFS(СВЦЭМ!$D$39:$D$782,СВЦЭМ!$A$39:$A$782,$A113,СВЦЭМ!$B$39:$B$782,L$83)+'СЕТ СН'!$H$11+СВЦЭМ!$D$10+'СЕТ СН'!$H$6-'СЕТ СН'!$H$23</f>
        <v>1729.94753371</v>
      </c>
      <c r="M113" s="36">
        <f>SUMIFS(СВЦЭМ!$D$39:$D$782,СВЦЭМ!$A$39:$A$782,$A113,СВЦЭМ!$B$39:$B$782,M$83)+'СЕТ СН'!$H$11+СВЦЭМ!$D$10+'СЕТ СН'!$H$6-'СЕТ СН'!$H$23</f>
        <v>1720.71606737</v>
      </c>
      <c r="N113" s="36">
        <f>SUMIFS(СВЦЭМ!$D$39:$D$782,СВЦЭМ!$A$39:$A$782,$A113,СВЦЭМ!$B$39:$B$782,N$83)+'СЕТ СН'!$H$11+СВЦЭМ!$D$10+'СЕТ СН'!$H$6-'СЕТ СН'!$H$23</f>
        <v>1729.9205114700001</v>
      </c>
      <c r="O113" s="36">
        <f>SUMIFS(СВЦЭМ!$D$39:$D$782,СВЦЭМ!$A$39:$A$782,$A113,СВЦЭМ!$B$39:$B$782,O$83)+'СЕТ СН'!$H$11+СВЦЭМ!$D$10+'СЕТ СН'!$H$6-'СЕТ СН'!$H$23</f>
        <v>1726.3771380200001</v>
      </c>
      <c r="P113" s="36">
        <f>SUMIFS(СВЦЭМ!$D$39:$D$782,СВЦЭМ!$A$39:$A$782,$A113,СВЦЭМ!$B$39:$B$782,P$83)+'СЕТ СН'!$H$11+СВЦЭМ!$D$10+'СЕТ СН'!$H$6-'СЕТ СН'!$H$23</f>
        <v>1718.171051</v>
      </c>
      <c r="Q113" s="36">
        <f>SUMIFS(СВЦЭМ!$D$39:$D$782,СВЦЭМ!$A$39:$A$782,$A113,СВЦЭМ!$B$39:$B$782,Q$83)+'СЕТ СН'!$H$11+СВЦЭМ!$D$10+'СЕТ СН'!$H$6-'СЕТ СН'!$H$23</f>
        <v>1710.91797617</v>
      </c>
      <c r="R113" s="36">
        <f>SUMIFS(СВЦЭМ!$D$39:$D$782,СВЦЭМ!$A$39:$A$782,$A113,СВЦЭМ!$B$39:$B$782,R$83)+'СЕТ СН'!$H$11+СВЦЭМ!$D$10+'СЕТ СН'!$H$6-'СЕТ СН'!$H$23</f>
        <v>1705.07926236</v>
      </c>
      <c r="S113" s="36">
        <f>SUMIFS(СВЦЭМ!$D$39:$D$782,СВЦЭМ!$A$39:$A$782,$A113,СВЦЭМ!$B$39:$B$782,S$83)+'СЕТ СН'!$H$11+СВЦЭМ!$D$10+'СЕТ СН'!$H$6-'СЕТ СН'!$H$23</f>
        <v>1696.1221295600001</v>
      </c>
      <c r="T113" s="36">
        <f>SUMIFS(СВЦЭМ!$D$39:$D$782,СВЦЭМ!$A$39:$A$782,$A113,СВЦЭМ!$B$39:$B$782,T$83)+'СЕТ СН'!$H$11+СВЦЭМ!$D$10+'СЕТ СН'!$H$6-'СЕТ СН'!$H$23</f>
        <v>1714.5517922399999</v>
      </c>
      <c r="U113" s="36">
        <f>SUMIFS(СВЦЭМ!$D$39:$D$782,СВЦЭМ!$A$39:$A$782,$A113,СВЦЭМ!$B$39:$B$782,U$83)+'СЕТ СН'!$H$11+СВЦЭМ!$D$10+'СЕТ СН'!$H$6-'СЕТ СН'!$H$23</f>
        <v>1709.44687024</v>
      </c>
      <c r="V113" s="36">
        <f>SUMIFS(СВЦЭМ!$D$39:$D$782,СВЦЭМ!$A$39:$A$782,$A113,СВЦЭМ!$B$39:$B$782,V$83)+'СЕТ СН'!$H$11+СВЦЭМ!$D$10+'СЕТ СН'!$H$6-'СЕТ СН'!$H$23</f>
        <v>1694.73829464</v>
      </c>
      <c r="W113" s="36">
        <f>SUMIFS(СВЦЭМ!$D$39:$D$782,СВЦЭМ!$A$39:$A$782,$A113,СВЦЭМ!$B$39:$B$782,W$83)+'СЕТ СН'!$H$11+СВЦЭМ!$D$10+'СЕТ СН'!$H$6-'СЕТ СН'!$H$23</f>
        <v>1695.5076458600001</v>
      </c>
      <c r="X113" s="36">
        <f>SUMIFS(СВЦЭМ!$D$39:$D$782,СВЦЭМ!$A$39:$A$782,$A113,СВЦЭМ!$B$39:$B$782,X$83)+'СЕТ СН'!$H$11+СВЦЭМ!$D$10+'СЕТ СН'!$H$6-'СЕТ СН'!$H$23</f>
        <v>1753.7580040600001</v>
      </c>
      <c r="Y113" s="36">
        <f>SUMIFS(СВЦЭМ!$D$39:$D$782,СВЦЭМ!$A$39:$A$782,$A113,СВЦЭМ!$B$39:$B$782,Y$83)+'СЕТ СН'!$H$11+СВЦЭМ!$D$10+'СЕТ СН'!$H$6-'СЕТ СН'!$H$23</f>
        <v>1767.63461659</v>
      </c>
    </row>
    <row r="114" spans="1:27" ht="15.75" x14ac:dyDescent="0.2">
      <c r="A114" s="35">
        <f t="shared" si="2"/>
        <v>44561</v>
      </c>
      <c r="B114" s="36">
        <f>SUMIFS(СВЦЭМ!$D$39:$D$782,СВЦЭМ!$A$39:$A$782,$A114,СВЦЭМ!$B$39:$B$782,B$83)+'СЕТ СН'!$H$11+СВЦЭМ!$D$10+'СЕТ СН'!$H$6-'СЕТ СН'!$H$23</f>
        <v>1804.8696467500001</v>
      </c>
      <c r="C114" s="36">
        <f>SUMIFS(СВЦЭМ!$D$39:$D$782,СВЦЭМ!$A$39:$A$782,$A114,СВЦЭМ!$B$39:$B$782,C$83)+'СЕТ СН'!$H$11+СВЦЭМ!$D$10+'СЕТ СН'!$H$6-'СЕТ СН'!$H$23</f>
        <v>1790.6827481800001</v>
      </c>
      <c r="D114" s="36">
        <f>SUMIFS(СВЦЭМ!$D$39:$D$782,СВЦЭМ!$A$39:$A$782,$A114,СВЦЭМ!$B$39:$B$782,D$83)+'СЕТ СН'!$H$11+СВЦЭМ!$D$10+'СЕТ СН'!$H$6-'СЕТ СН'!$H$23</f>
        <v>1723.06876375</v>
      </c>
      <c r="E114" s="36">
        <f>SUMIFS(СВЦЭМ!$D$39:$D$782,СВЦЭМ!$A$39:$A$782,$A114,СВЦЭМ!$B$39:$B$782,E$83)+'СЕТ СН'!$H$11+СВЦЭМ!$D$10+'СЕТ СН'!$H$6-'СЕТ СН'!$H$23</f>
        <v>1797.0075864600001</v>
      </c>
      <c r="F114" s="36">
        <f>SUMIFS(СВЦЭМ!$D$39:$D$782,СВЦЭМ!$A$39:$A$782,$A114,СВЦЭМ!$B$39:$B$782,F$83)+'СЕТ СН'!$H$11+СВЦЭМ!$D$10+'СЕТ СН'!$H$6-'СЕТ СН'!$H$23</f>
        <v>1795.7062620300001</v>
      </c>
      <c r="G114" s="36">
        <f>SUMIFS(СВЦЭМ!$D$39:$D$782,СВЦЭМ!$A$39:$A$782,$A114,СВЦЭМ!$B$39:$B$782,G$83)+'СЕТ СН'!$H$11+СВЦЭМ!$D$10+'СЕТ СН'!$H$6-'СЕТ СН'!$H$23</f>
        <v>1696.91541534</v>
      </c>
      <c r="H114" s="36">
        <f>SUMIFS(СВЦЭМ!$D$39:$D$782,СВЦЭМ!$A$39:$A$782,$A114,СВЦЭМ!$B$39:$B$782,H$83)+'СЕТ СН'!$H$11+СВЦЭМ!$D$10+'СЕТ СН'!$H$6-'СЕТ СН'!$H$23</f>
        <v>1709.7041940700001</v>
      </c>
      <c r="I114" s="36">
        <f>SUMIFS(СВЦЭМ!$D$39:$D$782,СВЦЭМ!$A$39:$A$782,$A114,СВЦЭМ!$B$39:$B$782,I$83)+'СЕТ СН'!$H$11+СВЦЭМ!$D$10+'СЕТ СН'!$H$6-'СЕТ СН'!$H$23</f>
        <v>1718.3841344499999</v>
      </c>
      <c r="J114" s="36">
        <f>SUMIFS(СВЦЭМ!$D$39:$D$782,СВЦЭМ!$A$39:$A$782,$A114,СВЦЭМ!$B$39:$B$782,J$83)+'СЕТ СН'!$H$11+СВЦЭМ!$D$10+'СЕТ СН'!$H$6-'СЕТ СН'!$H$23</f>
        <v>1755.0101173400001</v>
      </c>
      <c r="K114" s="36">
        <f>SUMIFS(СВЦЭМ!$D$39:$D$782,СВЦЭМ!$A$39:$A$782,$A114,СВЦЭМ!$B$39:$B$782,K$83)+'СЕТ СН'!$H$11+СВЦЭМ!$D$10+'СЕТ СН'!$H$6-'СЕТ СН'!$H$23</f>
        <v>1724.70312128</v>
      </c>
      <c r="L114" s="36">
        <f>SUMIFS(СВЦЭМ!$D$39:$D$782,СВЦЭМ!$A$39:$A$782,$A114,СВЦЭМ!$B$39:$B$782,L$83)+'СЕТ СН'!$H$11+СВЦЭМ!$D$10+'СЕТ СН'!$H$6-'СЕТ СН'!$H$23</f>
        <v>1746.8239742000001</v>
      </c>
      <c r="M114" s="36">
        <f>SUMIFS(СВЦЭМ!$D$39:$D$782,СВЦЭМ!$A$39:$A$782,$A114,СВЦЭМ!$B$39:$B$782,M$83)+'СЕТ СН'!$H$11+СВЦЭМ!$D$10+'СЕТ СН'!$H$6-'СЕТ СН'!$H$23</f>
        <v>1744.92165424</v>
      </c>
      <c r="N114" s="36">
        <f>SUMIFS(СВЦЭМ!$D$39:$D$782,СВЦЭМ!$A$39:$A$782,$A114,СВЦЭМ!$B$39:$B$782,N$83)+'СЕТ СН'!$H$11+СВЦЭМ!$D$10+'СЕТ СН'!$H$6-'СЕТ СН'!$H$23</f>
        <v>1735.4880862699999</v>
      </c>
      <c r="O114" s="36">
        <f>SUMIFS(СВЦЭМ!$D$39:$D$782,СВЦЭМ!$A$39:$A$782,$A114,СВЦЭМ!$B$39:$B$782,O$83)+'СЕТ СН'!$H$11+СВЦЭМ!$D$10+'СЕТ СН'!$H$6-'СЕТ СН'!$H$23</f>
        <v>1720.6701825499999</v>
      </c>
      <c r="P114" s="36">
        <f>SUMIFS(СВЦЭМ!$D$39:$D$782,СВЦЭМ!$A$39:$A$782,$A114,СВЦЭМ!$B$39:$B$782,P$83)+'СЕТ СН'!$H$11+СВЦЭМ!$D$10+'СЕТ СН'!$H$6-'СЕТ СН'!$H$23</f>
        <v>1721.23458493</v>
      </c>
      <c r="Q114" s="36">
        <f>SUMIFS(СВЦЭМ!$D$39:$D$782,СВЦЭМ!$A$39:$A$782,$A114,СВЦЭМ!$B$39:$B$782,Q$83)+'СЕТ СН'!$H$11+СВЦЭМ!$D$10+'СЕТ СН'!$H$6-'СЕТ СН'!$H$23</f>
        <v>1718.9054543</v>
      </c>
      <c r="R114" s="36">
        <f>SUMIFS(СВЦЭМ!$D$39:$D$782,СВЦЭМ!$A$39:$A$782,$A114,СВЦЭМ!$B$39:$B$782,R$83)+'СЕТ СН'!$H$11+СВЦЭМ!$D$10+'СЕТ СН'!$H$6-'СЕТ СН'!$H$23</f>
        <v>1710.19540695</v>
      </c>
      <c r="S114" s="36">
        <f>SUMIFS(СВЦЭМ!$D$39:$D$782,СВЦЭМ!$A$39:$A$782,$A114,СВЦЭМ!$B$39:$B$782,S$83)+'СЕТ СН'!$H$11+СВЦЭМ!$D$10+'СЕТ СН'!$H$6-'СЕТ СН'!$H$23</f>
        <v>1730.7327199599999</v>
      </c>
      <c r="T114" s="36">
        <f>SUMIFS(СВЦЭМ!$D$39:$D$782,СВЦЭМ!$A$39:$A$782,$A114,СВЦЭМ!$B$39:$B$782,T$83)+'СЕТ СН'!$H$11+СВЦЭМ!$D$10+'СЕТ СН'!$H$6-'СЕТ СН'!$H$23</f>
        <v>1748.8221123800001</v>
      </c>
      <c r="U114" s="36">
        <f>SUMIFS(СВЦЭМ!$D$39:$D$782,СВЦЭМ!$A$39:$A$782,$A114,СВЦЭМ!$B$39:$B$782,U$83)+'СЕТ СН'!$H$11+СВЦЭМ!$D$10+'СЕТ СН'!$H$6-'СЕТ СН'!$H$23</f>
        <v>1760.93802482</v>
      </c>
      <c r="V114" s="36">
        <f>SUMIFS(СВЦЭМ!$D$39:$D$782,СВЦЭМ!$A$39:$A$782,$A114,СВЦЭМ!$B$39:$B$782,V$83)+'СЕТ СН'!$H$11+СВЦЭМ!$D$10+'СЕТ СН'!$H$6-'СЕТ СН'!$H$23</f>
        <v>1733.7833077</v>
      </c>
      <c r="W114" s="36">
        <f>SUMIFS(СВЦЭМ!$D$39:$D$782,СВЦЭМ!$A$39:$A$782,$A114,СВЦЭМ!$B$39:$B$782,W$83)+'СЕТ СН'!$H$11+СВЦЭМ!$D$10+'СЕТ СН'!$H$6-'СЕТ СН'!$H$23</f>
        <v>1732.7495680900001</v>
      </c>
      <c r="X114" s="36">
        <f>SUMIFS(СВЦЭМ!$D$39:$D$782,СВЦЭМ!$A$39:$A$782,$A114,СВЦЭМ!$B$39:$B$782,X$83)+'СЕТ СН'!$H$11+СВЦЭМ!$D$10+'СЕТ СН'!$H$6-'СЕТ СН'!$H$23</f>
        <v>1752.47510268</v>
      </c>
      <c r="Y114" s="36">
        <f>SUMIFS(СВЦЭМ!$D$39:$D$782,СВЦЭМ!$A$39:$A$782,$A114,СВЦЭМ!$B$39:$B$782,Y$83)+'СЕТ СН'!$H$11+СВЦЭМ!$D$10+'СЕТ СН'!$H$6-'СЕТ СН'!$H$23</f>
        <v>1765.8198262000001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01.12.2021</v>
      </c>
      <c r="B120" s="36">
        <f>SUMIFS(СВЦЭМ!$D$39:$D$782,СВЦЭМ!$A$39:$A$782,$A120,СВЦЭМ!$B$39:$B$782,B$119)+'СЕТ СН'!$I$11+СВЦЭМ!$D$10+'СЕТ СН'!$I$6-'СЕТ СН'!$I$23</f>
        <v>1957.9315193500001</v>
      </c>
      <c r="C120" s="36">
        <f>SUMIFS(СВЦЭМ!$D$39:$D$782,СВЦЭМ!$A$39:$A$782,$A120,СВЦЭМ!$B$39:$B$782,C$119)+'СЕТ СН'!$I$11+СВЦЭМ!$D$10+'СЕТ СН'!$I$6-'СЕТ СН'!$I$23</f>
        <v>1972.2174175800001</v>
      </c>
      <c r="D120" s="36">
        <f>SUMIFS(СВЦЭМ!$D$39:$D$782,СВЦЭМ!$A$39:$A$782,$A120,СВЦЭМ!$B$39:$B$782,D$119)+'СЕТ СН'!$I$11+СВЦЭМ!$D$10+'СЕТ СН'!$I$6-'СЕТ СН'!$I$23</f>
        <v>2009.15393967</v>
      </c>
      <c r="E120" s="36">
        <f>SUMIFS(СВЦЭМ!$D$39:$D$782,СВЦЭМ!$A$39:$A$782,$A120,СВЦЭМ!$B$39:$B$782,E$119)+'СЕТ СН'!$I$11+СВЦЭМ!$D$10+'СЕТ СН'!$I$6-'СЕТ СН'!$I$23</f>
        <v>2015.5280780500002</v>
      </c>
      <c r="F120" s="36">
        <f>SUMIFS(СВЦЭМ!$D$39:$D$782,СВЦЭМ!$A$39:$A$782,$A120,СВЦЭМ!$B$39:$B$782,F$119)+'СЕТ СН'!$I$11+СВЦЭМ!$D$10+'СЕТ СН'!$I$6-'СЕТ СН'!$I$23</f>
        <v>2030.1500769500001</v>
      </c>
      <c r="G120" s="36">
        <f>SUMIFS(СВЦЭМ!$D$39:$D$782,СВЦЭМ!$A$39:$A$782,$A120,СВЦЭМ!$B$39:$B$782,G$119)+'СЕТ СН'!$I$11+СВЦЭМ!$D$10+'СЕТ СН'!$I$6-'СЕТ СН'!$I$23</f>
        <v>2008.6187925900001</v>
      </c>
      <c r="H120" s="36">
        <f>SUMIFS(СВЦЭМ!$D$39:$D$782,СВЦЭМ!$A$39:$A$782,$A120,СВЦЭМ!$B$39:$B$782,H$119)+'СЕТ СН'!$I$11+СВЦЭМ!$D$10+'СЕТ СН'!$I$6-'СЕТ СН'!$I$23</f>
        <v>1973.3191073800001</v>
      </c>
      <c r="I120" s="36">
        <f>SUMIFS(СВЦЭМ!$D$39:$D$782,СВЦЭМ!$A$39:$A$782,$A120,СВЦЭМ!$B$39:$B$782,I$119)+'СЕТ СН'!$I$11+СВЦЭМ!$D$10+'СЕТ СН'!$I$6-'СЕТ СН'!$I$23</f>
        <v>1958.1428619000001</v>
      </c>
      <c r="J120" s="36">
        <f>SUMIFS(СВЦЭМ!$D$39:$D$782,СВЦЭМ!$A$39:$A$782,$A120,СВЦЭМ!$B$39:$B$782,J$119)+'СЕТ СН'!$I$11+СВЦЭМ!$D$10+'СЕТ СН'!$I$6-'СЕТ СН'!$I$23</f>
        <v>1944.70104984</v>
      </c>
      <c r="K120" s="36">
        <f>SUMIFS(СВЦЭМ!$D$39:$D$782,СВЦЭМ!$A$39:$A$782,$A120,СВЦЭМ!$B$39:$B$782,K$119)+'СЕТ СН'!$I$11+СВЦЭМ!$D$10+'СЕТ СН'!$I$6-'СЕТ СН'!$I$23</f>
        <v>1951.3658166600001</v>
      </c>
      <c r="L120" s="36">
        <f>SUMIFS(СВЦЭМ!$D$39:$D$782,СВЦЭМ!$A$39:$A$782,$A120,СВЦЭМ!$B$39:$B$782,L$119)+'СЕТ СН'!$I$11+СВЦЭМ!$D$10+'СЕТ СН'!$I$6-'СЕТ СН'!$I$23</f>
        <v>1906.3761851400002</v>
      </c>
      <c r="M120" s="36">
        <f>SUMIFS(СВЦЭМ!$D$39:$D$782,СВЦЭМ!$A$39:$A$782,$A120,СВЦЭМ!$B$39:$B$782,M$119)+'СЕТ СН'!$I$11+СВЦЭМ!$D$10+'СЕТ СН'!$I$6-'СЕТ СН'!$I$23</f>
        <v>1909.3382231600001</v>
      </c>
      <c r="N120" s="36">
        <f>SUMIFS(СВЦЭМ!$D$39:$D$782,СВЦЭМ!$A$39:$A$782,$A120,СВЦЭМ!$B$39:$B$782,N$119)+'СЕТ СН'!$I$11+СВЦЭМ!$D$10+'СЕТ СН'!$I$6-'СЕТ СН'!$I$23</f>
        <v>1928.4581445400001</v>
      </c>
      <c r="O120" s="36">
        <f>SUMIFS(СВЦЭМ!$D$39:$D$782,СВЦЭМ!$A$39:$A$782,$A120,СВЦЭМ!$B$39:$B$782,O$119)+'СЕТ СН'!$I$11+СВЦЭМ!$D$10+'СЕТ СН'!$I$6-'СЕТ СН'!$I$23</f>
        <v>1927.22940655</v>
      </c>
      <c r="P120" s="36">
        <f>SUMIFS(СВЦЭМ!$D$39:$D$782,СВЦЭМ!$A$39:$A$782,$A120,СВЦЭМ!$B$39:$B$782,P$119)+'СЕТ СН'!$I$11+СВЦЭМ!$D$10+'СЕТ СН'!$I$6-'СЕТ СН'!$I$23</f>
        <v>1934.7220671100001</v>
      </c>
      <c r="Q120" s="36">
        <f>SUMIFS(СВЦЭМ!$D$39:$D$782,СВЦЭМ!$A$39:$A$782,$A120,СВЦЭМ!$B$39:$B$782,Q$119)+'СЕТ СН'!$I$11+СВЦЭМ!$D$10+'СЕТ СН'!$I$6-'СЕТ СН'!$I$23</f>
        <v>1943.2778356400001</v>
      </c>
      <c r="R120" s="36">
        <f>SUMIFS(СВЦЭМ!$D$39:$D$782,СВЦЭМ!$A$39:$A$782,$A120,СВЦЭМ!$B$39:$B$782,R$119)+'СЕТ СН'!$I$11+СВЦЭМ!$D$10+'СЕТ СН'!$I$6-'СЕТ СН'!$I$23</f>
        <v>1940.52493684</v>
      </c>
      <c r="S120" s="36">
        <f>SUMIFS(СВЦЭМ!$D$39:$D$782,СВЦЭМ!$A$39:$A$782,$A120,СВЦЭМ!$B$39:$B$782,S$119)+'СЕТ СН'!$I$11+СВЦЭМ!$D$10+'СЕТ СН'!$I$6-'СЕТ СН'!$I$23</f>
        <v>1921.2619633200002</v>
      </c>
      <c r="T120" s="36">
        <f>SUMIFS(СВЦЭМ!$D$39:$D$782,СВЦЭМ!$A$39:$A$782,$A120,СВЦЭМ!$B$39:$B$782,T$119)+'СЕТ СН'!$I$11+СВЦЭМ!$D$10+'СЕТ СН'!$I$6-'СЕТ СН'!$I$23</f>
        <v>1896.9719075</v>
      </c>
      <c r="U120" s="36">
        <f>SUMIFS(СВЦЭМ!$D$39:$D$782,СВЦЭМ!$A$39:$A$782,$A120,СВЦЭМ!$B$39:$B$782,U$119)+'СЕТ СН'!$I$11+СВЦЭМ!$D$10+'СЕТ СН'!$I$6-'СЕТ СН'!$I$23</f>
        <v>1909.6960419300001</v>
      </c>
      <c r="V120" s="36">
        <f>SUMIFS(СВЦЭМ!$D$39:$D$782,СВЦЭМ!$A$39:$A$782,$A120,СВЦЭМ!$B$39:$B$782,V$119)+'СЕТ СН'!$I$11+СВЦЭМ!$D$10+'СЕТ СН'!$I$6-'СЕТ СН'!$I$23</f>
        <v>1921.50318382</v>
      </c>
      <c r="W120" s="36">
        <f>SUMIFS(СВЦЭМ!$D$39:$D$782,СВЦЭМ!$A$39:$A$782,$A120,СВЦЭМ!$B$39:$B$782,W$119)+'СЕТ СН'!$I$11+СВЦЭМ!$D$10+'СЕТ СН'!$I$6-'СЕТ СН'!$I$23</f>
        <v>1926.9003586800002</v>
      </c>
      <c r="X120" s="36">
        <f>SUMIFS(СВЦЭМ!$D$39:$D$782,СВЦЭМ!$A$39:$A$782,$A120,СВЦЭМ!$B$39:$B$782,X$119)+'СЕТ СН'!$I$11+СВЦЭМ!$D$10+'СЕТ СН'!$I$6-'СЕТ СН'!$I$23</f>
        <v>1927.0365381000001</v>
      </c>
      <c r="Y120" s="36">
        <f>SUMIFS(СВЦЭМ!$D$39:$D$782,СВЦЭМ!$A$39:$A$782,$A120,СВЦЭМ!$B$39:$B$782,Y$119)+'СЕТ СН'!$I$11+СВЦЭМ!$D$10+'СЕТ СН'!$I$6-'СЕТ СН'!$I$23</f>
        <v>1942.76883664</v>
      </c>
      <c r="AA120" s="45"/>
    </row>
    <row r="121" spans="1:27" ht="15.75" x14ac:dyDescent="0.2">
      <c r="A121" s="35">
        <f>A120+1</f>
        <v>44532</v>
      </c>
      <c r="B121" s="36">
        <f>SUMIFS(СВЦЭМ!$D$39:$D$782,СВЦЭМ!$A$39:$A$782,$A121,СВЦЭМ!$B$39:$B$782,B$119)+'СЕТ СН'!$I$11+СВЦЭМ!$D$10+'СЕТ СН'!$I$6-'СЕТ СН'!$I$23</f>
        <v>1974.2211947800001</v>
      </c>
      <c r="C121" s="36">
        <f>SUMIFS(СВЦЭМ!$D$39:$D$782,СВЦЭМ!$A$39:$A$782,$A121,СВЦЭМ!$B$39:$B$782,C$119)+'СЕТ СН'!$I$11+СВЦЭМ!$D$10+'СЕТ СН'!$I$6-'СЕТ СН'!$I$23</f>
        <v>1964.0364308600001</v>
      </c>
      <c r="D121" s="36">
        <f>SUMIFS(СВЦЭМ!$D$39:$D$782,СВЦЭМ!$A$39:$A$782,$A121,СВЦЭМ!$B$39:$B$782,D$119)+'СЕТ СН'!$I$11+СВЦЭМ!$D$10+'СЕТ СН'!$I$6-'СЕТ СН'!$I$23</f>
        <v>1935.9455815700001</v>
      </c>
      <c r="E121" s="36">
        <f>SUMIFS(СВЦЭМ!$D$39:$D$782,СВЦЭМ!$A$39:$A$782,$A121,СВЦЭМ!$B$39:$B$782,E$119)+'СЕТ СН'!$I$11+СВЦЭМ!$D$10+'СЕТ СН'!$I$6-'СЕТ СН'!$I$23</f>
        <v>1953.70357104</v>
      </c>
      <c r="F121" s="36">
        <f>SUMIFS(СВЦЭМ!$D$39:$D$782,СВЦЭМ!$A$39:$A$782,$A121,СВЦЭМ!$B$39:$B$782,F$119)+'СЕТ СН'!$I$11+СВЦЭМ!$D$10+'СЕТ СН'!$I$6-'СЕТ СН'!$I$23</f>
        <v>1965.5478189400001</v>
      </c>
      <c r="G121" s="36">
        <f>SUMIFS(СВЦЭМ!$D$39:$D$782,СВЦЭМ!$A$39:$A$782,$A121,СВЦЭМ!$B$39:$B$782,G$119)+'СЕТ СН'!$I$11+СВЦЭМ!$D$10+'СЕТ СН'!$I$6-'СЕТ СН'!$I$23</f>
        <v>1960.7383328800001</v>
      </c>
      <c r="H121" s="36">
        <f>SUMIFS(СВЦЭМ!$D$39:$D$782,СВЦЭМ!$A$39:$A$782,$A121,СВЦЭМ!$B$39:$B$782,H$119)+'СЕТ СН'!$I$11+СВЦЭМ!$D$10+'СЕТ СН'!$I$6-'СЕТ СН'!$I$23</f>
        <v>1981.45004236</v>
      </c>
      <c r="I121" s="36">
        <f>SUMIFS(СВЦЭМ!$D$39:$D$782,СВЦЭМ!$A$39:$A$782,$A121,СВЦЭМ!$B$39:$B$782,I$119)+'СЕТ СН'!$I$11+СВЦЭМ!$D$10+'СЕТ СН'!$I$6-'СЕТ СН'!$I$23</f>
        <v>2042.6195817900002</v>
      </c>
      <c r="J121" s="36">
        <f>SUMIFS(СВЦЭМ!$D$39:$D$782,СВЦЭМ!$A$39:$A$782,$A121,СВЦЭМ!$B$39:$B$782,J$119)+'СЕТ СН'!$I$11+СВЦЭМ!$D$10+'СЕТ СН'!$I$6-'СЕТ СН'!$I$23</f>
        <v>2045.5944693200001</v>
      </c>
      <c r="K121" s="36">
        <f>SUMIFS(СВЦЭМ!$D$39:$D$782,СВЦЭМ!$A$39:$A$782,$A121,СВЦЭМ!$B$39:$B$782,K$119)+'СЕТ СН'!$I$11+СВЦЭМ!$D$10+'СЕТ СН'!$I$6-'СЕТ СН'!$I$23</f>
        <v>2067.8597747000003</v>
      </c>
      <c r="L121" s="36">
        <f>SUMIFS(СВЦЭМ!$D$39:$D$782,СВЦЭМ!$A$39:$A$782,$A121,СВЦЭМ!$B$39:$B$782,L$119)+'СЕТ СН'!$I$11+СВЦЭМ!$D$10+'СЕТ СН'!$I$6-'СЕТ СН'!$I$23</f>
        <v>2076.7287069600002</v>
      </c>
      <c r="M121" s="36">
        <f>SUMIFS(СВЦЭМ!$D$39:$D$782,СВЦЭМ!$A$39:$A$782,$A121,СВЦЭМ!$B$39:$B$782,M$119)+'СЕТ СН'!$I$11+СВЦЭМ!$D$10+'СЕТ СН'!$I$6-'СЕТ СН'!$I$23</f>
        <v>2076.1647907400002</v>
      </c>
      <c r="N121" s="36">
        <f>SUMIFS(СВЦЭМ!$D$39:$D$782,СВЦЭМ!$A$39:$A$782,$A121,СВЦЭМ!$B$39:$B$782,N$119)+'СЕТ СН'!$I$11+СВЦЭМ!$D$10+'СЕТ СН'!$I$6-'СЕТ СН'!$I$23</f>
        <v>2066.1410318200001</v>
      </c>
      <c r="O121" s="36">
        <f>SUMIFS(СВЦЭМ!$D$39:$D$782,СВЦЭМ!$A$39:$A$782,$A121,СВЦЭМ!$B$39:$B$782,O$119)+'СЕТ СН'!$I$11+СВЦЭМ!$D$10+'СЕТ СН'!$I$6-'СЕТ СН'!$I$23</f>
        <v>2136.6831283800002</v>
      </c>
      <c r="P121" s="36">
        <f>SUMIFS(СВЦЭМ!$D$39:$D$782,СВЦЭМ!$A$39:$A$782,$A121,СВЦЭМ!$B$39:$B$782,P$119)+'СЕТ СН'!$I$11+СВЦЭМ!$D$10+'СЕТ СН'!$I$6-'СЕТ СН'!$I$23</f>
        <v>2127.5895961900001</v>
      </c>
      <c r="Q121" s="36">
        <f>SUMIFS(СВЦЭМ!$D$39:$D$782,СВЦЭМ!$A$39:$A$782,$A121,СВЦЭМ!$B$39:$B$782,Q$119)+'СЕТ СН'!$I$11+СВЦЭМ!$D$10+'СЕТ СН'!$I$6-'СЕТ СН'!$I$23</f>
        <v>2122.7064200200002</v>
      </c>
      <c r="R121" s="36">
        <f>SUMIFS(СВЦЭМ!$D$39:$D$782,СВЦЭМ!$A$39:$A$782,$A121,СВЦЭМ!$B$39:$B$782,R$119)+'СЕТ СН'!$I$11+СВЦЭМ!$D$10+'СЕТ СН'!$I$6-'СЕТ СН'!$I$23</f>
        <v>2050.9769467200003</v>
      </c>
      <c r="S121" s="36">
        <f>SUMIFS(СВЦЭМ!$D$39:$D$782,СВЦЭМ!$A$39:$A$782,$A121,СВЦЭМ!$B$39:$B$782,S$119)+'СЕТ СН'!$I$11+СВЦЭМ!$D$10+'СЕТ СН'!$I$6-'СЕТ СН'!$I$23</f>
        <v>2043.1553104700001</v>
      </c>
      <c r="T121" s="36">
        <f>SUMIFS(СВЦЭМ!$D$39:$D$782,СВЦЭМ!$A$39:$A$782,$A121,СВЦЭМ!$B$39:$B$782,T$119)+'СЕТ СН'!$I$11+СВЦЭМ!$D$10+'СЕТ СН'!$I$6-'СЕТ СН'!$I$23</f>
        <v>1991.3489808600002</v>
      </c>
      <c r="U121" s="36">
        <f>SUMIFS(СВЦЭМ!$D$39:$D$782,СВЦЭМ!$A$39:$A$782,$A121,СВЦЭМ!$B$39:$B$782,U$119)+'СЕТ СН'!$I$11+СВЦЭМ!$D$10+'СЕТ СН'!$I$6-'СЕТ СН'!$I$23</f>
        <v>2031.0595422700001</v>
      </c>
      <c r="V121" s="36">
        <f>SUMIFS(СВЦЭМ!$D$39:$D$782,СВЦЭМ!$A$39:$A$782,$A121,СВЦЭМ!$B$39:$B$782,V$119)+'СЕТ СН'!$I$11+СВЦЭМ!$D$10+'СЕТ СН'!$I$6-'СЕТ СН'!$I$23</f>
        <v>2037.27495419</v>
      </c>
      <c r="W121" s="36">
        <f>SUMIFS(СВЦЭМ!$D$39:$D$782,СВЦЭМ!$A$39:$A$782,$A121,СВЦЭМ!$B$39:$B$782,W$119)+'СЕТ СН'!$I$11+СВЦЭМ!$D$10+'СЕТ СН'!$I$6-'СЕТ СН'!$I$23</f>
        <v>2044.8605641600002</v>
      </c>
      <c r="X121" s="36">
        <f>SUMIFS(СВЦЭМ!$D$39:$D$782,СВЦЭМ!$A$39:$A$782,$A121,СВЦЭМ!$B$39:$B$782,X$119)+'СЕТ СН'!$I$11+СВЦЭМ!$D$10+'СЕТ СН'!$I$6-'СЕТ СН'!$I$23</f>
        <v>2115.1647052100002</v>
      </c>
      <c r="Y121" s="36">
        <f>SUMIFS(СВЦЭМ!$D$39:$D$782,СВЦЭМ!$A$39:$A$782,$A121,СВЦЭМ!$B$39:$B$782,Y$119)+'СЕТ СН'!$I$11+СВЦЭМ!$D$10+'СЕТ СН'!$I$6-'СЕТ СН'!$I$23</f>
        <v>2123.0156849100003</v>
      </c>
    </row>
    <row r="122" spans="1:27" ht="15.75" x14ac:dyDescent="0.2">
      <c r="A122" s="35">
        <f t="shared" ref="A122:A150" si="3">A121+1</f>
        <v>44533</v>
      </c>
      <c r="B122" s="36">
        <f>SUMIFS(СВЦЭМ!$D$39:$D$782,СВЦЭМ!$A$39:$A$782,$A122,СВЦЭМ!$B$39:$B$782,B$119)+'СЕТ СН'!$I$11+СВЦЭМ!$D$10+'СЕТ СН'!$I$6-'СЕТ СН'!$I$23</f>
        <v>2144.33468447</v>
      </c>
      <c r="C122" s="36">
        <f>SUMIFS(СВЦЭМ!$D$39:$D$782,СВЦЭМ!$A$39:$A$782,$A122,СВЦЭМ!$B$39:$B$782,C$119)+'СЕТ СН'!$I$11+СВЦЭМ!$D$10+'СЕТ СН'!$I$6-'СЕТ СН'!$I$23</f>
        <v>2135.6945790099999</v>
      </c>
      <c r="D122" s="36">
        <f>SUMIFS(СВЦЭМ!$D$39:$D$782,СВЦЭМ!$A$39:$A$782,$A122,СВЦЭМ!$B$39:$B$782,D$119)+'СЕТ СН'!$I$11+СВЦЭМ!$D$10+'СЕТ СН'!$I$6-'СЕТ СН'!$I$23</f>
        <v>2108.4608294300001</v>
      </c>
      <c r="E122" s="36">
        <f>SUMIFS(СВЦЭМ!$D$39:$D$782,СВЦЭМ!$A$39:$A$782,$A122,СВЦЭМ!$B$39:$B$782,E$119)+'СЕТ СН'!$I$11+СВЦЭМ!$D$10+'СЕТ СН'!$I$6-'СЕТ СН'!$I$23</f>
        <v>2105.84758865</v>
      </c>
      <c r="F122" s="36">
        <f>SUMIFS(СВЦЭМ!$D$39:$D$782,СВЦЭМ!$A$39:$A$782,$A122,СВЦЭМ!$B$39:$B$782,F$119)+'СЕТ СН'!$I$11+СВЦЭМ!$D$10+'СЕТ СН'!$I$6-'СЕТ СН'!$I$23</f>
        <v>2108.94130692</v>
      </c>
      <c r="G122" s="36">
        <f>SUMIFS(СВЦЭМ!$D$39:$D$782,СВЦЭМ!$A$39:$A$782,$A122,СВЦЭМ!$B$39:$B$782,G$119)+'СЕТ СН'!$I$11+СВЦЭМ!$D$10+'СЕТ СН'!$I$6-'СЕТ СН'!$I$23</f>
        <v>2036.1586736300001</v>
      </c>
      <c r="H122" s="36">
        <f>SUMIFS(СВЦЭМ!$D$39:$D$782,СВЦЭМ!$A$39:$A$782,$A122,СВЦЭМ!$B$39:$B$782,H$119)+'СЕТ СН'!$I$11+СВЦЭМ!$D$10+'СЕТ СН'!$I$6-'СЕТ СН'!$I$23</f>
        <v>2048.0446875300004</v>
      </c>
      <c r="I122" s="36">
        <f>SUMIFS(СВЦЭМ!$D$39:$D$782,СВЦЭМ!$A$39:$A$782,$A122,СВЦЭМ!$B$39:$B$782,I$119)+'СЕТ СН'!$I$11+СВЦЭМ!$D$10+'СЕТ СН'!$I$6-'СЕТ СН'!$I$23</f>
        <v>2070.6198014299998</v>
      </c>
      <c r="J122" s="36">
        <f>SUMIFS(СВЦЭМ!$D$39:$D$782,СВЦЭМ!$A$39:$A$782,$A122,СВЦЭМ!$B$39:$B$782,J$119)+'СЕТ СН'!$I$11+СВЦЭМ!$D$10+'СЕТ СН'!$I$6-'СЕТ СН'!$I$23</f>
        <v>2052.91863831</v>
      </c>
      <c r="K122" s="36">
        <f>SUMIFS(СВЦЭМ!$D$39:$D$782,СВЦЭМ!$A$39:$A$782,$A122,СВЦЭМ!$B$39:$B$782,K$119)+'СЕТ СН'!$I$11+СВЦЭМ!$D$10+'СЕТ СН'!$I$6-'СЕТ СН'!$I$23</f>
        <v>2053.7820208399999</v>
      </c>
      <c r="L122" s="36">
        <f>SUMIFS(СВЦЭМ!$D$39:$D$782,СВЦЭМ!$A$39:$A$782,$A122,СВЦЭМ!$B$39:$B$782,L$119)+'СЕТ СН'!$I$11+СВЦЭМ!$D$10+'СЕТ СН'!$I$6-'СЕТ СН'!$I$23</f>
        <v>2046.2945554400001</v>
      </c>
      <c r="M122" s="36">
        <f>SUMIFS(СВЦЭМ!$D$39:$D$782,СВЦЭМ!$A$39:$A$782,$A122,СВЦЭМ!$B$39:$B$782,M$119)+'СЕТ СН'!$I$11+СВЦЭМ!$D$10+'СЕТ СН'!$I$6-'СЕТ СН'!$I$23</f>
        <v>2057.0685156</v>
      </c>
      <c r="N122" s="36">
        <f>SUMIFS(СВЦЭМ!$D$39:$D$782,СВЦЭМ!$A$39:$A$782,$A122,СВЦЭМ!$B$39:$B$782,N$119)+'СЕТ СН'!$I$11+СВЦЭМ!$D$10+'СЕТ СН'!$I$6-'СЕТ СН'!$I$23</f>
        <v>2050.3370210900002</v>
      </c>
      <c r="O122" s="36">
        <f>SUMIFS(СВЦЭМ!$D$39:$D$782,СВЦЭМ!$A$39:$A$782,$A122,СВЦЭМ!$B$39:$B$782,O$119)+'СЕТ СН'!$I$11+СВЦЭМ!$D$10+'СЕТ СН'!$I$6-'СЕТ СН'!$I$23</f>
        <v>2055.6102577700003</v>
      </c>
      <c r="P122" s="36">
        <f>SUMIFS(СВЦЭМ!$D$39:$D$782,СВЦЭМ!$A$39:$A$782,$A122,СВЦЭМ!$B$39:$B$782,P$119)+'СЕТ СН'!$I$11+СВЦЭМ!$D$10+'СЕТ СН'!$I$6-'СЕТ СН'!$I$23</f>
        <v>2058.7428929900002</v>
      </c>
      <c r="Q122" s="36">
        <f>SUMIFS(СВЦЭМ!$D$39:$D$782,СВЦЭМ!$A$39:$A$782,$A122,СВЦЭМ!$B$39:$B$782,Q$119)+'СЕТ СН'!$I$11+СВЦЭМ!$D$10+'СЕТ СН'!$I$6-'СЕТ СН'!$I$23</f>
        <v>2056.2510342699998</v>
      </c>
      <c r="R122" s="36">
        <f>SUMIFS(СВЦЭМ!$D$39:$D$782,СВЦЭМ!$A$39:$A$782,$A122,СВЦЭМ!$B$39:$B$782,R$119)+'СЕТ СН'!$I$11+СВЦЭМ!$D$10+'СЕТ СН'!$I$6-'СЕТ СН'!$I$23</f>
        <v>2062.2630350700001</v>
      </c>
      <c r="S122" s="36">
        <f>SUMIFS(СВЦЭМ!$D$39:$D$782,СВЦЭМ!$A$39:$A$782,$A122,СВЦЭМ!$B$39:$B$782,S$119)+'СЕТ СН'!$I$11+СВЦЭМ!$D$10+'СЕТ СН'!$I$6-'СЕТ СН'!$I$23</f>
        <v>2054.0436926800003</v>
      </c>
      <c r="T122" s="36">
        <f>SUMIFS(СВЦЭМ!$D$39:$D$782,СВЦЭМ!$A$39:$A$782,$A122,СВЦЭМ!$B$39:$B$782,T$119)+'СЕТ СН'!$I$11+СВЦЭМ!$D$10+'СЕТ СН'!$I$6-'СЕТ СН'!$I$23</f>
        <v>2059.91306231</v>
      </c>
      <c r="U122" s="36">
        <f>SUMIFS(СВЦЭМ!$D$39:$D$782,СВЦЭМ!$A$39:$A$782,$A122,СВЦЭМ!$B$39:$B$782,U$119)+'СЕТ СН'!$I$11+СВЦЭМ!$D$10+'СЕТ СН'!$I$6-'СЕТ СН'!$I$23</f>
        <v>2048.49084339</v>
      </c>
      <c r="V122" s="36">
        <f>SUMIFS(СВЦЭМ!$D$39:$D$782,СВЦЭМ!$A$39:$A$782,$A122,СВЦЭМ!$B$39:$B$782,V$119)+'СЕТ СН'!$I$11+СВЦЭМ!$D$10+'СЕТ СН'!$I$6-'СЕТ СН'!$I$23</f>
        <v>2060.5121483399998</v>
      </c>
      <c r="W122" s="36">
        <f>SUMIFS(СВЦЭМ!$D$39:$D$782,СВЦЭМ!$A$39:$A$782,$A122,СВЦЭМ!$B$39:$B$782,W$119)+'СЕТ СН'!$I$11+СВЦЭМ!$D$10+'СЕТ СН'!$I$6-'СЕТ СН'!$I$23</f>
        <v>2074.1737248700001</v>
      </c>
      <c r="X122" s="36">
        <f>SUMIFS(СВЦЭМ!$D$39:$D$782,СВЦЭМ!$A$39:$A$782,$A122,СВЦЭМ!$B$39:$B$782,X$119)+'СЕТ СН'!$I$11+СВЦЭМ!$D$10+'СЕТ СН'!$I$6-'СЕТ СН'!$I$23</f>
        <v>2059.7954964600003</v>
      </c>
      <c r="Y122" s="36">
        <f>SUMIFS(СВЦЭМ!$D$39:$D$782,СВЦЭМ!$A$39:$A$782,$A122,СВЦЭМ!$B$39:$B$782,Y$119)+'СЕТ СН'!$I$11+СВЦЭМ!$D$10+'СЕТ СН'!$I$6-'СЕТ СН'!$I$23</f>
        <v>2011.7146886800001</v>
      </c>
    </row>
    <row r="123" spans="1:27" ht="15.75" x14ac:dyDescent="0.2">
      <c r="A123" s="35">
        <f t="shared" si="3"/>
        <v>44534</v>
      </c>
      <c r="B123" s="36">
        <f>SUMIFS(СВЦЭМ!$D$39:$D$782,СВЦЭМ!$A$39:$A$782,$A123,СВЦЭМ!$B$39:$B$782,B$119)+'СЕТ СН'!$I$11+СВЦЭМ!$D$10+'СЕТ СН'!$I$6-'СЕТ СН'!$I$23</f>
        <v>1992.9797642100002</v>
      </c>
      <c r="C123" s="36">
        <f>SUMIFS(СВЦЭМ!$D$39:$D$782,СВЦЭМ!$A$39:$A$782,$A123,СВЦЭМ!$B$39:$B$782,C$119)+'СЕТ СН'!$I$11+СВЦЭМ!$D$10+'СЕТ СН'!$I$6-'СЕТ СН'!$I$23</f>
        <v>1958.8017802000002</v>
      </c>
      <c r="D123" s="36">
        <f>SUMIFS(СВЦЭМ!$D$39:$D$782,СВЦЭМ!$A$39:$A$782,$A123,СВЦЭМ!$B$39:$B$782,D$119)+'СЕТ СН'!$I$11+СВЦЭМ!$D$10+'СЕТ СН'!$I$6-'СЕТ СН'!$I$23</f>
        <v>1958.8653120400002</v>
      </c>
      <c r="E123" s="36">
        <f>SUMIFS(СВЦЭМ!$D$39:$D$782,СВЦЭМ!$A$39:$A$782,$A123,СВЦЭМ!$B$39:$B$782,E$119)+'СЕТ СН'!$I$11+СВЦЭМ!$D$10+'СЕТ СН'!$I$6-'СЕТ СН'!$I$23</f>
        <v>1958.9803943100001</v>
      </c>
      <c r="F123" s="36">
        <f>SUMIFS(СВЦЭМ!$D$39:$D$782,СВЦЭМ!$A$39:$A$782,$A123,СВЦЭМ!$B$39:$B$782,F$119)+'СЕТ СН'!$I$11+СВЦЭМ!$D$10+'СЕТ СН'!$I$6-'СЕТ СН'!$I$23</f>
        <v>1957.39044162</v>
      </c>
      <c r="G123" s="36">
        <f>SUMIFS(СВЦЭМ!$D$39:$D$782,СВЦЭМ!$A$39:$A$782,$A123,СВЦЭМ!$B$39:$B$782,G$119)+'СЕТ СН'!$I$11+СВЦЭМ!$D$10+'СЕТ СН'!$I$6-'СЕТ СН'!$I$23</f>
        <v>1940.84084626</v>
      </c>
      <c r="H123" s="36">
        <f>SUMIFS(СВЦЭМ!$D$39:$D$782,СВЦЭМ!$A$39:$A$782,$A123,СВЦЭМ!$B$39:$B$782,H$119)+'СЕТ СН'!$I$11+СВЦЭМ!$D$10+'СЕТ СН'!$I$6-'СЕТ СН'!$I$23</f>
        <v>1935.7054865</v>
      </c>
      <c r="I123" s="36">
        <f>SUMIFS(СВЦЭМ!$D$39:$D$782,СВЦЭМ!$A$39:$A$782,$A123,СВЦЭМ!$B$39:$B$782,I$119)+'СЕТ СН'!$I$11+СВЦЭМ!$D$10+'СЕТ СН'!$I$6-'СЕТ СН'!$I$23</f>
        <v>1907.70260078</v>
      </c>
      <c r="J123" s="36">
        <f>SUMIFS(СВЦЭМ!$D$39:$D$782,СВЦЭМ!$A$39:$A$782,$A123,СВЦЭМ!$B$39:$B$782,J$119)+'СЕТ СН'!$I$11+СВЦЭМ!$D$10+'СЕТ СН'!$I$6-'СЕТ СН'!$I$23</f>
        <v>1910.6108291600001</v>
      </c>
      <c r="K123" s="36">
        <f>SUMIFS(СВЦЭМ!$D$39:$D$782,СВЦЭМ!$A$39:$A$782,$A123,СВЦЭМ!$B$39:$B$782,K$119)+'СЕТ СН'!$I$11+СВЦЭМ!$D$10+'СЕТ СН'!$I$6-'СЕТ СН'!$I$23</f>
        <v>1939.7766839400001</v>
      </c>
      <c r="L123" s="36">
        <f>SUMIFS(СВЦЭМ!$D$39:$D$782,СВЦЭМ!$A$39:$A$782,$A123,СВЦЭМ!$B$39:$B$782,L$119)+'СЕТ СН'!$I$11+СВЦЭМ!$D$10+'СЕТ СН'!$I$6-'СЕТ СН'!$I$23</f>
        <v>1951.1425244200002</v>
      </c>
      <c r="M123" s="36">
        <f>SUMIFS(СВЦЭМ!$D$39:$D$782,СВЦЭМ!$A$39:$A$782,$A123,СВЦЭМ!$B$39:$B$782,M$119)+'СЕТ СН'!$I$11+СВЦЭМ!$D$10+'СЕТ СН'!$I$6-'СЕТ СН'!$I$23</f>
        <v>1943.6488970600001</v>
      </c>
      <c r="N123" s="36">
        <f>SUMIFS(СВЦЭМ!$D$39:$D$782,СВЦЭМ!$A$39:$A$782,$A123,СВЦЭМ!$B$39:$B$782,N$119)+'СЕТ СН'!$I$11+СВЦЭМ!$D$10+'СЕТ СН'!$I$6-'СЕТ СН'!$I$23</f>
        <v>1979.2596756</v>
      </c>
      <c r="O123" s="36">
        <f>SUMIFS(СВЦЭМ!$D$39:$D$782,СВЦЭМ!$A$39:$A$782,$A123,СВЦЭМ!$B$39:$B$782,O$119)+'СЕТ СН'!$I$11+СВЦЭМ!$D$10+'СЕТ СН'!$I$6-'СЕТ СН'!$I$23</f>
        <v>2003.37848964</v>
      </c>
      <c r="P123" s="36">
        <f>SUMIFS(СВЦЭМ!$D$39:$D$782,СВЦЭМ!$A$39:$A$782,$A123,СВЦЭМ!$B$39:$B$782,P$119)+'СЕТ СН'!$I$11+СВЦЭМ!$D$10+'СЕТ СН'!$I$6-'СЕТ СН'!$I$23</f>
        <v>1998.4789249500002</v>
      </c>
      <c r="Q123" s="36">
        <f>SUMIFS(СВЦЭМ!$D$39:$D$782,СВЦЭМ!$A$39:$A$782,$A123,СВЦЭМ!$B$39:$B$782,Q$119)+'СЕТ СН'!$I$11+СВЦЭМ!$D$10+'СЕТ СН'!$I$6-'СЕТ СН'!$I$23</f>
        <v>1991.7478930900002</v>
      </c>
      <c r="R123" s="36">
        <f>SUMIFS(СВЦЭМ!$D$39:$D$782,СВЦЭМ!$A$39:$A$782,$A123,СВЦЭМ!$B$39:$B$782,R$119)+'СЕТ СН'!$I$11+СВЦЭМ!$D$10+'СЕТ СН'!$I$6-'СЕТ СН'!$I$23</f>
        <v>1960.3451442300002</v>
      </c>
      <c r="S123" s="36">
        <f>SUMIFS(СВЦЭМ!$D$39:$D$782,СВЦЭМ!$A$39:$A$782,$A123,СВЦЭМ!$B$39:$B$782,S$119)+'СЕТ СН'!$I$11+СВЦЭМ!$D$10+'СЕТ СН'!$I$6-'СЕТ СН'!$I$23</f>
        <v>1931.17888943</v>
      </c>
      <c r="T123" s="36">
        <f>SUMIFS(СВЦЭМ!$D$39:$D$782,СВЦЭМ!$A$39:$A$782,$A123,СВЦЭМ!$B$39:$B$782,T$119)+'СЕТ СН'!$I$11+СВЦЭМ!$D$10+'СЕТ СН'!$I$6-'СЕТ СН'!$I$23</f>
        <v>1951.1805390100001</v>
      </c>
      <c r="U123" s="36">
        <f>SUMIFS(СВЦЭМ!$D$39:$D$782,СВЦЭМ!$A$39:$A$782,$A123,СВЦЭМ!$B$39:$B$782,U$119)+'СЕТ СН'!$I$11+СВЦЭМ!$D$10+'СЕТ СН'!$I$6-'СЕТ СН'!$I$23</f>
        <v>1958.3367744300001</v>
      </c>
      <c r="V123" s="36">
        <f>SUMIFS(СВЦЭМ!$D$39:$D$782,СВЦЭМ!$A$39:$A$782,$A123,СВЦЭМ!$B$39:$B$782,V$119)+'СЕТ СН'!$I$11+СВЦЭМ!$D$10+'СЕТ СН'!$I$6-'СЕТ СН'!$I$23</f>
        <v>1949.7922290500001</v>
      </c>
      <c r="W123" s="36">
        <f>SUMIFS(СВЦЭМ!$D$39:$D$782,СВЦЭМ!$A$39:$A$782,$A123,СВЦЭМ!$B$39:$B$782,W$119)+'СЕТ СН'!$I$11+СВЦЭМ!$D$10+'СЕТ СН'!$I$6-'СЕТ СН'!$I$23</f>
        <v>1948.2263275300002</v>
      </c>
      <c r="X123" s="36">
        <f>SUMIFS(СВЦЭМ!$D$39:$D$782,СВЦЭМ!$A$39:$A$782,$A123,СВЦЭМ!$B$39:$B$782,X$119)+'СЕТ СН'!$I$11+СВЦЭМ!$D$10+'СЕТ СН'!$I$6-'СЕТ СН'!$I$23</f>
        <v>2004.3880125800001</v>
      </c>
      <c r="Y123" s="36">
        <f>SUMIFS(СВЦЭМ!$D$39:$D$782,СВЦЭМ!$A$39:$A$782,$A123,СВЦЭМ!$B$39:$B$782,Y$119)+'СЕТ СН'!$I$11+СВЦЭМ!$D$10+'СЕТ СН'!$I$6-'СЕТ СН'!$I$23</f>
        <v>1981.1490163600001</v>
      </c>
    </row>
    <row r="124" spans="1:27" ht="15.75" x14ac:dyDescent="0.2">
      <c r="A124" s="35">
        <f t="shared" si="3"/>
        <v>44535</v>
      </c>
      <c r="B124" s="36">
        <f>SUMIFS(СВЦЭМ!$D$39:$D$782,СВЦЭМ!$A$39:$A$782,$A124,СВЦЭМ!$B$39:$B$782,B$119)+'СЕТ СН'!$I$11+СВЦЭМ!$D$10+'СЕТ СН'!$I$6-'СЕТ СН'!$I$23</f>
        <v>1972.6037578500002</v>
      </c>
      <c r="C124" s="36">
        <f>SUMIFS(СВЦЭМ!$D$39:$D$782,СВЦЭМ!$A$39:$A$782,$A124,СВЦЭМ!$B$39:$B$782,C$119)+'СЕТ СН'!$I$11+СВЦЭМ!$D$10+'СЕТ СН'!$I$6-'СЕТ СН'!$I$23</f>
        <v>1992.7322650200001</v>
      </c>
      <c r="D124" s="36">
        <f>SUMIFS(СВЦЭМ!$D$39:$D$782,СВЦЭМ!$A$39:$A$782,$A124,СВЦЭМ!$B$39:$B$782,D$119)+'СЕТ СН'!$I$11+СВЦЭМ!$D$10+'СЕТ СН'!$I$6-'СЕТ СН'!$I$23</f>
        <v>2024.6011538800001</v>
      </c>
      <c r="E124" s="36">
        <f>SUMIFS(СВЦЭМ!$D$39:$D$782,СВЦЭМ!$A$39:$A$782,$A124,СВЦЭМ!$B$39:$B$782,E$119)+'СЕТ СН'!$I$11+СВЦЭМ!$D$10+'СЕТ СН'!$I$6-'СЕТ СН'!$I$23</f>
        <v>2033.9463136400002</v>
      </c>
      <c r="F124" s="36">
        <f>SUMIFS(СВЦЭМ!$D$39:$D$782,СВЦЭМ!$A$39:$A$782,$A124,СВЦЭМ!$B$39:$B$782,F$119)+'СЕТ СН'!$I$11+СВЦЭМ!$D$10+'СЕТ СН'!$I$6-'СЕТ СН'!$I$23</f>
        <v>2026.40932447</v>
      </c>
      <c r="G124" s="36">
        <f>SUMIFS(СВЦЭМ!$D$39:$D$782,СВЦЭМ!$A$39:$A$782,$A124,СВЦЭМ!$B$39:$B$782,G$119)+'СЕТ СН'!$I$11+СВЦЭМ!$D$10+'СЕТ СН'!$I$6-'СЕТ СН'!$I$23</f>
        <v>2018.5917626</v>
      </c>
      <c r="H124" s="36">
        <f>SUMIFS(СВЦЭМ!$D$39:$D$782,СВЦЭМ!$A$39:$A$782,$A124,СВЦЭМ!$B$39:$B$782,H$119)+'СЕТ СН'!$I$11+СВЦЭМ!$D$10+'СЕТ СН'!$I$6-'СЕТ СН'!$I$23</f>
        <v>1983.4239694800001</v>
      </c>
      <c r="I124" s="36">
        <f>SUMIFS(СВЦЭМ!$D$39:$D$782,СВЦЭМ!$A$39:$A$782,$A124,СВЦЭМ!$B$39:$B$782,I$119)+'СЕТ СН'!$I$11+СВЦЭМ!$D$10+'СЕТ СН'!$I$6-'СЕТ СН'!$I$23</f>
        <v>1974.5898632100002</v>
      </c>
      <c r="J124" s="36">
        <f>SUMIFS(СВЦЭМ!$D$39:$D$782,СВЦЭМ!$A$39:$A$782,$A124,СВЦЭМ!$B$39:$B$782,J$119)+'СЕТ СН'!$I$11+СВЦЭМ!$D$10+'СЕТ СН'!$I$6-'СЕТ СН'!$I$23</f>
        <v>1933.3255800700001</v>
      </c>
      <c r="K124" s="36">
        <f>SUMIFS(СВЦЭМ!$D$39:$D$782,СВЦЭМ!$A$39:$A$782,$A124,СВЦЭМ!$B$39:$B$782,K$119)+'СЕТ СН'!$I$11+СВЦЭМ!$D$10+'СЕТ СН'!$I$6-'СЕТ СН'!$I$23</f>
        <v>1916.11515222</v>
      </c>
      <c r="L124" s="36">
        <f>SUMIFS(СВЦЭМ!$D$39:$D$782,СВЦЭМ!$A$39:$A$782,$A124,СВЦЭМ!$B$39:$B$782,L$119)+'СЕТ СН'!$I$11+СВЦЭМ!$D$10+'СЕТ СН'!$I$6-'СЕТ СН'!$I$23</f>
        <v>1913.64886843</v>
      </c>
      <c r="M124" s="36">
        <f>SUMIFS(СВЦЭМ!$D$39:$D$782,СВЦЭМ!$A$39:$A$782,$A124,СВЦЭМ!$B$39:$B$782,M$119)+'СЕТ СН'!$I$11+СВЦЭМ!$D$10+'СЕТ СН'!$I$6-'СЕТ СН'!$I$23</f>
        <v>1944.6258572700001</v>
      </c>
      <c r="N124" s="36">
        <f>SUMIFS(СВЦЭМ!$D$39:$D$782,СВЦЭМ!$A$39:$A$782,$A124,СВЦЭМ!$B$39:$B$782,N$119)+'СЕТ СН'!$I$11+СВЦЭМ!$D$10+'СЕТ СН'!$I$6-'СЕТ СН'!$I$23</f>
        <v>1972.2440887500002</v>
      </c>
      <c r="O124" s="36">
        <f>SUMIFS(СВЦЭМ!$D$39:$D$782,СВЦЭМ!$A$39:$A$782,$A124,СВЦЭМ!$B$39:$B$782,O$119)+'СЕТ СН'!$I$11+СВЦЭМ!$D$10+'СЕТ СН'!$I$6-'СЕТ СН'!$I$23</f>
        <v>1960.2593544800002</v>
      </c>
      <c r="P124" s="36">
        <f>SUMIFS(СВЦЭМ!$D$39:$D$782,СВЦЭМ!$A$39:$A$782,$A124,СВЦЭМ!$B$39:$B$782,P$119)+'СЕТ СН'!$I$11+СВЦЭМ!$D$10+'СЕТ СН'!$I$6-'СЕТ СН'!$I$23</f>
        <v>1947.8988526500002</v>
      </c>
      <c r="Q124" s="36">
        <f>SUMIFS(СВЦЭМ!$D$39:$D$782,СВЦЭМ!$A$39:$A$782,$A124,СВЦЭМ!$B$39:$B$782,Q$119)+'СЕТ СН'!$I$11+СВЦЭМ!$D$10+'СЕТ СН'!$I$6-'СЕТ СН'!$I$23</f>
        <v>1948.4599727700001</v>
      </c>
      <c r="R124" s="36">
        <f>SUMIFS(СВЦЭМ!$D$39:$D$782,СВЦЭМ!$A$39:$A$782,$A124,СВЦЭМ!$B$39:$B$782,R$119)+'СЕТ СН'!$I$11+СВЦЭМ!$D$10+'СЕТ СН'!$I$6-'СЕТ СН'!$I$23</f>
        <v>1938.4624188800001</v>
      </c>
      <c r="S124" s="36">
        <f>SUMIFS(СВЦЭМ!$D$39:$D$782,СВЦЭМ!$A$39:$A$782,$A124,СВЦЭМ!$B$39:$B$782,S$119)+'СЕТ СН'!$I$11+СВЦЭМ!$D$10+'СЕТ СН'!$I$6-'СЕТ СН'!$I$23</f>
        <v>1891.5730740800002</v>
      </c>
      <c r="T124" s="36">
        <f>SUMIFS(СВЦЭМ!$D$39:$D$782,СВЦЭМ!$A$39:$A$782,$A124,СВЦЭМ!$B$39:$B$782,T$119)+'СЕТ СН'!$I$11+СВЦЭМ!$D$10+'СЕТ СН'!$I$6-'СЕТ СН'!$I$23</f>
        <v>1905.0836446400001</v>
      </c>
      <c r="U124" s="36">
        <f>SUMIFS(СВЦЭМ!$D$39:$D$782,СВЦЭМ!$A$39:$A$782,$A124,СВЦЭМ!$B$39:$B$782,U$119)+'СЕТ СН'!$I$11+СВЦЭМ!$D$10+'СЕТ СН'!$I$6-'СЕТ СН'!$I$23</f>
        <v>1913.9848622400002</v>
      </c>
      <c r="V124" s="36">
        <f>SUMIFS(СВЦЭМ!$D$39:$D$782,СВЦЭМ!$A$39:$A$782,$A124,СВЦЭМ!$B$39:$B$782,V$119)+'СЕТ СН'!$I$11+СВЦЭМ!$D$10+'СЕТ СН'!$I$6-'СЕТ СН'!$I$23</f>
        <v>1916.4642475300002</v>
      </c>
      <c r="W124" s="36">
        <f>SUMIFS(СВЦЭМ!$D$39:$D$782,СВЦЭМ!$A$39:$A$782,$A124,СВЦЭМ!$B$39:$B$782,W$119)+'СЕТ СН'!$I$11+СВЦЭМ!$D$10+'СЕТ СН'!$I$6-'СЕТ СН'!$I$23</f>
        <v>1927.3212547200001</v>
      </c>
      <c r="X124" s="36">
        <f>SUMIFS(СВЦЭМ!$D$39:$D$782,СВЦЭМ!$A$39:$A$782,$A124,СВЦЭМ!$B$39:$B$782,X$119)+'СЕТ СН'!$I$11+СВЦЭМ!$D$10+'СЕТ СН'!$I$6-'СЕТ СН'!$I$23</f>
        <v>1950.6803298900002</v>
      </c>
      <c r="Y124" s="36">
        <f>SUMIFS(СВЦЭМ!$D$39:$D$782,СВЦЭМ!$A$39:$A$782,$A124,СВЦЭМ!$B$39:$B$782,Y$119)+'СЕТ СН'!$I$11+СВЦЭМ!$D$10+'СЕТ СН'!$I$6-'СЕТ СН'!$I$23</f>
        <v>1984.14830355</v>
      </c>
    </row>
    <row r="125" spans="1:27" ht="15.75" x14ac:dyDescent="0.2">
      <c r="A125" s="35">
        <f t="shared" si="3"/>
        <v>44536</v>
      </c>
      <c r="B125" s="36">
        <f>SUMIFS(СВЦЭМ!$D$39:$D$782,СВЦЭМ!$A$39:$A$782,$A125,СВЦЭМ!$B$39:$B$782,B$119)+'СЕТ СН'!$I$11+СВЦЭМ!$D$10+'СЕТ СН'!$I$6-'СЕТ СН'!$I$23</f>
        <v>2015.9399612500001</v>
      </c>
      <c r="C125" s="36">
        <f>SUMIFS(СВЦЭМ!$D$39:$D$782,СВЦЭМ!$A$39:$A$782,$A125,СВЦЭМ!$B$39:$B$782,C$119)+'СЕТ СН'!$I$11+СВЦЭМ!$D$10+'СЕТ СН'!$I$6-'СЕТ СН'!$I$23</f>
        <v>2033.0977890600002</v>
      </c>
      <c r="D125" s="36">
        <f>SUMIFS(СВЦЭМ!$D$39:$D$782,СВЦЭМ!$A$39:$A$782,$A125,СВЦЭМ!$B$39:$B$782,D$119)+'СЕТ СН'!$I$11+СВЦЭМ!$D$10+'СЕТ СН'!$I$6-'СЕТ СН'!$I$23</f>
        <v>2033.15428636</v>
      </c>
      <c r="E125" s="36">
        <f>SUMIFS(СВЦЭМ!$D$39:$D$782,СВЦЭМ!$A$39:$A$782,$A125,СВЦЭМ!$B$39:$B$782,E$119)+'СЕТ СН'!$I$11+СВЦЭМ!$D$10+'СЕТ СН'!$I$6-'СЕТ СН'!$I$23</f>
        <v>2040.43863205</v>
      </c>
      <c r="F125" s="36">
        <f>SUMIFS(СВЦЭМ!$D$39:$D$782,СВЦЭМ!$A$39:$A$782,$A125,СВЦЭМ!$B$39:$B$782,F$119)+'СЕТ СН'!$I$11+СВЦЭМ!$D$10+'СЕТ СН'!$I$6-'СЕТ СН'!$I$23</f>
        <v>2034.1798344700001</v>
      </c>
      <c r="G125" s="36">
        <f>SUMIFS(СВЦЭМ!$D$39:$D$782,СВЦЭМ!$A$39:$A$782,$A125,СВЦЭМ!$B$39:$B$782,G$119)+'СЕТ СН'!$I$11+СВЦЭМ!$D$10+'СЕТ СН'!$I$6-'СЕТ СН'!$I$23</f>
        <v>2005.1213492200002</v>
      </c>
      <c r="H125" s="36">
        <f>SUMIFS(СВЦЭМ!$D$39:$D$782,СВЦЭМ!$A$39:$A$782,$A125,СВЦЭМ!$B$39:$B$782,H$119)+'СЕТ СН'!$I$11+СВЦЭМ!$D$10+'СЕТ СН'!$I$6-'СЕТ СН'!$I$23</f>
        <v>1979.97441761</v>
      </c>
      <c r="I125" s="36">
        <f>SUMIFS(СВЦЭМ!$D$39:$D$782,СВЦЭМ!$A$39:$A$782,$A125,СВЦЭМ!$B$39:$B$782,I$119)+'СЕТ СН'!$I$11+СВЦЭМ!$D$10+'СЕТ СН'!$I$6-'СЕТ СН'!$I$23</f>
        <v>1959.2272277000002</v>
      </c>
      <c r="J125" s="36">
        <f>SUMIFS(СВЦЭМ!$D$39:$D$782,СВЦЭМ!$A$39:$A$782,$A125,СВЦЭМ!$B$39:$B$782,J$119)+'СЕТ СН'!$I$11+СВЦЭМ!$D$10+'СЕТ СН'!$I$6-'СЕТ СН'!$I$23</f>
        <v>1954.06454553</v>
      </c>
      <c r="K125" s="36">
        <f>SUMIFS(СВЦЭМ!$D$39:$D$782,СВЦЭМ!$A$39:$A$782,$A125,СВЦЭМ!$B$39:$B$782,K$119)+'СЕТ СН'!$I$11+СВЦЭМ!$D$10+'СЕТ СН'!$I$6-'СЕТ СН'!$I$23</f>
        <v>1971.88328705</v>
      </c>
      <c r="L125" s="36">
        <f>SUMIFS(СВЦЭМ!$D$39:$D$782,СВЦЭМ!$A$39:$A$782,$A125,СВЦЭМ!$B$39:$B$782,L$119)+'СЕТ СН'!$I$11+СВЦЭМ!$D$10+'СЕТ СН'!$I$6-'СЕТ СН'!$I$23</f>
        <v>1974.0275945000001</v>
      </c>
      <c r="M125" s="36">
        <f>SUMIFS(СВЦЭМ!$D$39:$D$782,СВЦЭМ!$A$39:$A$782,$A125,СВЦЭМ!$B$39:$B$782,M$119)+'СЕТ СН'!$I$11+СВЦЭМ!$D$10+'СЕТ СН'!$I$6-'СЕТ СН'!$I$23</f>
        <v>1978.20747207</v>
      </c>
      <c r="N125" s="36">
        <f>SUMIFS(СВЦЭМ!$D$39:$D$782,СВЦЭМ!$A$39:$A$782,$A125,СВЦЭМ!$B$39:$B$782,N$119)+'СЕТ СН'!$I$11+СВЦЭМ!$D$10+'СЕТ СН'!$I$6-'СЕТ СН'!$I$23</f>
        <v>2011.1812578700001</v>
      </c>
      <c r="O125" s="36">
        <f>SUMIFS(СВЦЭМ!$D$39:$D$782,СВЦЭМ!$A$39:$A$782,$A125,СВЦЭМ!$B$39:$B$782,O$119)+'СЕТ СН'!$I$11+СВЦЭМ!$D$10+'СЕТ СН'!$I$6-'СЕТ СН'!$I$23</f>
        <v>2036.0654797300001</v>
      </c>
      <c r="P125" s="36">
        <f>SUMIFS(СВЦЭМ!$D$39:$D$782,СВЦЭМ!$A$39:$A$782,$A125,СВЦЭМ!$B$39:$B$782,P$119)+'СЕТ СН'!$I$11+СВЦЭМ!$D$10+'СЕТ СН'!$I$6-'СЕТ СН'!$I$23</f>
        <v>2038.9418997700002</v>
      </c>
      <c r="Q125" s="36">
        <f>SUMIFS(СВЦЭМ!$D$39:$D$782,СВЦЭМ!$A$39:$A$782,$A125,СВЦЭМ!$B$39:$B$782,Q$119)+'СЕТ СН'!$I$11+СВЦЭМ!$D$10+'СЕТ СН'!$I$6-'СЕТ СН'!$I$23</f>
        <v>2027.7493055900002</v>
      </c>
      <c r="R125" s="36">
        <f>SUMIFS(СВЦЭМ!$D$39:$D$782,СВЦЭМ!$A$39:$A$782,$A125,СВЦЭМ!$B$39:$B$782,R$119)+'СЕТ СН'!$I$11+СВЦЭМ!$D$10+'СЕТ СН'!$I$6-'СЕТ СН'!$I$23</f>
        <v>1959.2081838500001</v>
      </c>
      <c r="S125" s="36">
        <f>SUMIFS(СВЦЭМ!$D$39:$D$782,СВЦЭМ!$A$39:$A$782,$A125,СВЦЭМ!$B$39:$B$782,S$119)+'СЕТ СН'!$I$11+СВЦЭМ!$D$10+'СЕТ СН'!$I$6-'СЕТ СН'!$I$23</f>
        <v>1971.54733289</v>
      </c>
      <c r="T125" s="36">
        <f>SUMIFS(СВЦЭМ!$D$39:$D$782,СВЦЭМ!$A$39:$A$782,$A125,СВЦЭМ!$B$39:$B$782,T$119)+'СЕТ СН'!$I$11+СВЦЭМ!$D$10+'СЕТ СН'!$I$6-'СЕТ СН'!$I$23</f>
        <v>1982.05703255</v>
      </c>
      <c r="U125" s="36">
        <f>SUMIFS(СВЦЭМ!$D$39:$D$782,СВЦЭМ!$A$39:$A$782,$A125,СВЦЭМ!$B$39:$B$782,U$119)+'СЕТ СН'!$I$11+СВЦЭМ!$D$10+'СЕТ СН'!$I$6-'СЕТ СН'!$I$23</f>
        <v>1967.2246438500001</v>
      </c>
      <c r="V125" s="36">
        <f>SUMIFS(СВЦЭМ!$D$39:$D$782,СВЦЭМ!$A$39:$A$782,$A125,СВЦЭМ!$B$39:$B$782,V$119)+'СЕТ СН'!$I$11+СВЦЭМ!$D$10+'СЕТ СН'!$I$6-'СЕТ СН'!$I$23</f>
        <v>1980.78374078</v>
      </c>
      <c r="W125" s="36">
        <f>SUMIFS(СВЦЭМ!$D$39:$D$782,СВЦЭМ!$A$39:$A$782,$A125,СВЦЭМ!$B$39:$B$782,W$119)+'СЕТ СН'!$I$11+СВЦЭМ!$D$10+'СЕТ СН'!$I$6-'СЕТ СН'!$I$23</f>
        <v>1975.3230947100001</v>
      </c>
      <c r="X125" s="36">
        <f>SUMIFS(СВЦЭМ!$D$39:$D$782,СВЦЭМ!$A$39:$A$782,$A125,СВЦЭМ!$B$39:$B$782,X$119)+'СЕТ СН'!$I$11+СВЦЭМ!$D$10+'СЕТ СН'!$I$6-'СЕТ СН'!$I$23</f>
        <v>2040.82454555</v>
      </c>
      <c r="Y125" s="36">
        <f>SUMIFS(СВЦЭМ!$D$39:$D$782,СВЦЭМ!$A$39:$A$782,$A125,СВЦЭМ!$B$39:$B$782,Y$119)+'СЕТ СН'!$I$11+СВЦЭМ!$D$10+'СЕТ СН'!$I$6-'СЕТ СН'!$I$23</f>
        <v>2034.4371468300001</v>
      </c>
    </row>
    <row r="126" spans="1:27" ht="15.75" x14ac:dyDescent="0.2">
      <c r="A126" s="35">
        <f t="shared" si="3"/>
        <v>44537</v>
      </c>
      <c r="B126" s="36">
        <f>SUMIFS(СВЦЭМ!$D$39:$D$782,СВЦЭМ!$A$39:$A$782,$A126,СВЦЭМ!$B$39:$B$782,B$119)+'СЕТ СН'!$I$11+СВЦЭМ!$D$10+'СЕТ СН'!$I$6-'СЕТ СН'!$I$23</f>
        <v>2037.9959777600002</v>
      </c>
      <c r="C126" s="36">
        <f>SUMIFS(СВЦЭМ!$D$39:$D$782,СВЦЭМ!$A$39:$A$782,$A126,СВЦЭМ!$B$39:$B$782,C$119)+'СЕТ СН'!$I$11+СВЦЭМ!$D$10+'СЕТ СН'!$I$6-'СЕТ СН'!$I$23</f>
        <v>1981.5856199000002</v>
      </c>
      <c r="D126" s="36">
        <f>SUMIFS(СВЦЭМ!$D$39:$D$782,СВЦЭМ!$A$39:$A$782,$A126,СВЦЭМ!$B$39:$B$782,D$119)+'СЕТ СН'!$I$11+СВЦЭМ!$D$10+'СЕТ СН'!$I$6-'СЕТ СН'!$I$23</f>
        <v>2022.54860723</v>
      </c>
      <c r="E126" s="36">
        <f>SUMIFS(СВЦЭМ!$D$39:$D$782,СВЦЭМ!$A$39:$A$782,$A126,СВЦЭМ!$B$39:$B$782,E$119)+'СЕТ СН'!$I$11+СВЦЭМ!$D$10+'СЕТ СН'!$I$6-'СЕТ СН'!$I$23</f>
        <v>2053.0031222300004</v>
      </c>
      <c r="F126" s="36">
        <f>SUMIFS(СВЦЭМ!$D$39:$D$782,СВЦЭМ!$A$39:$A$782,$A126,СВЦЭМ!$B$39:$B$782,F$119)+'СЕТ СН'!$I$11+СВЦЭМ!$D$10+'СЕТ СН'!$I$6-'СЕТ СН'!$I$23</f>
        <v>2042.4513873000001</v>
      </c>
      <c r="G126" s="36">
        <f>SUMIFS(СВЦЭМ!$D$39:$D$782,СВЦЭМ!$A$39:$A$782,$A126,СВЦЭМ!$B$39:$B$782,G$119)+'СЕТ СН'!$I$11+СВЦЭМ!$D$10+'СЕТ СН'!$I$6-'СЕТ СН'!$I$23</f>
        <v>2007.4943150400002</v>
      </c>
      <c r="H126" s="36">
        <f>SUMIFS(СВЦЭМ!$D$39:$D$782,СВЦЭМ!$A$39:$A$782,$A126,СВЦЭМ!$B$39:$B$782,H$119)+'СЕТ СН'!$I$11+СВЦЭМ!$D$10+'СЕТ СН'!$I$6-'СЕТ СН'!$I$23</f>
        <v>1974.14665799</v>
      </c>
      <c r="I126" s="36">
        <f>SUMIFS(СВЦЭМ!$D$39:$D$782,СВЦЭМ!$A$39:$A$782,$A126,СВЦЭМ!$B$39:$B$782,I$119)+'СЕТ СН'!$I$11+СВЦЭМ!$D$10+'СЕТ СН'!$I$6-'СЕТ СН'!$I$23</f>
        <v>1958.6006385200001</v>
      </c>
      <c r="J126" s="36">
        <f>SUMIFS(СВЦЭМ!$D$39:$D$782,СВЦЭМ!$A$39:$A$782,$A126,СВЦЭМ!$B$39:$B$782,J$119)+'СЕТ СН'!$I$11+СВЦЭМ!$D$10+'СЕТ СН'!$I$6-'СЕТ СН'!$I$23</f>
        <v>1960.1421202000001</v>
      </c>
      <c r="K126" s="36">
        <f>SUMIFS(СВЦЭМ!$D$39:$D$782,СВЦЭМ!$A$39:$A$782,$A126,СВЦЭМ!$B$39:$B$782,K$119)+'СЕТ СН'!$I$11+СВЦЭМ!$D$10+'СЕТ СН'!$I$6-'СЕТ СН'!$I$23</f>
        <v>1974.8074341200002</v>
      </c>
      <c r="L126" s="36">
        <f>SUMIFS(СВЦЭМ!$D$39:$D$782,СВЦЭМ!$A$39:$A$782,$A126,СВЦЭМ!$B$39:$B$782,L$119)+'СЕТ СН'!$I$11+СВЦЭМ!$D$10+'СЕТ СН'!$I$6-'СЕТ СН'!$I$23</f>
        <v>1992.0376535800001</v>
      </c>
      <c r="M126" s="36">
        <f>SUMIFS(СВЦЭМ!$D$39:$D$782,СВЦЭМ!$A$39:$A$782,$A126,СВЦЭМ!$B$39:$B$782,M$119)+'СЕТ СН'!$I$11+СВЦЭМ!$D$10+'СЕТ СН'!$I$6-'СЕТ СН'!$I$23</f>
        <v>1998.07371618</v>
      </c>
      <c r="N126" s="36">
        <f>SUMIFS(СВЦЭМ!$D$39:$D$782,СВЦЭМ!$A$39:$A$782,$A126,СВЦЭМ!$B$39:$B$782,N$119)+'СЕТ СН'!$I$11+СВЦЭМ!$D$10+'СЕТ СН'!$I$6-'СЕТ СН'!$I$23</f>
        <v>1991.9927907900001</v>
      </c>
      <c r="O126" s="36">
        <f>SUMIFS(СВЦЭМ!$D$39:$D$782,СВЦЭМ!$A$39:$A$782,$A126,СВЦЭМ!$B$39:$B$782,O$119)+'СЕТ СН'!$I$11+СВЦЭМ!$D$10+'СЕТ СН'!$I$6-'СЕТ СН'!$I$23</f>
        <v>2066.6465822800001</v>
      </c>
      <c r="P126" s="36">
        <f>SUMIFS(СВЦЭМ!$D$39:$D$782,СВЦЭМ!$A$39:$A$782,$A126,СВЦЭМ!$B$39:$B$782,P$119)+'СЕТ СН'!$I$11+СВЦЭМ!$D$10+'СЕТ СН'!$I$6-'СЕТ СН'!$I$23</f>
        <v>2087.0104499600002</v>
      </c>
      <c r="Q126" s="36">
        <f>SUMIFS(СВЦЭМ!$D$39:$D$782,СВЦЭМ!$A$39:$A$782,$A126,СВЦЭМ!$B$39:$B$782,Q$119)+'СЕТ СН'!$I$11+СВЦЭМ!$D$10+'СЕТ СН'!$I$6-'СЕТ СН'!$I$23</f>
        <v>2083.5515544600003</v>
      </c>
      <c r="R126" s="36">
        <f>SUMIFS(СВЦЭМ!$D$39:$D$782,СВЦЭМ!$A$39:$A$782,$A126,СВЦЭМ!$B$39:$B$782,R$119)+'СЕТ СН'!$I$11+СВЦЭМ!$D$10+'СЕТ СН'!$I$6-'СЕТ СН'!$I$23</f>
        <v>2013.3685831100001</v>
      </c>
      <c r="S126" s="36">
        <f>SUMIFS(СВЦЭМ!$D$39:$D$782,СВЦЭМ!$A$39:$A$782,$A126,СВЦЭМ!$B$39:$B$782,S$119)+'СЕТ СН'!$I$11+СВЦЭМ!$D$10+'СЕТ СН'!$I$6-'СЕТ СН'!$I$23</f>
        <v>2000.2645885300001</v>
      </c>
      <c r="T126" s="36">
        <f>SUMIFS(СВЦЭМ!$D$39:$D$782,СВЦЭМ!$A$39:$A$782,$A126,СВЦЭМ!$B$39:$B$782,T$119)+'СЕТ СН'!$I$11+СВЦЭМ!$D$10+'СЕТ СН'!$I$6-'СЕТ СН'!$I$23</f>
        <v>1994.1636712300001</v>
      </c>
      <c r="U126" s="36">
        <f>SUMIFS(СВЦЭМ!$D$39:$D$782,СВЦЭМ!$A$39:$A$782,$A126,СВЦЭМ!$B$39:$B$782,U$119)+'СЕТ СН'!$I$11+СВЦЭМ!$D$10+'СЕТ СН'!$I$6-'СЕТ СН'!$I$23</f>
        <v>1989.0843094200002</v>
      </c>
      <c r="V126" s="36">
        <f>SUMIFS(СВЦЭМ!$D$39:$D$782,СВЦЭМ!$A$39:$A$782,$A126,СВЦЭМ!$B$39:$B$782,V$119)+'СЕТ СН'!$I$11+СВЦЭМ!$D$10+'СЕТ СН'!$I$6-'СЕТ СН'!$I$23</f>
        <v>1972.94179209</v>
      </c>
      <c r="W126" s="36">
        <f>SUMIFS(СВЦЭМ!$D$39:$D$782,СВЦЭМ!$A$39:$A$782,$A126,СВЦЭМ!$B$39:$B$782,W$119)+'СЕТ СН'!$I$11+СВЦЭМ!$D$10+'СЕТ СН'!$I$6-'СЕТ СН'!$I$23</f>
        <v>1984.9840897400002</v>
      </c>
      <c r="X126" s="36">
        <f>SUMIFS(СВЦЭМ!$D$39:$D$782,СВЦЭМ!$A$39:$A$782,$A126,СВЦЭМ!$B$39:$B$782,X$119)+'СЕТ СН'!$I$11+СВЦЭМ!$D$10+'СЕТ СН'!$I$6-'СЕТ СН'!$I$23</f>
        <v>1993.10368296</v>
      </c>
      <c r="Y126" s="36">
        <f>SUMIFS(СВЦЭМ!$D$39:$D$782,СВЦЭМ!$A$39:$A$782,$A126,СВЦЭМ!$B$39:$B$782,Y$119)+'СЕТ СН'!$I$11+СВЦЭМ!$D$10+'СЕТ СН'!$I$6-'СЕТ СН'!$I$23</f>
        <v>2042.0410752700002</v>
      </c>
    </row>
    <row r="127" spans="1:27" ht="15.75" x14ac:dyDescent="0.2">
      <c r="A127" s="35">
        <f t="shared" si="3"/>
        <v>44538</v>
      </c>
      <c r="B127" s="36">
        <f>SUMIFS(СВЦЭМ!$D$39:$D$782,СВЦЭМ!$A$39:$A$782,$A127,СВЦЭМ!$B$39:$B$782,B$119)+'СЕТ СН'!$I$11+СВЦЭМ!$D$10+'СЕТ СН'!$I$6-'СЕТ СН'!$I$23</f>
        <v>2020.63963175</v>
      </c>
      <c r="C127" s="36">
        <f>SUMIFS(СВЦЭМ!$D$39:$D$782,СВЦЭМ!$A$39:$A$782,$A127,СВЦЭМ!$B$39:$B$782,C$119)+'СЕТ СН'!$I$11+СВЦЭМ!$D$10+'СЕТ СН'!$I$6-'СЕТ СН'!$I$23</f>
        <v>2011.7390880200001</v>
      </c>
      <c r="D127" s="36">
        <f>SUMIFS(СВЦЭМ!$D$39:$D$782,СВЦЭМ!$A$39:$A$782,$A127,СВЦЭМ!$B$39:$B$782,D$119)+'СЕТ СН'!$I$11+СВЦЭМ!$D$10+'СЕТ СН'!$I$6-'СЕТ СН'!$I$23</f>
        <v>2021.0800582900001</v>
      </c>
      <c r="E127" s="36">
        <f>SUMIFS(СВЦЭМ!$D$39:$D$782,СВЦЭМ!$A$39:$A$782,$A127,СВЦЭМ!$B$39:$B$782,E$119)+'СЕТ СН'!$I$11+СВЦЭМ!$D$10+'СЕТ СН'!$I$6-'СЕТ СН'!$I$23</f>
        <v>2033.63916827</v>
      </c>
      <c r="F127" s="36">
        <f>SUMIFS(СВЦЭМ!$D$39:$D$782,СВЦЭМ!$A$39:$A$782,$A127,СВЦЭМ!$B$39:$B$782,F$119)+'СЕТ СН'!$I$11+СВЦЭМ!$D$10+'СЕТ СН'!$I$6-'СЕТ СН'!$I$23</f>
        <v>2029.43992241</v>
      </c>
      <c r="G127" s="36">
        <f>SUMIFS(СВЦЭМ!$D$39:$D$782,СВЦЭМ!$A$39:$A$782,$A127,СВЦЭМ!$B$39:$B$782,G$119)+'СЕТ СН'!$I$11+СВЦЭМ!$D$10+'СЕТ СН'!$I$6-'СЕТ СН'!$I$23</f>
        <v>1997.7148677700002</v>
      </c>
      <c r="H127" s="36">
        <f>SUMIFS(СВЦЭМ!$D$39:$D$782,СВЦЭМ!$A$39:$A$782,$A127,СВЦЭМ!$B$39:$B$782,H$119)+'СЕТ СН'!$I$11+СВЦЭМ!$D$10+'СЕТ СН'!$I$6-'СЕТ СН'!$I$23</f>
        <v>1982.0307836400002</v>
      </c>
      <c r="I127" s="36">
        <f>SUMIFS(СВЦЭМ!$D$39:$D$782,СВЦЭМ!$A$39:$A$782,$A127,СВЦЭМ!$B$39:$B$782,I$119)+'СЕТ СН'!$I$11+СВЦЭМ!$D$10+'СЕТ СН'!$I$6-'СЕТ СН'!$I$23</f>
        <v>1960.5291295300001</v>
      </c>
      <c r="J127" s="36">
        <f>SUMIFS(СВЦЭМ!$D$39:$D$782,СВЦЭМ!$A$39:$A$782,$A127,СВЦЭМ!$B$39:$B$782,J$119)+'СЕТ СН'!$I$11+СВЦЭМ!$D$10+'СЕТ СН'!$I$6-'СЕТ СН'!$I$23</f>
        <v>2010.5135122400002</v>
      </c>
      <c r="K127" s="36">
        <f>SUMIFS(СВЦЭМ!$D$39:$D$782,СВЦЭМ!$A$39:$A$782,$A127,СВЦЭМ!$B$39:$B$782,K$119)+'СЕТ СН'!$I$11+СВЦЭМ!$D$10+'СЕТ СН'!$I$6-'СЕТ СН'!$I$23</f>
        <v>2004.9411909800001</v>
      </c>
      <c r="L127" s="36">
        <f>SUMIFS(СВЦЭМ!$D$39:$D$782,СВЦЭМ!$A$39:$A$782,$A127,СВЦЭМ!$B$39:$B$782,L$119)+'СЕТ СН'!$I$11+СВЦЭМ!$D$10+'СЕТ СН'!$I$6-'СЕТ СН'!$I$23</f>
        <v>2010.0272124200001</v>
      </c>
      <c r="M127" s="36">
        <f>SUMIFS(СВЦЭМ!$D$39:$D$782,СВЦЭМ!$A$39:$A$782,$A127,СВЦЭМ!$B$39:$B$782,M$119)+'СЕТ СН'!$I$11+СВЦЭМ!$D$10+'СЕТ СН'!$I$6-'СЕТ СН'!$I$23</f>
        <v>2004.5004949600002</v>
      </c>
      <c r="N127" s="36">
        <f>SUMIFS(СВЦЭМ!$D$39:$D$782,СВЦЭМ!$A$39:$A$782,$A127,СВЦЭМ!$B$39:$B$782,N$119)+'СЕТ СН'!$I$11+СВЦЭМ!$D$10+'СЕТ СН'!$I$6-'СЕТ СН'!$I$23</f>
        <v>1996.7098252800001</v>
      </c>
      <c r="O127" s="36">
        <f>SUMIFS(СВЦЭМ!$D$39:$D$782,СВЦЭМ!$A$39:$A$782,$A127,СВЦЭМ!$B$39:$B$782,O$119)+'СЕТ СН'!$I$11+СВЦЭМ!$D$10+'СЕТ СН'!$I$6-'СЕТ СН'!$I$23</f>
        <v>1997.5223976000002</v>
      </c>
      <c r="P127" s="36">
        <f>SUMIFS(СВЦЭМ!$D$39:$D$782,СВЦЭМ!$A$39:$A$782,$A127,СВЦЭМ!$B$39:$B$782,P$119)+'СЕТ СН'!$I$11+СВЦЭМ!$D$10+'СЕТ СН'!$I$6-'СЕТ СН'!$I$23</f>
        <v>2000.53790013</v>
      </c>
      <c r="Q127" s="36">
        <f>SUMIFS(СВЦЭМ!$D$39:$D$782,СВЦЭМ!$A$39:$A$782,$A127,СВЦЭМ!$B$39:$B$782,Q$119)+'СЕТ СН'!$I$11+СВЦЭМ!$D$10+'СЕТ СН'!$I$6-'СЕТ СН'!$I$23</f>
        <v>1984.52785255</v>
      </c>
      <c r="R127" s="36">
        <f>SUMIFS(СВЦЭМ!$D$39:$D$782,СВЦЭМ!$A$39:$A$782,$A127,СВЦЭМ!$B$39:$B$782,R$119)+'СЕТ СН'!$I$11+СВЦЭМ!$D$10+'СЕТ СН'!$I$6-'СЕТ СН'!$I$23</f>
        <v>1994.70685557</v>
      </c>
      <c r="S127" s="36">
        <f>SUMIFS(СВЦЭМ!$D$39:$D$782,СВЦЭМ!$A$39:$A$782,$A127,СВЦЭМ!$B$39:$B$782,S$119)+'СЕТ СН'!$I$11+СВЦЭМ!$D$10+'СЕТ СН'!$I$6-'СЕТ СН'!$I$23</f>
        <v>1986.13311178</v>
      </c>
      <c r="T127" s="36">
        <f>SUMIFS(СВЦЭМ!$D$39:$D$782,СВЦЭМ!$A$39:$A$782,$A127,СВЦЭМ!$B$39:$B$782,T$119)+'СЕТ СН'!$I$11+СВЦЭМ!$D$10+'СЕТ СН'!$I$6-'СЕТ СН'!$I$23</f>
        <v>1978.9934087200002</v>
      </c>
      <c r="U127" s="36">
        <f>SUMIFS(СВЦЭМ!$D$39:$D$782,СВЦЭМ!$A$39:$A$782,$A127,СВЦЭМ!$B$39:$B$782,U$119)+'СЕТ СН'!$I$11+СВЦЭМ!$D$10+'СЕТ СН'!$I$6-'СЕТ СН'!$I$23</f>
        <v>2026.2103791000002</v>
      </c>
      <c r="V127" s="36">
        <f>SUMIFS(СВЦЭМ!$D$39:$D$782,СВЦЭМ!$A$39:$A$782,$A127,СВЦЭМ!$B$39:$B$782,V$119)+'СЕТ СН'!$I$11+СВЦЭМ!$D$10+'СЕТ СН'!$I$6-'СЕТ СН'!$I$23</f>
        <v>1991.89026904</v>
      </c>
      <c r="W127" s="36">
        <f>SUMIFS(СВЦЭМ!$D$39:$D$782,СВЦЭМ!$A$39:$A$782,$A127,СВЦЭМ!$B$39:$B$782,W$119)+'СЕТ СН'!$I$11+СВЦЭМ!$D$10+'СЕТ СН'!$I$6-'СЕТ СН'!$I$23</f>
        <v>2057.1003466299999</v>
      </c>
      <c r="X127" s="36">
        <f>SUMIFS(СВЦЭМ!$D$39:$D$782,СВЦЭМ!$A$39:$A$782,$A127,СВЦЭМ!$B$39:$B$782,X$119)+'СЕТ СН'!$I$11+СВЦЭМ!$D$10+'СЕТ СН'!$I$6-'СЕТ СН'!$I$23</f>
        <v>2065.4297533899999</v>
      </c>
      <c r="Y127" s="36">
        <f>SUMIFS(СВЦЭМ!$D$39:$D$782,СВЦЭМ!$A$39:$A$782,$A127,СВЦЭМ!$B$39:$B$782,Y$119)+'СЕТ СН'!$I$11+СВЦЭМ!$D$10+'СЕТ СН'!$I$6-'СЕТ СН'!$I$23</f>
        <v>2073.5408611500002</v>
      </c>
    </row>
    <row r="128" spans="1:27" ht="15.75" x14ac:dyDescent="0.2">
      <c r="A128" s="35">
        <f t="shared" si="3"/>
        <v>44539</v>
      </c>
      <c r="B128" s="36">
        <f>SUMIFS(СВЦЭМ!$D$39:$D$782,СВЦЭМ!$A$39:$A$782,$A128,СВЦЭМ!$B$39:$B$782,B$119)+'СЕТ СН'!$I$11+СВЦЭМ!$D$10+'СЕТ СН'!$I$6-'СЕТ СН'!$I$23</f>
        <v>2034.5349165700002</v>
      </c>
      <c r="C128" s="36">
        <f>SUMIFS(СВЦЭМ!$D$39:$D$782,СВЦЭМ!$A$39:$A$782,$A128,СВЦЭМ!$B$39:$B$782,C$119)+'СЕТ СН'!$I$11+СВЦЭМ!$D$10+'СЕТ СН'!$I$6-'СЕТ СН'!$I$23</f>
        <v>1985.6186273200001</v>
      </c>
      <c r="D128" s="36">
        <f>SUMIFS(СВЦЭМ!$D$39:$D$782,СВЦЭМ!$A$39:$A$782,$A128,СВЦЭМ!$B$39:$B$782,D$119)+'СЕТ СН'!$I$11+СВЦЭМ!$D$10+'СЕТ СН'!$I$6-'СЕТ СН'!$I$23</f>
        <v>1996.5896768</v>
      </c>
      <c r="E128" s="36">
        <f>SUMIFS(СВЦЭМ!$D$39:$D$782,СВЦЭМ!$A$39:$A$782,$A128,СВЦЭМ!$B$39:$B$782,E$119)+'СЕТ СН'!$I$11+СВЦЭМ!$D$10+'СЕТ СН'!$I$6-'СЕТ СН'!$I$23</f>
        <v>2012.1830962500001</v>
      </c>
      <c r="F128" s="36">
        <f>SUMIFS(СВЦЭМ!$D$39:$D$782,СВЦЭМ!$A$39:$A$782,$A128,СВЦЭМ!$B$39:$B$782,F$119)+'СЕТ СН'!$I$11+СВЦЭМ!$D$10+'СЕТ СН'!$I$6-'СЕТ СН'!$I$23</f>
        <v>2013.7226895600002</v>
      </c>
      <c r="G128" s="36">
        <f>SUMIFS(СВЦЭМ!$D$39:$D$782,СВЦЭМ!$A$39:$A$782,$A128,СВЦЭМ!$B$39:$B$782,G$119)+'СЕТ СН'!$I$11+СВЦЭМ!$D$10+'СЕТ СН'!$I$6-'СЕТ СН'!$I$23</f>
        <v>1978.2620629600001</v>
      </c>
      <c r="H128" s="36">
        <f>SUMIFS(СВЦЭМ!$D$39:$D$782,СВЦЭМ!$A$39:$A$782,$A128,СВЦЭМ!$B$39:$B$782,H$119)+'СЕТ СН'!$I$11+СВЦЭМ!$D$10+'СЕТ СН'!$I$6-'СЕТ СН'!$I$23</f>
        <v>1957.8822018400001</v>
      </c>
      <c r="I128" s="36">
        <f>SUMIFS(СВЦЭМ!$D$39:$D$782,СВЦЭМ!$A$39:$A$782,$A128,СВЦЭМ!$B$39:$B$782,I$119)+'СЕТ СН'!$I$11+СВЦЭМ!$D$10+'СЕТ СН'!$I$6-'СЕТ СН'!$I$23</f>
        <v>1950.1146956900002</v>
      </c>
      <c r="J128" s="36">
        <f>SUMIFS(СВЦЭМ!$D$39:$D$782,СВЦЭМ!$A$39:$A$782,$A128,СВЦЭМ!$B$39:$B$782,J$119)+'СЕТ СН'!$I$11+СВЦЭМ!$D$10+'СЕТ СН'!$I$6-'СЕТ СН'!$I$23</f>
        <v>1979.4764641000002</v>
      </c>
      <c r="K128" s="36">
        <f>SUMIFS(СВЦЭМ!$D$39:$D$782,СВЦЭМ!$A$39:$A$782,$A128,СВЦЭМ!$B$39:$B$782,K$119)+'СЕТ СН'!$I$11+СВЦЭМ!$D$10+'СЕТ СН'!$I$6-'СЕТ СН'!$I$23</f>
        <v>2001.9402135</v>
      </c>
      <c r="L128" s="36">
        <f>SUMIFS(СВЦЭМ!$D$39:$D$782,СВЦЭМ!$A$39:$A$782,$A128,СВЦЭМ!$B$39:$B$782,L$119)+'СЕТ СН'!$I$11+СВЦЭМ!$D$10+'СЕТ СН'!$I$6-'СЕТ СН'!$I$23</f>
        <v>1996.7005806100001</v>
      </c>
      <c r="M128" s="36">
        <f>SUMIFS(СВЦЭМ!$D$39:$D$782,СВЦЭМ!$A$39:$A$782,$A128,СВЦЭМ!$B$39:$B$782,M$119)+'СЕТ СН'!$I$11+СВЦЭМ!$D$10+'СЕТ СН'!$I$6-'СЕТ СН'!$I$23</f>
        <v>1980.7201908300001</v>
      </c>
      <c r="N128" s="36">
        <f>SUMIFS(СВЦЭМ!$D$39:$D$782,СВЦЭМ!$A$39:$A$782,$A128,СВЦЭМ!$B$39:$B$782,N$119)+'СЕТ СН'!$I$11+СВЦЭМ!$D$10+'СЕТ СН'!$I$6-'СЕТ СН'!$I$23</f>
        <v>2021.7669581800001</v>
      </c>
      <c r="O128" s="36">
        <f>SUMIFS(СВЦЭМ!$D$39:$D$782,СВЦЭМ!$A$39:$A$782,$A128,СВЦЭМ!$B$39:$B$782,O$119)+'СЕТ СН'!$I$11+СВЦЭМ!$D$10+'СЕТ СН'!$I$6-'СЕТ СН'!$I$23</f>
        <v>2009.47474764</v>
      </c>
      <c r="P128" s="36">
        <f>SUMIFS(СВЦЭМ!$D$39:$D$782,СВЦЭМ!$A$39:$A$782,$A128,СВЦЭМ!$B$39:$B$782,P$119)+'СЕТ СН'!$I$11+СВЦЭМ!$D$10+'СЕТ СН'!$I$6-'СЕТ СН'!$I$23</f>
        <v>2009.7606377900001</v>
      </c>
      <c r="Q128" s="36">
        <f>SUMIFS(СВЦЭМ!$D$39:$D$782,СВЦЭМ!$A$39:$A$782,$A128,СВЦЭМ!$B$39:$B$782,Q$119)+'СЕТ СН'!$I$11+СВЦЭМ!$D$10+'СЕТ СН'!$I$6-'СЕТ СН'!$I$23</f>
        <v>2007.90512936</v>
      </c>
      <c r="R128" s="36">
        <f>SUMIFS(СВЦЭМ!$D$39:$D$782,СВЦЭМ!$A$39:$A$782,$A128,СВЦЭМ!$B$39:$B$782,R$119)+'СЕТ СН'!$I$11+СВЦЭМ!$D$10+'СЕТ СН'!$I$6-'СЕТ СН'!$I$23</f>
        <v>1997.83004138</v>
      </c>
      <c r="S128" s="36">
        <f>SUMIFS(СВЦЭМ!$D$39:$D$782,СВЦЭМ!$A$39:$A$782,$A128,СВЦЭМ!$B$39:$B$782,S$119)+'СЕТ СН'!$I$11+СВЦЭМ!$D$10+'СЕТ СН'!$I$6-'СЕТ СН'!$I$23</f>
        <v>2000.8666750700002</v>
      </c>
      <c r="T128" s="36">
        <f>SUMIFS(СВЦЭМ!$D$39:$D$782,СВЦЭМ!$A$39:$A$782,$A128,СВЦЭМ!$B$39:$B$782,T$119)+'СЕТ СН'!$I$11+СВЦЭМ!$D$10+'СЕТ СН'!$I$6-'СЕТ СН'!$I$23</f>
        <v>1999.1990263600001</v>
      </c>
      <c r="U128" s="36">
        <f>SUMIFS(СВЦЭМ!$D$39:$D$782,СВЦЭМ!$A$39:$A$782,$A128,СВЦЭМ!$B$39:$B$782,U$119)+'СЕТ СН'!$I$11+СВЦЭМ!$D$10+'СЕТ СН'!$I$6-'СЕТ СН'!$I$23</f>
        <v>2011.2154529700001</v>
      </c>
      <c r="V128" s="36">
        <f>SUMIFS(СВЦЭМ!$D$39:$D$782,СВЦЭМ!$A$39:$A$782,$A128,СВЦЭМ!$B$39:$B$782,V$119)+'СЕТ СН'!$I$11+СВЦЭМ!$D$10+'СЕТ СН'!$I$6-'СЕТ СН'!$I$23</f>
        <v>2015.6861587000001</v>
      </c>
      <c r="W128" s="36">
        <f>SUMIFS(СВЦЭМ!$D$39:$D$782,СВЦЭМ!$A$39:$A$782,$A128,СВЦЭМ!$B$39:$B$782,W$119)+'СЕТ СН'!$I$11+СВЦЭМ!$D$10+'СЕТ СН'!$I$6-'СЕТ СН'!$I$23</f>
        <v>2009.4134811200001</v>
      </c>
      <c r="X128" s="36">
        <f>SUMIFS(СВЦЭМ!$D$39:$D$782,СВЦЭМ!$A$39:$A$782,$A128,СВЦЭМ!$B$39:$B$782,X$119)+'СЕТ СН'!$I$11+СВЦЭМ!$D$10+'СЕТ СН'!$I$6-'СЕТ СН'!$I$23</f>
        <v>2006.2926883</v>
      </c>
      <c r="Y128" s="36">
        <f>SUMIFS(СВЦЭМ!$D$39:$D$782,СВЦЭМ!$A$39:$A$782,$A128,СВЦЭМ!$B$39:$B$782,Y$119)+'СЕТ СН'!$I$11+СВЦЭМ!$D$10+'СЕТ СН'!$I$6-'СЕТ СН'!$I$23</f>
        <v>2022.8967141800001</v>
      </c>
    </row>
    <row r="129" spans="1:25" ht="15.75" x14ac:dyDescent="0.2">
      <c r="A129" s="35">
        <f t="shared" si="3"/>
        <v>44540</v>
      </c>
      <c r="B129" s="36">
        <f>SUMIFS(СВЦЭМ!$D$39:$D$782,СВЦЭМ!$A$39:$A$782,$A129,СВЦЭМ!$B$39:$B$782,B$119)+'СЕТ СН'!$I$11+СВЦЭМ!$D$10+'СЕТ СН'!$I$6-'СЕТ СН'!$I$23</f>
        <v>2059.02921556</v>
      </c>
      <c r="C129" s="36">
        <f>SUMIFS(СВЦЭМ!$D$39:$D$782,СВЦЭМ!$A$39:$A$782,$A129,СВЦЭМ!$B$39:$B$782,C$119)+'СЕТ СН'!$I$11+СВЦЭМ!$D$10+'СЕТ СН'!$I$6-'СЕТ СН'!$I$23</f>
        <v>2046.0761808700001</v>
      </c>
      <c r="D129" s="36">
        <f>SUMIFS(СВЦЭМ!$D$39:$D$782,СВЦЭМ!$A$39:$A$782,$A129,СВЦЭМ!$B$39:$B$782,D$119)+'СЕТ СН'!$I$11+СВЦЭМ!$D$10+'СЕТ СН'!$I$6-'СЕТ СН'!$I$23</f>
        <v>2053.8332293800004</v>
      </c>
      <c r="E129" s="36">
        <f>SUMIFS(СВЦЭМ!$D$39:$D$782,СВЦЭМ!$A$39:$A$782,$A129,СВЦЭМ!$B$39:$B$782,E$119)+'СЕТ СН'!$I$11+СВЦЭМ!$D$10+'СЕТ СН'!$I$6-'СЕТ СН'!$I$23</f>
        <v>2052.7747746200002</v>
      </c>
      <c r="F129" s="36">
        <f>SUMIFS(СВЦЭМ!$D$39:$D$782,СВЦЭМ!$A$39:$A$782,$A129,СВЦЭМ!$B$39:$B$782,F$119)+'СЕТ СН'!$I$11+СВЦЭМ!$D$10+'СЕТ СН'!$I$6-'СЕТ СН'!$I$23</f>
        <v>2042.0924104600001</v>
      </c>
      <c r="G129" s="36">
        <f>SUMIFS(СВЦЭМ!$D$39:$D$782,СВЦЭМ!$A$39:$A$782,$A129,СВЦЭМ!$B$39:$B$782,G$119)+'СЕТ СН'!$I$11+СВЦЭМ!$D$10+'СЕТ СН'!$I$6-'СЕТ СН'!$I$23</f>
        <v>2012.1012994600001</v>
      </c>
      <c r="H129" s="36">
        <f>SUMIFS(СВЦЭМ!$D$39:$D$782,СВЦЭМ!$A$39:$A$782,$A129,СВЦЭМ!$B$39:$B$782,H$119)+'СЕТ СН'!$I$11+СВЦЭМ!$D$10+'СЕТ СН'!$I$6-'СЕТ СН'!$I$23</f>
        <v>1973.0054313000001</v>
      </c>
      <c r="I129" s="36">
        <f>SUMIFS(СВЦЭМ!$D$39:$D$782,СВЦЭМ!$A$39:$A$782,$A129,СВЦЭМ!$B$39:$B$782,I$119)+'СЕТ СН'!$I$11+СВЦЭМ!$D$10+'СЕТ СН'!$I$6-'СЕТ СН'!$I$23</f>
        <v>1978.2609460600002</v>
      </c>
      <c r="J129" s="36">
        <f>SUMIFS(СВЦЭМ!$D$39:$D$782,СВЦЭМ!$A$39:$A$782,$A129,СВЦЭМ!$B$39:$B$782,J$119)+'СЕТ СН'!$I$11+СВЦЭМ!$D$10+'СЕТ СН'!$I$6-'СЕТ СН'!$I$23</f>
        <v>1953.2634236600002</v>
      </c>
      <c r="K129" s="36">
        <f>SUMIFS(СВЦЭМ!$D$39:$D$782,СВЦЭМ!$A$39:$A$782,$A129,СВЦЭМ!$B$39:$B$782,K$119)+'СЕТ СН'!$I$11+СВЦЭМ!$D$10+'СЕТ СН'!$I$6-'СЕТ СН'!$I$23</f>
        <v>1974.2242072600002</v>
      </c>
      <c r="L129" s="36">
        <f>SUMIFS(СВЦЭМ!$D$39:$D$782,СВЦЭМ!$A$39:$A$782,$A129,СВЦЭМ!$B$39:$B$782,L$119)+'СЕТ СН'!$I$11+СВЦЭМ!$D$10+'СЕТ СН'!$I$6-'СЕТ СН'!$I$23</f>
        <v>1996.2935433600001</v>
      </c>
      <c r="M129" s="36">
        <f>SUMIFS(СВЦЭМ!$D$39:$D$782,СВЦЭМ!$A$39:$A$782,$A129,СВЦЭМ!$B$39:$B$782,M$119)+'СЕТ СН'!$I$11+СВЦЭМ!$D$10+'СЕТ СН'!$I$6-'СЕТ СН'!$I$23</f>
        <v>2009.0818382900002</v>
      </c>
      <c r="N129" s="36">
        <f>SUMIFS(СВЦЭМ!$D$39:$D$782,СВЦЭМ!$A$39:$A$782,$A129,СВЦЭМ!$B$39:$B$782,N$119)+'СЕТ СН'!$I$11+СВЦЭМ!$D$10+'СЕТ СН'!$I$6-'СЕТ СН'!$I$23</f>
        <v>2048.82501542</v>
      </c>
      <c r="O129" s="36">
        <f>SUMIFS(СВЦЭМ!$D$39:$D$782,СВЦЭМ!$A$39:$A$782,$A129,СВЦЭМ!$B$39:$B$782,O$119)+'СЕТ СН'!$I$11+СВЦЭМ!$D$10+'СЕТ СН'!$I$6-'СЕТ СН'!$I$23</f>
        <v>2037.3397876600002</v>
      </c>
      <c r="P129" s="36">
        <f>SUMIFS(СВЦЭМ!$D$39:$D$782,СВЦЭМ!$A$39:$A$782,$A129,СВЦЭМ!$B$39:$B$782,P$119)+'СЕТ СН'!$I$11+СВЦЭМ!$D$10+'СЕТ СН'!$I$6-'СЕТ СН'!$I$23</f>
        <v>2022.5687275500002</v>
      </c>
      <c r="Q129" s="36">
        <f>SUMIFS(СВЦЭМ!$D$39:$D$782,СВЦЭМ!$A$39:$A$782,$A129,СВЦЭМ!$B$39:$B$782,Q$119)+'СЕТ СН'!$I$11+СВЦЭМ!$D$10+'СЕТ СН'!$I$6-'СЕТ СН'!$I$23</f>
        <v>2017.6715897900001</v>
      </c>
      <c r="R129" s="36">
        <f>SUMIFS(СВЦЭМ!$D$39:$D$782,СВЦЭМ!$A$39:$A$782,$A129,СВЦЭМ!$B$39:$B$782,R$119)+'СЕТ СН'!$I$11+СВЦЭМ!$D$10+'СЕТ СН'!$I$6-'СЕТ СН'!$I$23</f>
        <v>2005.32072601</v>
      </c>
      <c r="S129" s="36">
        <f>SUMIFS(СВЦЭМ!$D$39:$D$782,СВЦЭМ!$A$39:$A$782,$A129,СВЦЭМ!$B$39:$B$782,S$119)+'СЕТ СН'!$I$11+СВЦЭМ!$D$10+'СЕТ СН'!$I$6-'СЕТ СН'!$I$23</f>
        <v>1975.5447827300002</v>
      </c>
      <c r="T129" s="36">
        <f>SUMIFS(СВЦЭМ!$D$39:$D$782,СВЦЭМ!$A$39:$A$782,$A129,СВЦЭМ!$B$39:$B$782,T$119)+'СЕТ СН'!$I$11+СВЦЭМ!$D$10+'СЕТ СН'!$I$6-'СЕТ СН'!$I$23</f>
        <v>1971.91971678</v>
      </c>
      <c r="U129" s="36">
        <f>SUMIFS(СВЦЭМ!$D$39:$D$782,СВЦЭМ!$A$39:$A$782,$A129,СВЦЭМ!$B$39:$B$782,U$119)+'СЕТ СН'!$I$11+СВЦЭМ!$D$10+'СЕТ СН'!$I$6-'СЕТ СН'!$I$23</f>
        <v>1977.9229325800002</v>
      </c>
      <c r="V129" s="36">
        <f>SUMIFS(СВЦЭМ!$D$39:$D$782,СВЦЭМ!$A$39:$A$782,$A129,СВЦЭМ!$B$39:$B$782,V$119)+'СЕТ СН'!$I$11+СВЦЭМ!$D$10+'СЕТ СН'!$I$6-'СЕТ СН'!$I$23</f>
        <v>1983.5502520500002</v>
      </c>
      <c r="W129" s="36">
        <f>SUMIFS(СВЦЭМ!$D$39:$D$782,СВЦЭМ!$A$39:$A$782,$A129,СВЦЭМ!$B$39:$B$782,W$119)+'СЕТ СН'!$I$11+СВЦЭМ!$D$10+'СЕТ СН'!$I$6-'СЕТ СН'!$I$23</f>
        <v>2001.5704194900002</v>
      </c>
      <c r="X129" s="36">
        <f>SUMIFS(СВЦЭМ!$D$39:$D$782,СВЦЭМ!$A$39:$A$782,$A129,СВЦЭМ!$B$39:$B$782,X$119)+'СЕТ СН'!$I$11+СВЦЭМ!$D$10+'СЕТ СН'!$I$6-'СЕТ СН'!$I$23</f>
        <v>1989.4195649300002</v>
      </c>
      <c r="Y129" s="36">
        <f>SUMIFS(СВЦЭМ!$D$39:$D$782,СВЦЭМ!$A$39:$A$782,$A129,СВЦЭМ!$B$39:$B$782,Y$119)+'СЕТ СН'!$I$11+СВЦЭМ!$D$10+'СЕТ СН'!$I$6-'СЕТ СН'!$I$23</f>
        <v>2037.15188876</v>
      </c>
    </row>
    <row r="130" spans="1:25" ht="15.75" x14ac:dyDescent="0.2">
      <c r="A130" s="35">
        <f t="shared" si="3"/>
        <v>44541</v>
      </c>
      <c r="B130" s="36">
        <f>SUMIFS(СВЦЭМ!$D$39:$D$782,СВЦЭМ!$A$39:$A$782,$A130,СВЦЭМ!$B$39:$B$782,B$119)+'СЕТ СН'!$I$11+СВЦЭМ!$D$10+'СЕТ СН'!$I$6-'СЕТ СН'!$I$23</f>
        <v>2067.5243675700003</v>
      </c>
      <c r="C130" s="36">
        <f>SUMIFS(СВЦЭМ!$D$39:$D$782,СВЦЭМ!$A$39:$A$782,$A130,СВЦЭМ!$B$39:$B$782,C$119)+'СЕТ СН'!$I$11+СВЦЭМ!$D$10+'СЕТ СН'!$I$6-'СЕТ СН'!$I$23</f>
        <v>2052.4216025200003</v>
      </c>
      <c r="D130" s="36">
        <f>SUMIFS(СВЦЭМ!$D$39:$D$782,СВЦЭМ!$A$39:$A$782,$A130,СВЦЭМ!$B$39:$B$782,D$119)+'СЕТ СН'!$I$11+СВЦЭМ!$D$10+'СЕТ СН'!$I$6-'СЕТ СН'!$I$23</f>
        <v>2053.7740947000002</v>
      </c>
      <c r="E130" s="36">
        <f>SUMIFS(СВЦЭМ!$D$39:$D$782,СВЦЭМ!$A$39:$A$782,$A130,СВЦЭМ!$B$39:$B$782,E$119)+'СЕТ СН'!$I$11+СВЦЭМ!$D$10+'СЕТ СН'!$I$6-'СЕТ СН'!$I$23</f>
        <v>2057.5929555100001</v>
      </c>
      <c r="F130" s="36">
        <f>SUMIFS(СВЦЭМ!$D$39:$D$782,СВЦЭМ!$A$39:$A$782,$A130,СВЦЭМ!$B$39:$B$782,F$119)+'СЕТ СН'!$I$11+СВЦЭМ!$D$10+'СЕТ СН'!$I$6-'СЕТ СН'!$I$23</f>
        <v>2047.4350932500001</v>
      </c>
      <c r="G130" s="36">
        <f>SUMIFS(СВЦЭМ!$D$39:$D$782,СВЦЭМ!$A$39:$A$782,$A130,СВЦЭМ!$B$39:$B$782,G$119)+'СЕТ СН'!$I$11+СВЦЭМ!$D$10+'СЕТ СН'!$I$6-'СЕТ СН'!$I$23</f>
        <v>2029.09074302</v>
      </c>
      <c r="H130" s="36">
        <f>SUMIFS(СВЦЭМ!$D$39:$D$782,СВЦЭМ!$A$39:$A$782,$A130,СВЦЭМ!$B$39:$B$782,H$119)+'СЕТ СН'!$I$11+СВЦЭМ!$D$10+'СЕТ СН'!$I$6-'СЕТ СН'!$I$23</f>
        <v>2007.21758144</v>
      </c>
      <c r="I130" s="36">
        <f>SUMIFS(СВЦЭМ!$D$39:$D$782,СВЦЭМ!$A$39:$A$782,$A130,СВЦЭМ!$B$39:$B$782,I$119)+'СЕТ СН'!$I$11+СВЦЭМ!$D$10+'СЕТ СН'!$I$6-'СЕТ СН'!$I$23</f>
        <v>1984.60879731</v>
      </c>
      <c r="J130" s="36">
        <f>SUMIFS(СВЦЭМ!$D$39:$D$782,СВЦЭМ!$A$39:$A$782,$A130,СВЦЭМ!$B$39:$B$782,J$119)+'СЕТ СН'!$I$11+СВЦЭМ!$D$10+'СЕТ СН'!$I$6-'СЕТ СН'!$I$23</f>
        <v>1955.8300305100001</v>
      </c>
      <c r="K130" s="36">
        <f>SUMIFS(СВЦЭМ!$D$39:$D$782,СВЦЭМ!$A$39:$A$782,$A130,СВЦЭМ!$B$39:$B$782,K$119)+'СЕТ СН'!$I$11+СВЦЭМ!$D$10+'СЕТ СН'!$I$6-'СЕТ СН'!$I$23</f>
        <v>1940.6294843300002</v>
      </c>
      <c r="L130" s="36">
        <f>SUMIFS(СВЦЭМ!$D$39:$D$782,СВЦЭМ!$A$39:$A$782,$A130,СВЦЭМ!$B$39:$B$782,L$119)+'СЕТ СН'!$I$11+СВЦЭМ!$D$10+'СЕТ СН'!$I$6-'СЕТ СН'!$I$23</f>
        <v>1953.0512456900001</v>
      </c>
      <c r="M130" s="36">
        <f>SUMIFS(СВЦЭМ!$D$39:$D$782,СВЦЭМ!$A$39:$A$782,$A130,СВЦЭМ!$B$39:$B$782,M$119)+'СЕТ СН'!$I$11+СВЦЭМ!$D$10+'СЕТ СН'!$I$6-'СЕТ СН'!$I$23</f>
        <v>1959.3192837700001</v>
      </c>
      <c r="N130" s="36">
        <f>SUMIFS(СВЦЭМ!$D$39:$D$782,СВЦЭМ!$A$39:$A$782,$A130,СВЦЭМ!$B$39:$B$782,N$119)+'СЕТ СН'!$I$11+СВЦЭМ!$D$10+'СЕТ СН'!$I$6-'СЕТ СН'!$I$23</f>
        <v>2012.9895368800001</v>
      </c>
      <c r="O130" s="36">
        <f>SUMIFS(СВЦЭМ!$D$39:$D$782,СВЦЭМ!$A$39:$A$782,$A130,СВЦЭМ!$B$39:$B$782,O$119)+'СЕТ СН'!$I$11+СВЦЭМ!$D$10+'СЕТ СН'!$I$6-'СЕТ СН'!$I$23</f>
        <v>2036.2254705800001</v>
      </c>
      <c r="P130" s="36">
        <f>SUMIFS(СВЦЭМ!$D$39:$D$782,СВЦЭМ!$A$39:$A$782,$A130,СВЦЭМ!$B$39:$B$782,P$119)+'СЕТ СН'!$I$11+СВЦЭМ!$D$10+'СЕТ СН'!$I$6-'СЕТ СН'!$I$23</f>
        <v>2036.1593759500001</v>
      </c>
      <c r="Q130" s="36">
        <f>SUMIFS(СВЦЭМ!$D$39:$D$782,СВЦЭМ!$A$39:$A$782,$A130,СВЦЭМ!$B$39:$B$782,Q$119)+'СЕТ СН'!$I$11+СВЦЭМ!$D$10+'СЕТ СН'!$I$6-'СЕТ СН'!$I$23</f>
        <v>2027.4600424900002</v>
      </c>
      <c r="R130" s="36">
        <f>SUMIFS(СВЦЭМ!$D$39:$D$782,СВЦЭМ!$A$39:$A$782,$A130,СВЦЭМ!$B$39:$B$782,R$119)+'СЕТ СН'!$I$11+СВЦЭМ!$D$10+'СЕТ СН'!$I$6-'СЕТ СН'!$I$23</f>
        <v>2011.5113102900002</v>
      </c>
      <c r="S130" s="36">
        <f>SUMIFS(СВЦЭМ!$D$39:$D$782,СВЦЭМ!$A$39:$A$782,$A130,СВЦЭМ!$B$39:$B$782,S$119)+'СЕТ СН'!$I$11+СВЦЭМ!$D$10+'СЕТ СН'!$I$6-'СЕТ СН'!$I$23</f>
        <v>1939.0038337600001</v>
      </c>
      <c r="T130" s="36">
        <f>SUMIFS(СВЦЭМ!$D$39:$D$782,СВЦЭМ!$A$39:$A$782,$A130,СВЦЭМ!$B$39:$B$782,T$119)+'СЕТ СН'!$I$11+СВЦЭМ!$D$10+'СЕТ СН'!$I$6-'СЕТ СН'!$I$23</f>
        <v>1969.6744501100002</v>
      </c>
      <c r="U130" s="36">
        <f>SUMIFS(СВЦЭМ!$D$39:$D$782,СВЦЭМ!$A$39:$A$782,$A130,СВЦЭМ!$B$39:$B$782,U$119)+'СЕТ СН'!$I$11+СВЦЭМ!$D$10+'СЕТ СН'!$I$6-'СЕТ СН'!$I$23</f>
        <v>1958.02966803</v>
      </c>
      <c r="V130" s="36">
        <f>SUMIFS(СВЦЭМ!$D$39:$D$782,СВЦЭМ!$A$39:$A$782,$A130,СВЦЭМ!$B$39:$B$782,V$119)+'СЕТ СН'!$I$11+СВЦЭМ!$D$10+'СЕТ СН'!$I$6-'СЕТ СН'!$I$23</f>
        <v>1964.89600522</v>
      </c>
      <c r="W130" s="36">
        <f>SUMIFS(СВЦЭМ!$D$39:$D$782,СВЦЭМ!$A$39:$A$782,$A130,СВЦЭМ!$B$39:$B$782,W$119)+'СЕТ СН'!$I$11+СВЦЭМ!$D$10+'СЕТ СН'!$I$6-'СЕТ СН'!$I$23</f>
        <v>2017.21316585</v>
      </c>
      <c r="X130" s="36">
        <f>SUMIFS(СВЦЭМ!$D$39:$D$782,СВЦЭМ!$A$39:$A$782,$A130,СВЦЭМ!$B$39:$B$782,X$119)+'СЕТ СН'!$I$11+СВЦЭМ!$D$10+'СЕТ СН'!$I$6-'СЕТ СН'!$I$23</f>
        <v>2039.4199896100001</v>
      </c>
      <c r="Y130" s="36">
        <f>SUMIFS(СВЦЭМ!$D$39:$D$782,СВЦЭМ!$A$39:$A$782,$A130,СВЦЭМ!$B$39:$B$782,Y$119)+'СЕТ СН'!$I$11+СВЦЭМ!$D$10+'СЕТ СН'!$I$6-'СЕТ СН'!$I$23</f>
        <v>2040.0656499700001</v>
      </c>
    </row>
    <row r="131" spans="1:25" ht="15.75" x14ac:dyDescent="0.2">
      <c r="A131" s="35">
        <f t="shared" si="3"/>
        <v>44542</v>
      </c>
      <c r="B131" s="36">
        <f>SUMIFS(СВЦЭМ!$D$39:$D$782,СВЦЭМ!$A$39:$A$782,$A131,СВЦЭМ!$B$39:$B$782,B$119)+'СЕТ СН'!$I$11+СВЦЭМ!$D$10+'СЕТ СН'!$I$6-'СЕТ СН'!$I$23</f>
        <v>2018.63170517</v>
      </c>
      <c r="C131" s="36">
        <f>SUMIFS(СВЦЭМ!$D$39:$D$782,СВЦЭМ!$A$39:$A$782,$A131,СВЦЭМ!$B$39:$B$782,C$119)+'СЕТ СН'!$I$11+СВЦЭМ!$D$10+'СЕТ СН'!$I$6-'СЕТ СН'!$I$23</f>
        <v>2043.053674</v>
      </c>
      <c r="D131" s="36">
        <f>SUMIFS(СВЦЭМ!$D$39:$D$782,СВЦЭМ!$A$39:$A$782,$A131,СВЦЭМ!$B$39:$B$782,D$119)+'СЕТ СН'!$I$11+СВЦЭМ!$D$10+'СЕТ СН'!$I$6-'СЕТ СН'!$I$23</f>
        <v>2071.7765307200002</v>
      </c>
      <c r="E131" s="36">
        <f>SUMIFS(СВЦЭМ!$D$39:$D$782,СВЦЭМ!$A$39:$A$782,$A131,СВЦЭМ!$B$39:$B$782,E$119)+'СЕТ СН'!$I$11+СВЦЭМ!$D$10+'СЕТ СН'!$I$6-'СЕТ СН'!$I$23</f>
        <v>2070.4541758100004</v>
      </c>
      <c r="F131" s="36">
        <f>SUMIFS(СВЦЭМ!$D$39:$D$782,СВЦЭМ!$A$39:$A$782,$A131,СВЦЭМ!$B$39:$B$782,F$119)+'СЕТ СН'!$I$11+СВЦЭМ!$D$10+'СЕТ СН'!$I$6-'СЕТ СН'!$I$23</f>
        <v>2065.0946431100001</v>
      </c>
      <c r="G131" s="36">
        <f>SUMIFS(СВЦЭМ!$D$39:$D$782,СВЦЭМ!$A$39:$A$782,$A131,СВЦЭМ!$B$39:$B$782,G$119)+'СЕТ СН'!$I$11+СВЦЭМ!$D$10+'СЕТ СН'!$I$6-'СЕТ СН'!$I$23</f>
        <v>2055.50821524</v>
      </c>
      <c r="H131" s="36">
        <f>SUMIFS(СВЦЭМ!$D$39:$D$782,СВЦЭМ!$A$39:$A$782,$A131,СВЦЭМ!$B$39:$B$782,H$119)+'СЕТ СН'!$I$11+СВЦЭМ!$D$10+'СЕТ СН'!$I$6-'СЕТ СН'!$I$23</f>
        <v>2030.0692940700001</v>
      </c>
      <c r="I131" s="36">
        <f>SUMIFS(СВЦЭМ!$D$39:$D$782,СВЦЭМ!$A$39:$A$782,$A131,СВЦЭМ!$B$39:$B$782,I$119)+'СЕТ СН'!$I$11+СВЦЭМ!$D$10+'СЕТ СН'!$I$6-'СЕТ СН'!$I$23</f>
        <v>2041.5905932100002</v>
      </c>
      <c r="J131" s="36">
        <f>SUMIFS(СВЦЭМ!$D$39:$D$782,СВЦЭМ!$A$39:$A$782,$A131,СВЦЭМ!$B$39:$B$782,J$119)+'СЕТ СН'!$I$11+СВЦЭМ!$D$10+'СЕТ СН'!$I$6-'СЕТ СН'!$I$23</f>
        <v>2007.7362407500002</v>
      </c>
      <c r="K131" s="36">
        <f>SUMIFS(СВЦЭМ!$D$39:$D$782,СВЦЭМ!$A$39:$A$782,$A131,СВЦЭМ!$B$39:$B$782,K$119)+'СЕТ СН'!$I$11+СВЦЭМ!$D$10+'СЕТ СН'!$I$6-'СЕТ СН'!$I$23</f>
        <v>1978.97314366</v>
      </c>
      <c r="L131" s="36">
        <f>SUMIFS(СВЦЭМ!$D$39:$D$782,СВЦЭМ!$A$39:$A$782,$A131,СВЦЭМ!$B$39:$B$782,L$119)+'СЕТ СН'!$I$11+СВЦЭМ!$D$10+'СЕТ СН'!$I$6-'СЕТ СН'!$I$23</f>
        <v>1979.4810574000001</v>
      </c>
      <c r="M131" s="36">
        <f>SUMIFS(СВЦЭМ!$D$39:$D$782,СВЦЭМ!$A$39:$A$782,$A131,СВЦЭМ!$B$39:$B$782,M$119)+'СЕТ СН'!$I$11+СВЦЭМ!$D$10+'СЕТ СН'!$I$6-'СЕТ СН'!$I$23</f>
        <v>1988.6206259500002</v>
      </c>
      <c r="N131" s="36">
        <f>SUMIFS(СВЦЭМ!$D$39:$D$782,СВЦЭМ!$A$39:$A$782,$A131,СВЦЭМ!$B$39:$B$782,N$119)+'СЕТ СН'!$I$11+СВЦЭМ!$D$10+'СЕТ СН'!$I$6-'СЕТ СН'!$I$23</f>
        <v>2013.23261843</v>
      </c>
      <c r="O131" s="36">
        <f>SUMIFS(СВЦЭМ!$D$39:$D$782,СВЦЭМ!$A$39:$A$782,$A131,СВЦЭМ!$B$39:$B$782,O$119)+'СЕТ СН'!$I$11+СВЦЭМ!$D$10+'СЕТ СН'!$I$6-'СЕТ СН'!$I$23</f>
        <v>2035.06076609</v>
      </c>
      <c r="P131" s="36">
        <f>SUMIFS(СВЦЭМ!$D$39:$D$782,СВЦЭМ!$A$39:$A$782,$A131,СВЦЭМ!$B$39:$B$782,P$119)+'СЕТ СН'!$I$11+СВЦЭМ!$D$10+'СЕТ СН'!$I$6-'СЕТ СН'!$I$23</f>
        <v>2047.0781175100001</v>
      </c>
      <c r="Q131" s="36">
        <f>SUMIFS(СВЦЭМ!$D$39:$D$782,СВЦЭМ!$A$39:$A$782,$A131,СВЦЭМ!$B$39:$B$782,Q$119)+'СЕТ СН'!$I$11+СВЦЭМ!$D$10+'СЕТ СН'!$I$6-'СЕТ СН'!$I$23</f>
        <v>2032.3929956100001</v>
      </c>
      <c r="R131" s="36">
        <f>SUMIFS(СВЦЭМ!$D$39:$D$782,СВЦЭМ!$A$39:$A$782,$A131,СВЦЭМ!$B$39:$B$782,R$119)+'СЕТ СН'!$I$11+СВЦЭМ!$D$10+'СЕТ СН'!$I$6-'СЕТ СН'!$I$23</f>
        <v>2002.9332283000001</v>
      </c>
      <c r="S131" s="36">
        <f>SUMIFS(СВЦЭМ!$D$39:$D$782,СВЦЭМ!$A$39:$A$782,$A131,СВЦЭМ!$B$39:$B$782,S$119)+'СЕТ СН'!$I$11+СВЦЭМ!$D$10+'СЕТ СН'!$I$6-'СЕТ СН'!$I$23</f>
        <v>1948.4137776300001</v>
      </c>
      <c r="T131" s="36">
        <f>SUMIFS(СВЦЭМ!$D$39:$D$782,СВЦЭМ!$A$39:$A$782,$A131,СВЦЭМ!$B$39:$B$782,T$119)+'СЕТ СН'!$I$11+СВЦЭМ!$D$10+'СЕТ СН'!$I$6-'СЕТ СН'!$I$23</f>
        <v>1949.86662675</v>
      </c>
      <c r="U131" s="36">
        <f>SUMIFS(СВЦЭМ!$D$39:$D$782,СВЦЭМ!$A$39:$A$782,$A131,СВЦЭМ!$B$39:$B$782,U$119)+'СЕТ СН'!$I$11+СВЦЭМ!$D$10+'СЕТ СН'!$I$6-'СЕТ СН'!$I$23</f>
        <v>1973.16689741</v>
      </c>
      <c r="V131" s="36">
        <f>SUMIFS(СВЦЭМ!$D$39:$D$782,СВЦЭМ!$A$39:$A$782,$A131,СВЦЭМ!$B$39:$B$782,V$119)+'СЕТ СН'!$I$11+СВЦЭМ!$D$10+'СЕТ СН'!$I$6-'СЕТ СН'!$I$23</f>
        <v>1976.2179918100001</v>
      </c>
      <c r="W131" s="36">
        <f>SUMIFS(СВЦЭМ!$D$39:$D$782,СВЦЭМ!$A$39:$A$782,$A131,СВЦЭМ!$B$39:$B$782,W$119)+'СЕТ СН'!$I$11+СВЦЭМ!$D$10+'СЕТ СН'!$I$6-'СЕТ СН'!$I$23</f>
        <v>2002.1859195100001</v>
      </c>
      <c r="X131" s="36">
        <f>SUMIFS(СВЦЭМ!$D$39:$D$782,СВЦЭМ!$A$39:$A$782,$A131,СВЦЭМ!$B$39:$B$782,X$119)+'СЕТ СН'!$I$11+СВЦЭМ!$D$10+'СЕТ СН'!$I$6-'СЕТ СН'!$I$23</f>
        <v>2011.01364614</v>
      </c>
      <c r="Y131" s="36">
        <f>SUMIFS(СВЦЭМ!$D$39:$D$782,СВЦЭМ!$A$39:$A$782,$A131,СВЦЭМ!$B$39:$B$782,Y$119)+'СЕТ СН'!$I$11+СВЦЭМ!$D$10+'СЕТ СН'!$I$6-'СЕТ СН'!$I$23</f>
        <v>2026.8124662300002</v>
      </c>
    </row>
    <row r="132" spans="1:25" ht="15.75" x14ac:dyDescent="0.2">
      <c r="A132" s="35">
        <f t="shared" si="3"/>
        <v>44543</v>
      </c>
      <c r="B132" s="36">
        <f>SUMIFS(СВЦЭМ!$D$39:$D$782,СВЦЭМ!$A$39:$A$782,$A132,СВЦЭМ!$B$39:$B$782,B$119)+'СЕТ СН'!$I$11+СВЦЭМ!$D$10+'СЕТ СН'!$I$6-'СЕТ СН'!$I$23</f>
        <v>2041.92707799</v>
      </c>
      <c r="C132" s="36">
        <f>SUMIFS(СВЦЭМ!$D$39:$D$782,СВЦЭМ!$A$39:$A$782,$A132,СВЦЭМ!$B$39:$B$782,C$119)+'СЕТ СН'!$I$11+СВЦЭМ!$D$10+'СЕТ СН'!$I$6-'СЕТ СН'!$I$23</f>
        <v>2028.60144085</v>
      </c>
      <c r="D132" s="36">
        <f>SUMIFS(СВЦЭМ!$D$39:$D$782,СВЦЭМ!$A$39:$A$782,$A132,СВЦЭМ!$B$39:$B$782,D$119)+'СЕТ СН'!$I$11+СВЦЭМ!$D$10+'СЕТ СН'!$I$6-'СЕТ СН'!$I$23</f>
        <v>2032.0665379400002</v>
      </c>
      <c r="E132" s="36">
        <f>SUMIFS(СВЦЭМ!$D$39:$D$782,СВЦЭМ!$A$39:$A$782,$A132,СВЦЭМ!$B$39:$B$782,E$119)+'СЕТ СН'!$I$11+СВЦЭМ!$D$10+'СЕТ СН'!$I$6-'СЕТ СН'!$I$23</f>
        <v>2036.7895863000001</v>
      </c>
      <c r="F132" s="36">
        <f>SUMIFS(СВЦЭМ!$D$39:$D$782,СВЦЭМ!$A$39:$A$782,$A132,СВЦЭМ!$B$39:$B$782,F$119)+'СЕТ СН'!$I$11+СВЦЭМ!$D$10+'СЕТ СН'!$I$6-'СЕТ СН'!$I$23</f>
        <v>2027.3063942600002</v>
      </c>
      <c r="G132" s="36">
        <f>SUMIFS(СВЦЭМ!$D$39:$D$782,СВЦЭМ!$A$39:$A$782,$A132,СВЦЭМ!$B$39:$B$782,G$119)+'СЕТ СН'!$I$11+СВЦЭМ!$D$10+'СЕТ СН'!$I$6-'СЕТ СН'!$I$23</f>
        <v>2006.5109744400002</v>
      </c>
      <c r="H132" s="36">
        <f>SUMIFS(СВЦЭМ!$D$39:$D$782,СВЦЭМ!$A$39:$A$782,$A132,СВЦЭМ!$B$39:$B$782,H$119)+'СЕТ СН'!$I$11+СВЦЭМ!$D$10+'СЕТ СН'!$I$6-'СЕТ СН'!$I$23</f>
        <v>1969.36926812</v>
      </c>
      <c r="I132" s="36">
        <f>SUMIFS(СВЦЭМ!$D$39:$D$782,СВЦЭМ!$A$39:$A$782,$A132,СВЦЭМ!$B$39:$B$782,I$119)+'СЕТ СН'!$I$11+СВЦЭМ!$D$10+'СЕТ СН'!$I$6-'СЕТ СН'!$I$23</f>
        <v>1965.8920823200001</v>
      </c>
      <c r="J132" s="36">
        <f>SUMIFS(СВЦЭМ!$D$39:$D$782,СВЦЭМ!$A$39:$A$782,$A132,СВЦЭМ!$B$39:$B$782,J$119)+'СЕТ СН'!$I$11+СВЦЭМ!$D$10+'СЕТ СН'!$I$6-'СЕТ СН'!$I$23</f>
        <v>1967.9679413600002</v>
      </c>
      <c r="K132" s="36">
        <f>SUMIFS(СВЦЭМ!$D$39:$D$782,СВЦЭМ!$A$39:$A$782,$A132,СВЦЭМ!$B$39:$B$782,K$119)+'СЕТ СН'!$I$11+СВЦЭМ!$D$10+'СЕТ СН'!$I$6-'СЕТ СН'!$I$23</f>
        <v>1978.3400855900002</v>
      </c>
      <c r="L132" s="36">
        <f>SUMIFS(СВЦЭМ!$D$39:$D$782,СВЦЭМ!$A$39:$A$782,$A132,СВЦЭМ!$B$39:$B$782,L$119)+'СЕТ СН'!$I$11+СВЦЭМ!$D$10+'СЕТ СН'!$I$6-'СЕТ СН'!$I$23</f>
        <v>1991.74325232</v>
      </c>
      <c r="M132" s="36">
        <f>SUMIFS(СВЦЭМ!$D$39:$D$782,СВЦЭМ!$A$39:$A$782,$A132,СВЦЭМ!$B$39:$B$782,M$119)+'СЕТ СН'!$I$11+СВЦЭМ!$D$10+'СЕТ СН'!$I$6-'СЕТ СН'!$I$23</f>
        <v>2002.83911874</v>
      </c>
      <c r="N132" s="36">
        <f>SUMIFS(СВЦЭМ!$D$39:$D$782,СВЦЭМ!$A$39:$A$782,$A132,СВЦЭМ!$B$39:$B$782,N$119)+'СЕТ СН'!$I$11+СВЦЭМ!$D$10+'СЕТ СН'!$I$6-'СЕТ СН'!$I$23</f>
        <v>2018.6193682300002</v>
      </c>
      <c r="O132" s="36">
        <f>SUMIFS(СВЦЭМ!$D$39:$D$782,СВЦЭМ!$A$39:$A$782,$A132,СВЦЭМ!$B$39:$B$782,O$119)+'СЕТ СН'!$I$11+СВЦЭМ!$D$10+'СЕТ СН'!$I$6-'СЕТ СН'!$I$23</f>
        <v>2020.37180031</v>
      </c>
      <c r="P132" s="36">
        <f>SUMIFS(СВЦЭМ!$D$39:$D$782,СВЦЭМ!$A$39:$A$782,$A132,СВЦЭМ!$B$39:$B$782,P$119)+'СЕТ СН'!$I$11+СВЦЭМ!$D$10+'СЕТ СН'!$I$6-'СЕТ СН'!$I$23</f>
        <v>2036.2069616000001</v>
      </c>
      <c r="Q132" s="36">
        <f>SUMIFS(СВЦЭМ!$D$39:$D$782,СВЦЭМ!$A$39:$A$782,$A132,СВЦЭМ!$B$39:$B$782,Q$119)+'СЕТ СН'!$I$11+СВЦЭМ!$D$10+'СЕТ СН'!$I$6-'СЕТ СН'!$I$23</f>
        <v>2037.4232416300001</v>
      </c>
      <c r="R132" s="36">
        <f>SUMIFS(СВЦЭМ!$D$39:$D$782,СВЦЭМ!$A$39:$A$782,$A132,СВЦЭМ!$B$39:$B$782,R$119)+'СЕТ СН'!$I$11+СВЦЭМ!$D$10+'СЕТ СН'!$I$6-'СЕТ СН'!$I$23</f>
        <v>2019.6776386900001</v>
      </c>
      <c r="S132" s="36">
        <f>SUMIFS(СВЦЭМ!$D$39:$D$782,СВЦЭМ!$A$39:$A$782,$A132,СВЦЭМ!$B$39:$B$782,S$119)+'СЕТ СН'!$I$11+СВЦЭМ!$D$10+'СЕТ СН'!$I$6-'СЕТ СН'!$I$23</f>
        <v>1981.5783373900001</v>
      </c>
      <c r="T132" s="36">
        <f>SUMIFS(СВЦЭМ!$D$39:$D$782,СВЦЭМ!$A$39:$A$782,$A132,СВЦЭМ!$B$39:$B$782,T$119)+'СЕТ СН'!$I$11+СВЦЭМ!$D$10+'СЕТ СН'!$I$6-'СЕТ СН'!$I$23</f>
        <v>1972.3507242500002</v>
      </c>
      <c r="U132" s="36">
        <f>SUMIFS(СВЦЭМ!$D$39:$D$782,СВЦЭМ!$A$39:$A$782,$A132,СВЦЭМ!$B$39:$B$782,U$119)+'СЕТ СН'!$I$11+СВЦЭМ!$D$10+'СЕТ СН'!$I$6-'СЕТ СН'!$I$23</f>
        <v>1961.1846992100002</v>
      </c>
      <c r="V132" s="36">
        <f>SUMIFS(СВЦЭМ!$D$39:$D$782,СВЦЭМ!$A$39:$A$782,$A132,СВЦЭМ!$B$39:$B$782,V$119)+'СЕТ СН'!$I$11+СВЦЭМ!$D$10+'СЕТ СН'!$I$6-'СЕТ СН'!$I$23</f>
        <v>1984.8166031800001</v>
      </c>
      <c r="W132" s="36">
        <f>SUMIFS(СВЦЭМ!$D$39:$D$782,СВЦЭМ!$A$39:$A$782,$A132,СВЦЭМ!$B$39:$B$782,W$119)+'СЕТ СН'!$I$11+СВЦЭМ!$D$10+'СЕТ СН'!$I$6-'СЕТ СН'!$I$23</f>
        <v>2009.4539283500001</v>
      </c>
      <c r="X132" s="36">
        <f>SUMIFS(СВЦЭМ!$D$39:$D$782,СВЦЭМ!$A$39:$A$782,$A132,СВЦЭМ!$B$39:$B$782,X$119)+'СЕТ СН'!$I$11+СВЦЭМ!$D$10+'СЕТ СН'!$I$6-'СЕТ СН'!$I$23</f>
        <v>2023.0427006300001</v>
      </c>
      <c r="Y132" s="36">
        <f>SUMIFS(СВЦЭМ!$D$39:$D$782,СВЦЭМ!$A$39:$A$782,$A132,СВЦЭМ!$B$39:$B$782,Y$119)+'СЕТ СН'!$I$11+СВЦЭМ!$D$10+'СЕТ СН'!$I$6-'СЕТ СН'!$I$23</f>
        <v>2036.3220883400002</v>
      </c>
    </row>
    <row r="133" spans="1:25" ht="15.75" x14ac:dyDescent="0.2">
      <c r="A133" s="35">
        <f t="shared" si="3"/>
        <v>44544</v>
      </c>
      <c r="B133" s="36">
        <f>SUMIFS(СВЦЭМ!$D$39:$D$782,СВЦЭМ!$A$39:$A$782,$A133,СВЦЭМ!$B$39:$B$782,B$119)+'СЕТ СН'!$I$11+СВЦЭМ!$D$10+'СЕТ СН'!$I$6-'СЕТ СН'!$I$23</f>
        <v>2028.96810824</v>
      </c>
      <c r="C133" s="36">
        <f>SUMIFS(СВЦЭМ!$D$39:$D$782,СВЦЭМ!$A$39:$A$782,$A133,СВЦЭМ!$B$39:$B$782,C$119)+'СЕТ СН'!$I$11+СВЦЭМ!$D$10+'СЕТ СН'!$I$6-'СЕТ СН'!$I$23</f>
        <v>2033.39157774</v>
      </c>
      <c r="D133" s="36">
        <f>SUMIFS(СВЦЭМ!$D$39:$D$782,СВЦЭМ!$A$39:$A$782,$A133,СВЦЭМ!$B$39:$B$782,D$119)+'СЕТ СН'!$I$11+СВЦЭМ!$D$10+'СЕТ СН'!$I$6-'СЕТ СН'!$I$23</f>
        <v>2056.5623353299998</v>
      </c>
      <c r="E133" s="36">
        <f>SUMIFS(СВЦЭМ!$D$39:$D$782,СВЦЭМ!$A$39:$A$782,$A133,СВЦЭМ!$B$39:$B$782,E$119)+'СЕТ СН'!$I$11+СВЦЭМ!$D$10+'СЕТ СН'!$I$6-'СЕТ СН'!$I$23</f>
        <v>2058.13782029</v>
      </c>
      <c r="F133" s="36">
        <f>SUMIFS(СВЦЭМ!$D$39:$D$782,СВЦЭМ!$A$39:$A$782,$A133,СВЦЭМ!$B$39:$B$782,F$119)+'СЕТ СН'!$I$11+СВЦЭМ!$D$10+'СЕТ СН'!$I$6-'СЕТ СН'!$I$23</f>
        <v>2049.3504773700001</v>
      </c>
      <c r="G133" s="36">
        <f>SUMIFS(СВЦЭМ!$D$39:$D$782,СВЦЭМ!$A$39:$A$782,$A133,СВЦЭМ!$B$39:$B$782,G$119)+'СЕТ СН'!$I$11+СВЦЭМ!$D$10+'СЕТ СН'!$I$6-'СЕТ СН'!$I$23</f>
        <v>1999.8868378700001</v>
      </c>
      <c r="H133" s="36">
        <f>SUMIFS(СВЦЭМ!$D$39:$D$782,СВЦЭМ!$A$39:$A$782,$A133,СВЦЭМ!$B$39:$B$782,H$119)+'СЕТ СН'!$I$11+СВЦЭМ!$D$10+'СЕТ СН'!$I$6-'СЕТ СН'!$I$23</f>
        <v>1939.9728287600001</v>
      </c>
      <c r="I133" s="36">
        <f>SUMIFS(СВЦЭМ!$D$39:$D$782,СВЦЭМ!$A$39:$A$782,$A133,СВЦЭМ!$B$39:$B$782,I$119)+'СЕТ СН'!$I$11+СВЦЭМ!$D$10+'СЕТ СН'!$I$6-'СЕТ СН'!$I$23</f>
        <v>1952.6124750700001</v>
      </c>
      <c r="J133" s="36">
        <f>SUMIFS(СВЦЭМ!$D$39:$D$782,СВЦЭМ!$A$39:$A$782,$A133,СВЦЭМ!$B$39:$B$782,J$119)+'СЕТ СН'!$I$11+СВЦЭМ!$D$10+'СЕТ СН'!$I$6-'СЕТ СН'!$I$23</f>
        <v>1958.84752329</v>
      </c>
      <c r="K133" s="36">
        <f>SUMIFS(СВЦЭМ!$D$39:$D$782,СВЦЭМ!$A$39:$A$782,$A133,СВЦЭМ!$B$39:$B$782,K$119)+'СЕТ СН'!$I$11+СВЦЭМ!$D$10+'СЕТ СН'!$I$6-'СЕТ СН'!$I$23</f>
        <v>1958.5358704300002</v>
      </c>
      <c r="L133" s="36">
        <f>SUMIFS(СВЦЭМ!$D$39:$D$782,СВЦЭМ!$A$39:$A$782,$A133,СВЦЭМ!$B$39:$B$782,L$119)+'СЕТ СН'!$I$11+СВЦЭМ!$D$10+'СЕТ СН'!$I$6-'СЕТ СН'!$I$23</f>
        <v>1968.1589449800001</v>
      </c>
      <c r="M133" s="36">
        <f>SUMIFS(СВЦЭМ!$D$39:$D$782,СВЦЭМ!$A$39:$A$782,$A133,СВЦЭМ!$B$39:$B$782,M$119)+'СЕТ СН'!$I$11+СВЦЭМ!$D$10+'СЕТ СН'!$I$6-'СЕТ СН'!$I$23</f>
        <v>1972.3182204300001</v>
      </c>
      <c r="N133" s="36">
        <f>SUMIFS(СВЦЭМ!$D$39:$D$782,СВЦЭМ!$A$39:$A$782,$A133,СВЦЭМ!$B$39:$B$782,N$119)+'СЕТ СН'!$I$11+СВЦЭМ!$D$10+'СЕТ СН'!$I$6-'СЕТ СН'!$I$23</f>
        <v>1991.2245372700002</v>
      </c>
      <c r="O133" s="36">
        <f>SUMIFS(СВЦЭМ!$D$39:$D$782,СВЦЭМ!$A$39:$A$782,$A133,СВЦЭМ!$B$39:$B$782,O$119)+'СЕТ СН'!$I$11+СВЦЭМ!$D$10+'СЕТ СН'!$I$6-'СЕТ СН'!$I$23</f>
        <v>2003.8196902500001</v>
      </c>
      <c r="P133" s="36">
        <f>SUMIFS(СВЦЭМ!$D$39:$D$782,СВЦЭМ!$A$39:$A$782,$A133,СВЦЭМ!$B$39:$B$782,P$119)+'СЕТ СН'!$I$11+СВЦЭМ!$D$10+'СЕТ СН'!$I$6-'СЕТ СН'!$I$23</f>
        <v>1998.9620516700002</v>
      </c>
      <c r="Q133" s="36">
        <f>SUMIFS(СВЦЭМ!$D$39:$D$782,СВЦЭМ!$A$39:$A$782,$A133,СВЦЭМ!$B$39:$B$782,Q$119)+'СЕТ СН'!$I$11+СВЦЭМ!$D$10+'СЕТ СН'!$I$6-'СЕТ СН'!$I$23</f>
        <v>2006.73858438</v>
      </c>
      <c r="R133" s="36">
        <f>SUMIFS(СВЦЭМ!$D$39:$D$782,СВЦЭМ!$A$39:$A$782,$A133,СВЦЭМ!$B$39:$B$782,R$119)+'СЕТ СН'!$I$11+СВЦЭМ!$D$10+'СЕТ СН'!$I$6-'СЕТ СН'!$I$23</f>
        <v>1990.38257144</v>
      </c>
      <c r="S133" s="36">
        <f>SUMIFS(СВЦЭМ!$D$39:$D$782,СВЦЭМ!$A$39:$A$782,$A133,СВЦЭМ!$B$39:$B$782,S$119)+'СЕТ СН'!$I$11+СВЦЭМ!$D$10+'СЕТ СН'!$I$6-'СЕТ СН'!$I$23</f>
        <v>1967.3039662000001</v>
      </c>
      <c r="T133" s="36">
        <f>SUMIFS(СВЦЭМ!$D$39:$D$782,СВЦЭМ!$A$39:$A$782,$A133,СВЦЭМ!$B$39:$B$782,T$119)+'СЕТ СН'!$I$11+СВЦЭМ!$D$10+'СЕТ СН'!$I$6-'СЕТ СН'!$I$23</f>
        <v>1962.5412538600001</v>
      </c>
      <c r="U133" s="36">
        <f>SUMIFS(СВЦЭМ!$D$39:$D$782,СВЦЭМ!$A$39:$A$782,$A133,СВЦЭМ!$B$39:$B$782,U$119)+'СЕТ СН'!$I$11+СВЦЭМ!$D$10+'СЕТ СН'!$I$6-'СЕТ СН'!$I$23</f>
        <v>1976.04214688</v>
      </c>
      <c r="V133" s="36">
        <f>SUMIFS(СВЦЭМ!$D$39:$D$782,СВЦЭМ!$A$39:$A$782,$A133,СВЦЭМ!$B$39:$B$782,V$119)+'СЕТ СН'!$I$11+СВЦЭМ!$D$10+'СЕТ СН'!$I$6-'СЕТ СН'!$I$23</f>
        <v>1985.8121408400002</v>
      </c>
      <c r="W133" s="36">
        <f>SUMIFS(СВЦЭМ!$D$39:$D$782,СВЦЭМ!$A$39:$A$782,$A133,СВЦЭМ!$B$39:$B$782,W$119)+'СЕТ СН'!$I$11+СВЦЭМ!$D$10+'СЕТ СН'!$I$6-'СЕТ СН'!$I$23</f>
        <v>2028.5227123900002</v>
      </c>
      <c r="X133" s="36">
        <f>SUMIFS(СВЦЭМ!$D$39:$D$782,СВЦЭМ!$A$39:$A$782,$A133,СВЦЭМ!$B$39:$B$782,X$119)+'СЕТ СН'!$I$11+СВЦЭМ!$D$10+'СЕТ СН'!$I$6-'СЕТ СН'!$I$23</f>
        <v>2022.2504578100002</v>
      </c>
      <c r="Y133" s="36">
        <f>SUMIFS(СВЦЭМ!$D$39:$D$782,СВЦЭМ!$A$39:$A$782,$A133,СВЦЭМ!$B$39:$B$782,Y$119)+'СЕТ СН'!$I$11+СВЦЭМ!$D$10+'СЕТ СН'!$I$6-'СЕТ СН'!$I$23</f>
        <v>2017.44949737</v>
      </c>
    </row>
    <row r="134" spans="1:25" ht="15.75" x14ac:dyDescent="0.2">
      <c r="A134" s="35">
        <f t="shared" si="3"/>
        <v>44545</v>
      </c>
      <c r="B134" s="36">
        <f>SUMIFS(СВЦЭМ!$D$39:$D$782,СВЦЭМ!$A$39:$A$782,$A134,СВЦЭМ!$B$39:$B$782,B$119)+'СЕТ СН'!$I$11+СВЦЭМ!$D$10+'СЕТ СН'!$I$6-'СЕТ СН'!$I$23</f>
        <v>1932.9476974800002</v>
      </c>
      <c r="C134" s="36">
        <f>SUMIFS(СВЦЭМ!$D$39:$D$782,СВЦЭМ!$A$39:$A$782,$A134,СВЦЭМ!$B$39:$B$782,C$119)+'СЕТ СН'!$I$11+СВЦЭМ!$D$10+'СЕТ СН'!$I$6-'СЕТ СН'!$I$23</f>
        <v>1945.4907027400002</v>
      </c>
      <c r="D134" s="36">
        <f>SUMIFS(СВЦЭМ!$D$39:$D$782,СВЦЭМ!$A$39:$A$782,$A134,СВЦЭМ!$B$39:$B$782,D$119)+'СЕТ СН'!$I$11+СВЦЭМ!$D$10+'СЕТ СН'!$I$6-'СЕТ СН'!$I$23</f>
        <v>1959.5471439400001</v>
      </c>
      <c r="E134" s="36">
        <f>SUMIFS(СВЦЭМ!$D$39:$D$782,СВЦЭМ!$A$39:$A$782,$A134,СВЦЭМ!$B$39:$B$782,E$119)+'СЕТ СН'!$I$11+СВЦЭМ!$D$10+'СЕТ СН'!$I$6-'СЕТ СН'!$I$23</f>
        <v>1946.77380511</v>
      </c>
      <c r="F134" s="36">
        <f>SUMIFS(СВЦЭМ!$D$39:$D$782,СВЦЭМ!$A$39:$A$782,$A134,СВЦЭМ!$B$39:$B$782,F$119)+'СЕТ СН'!$I$11+СВЦЭМ!$D$10+'СЕТ СН'!$I$6-'СЕТ СН'!$I$23</f>
        <v>1951.1143561000001</v>
      </c>
      <c r="G134" s="36">
        <f>SUMIFS(СВЦЭМ!$D$39:$D$782,СВЦЭМ!$A$39:$A$782,$A134,СВЦЭМ!$B$39:$B$782,G$119)+'СЕТ СН'!$I$11+СВЦЭМ!$D$10+'СЕТ СН'!$I$6-'СЕТ СН'!$I$23</f>
        <v>1929.5280743300002</v>
      </c>
      <c r="H134" s="36">
        <f>SUMIFS(СВЦЭМ!$D$39:$D$782,СВЦЭМ!$A$39:$A$782,$A134,СВЦЭМ!$B$39:$B$782,H$119)+'СЕТ СН'!$I$11+СВЦЭМ!$D$10+'СЕТ СН'!$I$6-'СЕТ СН'!$I$23</f>
        <v>1973.3397537000001</v>
      </c>
      <c r="I134" s="36">
        <f>SUMIFS(СВЦЭМ!$D$39:$D$782,СВЦЭМ!$A$39:$A$782,$A134,СВЦЭМ!$B$39:$B$782,I$119)+'СЕТ СН'!$I$11+СВЦЭМ!$D$10+'СЕТ СН'!$I$6-'СЕТ СН'!$I$23</f>
        <v>2042.6355277600001</v>
      </c>
      <c r="J134" s="36">
        <f>SUMIFS(СВЦЭМ!$D$39:$D$782,СВЦЭМ!$A$39:$A$782,$A134,СВЦЭМ!$B$39:$B$782,J$119)+'СЕТ СН'!$I$11+СВЦЭМ!$D$10+'СЕТ СН'!$I$6-'СЕТ СН'!$I$23</f>
        <v>2024.2424698900002</v>
      </c>
      <c r="K134" s="36">
        <f>SUMIFS(СВЦЭМ!$D$39:$D$782,СВЦЭМ!$A$39:$A$782,$A134,СВЦЭМ!$B$39:$B$782,K$119)+'СЕТ СН'!$I$11+СВЦЭМ!$D$10+'СЕТ СН'!$I$6-'СЕТ СН'!$I$23</f>
        <v>2007.2369795900001</v>
      </c>
      <c r="L134" s="36">
        <f>SUMIFS(СВЦЭМ!$D$39:$D$782,СВЦЭМ!$A$39:$A$782,$A134,СВЦЭМ!$B$39:$B$782,L$119)+'СЕТ СН'!$I$11+СВЦЭМ!$D$10+'СЕТ СН'!$I$6-'СЕТ СН'!$I$23</f>
        <v>2011.29218891</v>
      </c>
      <c r="M134" s="36">
        <f>SUMIFS(СВЦЭМ!$D$39:$D$782,СВЦЭМ!$A$39:$A$782,$A134,СВЦЭМ!$B$39:$B$782,M$119)+'СЕТ СН'!$I$11+СВЦЭМ!$D$10+'СЕТ СН'!$I$6-'СЕТ СН'!$I$23</f>
        <v>1997.1630876700001</v>
      </c>
      <c r="N134" s="36">
        <f>SUMIFS(СВЦЭМ!$D$39:$D$782,СВЦЭМ!$A$39:$A$782,$A134,СВЦЭМ!$B$39:$B$782,N$119)+'СЕТ СН'!$I$11+СВЦЭМ!$D$10+'СЕТ СН'!$I$6-'СЕТ СН'!$I$23</f>
        <v>2025.2534415500002</v>
      </c>
      <c r="O134" s="36">
        <f>SUMIFS(СВЦЭМ!$D$39:$D$782,СВЦЭМ!$A$39:$A$782,$A134,СВЦЭМ!$B$39:$B$782,O$119)+'СЕТ СН'!$I$11+СВЦЭМ!$D$10+'СЕТ СН'!$I$6-'СЕТ СН'!$I$23</f>
        <v>2105.6135812700004</v>
      </c>
      <c r="P134" s="36">
        <f>SUMIFS(СВЦЭМ!$D$39:$D$782,СВЦЭМ!$A$39:$A$782,$A134,СВЦЭМ!$B$39:$B$782,P$119)+'СЕТ СН'!$I$11+СВЦЭМ!$D$10+'СЕТ СН'!$I$6-'СЕТ СН'!$I$23</f>
        <v>2104.4037562100002</v>
      </c>
      <c r="Q134" s="36">
        <f>SUMIFS(СВЦЭМ!$D$39:$D$782,СВЦЭМ!$A$39:$A$782,$A134,СВЦЭМ!$B$39:$B$782,Q$119)+'СЕТ СН'!$I$11+СВЦЭМ!$D$10+'СЕТ СН'!$I$6-'СЕТ СН'!$I$23</f>
        <v>2102.7273757100002</v>
      </c>
      <c r="R134" s="36">
        <f>SUMIFS(СВЦЭМ!$D$39:$D$782,СВЦЭМ!$A$39:$A$782,$A134,СВЦЭМ!$B$39:$B$782,R$119)+'СЕТ СН'!$I$11+СВЦЭМ!$D$10+'СЕТ СН'!$I$6-'СЕТ СН'!$I$23</f>
        <v>2012.5263846400001</v>
      </c>
      <c r="S134" s="36">
        <f>SUMIFS(СВЦЭМ!$D$39:$D$782,СВЦЭМ!$A$39:$A$782,$A134,СВЦЭМ!$B$39:$B$782,S$119)+'СЕТ СН'!$I$11+СВЦЭМ!$D$10+'СЕТ СН'!$I$6-'СЕТ СН'!$I$23</f>
        <v>1977.9786574900002</v>
      </c>
      <c r="T134" s="36">
        <f>SUMIFS(СВЦЭМ!$D$39:$D$782,СВЦЭМ!$A$39:$A$782,$A134,СВЦЭМ!$B$39:$B$782,T$119)+'СЕТ СН'!$I$11+СВЦЭМ!$D$10+'СЕТ СН'!$I$6-'СЕТ СН'!$I$23</f>
        <v>2003.20454479</v>
      </c>
      <c r="U134" s="36">
        <f>SUMIFS(СВЦЭМ!$D$39:$D$782,СВЦЭМ!$A$39:$A$782,$A134,СВЦЭМ!$B$39:$B$782,U$119)+'СЕТ СН'!$I$11+СВЦЭМ!$D$10+'СЕТ СН'!$I$6-'СЕТ СН'!$I$23</f>
        <v>2000.1031564300001</v>
      </c>
      <c r="V134" s="36">
        <f>SUMIFS(СВЦЭМ!$D$39:$D$782,СВЦЭМ!$A$39:$A$782,$A134,СВЦЭМ!$B$39:$B$782,V$119)+'СЕТ СН'!$I$11+СВЦЭМ!$D$10+'СЕТ СН'!$I$6-'СЕТ СН'!$I$23</f>
        <v>2007.7298726500001</v>
      </c>
      <c r="W134" s="36">
        <f>SUMIFS(СВЦЭМ!$D$39:$D$782,СВЦЭМ!$A$39:$A$782,$A134,СВЦЭМ!$B$39:$B$782,W$119)+'СЕТ СН'!$I$11+СВЦЭМ!$D$10+'СЕТ СН'!$I$6-'СЕТ СН'!$I$23</f>
        <v>2010.0573041800001</v>
      </c>
      <c r="X134" s="36">
        <f>SUMIFS(СВЦЭМ!$D$39:$D$782,СВЦЭМ!$A$39:$A$782,$A134,СВЦЭМ!$B$39:$B$782,X$119)+'СЕТ СН'!$I$11+СВЦЭМ!$D$10+'СЕТ СН'!$I$6-'СЕТ СН'!$I$23</f>
        <v>2064.6130832700001</v>
      </c>
      <c r="Y134" s="36">
        <f>SUMIFS(СВЦЭМ!$D$39:$D$782,СВЦЭМ!$A$39:$A$782,$A134,СВЦЭМ!$B$39:$B$782,Y$119)+'СЕТ СН'!$I$11+СВЦЭМ!$D$10+'СЕТ СН'!$I$6-'СЕТ СН'!$I$23</f>
        <v>2047.5577024700001</v>
      </c>
    </row>
    <row r="135" spans="1:25" ht="15.75" x14ac:dyDescent="0.2">
      <c r="A135" s="35">
        <f t="shared" si="3"/>
        <v>44546</v>
      </c>
      <c r="B135" s="36">
        <f>SUMIFS(СВЦЭМ!$D$39:$D$782,СВЦЭМ!$A$39:$A$782,$A135,СВЦЭМ!$B$39:$B$782,B$119)+'СЕТ СН'!$I$11+СВЦЭМ!$D$10+'СЕТ СН'!$I$6-'СЕТ СН'!$I$23</f>
        <v>2049.0666768199999</v>
      </c>
      <c r="C135" s="36">
        <f>SUMIFS(СВЦЭМ!$D$39:$D$782,СВЦЭМ!$A$39:$A$782,$A135,СВЦЭМ!$B$39:$B$782,C$119)+'СЕТ СН'!$I$11+СВЦЭМ!$D$10+'СЕТ СН'!$I$6-'СЕТ СН'!$I$23</f>
        <v>2044.7853598000002</v>
      </c>
      <c r="D135" s="36">
        <f>SUMIFS(СВЦЭМ!$D$39:$D$782,СВЦЭМ!$A$39:$A$782,$A135,СВЦЭМ!$B$39:$B$782,D$119)+'СЕТ СН'!$I$11+СВЦЭМ!$D$10+'СЕТ СН'!$I$6-'СЕТ СН'!$I$23</f>
        <v>2026.2622315600001</v>
      </c>
      <c r="E135" s="36">
        <f>SUMIFS(СВЦЭМ!$D$39:$D$782,СВЦЭМ!$A$39:$A$782,$A135,СВЦЭМ!$B$39:$B$782,E$119)+'СЕТ СН'!$I$11+СВЦЭМ!$D$10+'СЕТ СН'!$I$6-'СЕТ СН'!$I$23</f>
        <v>2021.7799965200002</v>
      </c>
      <c r="F135" s="36">
        <f>SUMIFS(СВЦЭМ!$D$39:$D$782,СВЦЭМ!$A$39:$A$782,$A135,СВЦЭМ!$B$39:$B$782,F$119)+'СЕТ СН'!$I$11+СВЦЭМ!$D$10+'СЕТ СН'!$I$6-'СЕТ СН'!$I$23</f>
        <v>2021.8403604600001</v>
      </c>
      <c r="G135" s="36">
        <f>SUMIFS(СВЦЭМ!$D$39:$D$782,СВЦЭМ!$A$39:$A$782,$A135,СВЦЭМ!$B$39:$B$782,G$119)+'СЕТ СН'!$I$11+СВЦЭМ!$D$10+'СЕТ СН'!$I$6-'СЕТ СН'!$I$23</f>
        <v>1983.7202794100001</v>
      </c>
      <c r="H135" s="36">
        <f>SUMIFS(СВЦЭМ!$D$39:$D$782,СВЦЭМ!$A$39:$A$782,$A135,СВЦЭМ!$B$39:$B$782,H$119)+'СЕТ СН'!$I$11+СВЦЭМ!$D$10+'СЕТ СН'!$I$6-'СЕТ СН'!$I$23</f>
        <v>1965.0649670500002</v>
      </c>
      <c r="I135" s="36">
        <f>SUMIFS(СВЦЭМ!$D$39:$D$782,СВЦЭМ!$A$39:$A$782,$A135,СВЦЭМ!$B$39:$B$782,I$119)+'СЕТ СН'!$I$11+СВЦЭМ!$D$10+'СЕТ СН'!$I$6-'СЕТ СН'!$I$23</f>
        <v>1994.3964677200001</v>
      </c>
      <c r="J135" s="36">
        <f>SUMIFS(СВЦЭМ!$D$39:$D$782,СВЦЭМ!$A$39:$A$782,$A135,СВЦЭМ!$B$39:$B$782,J$119)+'СЕТ СН'!$I$11+СВЦЭМ!$D$10+'СЕТ СН'!$I$6-'СЕТ СН'!$I$23</f>
        <v>2002.1026044400001</v>
      </c>
      <c r="K135" s="36">
        <f>SUMIFS(СВЦЭМ!$D$39:$D$782,СВЦЭМ!$A$39:$A$782,$A135,СВЦЭМ!$B$39:$B$782,K$119)+'СЕТ СН'!$I$11+СВЦЭМ!$D$10+'СЕТ СН'!$I$6-'СЕТ СН'!$I$23</f>
        <v>2022.2499056400002</v>
      </c>
      <c r="L135" s="36">
        <f>SUMIFS(СВЦЭМ!$D$39:$D$782,СВЦЭМ!$A$39:$A$782,$A135,СВЦЭМ!$B$39:$B$782,L$119)+'СЕТ СН'!$I$11+СВЦЭМ!$D$10+'СЕТ СН'!$I$6-'СЕТ СН'!$I$23</f>
        <v>2037.57895979</v>
      </c>
      <c r="M135" s="36">
        <f>SUMIFS(СВЦЭМ!$D$39:$D$782,СВЦЭМ!$A$39:$A$782,$A135,СВЦЭМ!$B$39:$B$782,M$119)+'СЕТ СН'!$I$11+СВЦЭМ!$D$10+'СЕТ СН'!$I$6-'СЕТ СН'!$I$23</f>
        <v>2035.64345269</v>
      </c>
      <c r="N135" s="36">
        <f>SUMIFS(СВЦЭМ!$D$39:$D$782,СВЦЭМ!$A$39:$A$782,$A135,СВЦЭМ!$B$39:$B$782,N$119)+'СЕТ СН'!$I$11+СВЦЭМ!$D$10+'СЕТ СН'!$I$6-'СЕТ СН'!$I$23</f>
        <v>2035.8041549500001</v>
      </c>
      <c r="O135" s="36">
        <f>SUMIFS(СВЦЭМ!$D$39:$D$782,СВЦЭМ!$A$39:$A$782,$A135,СВЦЭМ!$B$39:$B$782,O$119)+'СЕТ СН'!$I$11+СВЦЭМ!$D$10+'СЕТ СН'!$I$6-'СЕТ СН'!$I$23</f>
        <v>2054.1515275100001</v>
      </c>
      <c r="P135" s="36">
        <f>SUMIFS(СВЦЭМ!$D$39:$D$782,СВЦЭМ!$A$39:$A$782,$A135,СВЦЭМ!$B$39:$B$782,P$119)+'СЕТ СН'!$I$11+СВЦЭМ!$D$10+'СЕТ СН'!$I$6-'СЕТ СН'!$I$23</f>
        <v>2077.7575161100003</v>
      </c>
      <c r="Q135" s="36">
        <f>SUMIFS(СВЦЭМ!$D$39:$D$782,СВЦЭМ!$A$39:$A$782,$A135,СВЦЭМ!$B$39:$B$782,Q$119)+'СЕТ СН'!$I$11+СВЦЭМ!$D$10+'СЕТ СН'!$I$6-'СЕТ СН'!$I$23</f>
        <v>2079.3145052700002</v>
      </c>
      <c r="R135" s="36">
        <f>SUMIFS(СВЦЭМ!$D$39:$D$782,СВЦЭМ!$A$39:$A$782,$A135,СВЦЭМ!$B$39:$B$782,R$119)+'СЕТ СН'!$I$11+СВЦЭМ!$D$10+'СЕТ СН'!$I$6-'СЕТ СН'!$I$23</f>
        <v>2080.2312987300002</v>
      </c>
      <c r="S135" s="36">
        <f>SUMIFS(СВЦЭМ!$D$39:$D$782,СВЦЭМ!$A$39:$A$782,$A135,СВЦЭМ!$B$39:$B$782,S$119)+'СЕТ СН'!$I$11+СВЦЭМ!$D$10+'СЕТ СН'!$I$6-'СЕТ СН'!$I$23</f>
        <v>2030.68674291</v>
      </c>
      <c r="T135" s="36">
        <f>SUMIFS(СВЦЭМ!$D$39:$D$782,СВЦЭМ!$A$39:$A$782,$A135,СВЦЭМ!$B$39:$B$782,T$119)+'СЕТ СН'!$I$11+СВЦЭМ!$D$10+'СЕТ СН'!$I$6-'СЕТ СН'!$I$23</f>
        <v>2046.50374923</v>
      </c>
      <c r="U135" s="36">
        <f>SUMIFS(СВЦЭМ!$D$39:$D$782,СВЦЭМ!$A$39:$A$782,$A135,СВЦЭМ!$B$39:$B$782,U$119)+'СЕТ СН'!$I$11+СВЦЭМ!$D$10+'СЕТ СН'!$I$6-'СЕТ СН'!$I$23</f>
        <v>2027.25865193</v>
      </c>
      <c r="V135" s="36">
        <f>SUMIFS(СВЦЭМ!$D$39:$D$782,СВЦЭМ!$A$39:$A$782,$A135,СВЦЭМ!$B$39:$B$782,V$119)+'СЕТ СН'!$I$11+СВЦЭМ!$D$10+'СЕТ СН'!$I$6-'СЕТ СН'!$I$23</f>
        <v>2018.7973568500001</v>
      </c>
      <c r="W135" s="36">
        <f>SUMIFS(СВЦЭМ!$D$39:$D$782,СВЦЭМ!$A$39:$A$782,$A135,СВЦЭМ!$B$39:$B$782,W$119)+'СЕТ СН'!$I$11+СВЦЭМ!$D$10+'СЕТ СН'!$I$6-'СЕТ СН'!$I$23</f>
        <v>2016.3905034500001</v>
      </c>
      <c r="X135" s="36">
        <f>SUMIFS(СВЦЭМ!$D$39:$D$782,СВЦЭМ!$A$39:$A$782,$A135,СВЦЭМ!$B$39:$B$782,X$119)+'СЕТ СН'!$I$11+СВЦЭМ!$D$10+'СЕТ СН'!$I$6-'СЕТ СН'!$I$23</f>
        <v>2065.3114134500001</v>
      </c>
      <c r="Y135" s="36">
        <f>SUMIFS(СВЦЭМ!$D$39:$D$782,СВЦЭМ!$A$39:$A$782,$A135,СВЦЭМ!$B$39:$B$782,Y$119)+'СЕТ СН'!$I$11+СВЦЭМ!$D$10+'СЕТ СН'!$I$6-'СЕТ СН'!$I$23</f>
        <v>2068.8629283500004</v>
      </c>
    </row>
    <row r="136" spans="1:25" ht="15.75" x14ac:dyDescent="0.2">
      <c r="A136" s="35">
        <f t="shared" si="3"/>
        <v>44547</v>
      </c>
      <c r="B136" s="36">
        <f>SUMIFS(СВЦЭМ!$D$39:$D$782,СВЦЭМ!$A$39:$A$782,$A136,СВЦЭМ!$B$39:$B$782,B$119)+'СЕТ СН'!$I$11+СВЦЭМ!$D$10+'СЕТ СН'!$I$6-'СЕТ СН'!$I$23</f>
        <v>2046.5798803800001</v>
      </c>
      <c r="C136" s="36">
        <f>SUMIFS(СВЦЭМ!$D$39:$D$782,СВЦЭМ!$A$39:$A$782,$A136,СВЦЭМ!$B$39:$B$782,C$119)+'СЕТ СН'!$I$11+СВЦЭМ!$D$10+'СЕТ СН'!$I$6-'СЕТ СН'!$I$23</f>
        <v>2045.69115229</v>
      </c>
      <c r="D136" s="36">
        <f>SUMIFS(СВЦЭМ!$D$39:$D$782,СВЦЭМ!$A$39:$A$782,$A136,СВЦЭМ!$B$39:$B$782,D$119)+'СЕТ СН'!$I$11+СВЦЭМ!$D$10+'СЕТ СН'!$I$6-'СЕТ СН'!$I$23</f>
        <v>2029.4710421700001</v>
      </c>
      <c r="E136" s="36">
        <f>SUMIFS(СВЦЭМ!$D$39:$D$782,СВЦЭМ!$A$39:$A$782,$A136,СВЦЭМ!$B$39:$B$782,E$119)+'СЕТ СН'!$I$11+СВЦЭМ!$D$10+'СЕТ СН'!$I$6-'СЕТ СН'!$I$23</f>
        <v>2023.8637964500001</v>
      </c>
      <c r="F136" s="36">
        <f>SUMIFS(СВЦЭМ!$D$39:$D$782,СВЦЭМ!$A$39:$A$782,$A136,СВЦЭМ!$B$39:$B$782,F$119)+'СЕТ СН'!$I$11+СВЦЭМ!$D$10+'СЕТ СН'!$I$6-'СЕТ СН'!$I$23</f>
        <v>2025.6106220300001</v>
      </c>
      <c r="G136" s="36">
        <f>SUMIFS(СВЦЭМ!$D$39:$D$782,СВЦЭМ!$A$39:$A$782,$A136,СВЦЭМ!$B$39:$B$782,G$119)+'СЕТ СН'!$I$11+СВЦЭМ!$D$10+'СЕТ СН'!$I$6-'СЕТ СН'!$I$23</f>
        <v>2000.0472690600002</v>
      </c>
      <c r="H136" s="36">
        <f>SUMIFS(СВЦЭМ!$D$39:$D$782,СВЦЭМ!$A$39:$A$782,$A136,СВЦЭМ!$B$39:$B$782,H$119)+'СЕТ СН'!$I$11+СВЦЭМ!$D$10+'СЕТ СН'!$I$6-'СЕТ СН'!$I$23</f>
        <v>1972.3768865400002</v>
      </c>
      <c r="I136" s="36">
        <f>SUMIFS(СВЦЭМ!$D$39:$D$782,СВЦЭМ!$A$39:$A$782,$A136,СВЦЭМ!$B$39:$B$782,I$119)+'СЕТ СН'!$I$11+СВЦЭМ!$D$10+'СЕТ СН'!$I$6-'СЕТ СН'!$I$23</f>
        <v>1972.2362908600001</v>
      </c>
      <c r="J136" s="36">
        <f>SUMIFS(СВЦЭМ!$D$39:$D$782,СВЦЭМ!$A$39:$A$782,$A136,СВЦЭМ!$B$39:$B$782,J$119)+'СЕТ СН'!$I$11+СВЦЭМ!$D$10+'СЕТ СН'!$I$6-'СЕТ СН'!$I$23</f>
        <v>2018.2467046200002</v>
      </c>
      <c r="K136" s="36">
        <f>SUMIFS(СВЦЭМ!$D$39:$D$782,СВЦЭМ!$A$39:$A$782,$A136,СВЦЭМ!$B$39:$B$782,K$119)+'СЕТ СН'!$I$11+СВЦЭМ!$D$10+'СЕТ СН'!$I$6-'СЕТ СН'!$I$23</f>
        <v>2032.8668876200002</v>
      </c>
      <c r="L136" s="36">
        <f>SUMIFS(СВЦЭМ!$D$39:$D$782,СВЦЭМ!$A$39:$A$782,$A136,СВЦЭМ!$B$39:$B$782,L$119)+'СЕТ СН'!$I$11+СВЦЭМ!$D$10+'СЕТ СН'!$I$6-'СЕТ СН'!$I$23</f>
        <v>2027.1722228800002</v>
      </c>
      <c r="M136" s="36">
        <f>SUMIFS(СВЦЭМ!$D$39:$D$782,СВЦЭМ!$A$39:$A$782,$A136,СВЦЭМ!$B$39:$B$782,M$119)+'СЕТ СН'!$I$11+СВЦЭМ!$D$10+'СЕТ СН'!$I$6-'СЕТ СН'!$I$23</f>
        <v>2016.4900019500001</v>
      </c>
      <c r="N136" s="36">
        <f>SUMIFS(СВЦЭМ!$D$39:$D$782,СВЦЭМ!$A$39:$A$782,$A136,СВЦЭМ!$B$39:$B$782,N$119)+'СЕТ СН'!$I$11+СВЦЭМ!$D$10+'СЕТ СН'!$I$6-'СЕТ СН'!$I$23</f>
        <v>2019.7839103400001</v>
      </c>
      <c r="O136" s="36">
        <f>SUMIFS(СВЦЭМ!$D$39:$D$782,СВЦЭМ!$A$39:$A$782,$A136,СВЦЭМ!$B$39:$B$782,O$119)+'СЕТ СН'!$I$11+СВЦЭМ!$D$10+'СЕТ СН'!$I$6-'СЕТ СН'!$I$23</f>
        <v>2022.0319437100002</v>
      </c>
      <c r="P136" s="36">
        <f>SUMIFS(СВЦЭМ!$D$39:$D$782,СВЦЭМ!$A$39:$A$782,$A136,СВЦЭМ!$B$39:$B$782,P$119)+'СЕТ СН'!$I$11+СВЦЭМ!$D$10+'СЕТ СН'!$I$6-'СЕТ СН'!$I$23</f>
        <v>2061.0704070100001</v>
      </c>
      <c r="Q136" s="36">
        <f>SUMIFS(СВЦЭМ!$D$39:$D$782,СВЦЭМ!$A$39:$A$782,$A136,СВЦЭМ!$B$39:$B$782,Q$119)+'СЕТ СН'!$I$11+СВЦЭМ!$D$10+'СЕТ СН'!$I$6-'СЕТ СН'!$I$23</f>
        <v>2052.0309782300001</v>
      </c>
      <c r="R136" s="36">
        <f>SUMIFS(СВЦЭМ!$D$39:$D$782,СВЦЭМ!$A$39:$A$782,$A136,СВЦЭМ!$B$39:$B$782,R$119)+'СЕТ СН'!$I$11+СВЦЭМ!$D$10+'СЕТ СН'!$I$6-'СЕТ СН'!$I$23</f>
        <v>2046.4321353600001</v>
      </c>
      <c r="S136" s="36">
        <f>SUMIFS(СВЦЭМ!$D$39:$D$782,СВЦЭМ!$A$39:$A$782,$A136,СВЦЭМ!$B$39:$B$782,S$119)+'СЕТ СН'!$I$11+СВЦЭМ!$D$10+'СЕТ СН'!$I$6-'СЕТ СН'!$I$23</f>
        <v>2008.8026837700002</v>
      </c>
      <c r="T136" s="36">
        <f>SUMIFS(СВЦЭМ!$D$39:$D$782,СВЦЭМ!$A$39:$A$782,$A136,СВЦЭМ!$B$39:$B$782,T$119)+'СЕТ СН'!$I$11+СВЦЭМ!$D$10+'СЕТ СН'!$I$6-'СЕТ СН'!$I$23</f>
        <v>2030.1352821600001</v>
      </c>
      <c r="U136" s="36">
        <f>SUMIFS(СВЦЭМ!$D$39:$D$782,СВЦЭМ!$A$39:$A$782,$A136,СВЦЭМ!$B$39:$B$782,U$119)+'СЕТ СН'!$I$11+СВЦЭМ!$D$10+'СЕТ СН'!$I$6-'СЕТ СН'!$I$23</f>
        <v>2025.3011657000002</v>
      </c>
      <c r="V136" s="36">
        <f>SUMIFS(СВЦЭМ!$D$39:$D$782,СВЦЭМ!$A$39:$A$782,$A136,СВЦЭМ!$B$39:$B$782,V$119)+'СЕТ СН'!$I$11+СВЦЭМ!$D$10+'СЕТ СН'!$I$6-'СЕТ СН'!$I$23</f>
        <v>2000.9170225</v>
      </c>
      <c r="W136" s="36">
        <f>SUMIFS(СВЦЭМ!$D$39:$D$782,СВЦЭМ!$A$39:$A$782,$A136,СВЦЭМ!$B$39:$B$782,W$119)+'СЕТ СН'!$I$11+СВЦЭМ!$D$10+'СЕТ СН'!$I$6-'СЕТ СН'!$I$23</f>
        <v>2022.5495926000001</v>
      </c>
      <c r="X136" s="36">
        <f>SUMIFS(СВЦЭМ!$D$39:$D$782,СВЦЭМ!$A$39:$A$782,$A136,СВЦЭМ!$B$39:$B$782,X$119)+'СЕТ СН'!$I$11+СВЦЭМ!$D$10+'СЕТ СН'!$I$6-'СЕТ СН'!$I$23</f>
        <v>2043.1417608200002</v>
      </c>
      <c r="Y136" s="36">
        <f>SUMIFS(СВЦЭМ!$D$39:$D$782,СВЦЭМ!$A$39:$A$782,$A136,СВЦЭМ!$B$39:$B$782,Y$119)+'СЕТ СН'!$I$11+СВЦЭМ!$D$10+'СЕТ СН'!$I$6-'СЕТ СН'!$I$23</f>
        <v>2033.55029061</v>
      </c>
    </row>
    <row r="137" spans="1:25" ht="15.75" x14ac:dyDescent="0.2">
      <c r="A137" s="35">
        <f t="shared" si="3"/>
        <v>44548</v>
      </c>
      <c r="B137" s="36">
        <f>SUMIFS(СВЦЭМ!$D$39:$D$782,СВЦЭМ!$A$39:$A$782,$A137,СВЦЭМ!$B$39:$B$782,B$119)+'СЕТ СН'!$I$11+СВЦЭМ!$D$10+'СЕТ СН'!$I$6-'СЕТ СН'!$I$23</f>
        <v>2040.47191202</v>
      </c>
      <c r="C137" s="36">
        <f>SUMIFS(СВЦЭМ!$D$39:$D$782,СВЦЭМ!$A$39:$A$782,$A137,СВЦЭМ!$B$39:$B$782,C$119)+'СЕТ СН'!$I$11+СВЦЭМ!$D$10+'СЕТ СН'!$I$6-'СЕТ СН'!$I$23</f>
        <v>2073.2946788999998</v>
      </c>
      <c r="D137" s="36">
        <f>SUMIFS(СВЦЭМ!$D$39:$D$782,СВЦЭМ!$A$39:$A$782,$A137,СВЦЭМ!$B$39:$B$782,D$119)+'СЕТ СН'!$I$11+СВЦЭМ!$D$10+'СЕТ СН'!$I$6-'СЕТ СН'!$I$23</f>
        <v>2092.79848283</v>
      </c>
      <c r="E137" s="36">
        <f>SUMIFS(СВЦЭМ!$D$39:$D$782,СВЦЭМ!$A$39:$A$782,$A137,СВЦЭМ!$B$39:$B$782,E$119)+'СЕТ СН'!$I$11+СВЦЭМ!$D$10+'СЕТ СН'!$I$6-'СЕТ СН'!$I$23</f>
        <v>2092.1038186200003</v>
      </c>
      <c r="F137" s="36">
        <f>SUMIFS(СВЦЭМ!$D$39:$D$782,СВЦЭМ!$A$39:$A$782,$A137,СВЦЭМ!$B$39:$B$782,F$119)+'СЕТ СН'!$I$11+СВЦЭМ!$D$10+'СЕТ СН'!$I$6-'СЕТ СН'!$I$23</f>
        <v>2088.1898217300004</v>
      </c>
      <c r="G137" s="36">
        <f>SUMIFS(СВЦЭМ!$D$39:$D$782,СВЦЭМ!$A$39:$A$782,$A137,СВЦЭМ!$B$39:$B$782,G$119)+'СЕТ СН'!$I$11+СВЦЭМ!$D$10+'СЕТ СН'!$I$6-'СЕТ СН'!$I$23</f>
        <v>2041.6715111100002</v>
      </c>
      <c r="H137" s="36">
        <f>SUMIFS(СВЦЭМ!$D$39:$D$782,СВЦЭМ!$A$39:$A$782,$A137,СВЦЭМ!$B$39:$B$782,H$119)+'СЕТ СН'!$I$11+СВЦЭМ!$D$10+'СЕТ СН'!$I$6-'СЕТ СН'!$I$23</f>
        <v>1999.3624681000001</v>
      </c>
      <c r="I137" s="36">
        <f>SUMIFS(СВЦЭМ!$D$39:$D$782,СВЦЭМ!$A$39:$A$782,$A137,СВЦЭМ!$B$39:$B$782,I$119)+'СЕТ СН'!$I$11+СВЦЭМ!$D$10+'СЕТ СН'!$I$6-'СЕТ СН'!$I$23</f>
        <v>1982.56319048</v>
      </c>
      <c r="J137" s="36">
        <f>SUMIFS(СВЦЭМ!$D$39:$D$782,СВЦЭМ!$A$39:$A$782,$A137,СВЦЭМ!$B$39:$B$782,J$119)+'СЕТ СН'!$I$11+СВЦЭМ!$D$10+'СЕТ СН'!$I$6-'СЕТ СН'!$I$23</f>
        <v>1954.4274581100001</v>
      </c>
      <c r="K137" s="36">
        <f>SUMIFS(СВЦЭМ!$D$39:$D$782,СВЦЭМ!$A$39:$A$782,$A137,СВЦЭМ!$B$39:$B$782,K$119)+'СЕТ СН'!$I$11+СВЦЭМ!$D$10+'СЕТ СН'!$I$6-'СЕТ СН'!$I$23</f>
        <v>1990.88718939</v>
      </c>
      <c r="L137" s="36">
        <f>SUMIFS(СВЦЭМ!$D$39:$D$782,СВЦЭМ!$A$39:$A$782,$A137,СВЦЭМ!$B$39:$B$782,L$119)+'СЕТ СН'!$I$11+СВЦЭМ!$D$10+'СЕТ СН'!$I$6-'СЕТ СН'!$I$23</f>
        <v>1993.40519184</v>
      </c>
      <c r="M137" s="36">
        <f>SUMIFS(СВЦЭМ!$D$39:$D$782,СВЦЭМ!$A$39:$A$782,$A137,СВЦЭМ!$B$39:$B$782,M$119)+'СЕТ СН'!$I$11+СВЦЭМ!$D$10+'СЕТ СН'!$I$6-'СЕТ СН'!$I$23</f>
        <v>1977.9902355900001</v>
      </c>
      <c r="N137" s="36">
        <f>SUMIFS(СВЦЭМ!$D$39:$D$782,СВЦЭМ!$A$39:$A$782,$A137,СВЦЭМ!$B$39:$B$782,N$119)+'СЕТ СН'!$I$11+СВЦЭМ!$D$10+'СЕТ СН'!$I$6-'СЕТ СН'!$I$23</f>
        <v>1977.42947271</v>
      </c>
      <c r="O137" s="36">
        <f>SUMIFS(СВЦЭМ!$D$39:$D$782,СВЦЭМ!$A$39:$A$782,$A137,СВЦЭМ!$B$39:$B$782,O$119)+'СЕТ СН'!$I$11+СВЦЭМ!$D$10+'СЕТ СН'!$I$6-'СЕТ СН'!$I$23</f>
        <v>1995.3501011100002</v>
      </c>
      <c r="P137" s="36">
        <f>SUMIFS(СВЦЭМ!$D$39:$D$782,СВЦЭМ!$A$39:$A$782,$A137,СВЦЭМ!$B$39:$B$782,P$119)+'СЕТ СН'!$I$11+СВЦЭМ!$D$10+'СЕТ СН'!$I$6-'СЕТ СН'!$I$23</f>
        <v>2031.10613646</v>
      </c>
      <c r="Q137" s="36">
        <f>SUMIFS(СВЦЭМ!$D$39:$D$782,СВЦЭМ!$A$39:$A$782,$A137,СВЦЭМ!$B$39:$B$782,Q$119)+'СЕТ СН'!$I$11+СВЦЭМ!$D$10+'СЕТ СН'!$I$6-'СЕТ СН'!$I$23</f>
        <v>2037.8626865200001</v>
      </c>
      <c r="R137" s="36">
        <f>SUMIFS(СВЦЭМ!$D$39:$D$782,СВЦЭМ!$A$39:$A$782,$A137,СВЦЭМ!$B$39:$B$782,R$119)+'СЕТ СН'!$I$11+СВЦЭМ!$D$10+'СЕТ СН'!$I$6-'СЕТ СН'!$I$23</f>
        <v>2024.31211164</v>
      </c>
      <c r="S137" s="36">
        <f>SUMIFS(СВЦЭМ!$D$39:$D$782,СВЦЭМ!$A$39:$A$782,$A137,СВЦЭМ!$B$39:$B$782,S$119)+'СЕТ СН'!$I$11+СВЦЭМ!$D$10+'СЕТ СН'!$I$6-'СЕТ СН'!$I$23</f>
        <v>1991.30898226</v>
      </c>
      <c r="T137" s="36">
        <f>SUMIFS(СВЦЭМ!$D$39:$D$782,СВЦЭМ!$A$39:$A$782,$A137,СВЦЭМ!$B$39:$B$782,T$119)+'СЕТ СН'!$I$11+СВЦЭМ!$D$10+'СЕТ СН'!$I$6-'СЕТ СН'!$I$23</f>
        <v>1983.4940180200001</v>
      </c>
      <c r="U137" s="36">
        <f>SUMIFS(СВЦЭМ!$D$39:$D$782,СВЦЭМ!$A$39:$A$782,$A137,СВЦЭМ!$B$39:$B$782,U$119)+'СЕТ СН'!$I$11+СВЦЭМ!$D$10+'СЕТ СН'!$I$6-'СЕТ СН'!$I$23</f>
        <v>1984.2768314500001</v>
      </c>
      <c r="V137" s="36">
        <f>SUMIFS(СВЦЭМ!$D$39:$D$782,СВЦЭМ!$A$39:$A$782,$A137,СВЦЭМ!$B$39:$B$782,V$119)+'СЕТ СН'!$I$11+СВЦЭМ!$D$10+'СЕТ СН'!$I$6-'СЕТ СН'!$I$23</f>
        <v>1984.9900712800002</v>
      </c>
      <c r="W137" s="36">
        <f>SUMIFS(СВЦЭМ!$D$39:$D$782,СВЦЭМ!$A$39:$A$782,$A137,СВЦЭМ!$B$39:$B$782,W$119)+'СЕТ СН'!$I$11+СВЦЭМ!$D$10+'СЕТ СН'!$I$6-'СЕТ СН'!$I$23</f>
        <v>2006.5695817800001</v>
      </c>
      <c r="X137" s="36">
        <f>SUMIFS(СВЦЭМ!$D$39:$D$782,СВЦЭМ!$A$39:$A$782,$A137,СВЦЭМ!$B$39:$B$782,X$119)+'СЕТ СН'!$I$11+СВЦЭМ!$D$10+'СЕТ СН'!$I$6-'СЕТ СН'!$I$23</f>
        <v>2027.9481908600001</v>
      </c>
      <c r="Y137" s="36">
        <f>SUMIFS(СВЦЭМ!$D$39:$D$782,СВЦЭМ!$A$39:$A$782,$A137,СВЦЭМ!$B$39:$B$782,Y$119)+'СЕТ СН'!$I$11+СВЦЭМ!$D$10+'СЕТ СН'!$I$6-'СЕТ СН'!$I$23</f>
        <v>2048.8117339400001</v>
      </c>
    </row>
    <row r="138" spans="1:25" ht="15.75" x14ac:dyDescent="0.2">
      <c r="A138" s="35">
        <f t="shared" si="3"/>
        <v>44549</v>
      </c>
      <c r="B138" s="36">
        <f>SUMIFS(СВЦЭМ!$D$39:$D$782,СВЦЭМ!$A$39:$A$782,$A138,СВЦЭМ!$B$39:$B$782,B$119)+'СЕТ СН'!$I$11+СВЦЭМ!$D$10+'СЕТ СН'!$I$6-'СЕТ СН'!$I$23</f>
        <v>2001.7589872000001</v>
      </c>
      <c r="C138" s="36">
        <f>SUMIFS(СВЦЭМ!$D$39:$D$782,СВЦЭМ!$A$39:$A$782,$A138,СВЦЭМ!$B$39:$B$782,C$119)+'СЕТ СН'!$I$11+СВЦЭМ!$D$10+'СЕТ СН'!$I$6-'СЕТ СН'!$I$23</f>
        <v>2008.4240494300002</v>
      </c>
      <c r="D138" s="36">
        <f>SUMIFS(СВЦЭМ!$D$39:$D$782,СВЦЭМ!$A$39:$A$782,$A138,СВЦЭМ!$B$39:$B$782,D$119)+'СЕТ СН'!$I$11+СВЦЭМ!$D$10+'СЕТ СН'!$I$6-'СЕТ СН'!$I$23</f>
        <v>2047.2107876500002</v>
      </c>
      <c r="E138" s="36">
        <f>SUMIFS(СВЦЭМ!$D$39:$D$782,СВЦЭМ!$A$39:$A$782,$A138,СВЦЭМ!$B$39:$B$782,E$119)+'СЕТ СН'!$I$11+СВЦЭМ!$D$10+'СЕТ СН'!$I$6-'СЕТ СН'!$I$23</f>
        <v>2056.4797382799998</v>
      </c>
      <c r="F138" s="36">
        <f>SUMIFS(СВЦЭМ!$D$39:$D$782,СВЦЭМ!$A$39:$A$782,$A138,СВЦЭМ!$B$39:$B$782,F$119)+'СЕТ СН'!$I$11+СВЦЭМ!$D$10+'СЕТ СН'!$I$6-'СЕТ СН'!$I$23</f>
        <v>2043.4712330700002</v>
      </c>
      <c r="G138" s="36">
        <f>SUMIFS(СВЦЭМ!$D$39:$D$782,СВЦЭМ!$A$39:$A$782,$A138,СВЦЭМ!$B$39:$B$782,G$119)+'СЕТ СН'!$I$11+СВЦЭМ!$D$10+'СЕТ СН'!$I$6-'СЕТ СН'!$I$23</f>
        <v>2033.48144456</v>
      </c>
      <c r="H138" s="36">
        <f>SUMIFS(СВЦЭМ!$D$39:$D$782,СВЦЭМ!$A$39:$A$782,$A138,СВЦЭМ!$B$39:$B$782,H$119)+'СЕТ СН'!$I$11+СВЦЭМ!$D$10+'СЕТ СН'!$I$6-'СЕТ СН'!$I$23</f>
        <v>2008.6584110200001</v>
      </c>
      <c r="I138" s="36">
        <f>SUMIFS(СВЦЭМ!$D$39:$D$782,СВЦЭМ!$A$39:$A$782,$A138,СВЦЭМ!$B$39:$B$782,I$119)+'СЕТ СН'!$I$11+СВЦЭМ!$D$10+'СЕТ СН'!$I$6-'СЕТ СН'!$I$23</f>
        <v>2001.0676830500001</v>
      </c>
      <c r="J138" s="36">
        <f>SUMIFS(СВЦЭМ!$D$39:$D$782,СВЦЭМ!$A$39:$A$782,$A138,СВЦЭМ!$B$39:$B$782,J$119)+'СЕТ СН'!$I$11+СВЦЭМ!$D$10+'СЕТ СН'!$I$6-'СЕТ СН'!$I$23</f>
        <v>1984.69498275</v>
      </c>
      <c r="K138" s="36">
        <f>SUMIFS(СВЦЭМ!$D$39:$D$782,СВЦЭМ!$A$39:$A$782,$A138,СВЦЭМ!$B$39:$B$782,K$119)+'СЕТ СН'!$I$11+СВЦЭМ!$D$10+'СЕТ СН'!$I$6-'СЕТ СН'!$I$23</f>
        <v>1975.4878941900001</v>
      </c>
      <c r="L138" s="36">
        <f>SUMIFS(СВЦЭМ!$D$39:$D$782,СВЦЭМ!$A$39:$A$782,$A138,СВЦЭМ!$B$39:$B$782,L$119)+'СЕТ СН'!$I$11+СВЦЭМ!$D$10+'СЕТ СН'!$I$6-'СЕТ СН'!$I$23</f>
        <v>1981.87343351</v>
      </c>
      <c r="M138" s="36">
        <f>SUMIFS(СВЦЭМ!$D$39:$D$782,СВЦЭМ!$A$39:$A$782,$A138,СВЦЭМ!$B$39:$B$782,M$119)+'СЕТ СН'!$I$11+СВЦЭМ!$D$10+'СЕТ СН'!$I$6-'СЕТ СН'!$I$23</f>
        <v>1973.0828104300001</v>
      </c>
      <c r="N138" s="36">
        <f>SUMIFS(СВЦЭМ!$D$39:$D$782,СВЦЭМ!$A$39:$A$782,$A138,СВЦЭМ!$B$39:$B$782,N$119)+'СЕТ СН'!$I$11+СВЦЭМ!$D$10+'СЕТ СН'!$I$6-'СЕТ СН'!$I$23</f>
        <v>1969.9559181300001</v>
      </c>
      <c r="O138" s="36">
        <f>SUMIFS(СВЦЭМ!$D$39:$D$782,СВЦЭМ!$A$39:$A$782,$A138,СВЦЭМ!$B$39:$B$782,O$119)+'СЕТ СН'!$I$11+СВЦЭМ!$D$10+'СЕТ СН'!$I$6-'СЕТ СН'!$I$23</f>
        <v>1990.97390584</v>
      </c>
      <c r="P138" s="36">
        <f>SUMIFS(СВЦЭМ!$D$39:$D$782,СВЦЭМ!$A$39:$A$782,$A138,СВЦЭМ!$B$39:$B$782,P$119)+'СЕТ СН'!$I$11+СВЦЭМ!$D$10+'СЕТ СН'!$I$6-'СЕТ СН'!$I$23</f>
        <v>2011.21791063</v>
      </c>
      <c r="Q138" s="36">
        <f>SUMIFS(СВЦЭМ!$D$39:$D$782,СВЦЭМ!$A$39:$A$782,$A138,СВЦЭМ!$B$39:$B$782,Q$119)+'СЕТ СН'!$I$11+СВЦЭМ!$D$10+'СЕТ СН'!$I$6-'СЕТ СН'!$I$23</f>
        <v>2010.12398725</v>
      </c>
      <c r="R138" s="36">
        <f>SUMIFS(СВЦЭМ!$D$39:$D$782,СВЦЭМ!$A$39:$A$782,$A138,СВЦЭМ!$B$39:$B$782,R$119)+'СЕТ СН'!$I$11+СВЦЭМ!$D$10+'СЕТ СН'!$I$6-'СЕТ СН'!$I$23</f>
        <v>1990.3068023800001</v>
      </c>
      <c r="S138" s="36">
        <f>SUMIFS(СВЦЭМ!$D$39:$D$782,СВЦЭМ!$A$39:$A$782,$A138,СВЦЭМ!$B$39:$B$782,S$119)+'СЕТ СН'!$I$11+СВЦЭМ!$D$10+'СЕТ СН'!$I$6-'СЕТ СН'!$I$23</f>
        <v>1968.0707300700001</v>
      </c>
      <c r="T138" s="36">
        <f>SUMIFS(СВЦЭМ!$D$39:$D$782,СВЦЭМ!$A$39:$A$782,$A138,СВЦЭМ!$B$39:$B$782,T$119)+'СЕТ СН'!$I$11+СВЦЭМ!$D$10+'СЕТ СН'!$I$6-'СЕТ СН'!$I$23</f>
        <v>1968.6509241200001</v>
      </c>
      <c r="U138" s="36">
        <f>SUMIFS(СВЦЭМ!$D$39:$D$782,СВЦЭМ!$A$39:$A$782,$A138,СВЦЭМ!$B$39:$B$782,U$119)+'СЕТ СН'!$I$11+СВЦЭМ!$D$10+'СЕТ СН'!$I$6-'СЕТ СН'!$I$23</f>
        <v>1969.6537380500001</v>
      </c>
      <c r="V138" s="36">
        <f>SUMIFS(СВЦЭМ!$D$39:$D$782,СВЦЭМ!$A$39:$A$782,$A138,СВЦЭМ!$B$39:$B$782,V$119)+'СЕТ СН'!$I$11+СВЦЭМ!$D$10+'СЕТ СН'!$I$6-'СЕТ СН'!$I$23</f>
        <v>1976.04410751</v>
      </c>
      <c r="W138" s="36">
        <f>SUMIFS(СВЦЭМ!$D$39:$D$782,СВЦЭМ!$A$39:$A$782,$A138,СВЦЭМ!$B$39:$B$782,W$119)+'СЕТ СН'!$I$11+СВЦЭМ!$D$10+'СЕТ СН'!$I$6-'СЕТ СН'!$I$23</f>
        <v>1998.2674225100002</v>
      </c>
      <c r="X138" s="36">
        <f>SUMIFS(СВЦЭМ!$D$39:$D$782,СВЦЭМ!$A$39:$A$782,$A138,СВЦЭМ!$B$39:$B$782,X$119)+'СЕТ СН'!$I$11+СВЦЭМ!$D$10+'СЕТ СН'!$I$6-'СЕТ СН'!$I$23</f>
        <v>2023.0487567600001</v>
      </c>
      <c r="Y138" s="36">
        <f>SUMIFS(СВЦЭМ!$D$39:$D$782,СВЦЭМ!$A$39:$A$782,$A138,СВЦЭМ!$B$39:$B$782,Y$119)+'СЕТ СН'!$I$11+СВЦЭМ!$D$10+'СЕТ СН'!$I$6-'СЕТ СН'!$I$23</f>
        <v>2041.63280362</v>
      </c>
    </row>
    <row r="139" spans="1:25" ht="15.75" x14ac:dyDescent="0.2">
      <c r="A139" s="35">
        <f t="shared" si="3"/>
        <v>44550</v>
      </c>
      <c r="B139" s="36">
        <f>SUMIFS(СВЦЭМ!$D$39:$D$782,СВЦЭМ!$A$39:$A$782,$A139,СВЦЭМ!$B$39:$B$782,B$119)+'СЕТ СН'!$I$11+СВЦЭМ!$D$10+'СЕТ СН'!$I$6-'СЕТ СН'!$I$23</f>
        <v>2050.62810175</v>
      </c>
      <c r="C139" s="36">
        <f>SUMIFS(СВЦЭМ!$D$39:$D$782,СВЦЭМ!$A$39:$A$782,$A139,СВЦЭМ!$B$39:$B$782,C$119)+'СЕТ СН'!$I$11+СВЦЭМ!$D$10+'СЕТ СН'!$I$6-'СЕТ СН'!$I$23</f>
        <v>2050.0529838700004</v>
      </c>
      <c r="D139" s="36">
        <f>SUMIFS(СВЦЭМ!$D$39:$D$782,СВЦЭМ!$A$39:$A$782,$A139,СВЦЭМ!$B$39:$B$782,D$119)+'СЕТ СН'!$I$11+СВЦЭМ!$D$10+'СЕТ СН'!$I$6-'СЕТ СН'!$I$23</f>
        <v>2056.6346092100002</v>
      </c>
      <c r="E139" s="36">
        <f>SUMIFS(СВЦЭМ!$D$39:$D$782,СВЦЭМ!$A$39:$A$782,$A139,СВЦЭМ!$B$39:$B$782,E$119)+'СЕТ СН'!$I$11+СВЦЭМ!$D$10+'СЕТ СН'!$I$6-'СЕТ СН'!$I$23</f>
        <v>2062.6625172000004</v>
      </c>
      <c r="F139" s="36">
        <f>SUMIFS(СВЦЭМ!$D$39:$D$782,СВЦЭМ!$A$39:$A$782,$A139,СВЦЭМ!$B$39:$B$782,F$119)+'СЕТ СН'!$I$11+СВЦЭМ!$D$10+'СЕТ СН'!$I$6-'СЕТ СН'!$I$23</f>
        <v>2053.62239748</v>
      </c>
      <c r="G139" s="36">
        <f>SUMIFS(СВЦЭМ!$D$39:$D$782,СВЦЭМ!$A$39:$A$782,$A139,СВЦЭМ!$B$39:$B$782,G$119)+'СЕТ СН'!$I$11+СВЦЭМ!$D$10+'СЕТ СН'!$I$6-'СЕТ СН'!$I$23</f>
        <v>2030.4000753600001</v>
      </c>
      <c r="H139" s="36">
        <f>SUMIFS(СВЦЭМ!$D$39:$D$782,СВЦЭМ!$A$39:$A$782,$A139,СВЦЭМ!$B$39:$B$782,H$119)+'СЕТ СН'!$I$11+СВЦЭМ!$D$10+'СЕТ СН'!$I$6-'СЕТ СН'!$I$23</f>
        <v>1979.7487089000001</v>
      </c>
      <c r="I139" s="36">
        <f>SUMIFS(СВЦЭМ!$D$39:$D$782,СВЦЭМ!$A$39:$A$782,$A139,СВЦЭМ!$B$39:$B$782,I$119)+'СЕТ СН'!$I$11+СВЦЭМ!$D$10+'СЕТ СН'!$I$6-'СЕТ СН'!$I$23</f>
        <v>1985.9945580600001</v>
      </c>
      <c r="J139" s="36">
        <f>SUMIFS(СВЦЭМ!$D$39:$D$782,СВЦЭМ!$A$39:$A$782,$A139,СВЦЭМ!$B$39:$B$782,J$119)+'СЕТ СН'!$I$11+СВЦЭМ!$D$10+'СЕТ СН'!$I$6-'СЕТ СН'!$I$23</f>
        <v>2000.5282230500002</v>
      </c>
      <c r="K139" s="36">
        <f>SUMIFS(СВЦЭМ!$D$39:$D$782,СВЦЭМ!$A$39:$A$782,$A139,СВЦЭМ!$B$39:$B$782,K$119)+'СЕТ СН'!$I$11+СВЦЭМ!$D$10+'СЕТ СН'!$I$6-'СЕТ СН'!$I$23</f>
        <v>2003.67489013</v>
      </c>
      <c r="L139" s="36">
        <f>SUMIFS(СВЦЭМ!$D$39:$D$782,СВЦЭМ!$A$39:$A$782,$A139,СВЦЭМ!$B$39:$B$782,L$119)+'СЕТ СН'!$I$11+СВЦЭМ!$D$10+'СЕТ СН'!$I$6-'СЕТ СН'!$I$23</f>
        <v>2014.2703573800002</v>
      </c>
      <c r="M139" s="36">
        <f>SUMIFS(СВЦЭМ!$D$39:$D$782,СВЦЭМ!$A$39:$A$782,$A139,СВЦЭМ!$B$39:$B$782,M$119)+'СЕТ СН'!$I$11+СВЦЭМ!$D$10+'СЕТ СН'!$I$6-'СЕТ СН'!$I$23</f>
        <v>2014.4040361000002</v>
      </c>
      <c r="N139" s="36">
        <f>SUMIFS(СВЦЭМ!$D$39:$D$782,СВЦЭМ!$A$39:$A$782,$A139,СВЦЭМ!$B$39:$B$782,N$119)+'СЕТ СН'!$I$11+СВЦЭМ!$D$10+'СЕТ СН'!$I$6-'СЕТ СН'!$I$23</f>
        <v>2009.7447478900001</v>
      </c>
      <c r="O139" s="36">
        <f>SUMIFS(СВЦЭМ!$D$39:$D$782,СВЦЭМ!$A$39:$A$782,$A139,СВЦЭМ!$B$39:$B$782,O$119)+'СЕТ СН'!$I$11+СВЦЭМ!$D$10+'СЕТ СН'!$I$6-'СЕТ СН'!$I$23</f>
        <v>2019.0850040400001</v>
      </c>
      <c r="P139" s="36">
        <f>SUMIFS(СВЦЭМ!$D$39:$D$782,СВЦЭМ!$A$39:$A$782,$A139,СВЦЭМ!$B$39:$B$782,P$119)+'СЕТ СН'!$I$11+СВЦЭМ!$D$10+'СЕТ СН'!$I$6-'СЕТ СН'!$I$23</f>
        <v>2020.0079954</v>
      </c>
      <c r="Q139" s="36">
        <f>SUMIFS(СВЦЭМ!$D$39:$D$782,СВЦЭМ!$A$39:$A$782,$A139,СВЦЭМ!$B$39:$B$782,Q$119)+'СЕТ СН'!$I$11+СВЦЭМ!$D$10+'СЕТ СН'!$I$6-'СЕТ СН'!$I$23</f>
        <v>2005.8943845900001</v>
      </c>
      <c r="R139" s="36">
        <f>SUMIFS(СВЦЭМ!$D$39:$D$782,СВЦЭМ!$A$39:$A$782,$A139,СВЦЭМ!$B$39:$B$782,R$119)+'СЕТ СН'!$I$11+СВЦЭМ!$D$10+'СЕТ СН'!$I$6-'СЕТ СН'!$I$23</f>
        <v>1986.42718732</v>
      </c>
      <c r="S139" s="36">
        <f>SUMIFS(СВЦЭМ!$D$39:$D$782,СВЦЭМ!$A$39:$A$782,$A139,СВЦЭМ!$B$39:$B$782,S$119)+'СЕТ СН'!$I$11+СВЦЭМ!$D$10+'СЕТ СН'!$I$6-'СЕТ СН'!$I$23</f>
        <v>2003.22328343</v>
      </c>
      <c r="T139" s="36">
        <f>SUMIFS(СВЦЭМ!$D$39:$D$782,СВЦЭМ!$A$39:$A$782,$A139,СВЦЭМ!$B$39:$B$782,T$119)+'СЕТ СН'!$I$11+СВЦЭМ!$D$10+'СЕТ СН'!$I$6-'СЕТ СН'!$I$23</f>
        <v>2005.6049435300001</v>
      </c>
      <c r="U139" s="36">
        <f>SUMIFS(СВЦЭМ!$D$39:$D$782,СВЦЭМ!$A$39:$A$782,$A139,СВЦЭМ!$B$39:$B$782,U$119)+'СЕТ СН'!$I$11+СВЦЭМ!$D$10+'СЕТ СН'!$I$6-'СЕТ СН'!$I$23</f>
        <v>2010.0022687600001</v>
      </c>
      <c r="V139" s="36">
        <f>SUMIFS(СВЦЭМ!$D$39:$D$782,СВЦЭМ!$A$39:$A$782,$A139,СВЦЭМ!$B$39:$B$782,V$119)+'СЕТ СН'!$I$11+СВЦЭМ!$D$10+'СЕТ СН'!$I$6-'СЕТ СН'!$I$23</f>
        <v>2012.7799929100001</v>
      </c>
      <c r="W139" s="36">
        <f>SUMIFS(СВЦЭМ!$D$39:$D$782,СВЦЭМ!$A$39:$A$782,$A139,СВЦЭМ!$B$39:$B$782,W$119)+'СЕТ СН'!$I$11+СВЦЭМ!$D$10+'СЕТ СН'!$I$6-'СЕТ СН'!$I$23</f>
        <v>2024.2451927100001</v>
      </c>
      <c r="X139" s="36">
        <f>SUMIFS(СВЦЭМ!$D$39:$D$782,СВЦЭМ!$A$39:$A$782,$A139,СВЦЭМ!$B$39:$B$782,X$119)+'СЕТ СН'!$I$11+СВЦЭМ!$D$10+'СЕТ СН'!$I$6-'СЕТ СН'!$I$23</f>
        <v>2090.7396156599998</v>
      </c>
      <c r="Y139" s="36">
        <f>SUMIFS(СВЦЭМ!$D$39:$D$782,СВЦЭМ!$A$39:$A$782,$A139,СВЦЭМ!$B$39:$B$782,Y$119)+'СЕТ СН'!$I$11+СВЦЭМ!$D$10+'СЕТ СН'!$I$6-'СЕТ СН'!$I$23</f>
        <v>2083.1646815600002</v>
      </c>
    </row>
    <row r="140" spans="1:25" ht="15.75" x14ac:dyDescent="0.2">
      <c r="A140" s="35">
        <f t="shared" si="3"/>
        <v>44551</v>
      </c>
      <c r="B140" s="36">
        <f>SUMIFS(СВЦЭМ!$D$39:$D$782,СВЦЭМ!$A$39:$A$782,$A140,СВЦЭМ!$B$39:$B$782,B$119)+'СЕТ СН'!$I$11+СВЦЭМ!$D$10+'СЕТ СН'!$I$6-'СЕТ СН'!$I$23</f>
        <v>2064.1639217900001</v>
      </c>
      <c r="C140" s="36">
        <f>SUMIFS(СВЦЭМ!$D$39:$D$782,СВЦЭМ!$A$39:$A$782,$A140,СВЦЭМ!$B$39:$B$782,C$119)+'СЕТ СН'!$I$11+СВЦЭМ!$D$10+'СЕТ СН'!$I$6-'СЕТ СН'!$I$23</f>
        <v>2052.9748451</v>
      </c>
      <c r="D140" s="36">
        <f>SUMIFS(СВЦЭМ!$D$39:$D$782,СВЦЭМ!$A$39:$A$782,$A140,СВЦЭМ!$B$39:$B$782,D$119)+'СЕТ СН'!$I$11+СВЦЭМ!$D$10+'СЕТ СН'!$I$6-'СЕТ СН'!$I$23</f>
        <v>2046.90261603</v>
      </c>
      <c r="E140" s="36">
        <f>SUMIFS(СВЦЭМ!$D$39:$D$782,СВЦЭМ!$A$39:$A$782,$A140,СВЦЭМ!$B$39:$B$782,E$119)+'СЕТ СН'!$I$11+СВЦЭМ!$D$10+'СЕТ СН'!$I$6-'СЕТ СН'!$I$23</f>
        <v>1994.9533383700002</v>
      </c>
      <c r="F140" s="36">
        <f>SUMIFS(СВЦЭМ!$D$39:$D$782,СВЦЭМ!$A$39:$A$782,$A140,СВЦЭМ!$B$39:$B$782,F$119)+'СЕТ СН'!$I$11+СВЦЭМ!$D$10+'СЕТ СН'!$I$6-'СЕТ СН'!$I$23</f>
        <v>1999.99700181</v>
      </c>
      <c r="G140" s="36">
        <f>SUMIFS(СВЦЭМ!$D$39:$D$782,СВЦЭМ!$A$39:$A$782,$A140,СВЦЭМ!$B$39:$B$782,G$119)+'СЕТ СН'!$I$11+СВЦЭМ!$D$10+'СЕТ СН'!$I$6-'СЕТ СН'!$I$23</f>
        <v>1970.6399501800001</v>
      </c>
      <c r="H140" s="36">
        <f>SUMIFS(СВЦЭМ!$D$39:$D$782,СВЦЭМ!$A$39:$A$782,$A140,СВЦЭМ!$B$39:$B$782,H$119)+'СЕТ СН'!$I$11+СВЦЭМ!$D$10+'СЕТ СН'!$I$6-'СЕТ СН'!$I$23</f>
        <v>1933.6943456200001</v>
      </c>
      <c r="I140" s="36">
        <f>SUMIFS(СВЦЭМ!$D$39:$D$782,СВЦЭМ!$A$39:$A$782,$A140,СВЦЭМ!$B$39:$B$782,I$119)+'СЕТ СН'!$I$11+СВЦЭМ!$D$10+'СЕТ СН'!$I$6-'СЕТ СН'!$I$23</f>
        <v>1975.14022963</v>
      </c>
      <c r="J140" s="36">
        <f>SUMIFS(СВЦЭМ!$D$39:$D$782,СВЦЭМ!$A$39:$A$782,$A140,СВЦЭМ!$B$39:$B$782,J$119)+'СЕТ СН'!$I$11+СВЦЭМ!$D$10+'СЕТ СН'!$I$6-'СЕТ СН'!$I$23</f>
        <v>1981.1695524600002</v>
      </c>
      <c r="K140" s="36">
        <f>SUMIFS(СВЦЭМ!$D$39:$D$782,СВЦЭМ!$A$39:$A$782,$A140,СВЦЭМ!$B$39:$B$782,K$119)+'СЕТ СН'!$I$11+СВЦЭМ!$D$10+'СЕТ СН'!$I$6-'СЕТ СН'!$I$23</f>
        <v>1940.18209445</v>
      </c>
      <c r="L140" s="36">
        <f>SUMIFS(СВЦЭМ!$D$39:$D$782,СВЦЭМ!$A$39:$A$782,$A140,СВЦЭМ!$B$39:$B$782,L$119)+'СЕТ СН'!$I$11+СВЦЭМ!$D$10+'СЕТ СН'!$I$6-'СЕТ СН'!$I$23</f>
        <v>1949.0979613000002</v>
      </c>
      <c r="M140" s="36">
        <f>SUMIFS(СВЦЭМ!$D$39:$D$782,СВЦЭМ!$A$39:$A$782,$A140,СВЦЭМ!$B$39:$B$782,M$119)+'СЕТ СН'!$I$11+СВЦЭМ!$D$10+'СЕТ СН'!$I$6-'СЕТ СН'!$I$23</f>
        <v>2006.6561183700001</v>
      </c>
      <c r="N140" s="36">
        <f>SUMIFS(СВЦЭМ!$D$39:$D$782,СВЦЭМ!$A$39:$A$782,$A140,СВЦЭМ!$B$39:$B$782,N$119)+'СЕТ СН'!$I$11+СВЦЭМ!$D$10+'СЕТ СН'!$I$6-'СЕТ СН'!$I$23</f>
        <v>2016.3088839000002</v>
      </c>
      <c r="O140" s="36">
        <f>SUMIFS(СВЦЭМ!$D$39:$D$782,СВЦЭМ!$A$39:$A$782,$A140,СВЦЭМ!$B$39:$B$782,O$119)+'СЕТ СН'!$I$11+СВЦЭМ!$D$10+'СЕТ СН'!$I$6-'СЕТ СН'!$I$23</f>
        <v>2025.3588980300001</v>
      </c>
      <c r="P140" s="36">
        <f>SUMIFS(СВЦЭМ!$D$39:$D$782,СВЦЭМ!$A$39:$A$782,$A140,СВЦЭМ!$B$39:$B$782,P$119)+'СЕТ СН'!$I$11+СВЦЭМ!$D$10+'СЕТ СН'!$I$6-'СЕТ СН'!$I$23</f>
        <v>2019.7615181000001</v>
      </c>
      <c r="Q140" s="36">
        <f>SUMIFS(СВЦЭМ!$D$39:$D$782,СВЦЭМ!$A$39:$A$782,$A140,СВЦЭМ!$B$39:$B$782,Q$119)+'СЕТ СН'!$I$11+СВЦЭМ!$D$10+'СЕТ СН'!$I$6-'СЕТ СН'!$I$23</f>
        <v>2011.4956122400001</v>
      </c>
      <c r="R140" s="36">
        <f>SUMIFS(СВЦЭМ!$D$39:$D$782,СВЦЭМ!$A$39:$A$782,$A140,СВЦЭМ!$B$39:$B$782,R$119)+'СЕТ СН'!$I$11+СВЦЭМ!$D$10+'СЕТ СН'!$I$6-'СЕТ СН'!$I$23</f>
        <v>2005.2163561100001</v>
      </c>
      <c r="S140" s="36">
        <f>SUMIFS(СВЦЭМ!$D$39:$D$782,СВЦЭМ!$A$39:$A$782,$A140,СВЦЭМ!$B$39:$B$782,S$119)+'СЕТ СН'!$I$11+СВЦЭМ!$D$10+'СЕТ СН'!$I$6-'СЕТ СН'!$I$23</f>
        <v>1952.26418216</v>
      </c>
      <c r="T140" s="36">
        <f>SUMIFS(СВЦЭМ!$D$39:$D$782,СВЦЭМ!$A$39:$A$782,$A140,СВЦЭМ!$B$39:$B$782,T$119)+'СЕТ СН'!$I$11+СВЦЭМ!$D$10+'СЕТ СН'!$I$6-'СЕТ СН'!$I$23</f>
        <v>1980.0452394500001</v>
      </c>
      <c r="U140" s="36">
        <f>SUMIFS(СВЦЭМ!$D$39:$D$782,СВЦЭМ!$A$39:$A$782,$A140,СВЦЭМ!$B$39:$B$782,U$119)+'СЕТ СН'!$I$11+СВЦЭМ!$D$10+'СЕТ СН'!$I$6-'СЕТ СН'!$I$23</f>
        <v>2004.2749954400001</v>
      </c>
      <c r="V140" s="36">
        <f>SUMIFS(СВЦЭМ!$D$39:$D$782,СВЦЭМ!$A$39:$A$782,$A140,СВЦЭМ!$B$39:$B$782,V$119)+'СЕТ СН'!$I$11+СВЦЭМ!$D$10+'СЕТ СН'!$I$6-'СЕТ СН'!$I$23</f>
        <v>1995.7290001000001</v>
      </c>
      <c r="W140" s="36">
        <f>SUMIFS(СВЦЭМ!$D$39:$D$782,СВЦЭМ!$A$39:$A$782,$A140,СВЦЭМ!$B$39:$B$782,W$119)+'СЕТ СН'!$I$11+СВЦЭМ!$D$10+'СЕТ СН'!$I$6-'СЕТ СН'!$I$23</f>
        <v>2016.4479202100001</v>
      </c>
      <c r="X140" s="36">
        <f>SUMIFS(СВЦЭМ!$D$39:$D$782,СВЦЭМ!$A$39:$A$782,$A140,СВЦЭМ!$B$39:$B$782,X$119)+'СЕТ СН'!$I$11+СВЦЭМ!$D$10+'СЕТ СН'!$I$6-'СЕТ СН'!$I$23</f>
        <v>2032.8400118200002</v>
      </c>
      <c r="Y140" s="36">
        <f>SUMIFS(СВЦЭМ!$D$39:$D$782,СВЦЭМ!$A$39:$A$782,$A140,СВЦЭМ!$B$39:$B$782,Y$119)+'СЕТ СН'!$I$11+СВЦЭМ!$D$10+'СЕТ СН'!$I$6-'СЕТ СН'!$I$23</f>
        <v>2082.89855773</v>
      </c>
    </row>
    <row r="141" spans="1:25" ht="15.75" x14ac:dyDescent="0.2">
      <c r="A141" s="35">
        <f t="shared" si="3"/>
        <v>44552</v>
      </c>
      <c r="B141" s="36">
        <f>SUMIFS(СВЦЭМ!$D$39:$D$782,СВЦЭМ!$A$39:$A$782,$A141,СВЦЭМ!$B$39:$B$782,B$119)+'СЕТ СН'!$I$11+СВЦЭМ!$D$10+'СЕТ СН'!$I$6-'СЕТ СН'!$I$23</f>
        <v>2057.5199653600002</v>
      </c>
      <c r="C141" s="36">
        <f>SUMIFS(СВЦЭМ!$D$39:$D$782,СВЦЭМ!$A$39:$A$782,$A141,СВЦЭМ!$B$39:$B$782,C$119)+'СЕТ СН'!$I$11+СВЦЭМ!$D$10+'СЕТ СН'!$I$6-'СЕТ СН'!$I$23</f>
        <v>2038.9687639200001</v>
      </c>
      <c r="D141" s="36">
        <f>SUMIFS(СВЦЭМ!$D$39:$D$782,СВЦЭМ!$A$39:$A$782,$A141,СВЦЭМ!$B$39:$B$782,D$119)+'СЕТ СН'!$I$11+СВЦЭМ!$D$10+'СЕТ СН'!$I$6-'СЕТ СН'!$I$23</f>
        <v>1987.8624379800001</v>
      </c>
      <c r="E141" s="36">
        <f>SUMIFS(СВЦЭМ!$D$39:$D$782,СВЦЭМ!$A$39:$A$782,$A141,СВЦЭМ!$B$39:$B$782,E$119)+'СЕТ СН'!$I$11+СВЦЭМ!$D$10+'СЕТ СН'!$I$6-'СЕТ СН'!$I$23</f>
        <v>1981.01914646</v>
      </c>
      <c r="F141" s="36">
        <f>SUMIFS(СВЦЭМ!$D$39:$D$782,СВЦЭМ!$A$39:$A$782,$A141,СВЦЭМ!$B$39:$B$782,F$119)+'СЕТ СН'!$I$11+СВЦЭМ!$D$10+'СЕТ СН'!$I$6-'СЕТ СН'!$I$23</f>
        <v>1958.7850979300001</v>
      </c>
      <c r="G141" s="36">
        <f>SUMIFS(СВЦЭМ!$D$39:$D$782,СВЦЭМ!$A$39:$A$782,$A141,СВЦЭМ!$B$39:$B$782,G$119)+'СЕТ СН'!$I$11+СВЦЭМ!$D$10+'СЕТ СН'!$I$6-'СЕТ СН'!$I$23</f>
        <v>1913.3882164900001</v>
      </c>
      <c r="H141" s="36">
        <f>SUMIFS(СВЦЭМ!$D$39:$D$782,СВЦЭМ!$A$39:$A$782,$A141,СВЦЭМ!$B$39:$B$782,H$119)+'СЕТ СН'!$I$11+СВЦЭМ!$D$10+'СЕТ СН'!$I$6-'СЕТ СН'!$I$23</f>
        <v>1926.1166431300001</v>
      </c>
      <c r="I141" s="36">
        <f>SUMIFS(СВЦЭМ!$D$39:$D$782,СВЦЭМ!$A$39:$A$782,$A141,СВЦЭМ!$B$39:$B$782,I$119)+'СЕТ СН'!$I$11+СВЦЭМ!$D$10+'СЕТ СН'!$I$6-'СЕТ СН'!$I$23</f>
        <v>1930.61180261</v>
      </c>
      <c r="J141" s="36">
        <f>SUMIFS(СВЦЭМ!$D$39:$D$782,СВЦЭМ!$A$39:$A$782,$A141,СВЦЭМ!$B$39:$B$782,J$119)+'СЕТ СН'!$I$11+СВЦЭМ!$D$10+'СЕТ СН'!$I$6-'СЕТ СН'!$I$23</f>
        <v>1965.3377516700002</v>
      </c>
      <c r="K141" s="36">
        <f>SUMIFS(СВЦЭМ!$D$39:$D$782,СВЦЭМ!$A$39:$A$782,$A141,СВЦЭМ!$B$39:$B$782,K$119)+'СЕТ СН'!$I$11+СВЦЭМ!$D$10+'СЕТ СН'!$I$6-'СЕТ СН'!$I$23</f>
        <v>1986.9909223900002</v>
      </c>
      <c r="L141" s="36">
        <f>SUMIFS(СВЦЭМ!$D$39:$D$782,СВЦЭМ!$A$39:$A$782,$A141,СВЦЭМ!$B$39:$B$782,L$119)+'СЕТ СН'!$I$11+СВЦЭМ!$D$10+'СЕТ СН'!$I$6-'СЕТ СН'!$I$23</f>
        <v>1996.9276306500001</v>
      </c>
      <c r="M141" s="36">
        <f>SUMIFS(СВЦЭМ!$D$39:$D$782,СВЦЭМ!$A$39:$A$782,$A141,СВЦЭМ!$B$39:$B$782,M$119)+'СЕТ СН'!$I$11+СВЦЭМ!$D$10+'СЕТ СН'!$I$6-'СЕТ СН'!$I$23</f>
        <v>2053.19350519</v>
      </c>
      <c r="N141" s="36">
        <f>SUMIFS(СВЦЭМ!$D$39:$D$782,СВЦЭМ!$A$39:$A$782,$A141,СВЦЭМ!$B$39:$B$782,N$119)+'СЕТ СН'!$I$11+СВЦЭМ!$D$10+'СЕТ СН'!$I$6-'СЕТ СН'!$I$23</f>
        <v>2060.988413</v>
      </c>
      <c r="O141" s="36">
        <f>SUMIFS(СВЦЭМ!$D$39:$D$782,СВЦЭМ!$A$39:$A$782,$A141,СВЦЭМ!$B$39:$B$782,O$119)+'СЕТ СН'!$I$11+СВЦЭМ!$D$10+'СЕТ СН'!$I$6-'СЕТ СН'!$I$23</f>
        <v>2063.8262741100002</v>
      </c>
      <c r="P141" s="36">
        <f>SUMIFS(СВЦЭМ!$D$39:$D$782,СВЦЭМ!$A$39:$A$782,$A141,СВЦЭМ!$B$39:$B$782,P$119)+'СЕТ СН'!$I$11+СВЦЭМ!$D$10+'СЕТ СН'!$I$6-'СЕТ СН'!$I$23</f>
        <v>2056.7087371500002</v>
      </c>
      <c r="Q141" s="36">
        <f>SUMIFS(СВЦЭМ!$D$39:$D$782,СВЦЭМ!$A$39:$A$782,$A141,СВЦЭМ!$B$39:$B$782,Q$119)+'СЕТ СН'!$I$11+СВЦЭМ!$D$10+'СЕТ СН'!$I$6-'СЕТ СН'!$I$23</f>
        <v>2048.18597056</v>
      </c>
      <c r="R141" s="36">
        <f>SUMIFS(СВЦЭМ!$D$39:$D$782,СВЦЭМ!$A$39:$A$782,$A141,СВЦЭМ!$B$39:$B$782,R$119)+'СЕТ СН'!$I$11+СВЦЭМ!$D$10+'СЕТ СН'!$I$6-'СЕТ СН'!$I$23</f>
        <v>2048.06292674</v>
      </c>
      <c r="S141" s="36">
        <f>SUMIFS(СВЦЭМ!$D$39:$D$782,СВЦЭМ!$A$39:$A$782,$A141,СВЦЭМ!$B$39:$B$782,S$119)+'СЕТ СН'!$I$11+СВЦЭМ!$D$10+'СЕТ СН'!$I$6-'СЕТ СН'!$I$23</f>
        <v>1986.1005450100001</v>
      </c>
      <c r="T141" s="36">
        <f>SUMIFS(СВЦЭМ!$D$39:$D$782,СВЦЭМ!$A$39:$A$782,$A141,СВЦЭМ!$B$39:$B$782,T$119)+'СЕТ СН'!$I$11+СВЦЭМ!$D$10+'СЕТ СН'!$I$6-'СЕТ СН'!$I$23</f>
        <v>1964.4962145000002</v>
      </c>
      <c r="U141" s="36">
        <f>SUMIFS(СВЦЭМ!$D$39:$D$782,СВЦЭМ!$A$39:$A$782,$A141,СВЦЭМ!$B$39:$B$782,U$119)+'СЕТ СН'!$I$11+СВЦЭМ!$D$10+'СЕТ СН'!$I$6-'СЕТ СН'!$I$23</f>
        <v>1972.55477053</v>
      </c>
      <c r="V141" s="36">
        <f>SUMIFS(СВЦЭМ!$D$39:$D$782,СВЦЭМ!$A$39:$A$782,$A141,СВЦЭМ!$B$39:$B$782,V$119)+'СЕТ СН'!$I$11+СВЦЭМ!$D$10+'СЕТ СН'!$I$6-'СЕТ СН'!$I$23</f>
        <v>2025.5091121700002</v>
      </c>
      <c r="W141" s="36">
        <f>SUMIFS(СВЦЭМ!$D$39:$D$782,СВЦЭМ!$A$39:$A$782,$A141,СВЦЭМ!$B$39:$B$782,W$119)+'СЕТ СН'!$I$11+СВЦЭМ!$D$10+'СЕТ СН'!$I$6-'СЕТ СН'!$I$23</f>
        <v>2044.32519671</v>
      </c>
      <c r="X141" s="36">
        <f>SUMIFS(СВЦЭМ!$D$39:$D$782,СВЦЭМ!$A$39:$A$782,$A141,СВЦЭМ!$B$39:$B$782,X$119)+'СЕТ СН'!$I$11+СВЦЭМ!$D$10+'СЕТ СН'!$I$6-'СЕТ СН'!$I$23</f>
        <v>2033.1608588800002</v>
      </c>
      <c r="Y141" s="36">
        <f>SUMIFS(СВЦЭМ!$D$39:$D$782,СВЦЭМ!$A$39:$A$782,$A141,СВЦЭМ!$B$39:$B$782,Y$119)+'СЕТ СН'!$I$11+СВЦЭМ!$D$10+'СЕТ СН'!$I$6-'СЕТ СН'!$I$23</f>
        <v>2086.8114401900002</v>
      </c>
    </row>
    <row r="142" spans="1:25" ht="15.75" x14ac:dyDescent="0.2">
      <c r="A142" s="35">
        <f t="shared" si="3"/>
        <v>44553</v>
      </c>
      <c r="B142" s="36">
        <f>SUMIFS(СВЦЭМ!$D$39:$D$782,СВЦЭМ!$A$39:$A$782,$A142,СВЦЭМ!$B$39:$B$782,B$119)+'СЕТ СН'!$I$11+СВЦЭМ!$D$10+'СЕТ СН'!$I$6-'СЕТ СН'!$I$23</f>
        <v>2029.9309025500002</v>
      </c>
      <c r="C142" s="36">
        <f>SUMIFS(СВЦЭМ!$D$39:$D$782,СВЦЭМ!$A$39:$A$782,$A142,СВЦЭМ!$B$39:$B$782,C$119)+'СЕТ СН'!$I$11+СВЦЭМ!$D$10+'СЕТ СН'!$I$6-'СЕТ СН'!$I$23</f>
        <v>2033.9172480300001</v>
      </c>
      <c r="D142" s="36">
        <f>SUMIFS(СВЦЭМ!$D$39:$D$782,СВЦЭМ!$A$39:$A$782,$A142,СВЦЭМ!$B$39:$B$782,D$119)+'СЕТ СН'!$I$11+СВЦЭМ!$D$10+'СЕТ СН'!$I$6-'СЕТ СН'!$I$23</f>
        <v>2061.2314662899998</v>
      </c>
      <c r="E142" s="36">
        <f>SUMIFS(СВЦЭМ!$D$39:$D$782,СВЦЭМ!$A$39:$A$782,$A142,СВЦЭМ!$B$39:$B$782,E$119)+'СЕТ СН'!$I$11+СВЦЭМ!$D$10+'СЕТ СН'!$I$6-'СЕТ СН'!$I$23</f>
        <v>2056.1012621300001</v>
      </c>
      <c r="F142" s="36">
        <f>SUMIFS(СВЦЭМ!$D$39:$D$782,СВЦЭМ!$A$39:$A$782,$A142,СВЦЭМ!$B$39:$B$782,F$119)+'СЕТ СН'!$I$11+СВЦЭМ!$D$10+'СЕТ СН'!$I$6-'СЕТ СН'!$I$23</f>
        <v>2035.9408309600001</v>
      </c>
      <c r="G142" s="36">
        <f>SUMIFS(СВЦЭМ!$D$39:$D$782,СВЦЭМ!$A$39:$A$782,$A142,СВЦЭМ!$B$39:$B$782,G$119)+'СЕТ СН'!$I$11+СВЦЭМ!$D$10+'СЕТ СН'!$I$6-'СЕТ СН'!$I$23</f>
        <v>2003.9367579700001</v>
      </c>
      <c r="H142" s="36">
        <f>SUMIFS(СВЦЭМ!$D$39:$D$782,СВЦЭМ!$A$39:$A$782,$A142,СВЦЭМ!$B$39:$B$782,H$119)+'СЕТ СН'!$I$11+СВЦЭМ!$D$10+'СЕТ СН'!$I$6-'СЕТ СН'!$I$23</f>
        <v>1973.06611965</v>
      </c>
      <c r="I142" s="36">
        <f>SUMIFS(СВЦЭМ!$D$39:$D$782,СВЦЭМ!$A$39:$A$782,$A142,СВЦЭМ!$B$39:$B$782,I$119)+'СЕТ СН'!$I$11+СВЦЭМ!$D$10+'СЕТ СН'!$I$6-'СЕТ СН'!$I$23</f>
        <v>2006.0836555600001</v>
      </c>
      <c r="J142" s="36">
        <f>SUMIFS(СВЦЭМ!$D$39:$D$782,СВЦЭМ!$A$39:$A$782,$A142,СВЦЭМ!$B$39:$B$782,J$119)+'СЕТ СН'!$I$11+СВЦЭМ!$D$10+'СЕТ СН'!$I$6-'СЕТ СН'!$I$23</f>
        <v>1974.0694708000001</v>
      </c>
      <c r="K142" s="36">
        <f>SUMIFS(СВЦЭМ!$D$39:$D$782,СВЦЭМ!$A$39:$A$782,$A142,СВЦЭМ!$B$39:$B$782,K$119)+'СЕТ СН'!$I$11+СВЦЭМ!$D$10+'СЕТ СН'!$I$6-'СЕТ СН'!$I$23</f>
        <v>1986.0005114200001</v>
      </c>
      <c r="L142" s="36">
        <f>SUMIFS(СВЦЭМ!$D$39:$D$782,СВЦЭМ!$A$39:$A$782,$A142,СВЦЭМ!$B$39:$B$782,L$119)+'СЕТ СН'!$I$11+СВЦЭМ!$D$10+'СЕТ СН'!$I$6-'СЕТ СН'!$I$23</f>
        <v>1997.8644530200002</v>
      </c>
      <c r="M142" s="36">
        <f>SUMIFS(СВЦЭМ!$D$39:$D$782,СВЦЭМ!$A$39:$A$782,$A142,СВЦЭМ!$B$39:$B$782,M$119)+'СЕТ СН'!$I$11+СВЦЭМ!$D$10+'СЕТ СН'!$I$6-'СЕТ СН'!$I$23</f>
        <v>2015.1964704300001</v>
      </c>
      <c r="N142" s="36">
        <f>SUMIFS(СВЦЭМ!$D$39:$D$782,СВЦЭМ!$A$39:$A$782,$A142,СВЦЭМ!$B$39:$B$782,N$119)+'СЕТ СН'!$I$11+СВЦЭМ!$D$10+'СЕТ СН'!$I$6-'СЕТ СН'!$I$23</f>
        <v>2019.93428369</v>
      </c>
      <c r="O142" s="36">
        <f>SUMIFS(СВЦЭМ!$D$39:$D$782,СВЦЭМ!$A$39:$A$782,$A142,СВЦЭМ!$B$39:$B$782,O$119)+'СЕТ СН'!$I$11+СВЦЭМ!$D$10+'СЕТ СН'!$I$6-'СЕТ СН'!$I$23</f>
        <v>2027.34948031</v>
      </c>
      <c r="P142" s="36">
        <f>SUMIFS(СВЦЭМ!$D$39:$D$782,СВЦЭМ!$A$39:$A$782,$A142,СВЦЭМ!$B$39:$B$782,P$119)+'СЕТ СН'!$I$11+СВЦЭМ!$D$10+'СЕТ СН'!$I$6-'СЕТ СН'!$I$23</f>
        <v>2024.2011945200002</v>
      </c>
      <c r="Q142" s="36">
        <f>SUMIFS(СВЦЭМ!$D$39:$D$782,СВЦЭМ!$A$39:$A$782,$A142,СВЦЭМ!$B$39:$B$782,Q$119)+'СЕТ СН'!$I$11+СВЦЭМ!$D$10+'СЕТ СН'!$I$6-'СЕТ СН'!$I$23</f>
        <v>2030.8637816700002</v>
      </c>
      <c r="R142" s="36">
        <f>SUMIFS(СВЦЭМ!$D$39:$D$782,СВЦЭМ!$A$39:$A$782,$A142,СВЦЭМ!$B$39:$B$782,R$119)+'СЕТ СН'!$I$11+СВЦЭМ!$D$10+'СЕТ СН'!$I$6-'СЕТ СН'!$I$23</f>
        <v>2026.6312116900001</v>
      </c>
      <c r="S142" s="36">
        <f>SUMIFS(СВЦЭМ!$D$39:$D$782,СВЦЭМ!$A$39:$A$782,$A142,СВЦЭМ!$B$39:$B$782,S$119)+'СЕТ СН'!$I$11+СВЦЭМ!$D$10+'СЕТ СН'!$I$6-'СЕТ СН'!$I$23</f>
        <v>1984.2945732600001</v>
      </c>
      <c r="T142" s="36">
        <f>SUMIFS(СВЦЭМ!$D$39:$D$782,СВЦЭМ!$A$39:$A$782,$A142,СВЦЭМ!$B$39:$B$782,T$119)+'СЕТ СН'!$I$11+СВЦЭМ!$D$10+'СЕТ СН'!$I$6-'СЕТ СН'!$I$23</f>
        <v>1967.9393535800002</v>
      </c>
      <c r="U142" s="36">
        <f>SUMIFS(СВЦЭМ!$D$39:$D$782,СВЦЭМ!$A$39:$A$782,$A142,СВЦЭМ!$B$39:$B$782,U$119)+'СЕТ СН'!$I$11+СВЦЭМ!$D$10+'СЕТ СН'!$I$6-'СЕТ СН'!$I$23</f>
        <v>1965.0152969600001</v>
      </c>
      <c r="V142" s="36">
        <f>SUMIFS(СВЦЭМ!$D$39:$D$782,СВЦЭМ!$A$39:$A$782,$A142,СВЦЭМ!$B$39:$B$782,V$119)+'СЕТ СН'!$I$11+СВЦЭМ!$D$10+'СЕТ СН'!$I$6-'СЕТ СН'!$I$23</f>
        <v>1985.28769373</v>
      </c>
      <c r="W142" s="36">
        <f>SUMIFS(СВЦЭМ!$D$39:$D$782,СВЦЭМ!$A$39:$A$782,$A142,СВЦЭМ!$B$39:$B$782,W$119)+'СЕТ СН'!$I$11+СВЦЭМ!$D$10+'СЕТ СН'!$I$6-'СЕТ СН'!$I$23</f>
        <v>2005.7649954800002</v>
      </c>
      <c r="X142" s="36">
        <f>SUMIFS(СВЦЭМ!$D$39:$D$782,СВЦЭМ!$A$39:$A$782,$A142,СВЦЭМ!$B$39:$B$782,X$119)+'СЕТ СН'!$I$11+СВЦЭМ!$D$10+'СЕТ СН'!$I$6-'СЕТ СН'!$I$23</f>
        <v>2001.0163045600002</v>
      </c>
      <c r="Y142" s="36">
        <f>SUMIFS(СВЦЭМ!$D$39:$D$782,СВЦЭМ!$A$39:$A$782,$A142,СВЦЭМ!$B$39:$B$782,Y$119)+'СЕТ СН'!$I$11+СВЦЭМ!$D$10+'СЕТ СН'!$I$6-'СЕТ СН'!$I$23</f>
        <v>2062.5150836500002</v>
      </c>
    </row>
    <row r="143" spans="1:25" ht="15.75" x14ac:dyDescent="0.2">
      <c r="A143" s="35">
        <f t="shared" si="3"/>
        <v>44554</v>
      </c>
      <c r="B143" s="36">
        <f>SUMIFS(СВЦЭМ!$D$39:$D$782,СВЦЭМ!$A$39:$A$782,$A143,СВЦЭМ!$B$39:$B$782,B$119)+'СЕТ СН'!$I$11+СВЦЭМ!$D$10+'СЕТ СН'!$I$6-'СЕТ СН'!$I$23</f>
        <v>2088.1790986000001</v>
      </c>
      <c r="C143" s="36">
        <f>SUMIFS(СВЦЭМ!$D$39:$D$782,СВЦЭМ!$A$39:$A$782,$A143,СВЦЭМ!$B$39:$B$782,C$119)+'СЕТ СН'!$I$11+СВЦЭМ!$D$10+'СЕТ СН'!$I$6-'СЕТ СН'!$I$23</f>
        <v>2096.9450807100002</v>
      </c>
      <c r="D143" s="36">
        <f>SUMIFS(СВЦЭМ!$D$39:$D$782,СВЦЭМ!$A$39:$A$782,$A143,СВЦЭМ!$B$39:$B$782,D$119)+'СЕТ СН'!$I$11+СВЦЭМ!$D$10+'СЕТ СН'!$I$6-'СЕТ СН'!$I$23</f>
        <v>2101.3166398200001</v>
      </c>
      <c r="E143" s="36">
        <f>SUMIFS(СВЦЭМ!$D$39:$D$782,СВЦЭМ!$A$39:$A$782,$A143,СВЦЭМ!$B$39:$B$782,E$119)+'СЕТ СН'!$I$11+СВЦЭМ!$D$10+'СЕТ СН'!$I$6-'СЕТ СН'!$I$23</f>
        <v>2100.4354335799999</v>
      </c>
      <c r="F143" s="36">
        <f>SUMIFS(СВЦЭМ!$D$39:$D$782,СВЦЭМ!$A$39:$A$782,$A143,СВЦЭМ!$B$39:$B$782,F$119)+'СЕТ СН'!$I$11+СВЦЭМ!$D$10+'СЕТ СН'!$I$6-'СЕТ СН'!$I$23</f>
        <v>2074.5919889400002</v>
      </c>
      <c r="G143" s="36">
        <f>SUMIFS(СВЦЭМ!$D$39:$D$782,СВЦЭМ!$A$39:$A$782,$A143,СВЦЭМ!$B$39:$B$782,G$119)+'СЕТ СН'!$I$11+СВЦЭМ!$D$10+'СЕТ СН'!$I$6-'СЕТ СН'!$I$23</f>
        <v>2026.9472799600001</v>
      </c>
      <c r="H143" s="36">
        <f>SUMIFS(СВЦЭМ!$D$39:$D$782,СВЦЭМ!$A$39:$A$782,$A143,СВЦЭМ!$B$39:$B$782,H$119)+'СЕТ СН'!$I$11+СВЦЭМ!$D$10+'СЕТ СН'!$I$6-'СЕТ СН'!$I$23</f>
        <v>2027.7239918700002</v>
      </c>
      <c r="I143" s="36">
        <f>SUMIFS(СВЦЭМ!$D$39:$D$782,СВЦЭМ!$A$39:$A$782,$A143,СВЦЭМ!$B$39:$B$782,I$119)+'СЕТ СН'!$I$11+СВЦЭМ!$D$10+'СЕТ СН'!$I$6-'СЕТ СН'!$I$23</f>
        <v>2025.18828351</v>
      </c>
      <c r="J143" s="36">
        <f>SUMIFS(СВЦЭМ!$D$39:$D$782,СВЦЭМ!$A$39:$A$782,$A143,СВЦЭМ!$B$39:$B$782,J$119)+'СЕТ СН'!$I$11+СВЦЭМ!$D$10+'СЕТ СН'!$I$6-'СЕТ СН'!$I$23</f>
        <v>2039.8381444200002</v>
      </c>
      <c r="K143" s="36">
        <f>SUMIFS(СВЦЭМ!$D$39:$D$782,СВЦЭМ!$A$39:$A$782,$A143,СВЦЭМ!$B$39:$B$782,K$119)+'СЕТ СН'!$I$11+СВЦЭМ!$D$10+'СЕТ СН'!$I$6-'СЕТ СН'!$I$23</f>
        <v>2032.2368548900001</v>
      </c>
      <c r="L143" s="36">
        <f>SUMIFS(СВЦЭМ!$D$39:$D$782,СВЦЭМ!$A$39:$A$782,$A143,СВЦЭМ!$B$39:$B$782,L$119)+'СЕТ СН'!$I$11+СВЦЭМ!$D$10+'СЕТ СН'!$I$6-'СЕТ СН'!$I$23</f>
        <v>2027.04528774</v>
      </c>
      <c r="M143" s="36">
        <f>SUMIFS(СВЦЭМ!$D$39:$D$782,СВЦЭМ!$A$39:$A$782,$A143,СВЦЭМ!$B$39:$B$782,M$119)+'СЕТ СН'!$I$11+СВЦЭМ!$D$10+'СЕТ СН'!$I$6-'СЕТ СН'!$I$23</f>
        <v>2032.9807472100001</v>
      </c>
      <c r="N143" s="36">
        <f>SUMIFS(СВЦЭМ!$D$39:$D$782,СВЦЭМ!$A$39:$A$782,$A143,СВЦЭМ!$B$39:$B$782,N$119)+'СЕТ СН'!$I$11+СВЦЭМ!$D$10+'СЕТ СН'!$I$6-'СЕТ СН'!$I$23</f>
        <v>2047.42525477</v>
      </c>
      <c r="O143" s="36">
        <f>SUMIFS(СВЦЭМ!$D$39:$D$782,СВЦЭМ!$A$39:$A$782,$A143,СВЦЭМ!$B$39:$B$782,O$119)+'СЕТ СН'!$I$11+СВЦЭМ!$D$10+'СЕТ СН'!$I$6-'СЕТ СН'!$I$23</f>
        <v>2067.0962608899999</v>
      </c>
      <c r="P143" s="36">
        <f>SUMIFS(СВЦЭМ!$D$39:$D$782,СВЦЭМ!$A$39:$A$782,$A143,СВЦЭМ!$B$39:$B$782,P$119)+'СЕТ СН'!$I$11+СВЦЭМ!$D$10+'СЕТ СН'!$I$6-'СЕТ СН'!$I$23</f>
        <v>2069.14766353</v>
      </c>
      <c r="Q143" s="36">
        <f>SUMIFS(СВЦЭМ!$D$39:$D$782,СВЦЭМ!$A$39:$A$782,$A143,СВЦЭМ!$B$39:$B$782,Q$119)+'СЕТ СН'!$I$11+СВЦЭМ!$D$10+'СЕТ СН'!$I$6-'СЕТ СН'!$I$23</f>
        <v>2087.2687477099998</v>
      </c>
      <c r="R143" s="36">
        <f>SUMIFS(СВЦЭМ!$D$39:$D$782,СВЦЭМ!$A$39:$A$782,$A143,СВЦЭМ!$B$39:$B$782,R$119)+'СЕТ СН'!$I$11+СВЦЭМ!$D$10+'СЕТ СН'!$I$6-'СЕТ СН'!$I$23</f>
        <v>2081.1959050200003</v>
      </c>
      <c r="S143" s="36">
        <f>SUMIFS(СВЦЭМ!$D$39:$D$782,СВЦЭМ!$A$39:$A$782,$A143,СВЦЭМ!$B$39:$B$782,S$119)+'СЕТ СН'!$I$11+СВЦЭМ!$D$10+'СЕТ СН'!$I$6-'СЕТ СН'!$I$23</f>
        <v>2036.47434761</v>
      </c>
      <c r="T143" s="36">
        <f>SUMIFS(СВЦЭМ!$D$39:$D$782,СВЦЭМ!$A$39:$A$782,$A143,СВЦЭМ!$B$39:$B$782,T$119)+'СЕТ СН'!$I$11+СВЦЭМ!$D$10+'СЕТ СН'!$I$6-'СЕТ СН'!$I$23</f>
        <v>2016.3420310700001</v>
      </c>
      <c r="U143" s="36">
        <f>SUMIFS(СВЦЭМ!$D$39:$D$782,СВЦЭМ!$A$39:$A$782,$A143,СВЦЭМ!$B$39:$B$782,U$119)+'СЕТ СН'!$I$11+СВЦЭМ!$D$10+'СЕТ СН'!$I$6-'СЕТ СН'!$I$23</f>
        <v>2034.28462799</v>
      </c>
      <c r="V143" s="36">
        <f>SUMIFS(СВЦЭМ!$D$39:$D$782,СВЦЭМ!$A$39:$A$782,$A143,СВЦЭМ!$B$39:$B$782,V$119)+'СЕТ СН'!$I$11+СВЦЭМ!$D$10+'СЕТ СН'!$I$6-'СЕТ СН'!$I$23</f>
        <v>2042.2785813300002</v>
      </c>
      <c r="W143" s="36">
        <f>SUMIFS(СВЦЭМ!$D$39:$D$782,СВЦЭМ!$A$39:$A$782,$A143,СВЦЭМ!$B$39:$B$782,W$119)+'СЕТ СН'!$I$11+СВЦЭМ!$D$10+'СЕТ СН'!$I$6-'СЕТ СН'!$I$23</f>
        <v>2059.63454146</v>
      </c>
      <c r="X143" s="36">
        <f>SUMIFS(СВЦЭМ!$D$39:$D$782,СВЦЭМ!$A$39:$A$782,$A143,СВЦЭМ!$B$39:$B$782,X$119)+'СЕТ СН'!$I$11+СВЦЭМ!$D$10+'СЕТ СН'!$I$6-'СЕТ СН'!$I$23</f>
        <v>2080.9562075399999</v>
      </c>
      <c r="Y143" s="36">
        <f>SUMIFS(СВЦЭМ!$D$39:$D$782,СВЦЭМ!$A$39:$A$782,$A143,СВЦЭМ!$B$39:$B$782,Y$119)+'СЕТ СН'!$I$11+СВЦЭМ!$D$10+'СЕТ СН'!$I$6-'СЕТ СН'!$I$23</f>
        <v>2122.8315477699998</v>
      </c>
    </row>
    <row r="144" spans="1:25" ht="15.75" x14ac:dyDescent="0.2">
      <c r="A144" s="35">
        <f t="shared" si="3"/>
        <v>44555</v>
      </c>
      <c r="B144" s="36">
        <f>SUMIFS(СВЦЭМ!$D$39:$D$782,СВЦЭМ!$A$39:$A$782,$A144,СВЦЭМ!$B$39:$B$782,B$119)+'СЕТ СН'!$I$11+СВЦЭМ!$D$10+'СЕТ СН'!$I$6-'СЕТ СН'!$I$23</f>
        <v>2047.2233599800002</v>
      </c>
      <c r="C144" s="36">
        <f>SUMIFS(СВЦЭМ!$D$39:$D$782,СВЦЭМ!$A$39:$A$782,$A144,СВЦЭМ!$B$39:$B$782,C$119)+'СЕТ СН'!$I$11+СВЦЭМ!$D$10+'СЕТ СН'!$I$6-'СЕТ СН'!$I$23</f>
        <v>2054.9810601700001</v>
      </c>
      <c r="D144" s="36">
        <f>SUMIFS(СВЦЭМ!$D$39:$D$782,СВЦЭМ!$A$39:$A$782,$A144,СВЦЭМ!$B$39:$B$782,D$119)+'СЕТ СН'!$I$11+СВЦЭМ!$D$10+'СЕТ СН'!$I$6-'СЕТ СН'!$I$23</f>
        <v>2072.6383916900004</v>
      </c>
      <c r="E144" s="36">
        <f>SUMIFS(СВЦЭМ!$D$39:$D$782,СВЦЭМ!$A$39:$A$782,$A144,СВЦЭМ!$B$39:$B$782,E$119)+'СЕТ СН'!$I$11+СВЦЭМ!$D$10+'СЕТ СН'!$I$6-'СЕТ СН'!$I$23</f>
        <v>2072.1977178100001</v>
      </c>
      <c r="F144" s="36">
        <f>SUMIFS(СВЦЭМ!$D$39:$D$782,СВЦЭМ!$A$39:$A$782,$A144,СВЦЭМ!$B$39:$B$782,F$119)+'СЕТ СН'!$I$11+СВЦЭМ!$D$10+'СЕТ СН'!$I$6-'СЕТ СН'!$I$23</f>
        <v>2063.1431585</v>
      </c>
      <c r="G144" s="36">
        <f>SUMIFS(СВЦЭМ!$D$39:$D$782,СВЦЭМ!$A$39:$A$782,$A144,СВЦЭМ!$B$39:$B$782,G$119)+'СЕТ СН'!$I$11+СВЦЭМ!$D$10+'СЕТ СН'!$I$6-'СЕТ СН'!$I$23</f>
        <v>2041.9039663600001</v>
      </c>
      <c r="H144" s="36">
        <f>SUMIFS(СВЦЭМ!$D$39:$D$782,СВЦЭМ!$A$39:$A$782,$A144,СВЦЭМ!$B$39:$B$782,H$119)+'СЕТ СН'!$I$11+СВЦЭМ!$D$10+'СЕТ СН'!$I$6-'СЕТ СН'!$I$23</f>
        <v>2025.52469354</v>
      </c>
      <c r="I144" s="36">
        <f>SUMIFS(СВЦЭМ!$D$39:$D$782,СВЦЭМ!$A$39:$A$782,$A144,СВЦЭМ!$B$39:$B$782,I$119)+'СЕТ СН'!$I$11+СВЦЭМ!$D$10+'СЕТ СН'!$I$6-'СЕТ СН'!$I$23</f>
        <v>2043.8375218900001</v>
      </c>
      <c r="J144" s="36">
        <f>SUMIFS(СВЦЭМ!$D$39:$D$782,СВЦЭМ!$A$39:$A$782,$A144,СВЦЭМ!$B$39:$B$782,J$119)+'СЕТ СН'!$I$11+СВЦЭМ!$D$10+'СЕТ СН'!$I$6-'СЕТ СН'!$I$23</f>
        <v>2009.6499159300001</v>
      </c>
      <c r="K144" s="36">
        <f>SUMIFS(СВЦЭМ!$D$39:$D$782,СВЦЭМ!$A$39:$A$782,$A144,СВЦЭМ!$B$39:$B$782,K$119)+'СЕТ СН'!$I$11+СВЦЭМ!$D$10+'СЕТ СН'!$I$6-'СЕТ СН'!$I$23</f>
        <v>1990.7442695200002</v>
      </c>
      <c r="L144" s="36">
        <f>SUMIFS(СВЦЭМ!$D$39:$D$782,СВЦЭМ!$A$39:$A$782,$A144,СВЦЭМ!$B$39:$B$782,L$119)+'СЕТ СН'!$I$11+СВЦЭМ!$D$10+'СЕТ СН'!$I$6-'СЕТ СН'!$I$23</f>
        <v>1987.45874172</v>
      </c>
      <c r="M144" s="36">
        <f>SUMIFS(СВЦЭМ!$D$39:$D$782,СВЦЭМ!$A$39:$A$782,$A144,СВЦЭМ!$B$39:$B$782,M$119)+'СЕТ СН'!$I$11+СВЦЭМ!$D$10+'СЕТ СН'!$I$6-'СЕТ СН'!$I$23</f>
        <v>1989.7035142700001</v>
      </c>
      <c r="N144" s="36">
        <f>SUMIFS(СВЦЭМ!$D$39:$D$782,СВЦЭМ!$A$39:$A$782,$A144,СВЦЭМ!$B$39:$B$782,N$119)+'СЕТ СН'!$I$11+СВЦЭМ!$D$10+'СЕТ СН'!$I$6-'СЕТ СН'!$I$23</f>
        <v>1992.4332181000002</v>
      </c>
      <c r="O144" s="36">
        <f>SUMIFS(СВЦЭМ!$D$39:$D$782,СВЦЭМ!$A$39:$A$782,$A144,СВЦЭМ!$B$39:$B$782,O$119)+'СЕТ СН'!$I$11+СВЦЭМ!$D$10+'СЕТ СН'!$I$6-'СЕТ СН'!$I$23</f>
        <v>1997.9991479500002</v>
      </c>
      <c r="P144" s="36">
        <f>SUMIFS(СВЦЭМ!$D$39:$D$782,СВЦЭМ!$A$39:$A$782,$A144,СВЦЭМ!$B$39:$B$782,P$119)+'СЕТ СН'!$I$11+СВЦЭМ!$D$10+'СЕТ СН'!$I$6-'СЕТ СН'!$I$23</f>
        <v>2017.07232724</v>
      </c>
      <c r="Q144" s="36">
        <f>SUMIFS(СВЦЭМ!$D$39:$D$782,СВЦЭМ!$A$39:$A$782,$A144,СВЦЭМ!$B$39:$B$782,Q$119)+'СЕТ СН'!$I$11+СВЦЭМ!$D$10+'СЕТ СН'!$I$6-'СЕТ СН'!$I$23</f>
        <v>2024.58647253</v>
      </c>
      <c r="R144" s="36">
        <f>SUMIFS(СВЦЭМ!$D$39:$D$782,СВЦЭМ!$A$39:$A$782,$A144,СВЦЭМ!$B$39:$B$782,R$119)+'СЕТ СН'!$I$11+СВЦЭМ!$D$10+'СЕТ СН'!$I$6-'СЕТ СН'!$I$23</f>
        <v>2011.81717413</v>
      </c>
      <c r="S144" s="36">
        <f>SUMIFS(СВЦЭМ!$D$39:$D$782,СВЦЭМ!$A$39:$A$782,$A144,СВЦЭМ!$B$39:$B$782,S$119)+'СЕТ СН'!$I$11+СВЦЭМ!$D$10+'СЕТ СН'!$I$6-'СЕТ СН'!$I$23</f>
        <v>1991.5419698800001</v>
      </c>
      <c r="T144" s="36">
        <f>SUMIFS(СВЦЭМ!$D$39:$D$782,СВЦЭМ!$A$39:$A$782,$A144,СВЦЭМ!$B$39:$B$782,T$119)+'СЕТ СН'!$I$11+СВЦЭМ!$D$10+'СЕТ СН'!$I$6-'СЕТ СН'!$I$23</f>
        <v>1985.58626484</v>
      </c>
      <c r="U144" s="36">
        <f>SUMIFS(СВЦЭМ!$D$39:$D$782,СВЦЭМ!$A$39:$A$782,$A144,СВЦЭМ!$B$39:$B$782,U$119)+'СЕТ СН'!$I$11+СВЦЭМ!$D$10+'СЕТ СН'!$I$6-'СЕТ СН'!$I$23</f>
        <v>1999.8544430300001</v>
      </c>
      <c r="V144" s="36">
        <f>SUMIFS(СВЦЭМ!$D$39:$D$782,СВЦЭМ!$A$39:$A$782,$A144,СВЦЭМ!$B$39:$B$782,V$119)+'СЕТ СН'!$I$11+СВЦЭМ!$D$10+'СЕТ СН'!$I$6-'СЕТ СН'!$I$23</f>
        <v>1995.3791554900001</v>
      </c>
      <c r="W144" s="36">
        <f>SUMIFS(СВЦЭМ!$D$39:$D$782,СВЦЭМ!$A$39:$A$782,$A144,СВЦЭМ!$B$39:$B$782,W$119)+'СЕТ СН'!$I$11+СВЦЭМ!$D$10+'СЕТ СН'!$I$6-'СЕТ СН'!$I$23</f>
        <v>2025.8945419700001</v>
      </c>
      <c r="X144" s="36">
        <f>SUMIFS(СВЦЭМ!$D$39:$D$782,СВЦЭМ!$A$39:$A$782,$A144,СВЦЭМ!$B$39:$B$782,X$119)+'СЕТ СН'!$I$11+СВЦЭМ!$D$10+'СЕТ СН'!$I$6-'СЕТ СН'!$I$23</f>
        <v>2024.2346704500001</v>
      </c>
      <c r="Y144" s="36">
        <f>SUMIFS(СВЦЭМ!$D$39:$D$782,СВЦЭМ!$A$39:$A$782,$A144,СВЦЭМ!$B$39:$B$782,Y$119)+'СЕТ СН'!$I$11+СВЦЭМ!$D$10+'СЕТ СН'!$I$6-'СЕТ СН'!$I$23</f>
        <v>2032.9847208900001</v>
      </c>
    </row>
    <row r="145" spans="1:27" ht="15.75" x14ac:dyDescent="0.2">
      <c r="A145" s="35">
        <f t="shared" si="3"/>
        <v>44556</v>
      </c>
      <c r="B145" s="36">
        <f>SUMIFS(СВЦЭМ!$D$39:$D$782,СВЦЭМ!$A$39:$A$782,$A145,СВЦЭМ!$B$39:$B$782,B$119)+'СЕТ СН'!$I$11+СВЦЭМ!$D$10+'СЕТ СН'!$I$6-'СЕТ СН'!$I$23</f>
        <v>1927.40082929</v>
      </c>
      <c r="C145" s="36">
        <f>SUMIFS(СВЦЭМ!$D$39:$D$782,СВЦЭМ!$A$39:$A$782,$A145,СВЦЭМ!$B$39:$B$782,C$119)+'СЕТ СН'!$I$11+СВЦЭМ!$D$10+'СЕТ СН'!$I$6-'СЕТ СН'!$I$23</f>
        <v>1915.0703104300001</v>
      </c>
      <c r="D145" s="36">
        <f>SUMIFS(СВЦЭМ!$D$39:$D$782,СВЦЭМ!$A$39:$A$782,$A145,СВЦЭМ!$B$39:$B$782,D$119)+'СЕТ СН'!$I$11+СВЦЭМ!$D$10+'СЕТ СН'!$I$6-'СЕТ СН'!$I$23</f>
        <v>1909.60969331</v>
      </c>
      <c r="E145" s="36">
        <f>SUMIFS(СВЦЭМ!$D$39:$D$782,СВЦЭМ!$A$39:$A$782,$A145,СВЦЭМ!$B$39:$B$782,E$119)+'СЕТ СН'!$I$11+СВЦЭМ!$D$10+'СЕТ СН'!$I$6-'СЕТ СН'!$I$23</f>
        <v>1908.9167200700001</v>
      </c>
      <c r="F145" s="36">
        <f>SUMIFS(СВЦЭМ!$D$39:$D$782,СВЦЭМ!$A$39:$A$782,$A145,СВЦЭМ!$B$39:$B$782,F$119)+'СЕТ СН'!$I$11+СВЦЭМ!$D$10+'СЕТ СН'!$I$6-'СЕТ СН'!$I$23</f>
        <v>1906.4772929800001</v>
      </c>
      <c r="G145" s="36">
        <f>SUMIFS(СВЦЭМ!$D$39:$D$782,СВЦЭМ!$A$39:$A$782,$A145,СВЦЭМ!$B$39:$B$782,G$119)+'СЕТ СН'!$I$11+СВЦЭМ!$D$10+'СЕТ СН'!$I$6-'СЕТ СН'!$I$23</f>
        <v>1901.4345826600002</v>
      </c>
      <c r="H145" s="36">
        <f>SUMIFS(СВЦЭМ!$D$39:$D$782,СВЦЭМ!$A$39:$A$782,$A145,СВЦЭМ!$B$39:$B$782,H$119)+'СЕТ СН'!$I$11+СВЦЭМ!$D$10+'СЕТ СН'!$I$6-'СЕТ СН'!$I$23</f>
        <v>1923.5819043200001</v>
      </c>
      <c r="I145" s="36">
        <f>SUMIFS(СВЦЭМ!$D$39:$D$782,СВЦЭМ!$A$39:$A$782,$A145,СВЦЭМ!$B$39:$B$782,I$119)+'СЕТ СН'!$I$11+СВЦЭМ!$D$10+'СЕТ СН'!$I$6-'СЕТ СН'!$I$23</f>
        <v>2010.86813865</v>
      </c>
      <c r="J145" s="36">
        <f>SUMIFS(СВЦЭМ!$D$39:$D$782,СВЦЭМ!$A$39:$A$782,$A145,СВЦЭМ!$B$39:$B$782,J$119)+'СЕТ СН'!$I$11+СВЦЭМ!$D$10+'СЕТ СН'!$I$6-'СЕТ СН'!$I$23</f>
        <v>2007.1092802100002</v>
      </c>
      <c r="K145" s="36">
        <f>SUMIFS(СВЦЭМ!$D$39:$D$782,СВЦЭМ!$A$39:$A$782,$A145,СВЦЭМ!$B$39:$B$782,K$119)+'СЕТ СН'!$I$11+СВЦЭМ!$D$10+'СЕТ СН'!$I$6-'СЕТ СН'!$I$23</f>
        <v>1957.3539712000002</v>
      </c>
      <c r="L145" s="36">
        <f>SUMIFS(СВЦЭМ!$D$39:$D$782,СВЦЭМ!$A$39:$A$782,$A145,СВЦЭМ!$B$39:$B$782,L$119)+'СЕТ СН'!$I$11+СВЦЭМ!$D$10+'СЕТ СН'!$I$6-'СЕТ СН'!$I$23</f>
        <v>1951.9722160900001</v>
      </c>
      <c r="M145" s="36">
        <f>SUMIFS(СВЦЭМ!$D$39:$D$782,СВЦЭМ!$A$39:$A$782,$A145,СВЦЭМ!$B$39:$B$782,M$119)+'СЕТ СН'!$I$11+СВЦЭМ!$D$10+'СЕТ СН'!$I$6-'СЕТ СН'!$I$23</f>
        <v>1960.4692654200001</v>
      </c>
      <c r="N145" s="36">
        <f>SUMIFS(СВЦЭМ!$D$39:$D$782,СВЦЭМ!$A$39:$A$782,$A145,СВЦЭМ!$B$39:$B$782,N$119)+'СЕТ СН'!$I$11+СВЦЭМ!$D$10+'СЕТ СН'!$I$6-'СЕТ СН'!$I$23</f>
        <v>1966.0456827500002</v>
      </c>
      <c r="O145" s="36">
        <f>SUMIFS(СВЦЭМ!$D$39:$D$782,СВЦЭМ!$A$39:$A$782,$A145,СВЦЭМ!$B$39:$B$782,O$119)+'СЕТ СН'!$I$11+СВЦЭМ!$D$10+'СЕТ СН'!$I$6-'СЕТ СН'!$I$23</f>
        <v>2005.46362062</v>
      </c>
      <c r="P145" s="36">
        <f>SUMIFS(СВЦЭМ!$D$39:$D$782,СВЦЭМ!$A$39:$A$782,$A145,СВЦЭМ!$B$39:$B$782,P$119)+'СЕТ СН'!$I$11+СВЦЭМ!$D$10+'СЕТ СН'!$I$6-'СЕТ СН'!$I$23</f>
        <v>2012.8228110300001</v>
      </c>
      <c r="Q145" s="36">
        <f>SUMIFS(СВЦЭМ!$D$39:$D$782,СВЦЭМ!$A$39:$A$782,$A145,СВЦЭМ!$B$39:$B$782,Q$119)+'СЕТ СН'!$I$11+СВЦЭМ!$D$10+'СЕТ СН'!$I$6-'СЕТ СН'!$I$23</f>
        <v>2013.3834747400001</v>
      </c>
      <c r="R145" s="36">
        <f>SUMIFS(СВЦЭМ!$D$39:$D$782,СВЦЭМ!$A$39:$A$782,$A145,СВЦЭМ!$B$39:$B$782,R$119)+'СЕТ СН'!$I$11+СВЦЭМ!$D$10+'СЕТ СН'!$I$6-'СЕТ СН'!$I$23</f>
        <v>2000.38251674</v>
      </c>
      <c r="S145" s="36">
        <f>SUMIFS(СВЦЭМ!$D$39:$D$782,СВЦЭМ!$A$39:$A$782,$A145,СВЦЭМ!$B$39:$B$782,S$119)+'СЕТ СН'!$I$11+СВЦЭМ!$D$10+'СЕТ СН'!$I$6-'СЕТ СН'!$I$23</f>
        <v>1950.5264116800001</v>
      </c>
      <c r="T145" s="36">
        <f>SUMIFS(СВЦЭМ!$D$39:$D$782,СВЦЭМ!$A$39:$A$782,$A145,СВЦЭМ!$B$39:$B$782,T$119)+'СЕТ СН'!$I$11+СВЦЭМ!$D$10+'СЕТ СН'!$I$6-'СЕТ СН'!$I$23</f>
        <v>1946.8248641300002</v>
      </c>
      <c r="U145" s="36">
        <f>SUMIFS(СВЦЭМ!$D$39:$D$782,СВЦЭМ!$A$39:$A$782,$A145,СВЦЭМ!$B$39:$B$782,U$119)+'СЕТ СН'!$I$11+СВЦЭМ!$D$10+'СЕТ СН'!$I$6-'СЕТ СН'!$I$23</f>
        <v>1974.9869459500001</v>
      </c>
      <c r="V145" s="36">
        <f>SUMIFS(СВЦЭМ!$D$39:$D$782,СВЦЭМ!$A$39:$A$782,$A145,СВЦЭМ!$B$39:$B$782,V$119)+'СЕТ СН'!$I$11+СВЦЭМ!$D$10+'СЕТ СН'!$I$6-'СЕТ СН'!$I$23</f>
        <v>1990.69511491</v>
      </c>
      <c r="W145" s="36">
        <f>SUMIFS(СВЦЭМ!$D$39:$D$782,СВЦЭМ!$A$39:$A$782,$A145,СВЦЭМ!$B$39:$B$782,W$119)+'СЕТ СН'!$I$11+СВЦЭМ!$D$10+'СЕТ СН'!$I$6-'СЕТ СН'!$I$23</f>
        <v>1974.0669910000001</v>
      </c>
      <c r="X145" s="36">
        <f>SUMIFS(СВЦЭМ!$D$39:$D$782,СВЦЭМ!$A$39:$A$782,$A145,СВЦЭМ!$B$39:$B$782,X$119)+'СЕТ СН'!$I$11+СВЦЭМ!$D$10+'СЕТ СН'!$I$6-'СЕТ СН'!$I$23</f>
        <v>1991.4586851700001</v>
      </c>
      <c r="Y145" s="36">
        <f>SUMIFS(СВЦЭМ!$D$39:$D$782,СВЦЭМ!$A$39:$A$782,$A145,СВЦЭМ!$B$39:$B$782,Y$119)+'СЕТ СН'!$I$11+СВЦЭМ!$D$10+'СЕТ СН'!$I$6-'СЕТ СН'!$I$23</f>
        <v>1993.4895752700002</v>
      </c>
    </row>
    <row r="146" spans="1:27" ht="15.75" x14ac:dyDescent="0.2">
      <c r="A146" s="35">
        <f t="shared" si="3"/>
        <v>44557</v>
      </c>
      <c r="B146" s="36">
        <f>SUMIFS(СВЦЭМ!$D$39:$D$782,СВЦЭМ!$A$39:$A$782,$A146,СВЦЭМ!$B$39:$B$782,B$119)+'СЕТ СН'!$I$11+СВЦЭМ!$D$10+'СЕТ СН'!$I$6-'СЕТ СН'!$I$23</f>
        <v>2018.00533367</v>
      </c>
      <c r="C146" s="36">
        <f>SUMIFS(СВЦЭМ!$D$39:$D$782,СВЦЭМ!$A$39:$A$782,$A146,СВЦЭМ!$B$39:$B$782,C$119)+'СЕТ СН'!$I$11+СВЦЭМ!$D$10+'СЕТ СН'!$I$6-'СЕТ СН'!$I$23</f>
        <v>2010.85009986</v>
      </c>
      <c r="D146" s="36">
        <f>SUMIFS(СВЦЭМ!$D$39:$D$782,СВЦЭМ!$A$39:$A$782,$A146,СВЦЭМ!$B$39:$B$782,D$119)+'СЕТ СН'!$I$11+СВЦЭМ!$D$10+'СЕТ СН'!$I$6-'СЕТ СН'!$I$23</f>
        <v>1967.87562213</v>
      </c>
      <c r="E146" s="36">
        <f>SUMIFS(СВЦЭМ!$D$39:$D$782,СВЦЭМ!$A$39:$A$782,$A146,СВЦЭМ!$B$39:$B$782,E$119)+'СЕТ СН'!$I$11+СВЦЭМ!$D$10+'СЕТ СН'!$I$6-'СЕТ СН'!$I$23</f>
        <v>1964.1468120100001</v>
      </c>
      <c r="F146" s="36">
        <f>SUMIFS(СВЦЭМ!$D$39:$D$782,СВЦЭМ!$A$39:$A$782,$A146,СВЦЭМ!$B$39:$B$782,F$119)+'СЕТ СН'!$I$11+СВЦЭМ!$D$10+'СЕТ СН'!$I$6-'СЕТ СН'!$I$23</f>
        <v>1967.8893766400001</v>
      </c>
      <c r="G146" s="36">
        <f>SUMIFS(СВЦЭМ!$D$39:$D$782,СВЦЭМ!$A$39:$A$782,$A146,СВЦЭМ!$B$39:$B$782,G$119)+'СЕТ СН'!$I$11+СВЦЭМ!$D$10+'СЕТ СН'!$I$6-'СЕТ СН'!$I$23</f>
        <v>1954.3020118300001</v>
      </c>
      <c r="H146" s="36">
        <f>SUMIFS(СВЦЭМ!$D$39:$D$782,СВЦЭМ!$A$39:$A$782,$A146,СВЦЭМ!$B$39:$B$782,H$119)+'СЕТ СН'!$I$11+СВЦЭМ!$D$10+'СЕТ СН'!$I$6-'СЕТ СН'!$I$23</f>
        <v>1960.9801176200001</v>
      </c>
      <c r="I146" s="36">
        <f>SUMIFS(СВЦЭМ!$D$39:$D$782,СВЦЭМ!$A$39:$A$782,$A146,СВЦЭМ!$B$39:$B$782,I$119)+'СЕТ СН'!$I$11+СВЦЭМ!$D$10+'СЕТ СН'!$I$6-'СЕТ СН'!$I$23</f>
        <v>1954.2373463900001</v>
      </c>
      <c r="J146" s="36">
        <f>SUMIFS(СВЦЭМ!$D$39:$D$782,СВЦЭМ!$A$39:$A$782,$A146,СВЦЭМ!$B$39:$B$782,J$119)+'СЕТ СН'!$I$11+СВЦЭМ!$D$10+'СЕТ СН'!$I$6-'СЕТ СН'!$I$23</f>
        <v>1973.68109041</v>
      </c>
      <c r="K146" s="36">
        <f>SUMIFS(СВЦЭМ!$D$39:$D$782,СВЦЭМ!$A$39:$A$782,$A146,СВЦЭМ!$B$39:$B$782,K$119)+'СЕТ СН'!$I$11+СВЦЭМ!$D$10+'СЕТ СН'!$I$6-'СЕТ СН'!$I$23</f>
        <v>1894.82954283</v>
      </c>
      <c r="L146" s="36">
        <f>SUMIFS(СВЦЭМ!$D$39:$D$782,СВЦЭМ!$A$39:$A$782,$A146,СВЦЭМ!$B$39:$B$782,L$119)+'СЕТ СН'!$I$11+СВЦЭМ!$D$10+'СЕТ СН'!$I$6-'СЕТ СН'!$I$23</f>
        <v>1911.11581329</v>
      </c>
      <c r="M146" s="36">
        <f>SUMIFS(СВЦЭМ!$D$39:$D$782,СВЦЭМ!$A$39:$A$782,$A146,СВЦЭМ!$B$39:$B$782,M$119)+'СЕТ СН'!$I$11+СВЦЭМ!$D$10+'СЕТ СН'!$I$6-'СЕТ СН'!$I$23</f>
        <v>1903.0291865500001</v>
      </c>
      <c r="N146" s="36">
        <f>SUMIFS(СВЦЭМ!$D$39:$D$782,СВЦЭМ!$A$39:$A$782,$A146,СВЦЭМ!$B$39:$B$782,N$119)+'СЕТ СН'!$I$11+СВЦЭМ!$D$10+'СЕТ СН'!$I$6-'СЕТ СН'!$I$23</f>
        <v>1979.8505046500002</v>
      </c>
      <c r="O146" s="36">
        <f>SUMIFS(СВЦЭМ!$D$39:$D$782,СВЦЭМ!$A$39:$A$782,$A146,СВЦЭМ!$B$39:$B$782,O$119)+'СЕТ СН'!$I$11+СВЦЭМ!$D$10+'СЕТ СН'!$I$6-'СЕТ СН'!$I$23</f>
        <v>2029.2857232000001</v>
      </c>
      <c r="P146" s="36">
        <f>SUMIFS(СВЦЭМ!$D$39:$D$782,СВЦЭМ!$A$39:$A$782,$A146,СВЦЭМ!$B$39:$B$782,P$119)+'СЕТ СН'!$I$11+СВЦЭМ!$D$10+'СЕТ СН'!$I$6-'СЕТ СН'!$I$23</f>
        <v>2046.94400625</v>
      </c>
      <c r="Q146" s="36">
        <f>SUMIFS(СВЦЭМ!$D$39:$D$782,СВЦЭМ!$A$39:$A$782,$A146,СВЦЭМ!$B$39:$B$782,Q$119)+'СЕТ СН'!$I$11+СВЦЭМ!$D$10+'СЕТ СН'!$I$6-'СЕТ СН'!$I$23</f>
        <v>2033.1963414600002</v>
      </c>
      <c r="R146" s="36">
        <f>SUMIFS(СВЦЭМ!$D$39:$D$782,СВЦЭМ!$A$39:$A$782,$A146,СВЦЭМ!$B$39:$B$782,R$119)+'СЕТ СН'!$I$11+СВЦЭМ!$D$10+'СЕТ СН'!$I$6-'СЕТ СН'!$I$23</f>
        <v>1958.7779615100001</v>
      </c>
      <c r="S146" s="36">
        <f>SUMIFS(СВЦЭМ!$D$39:$D$782,СВЦЭМ!$A$39:$A$782,$A146,СВЦЭМ!$B$39:$B$782,S$119)+'СЕТ СН'!$I$11+СВЦЭМ!$D$10+'СЕТ СН'!$I$6-'СЕТ СН'!$I$23</f>
        <v>1980.3042416600001</v>
      </c>
      <c r="T146" s="36">
        <f>SUMIFS(СВЦЭМ!$D$39:$D$782,СВЦЭМ!$A$39:$A$782,$A146,СВЦЭМ!$B$39:$B$782,T$119)+'СЕТ СН'!$I$11+СВЦЭМ!$D$10+'СЕТ СН'!$I$6-'СЕТ СН'!$I$23</f>
        <v>1961.9830784800001</v>
      </c>
      <c r="U146" s="36">
        <f>SUMIFS(СВЦЭМ!$D$39:$D$782,СВЦЭМ!$A$39:$A$782,$A146,СВЦЭМ!$B$39:$B$782,U$119)+'СЕТ СН'!$I$11+СВЦЭМ!$D$10+'СЕТ СН'!$I$6-'СЕТ СН'!$I$23</f>
        <v>1983.9994729</v>
      </c>
      <c r="V146" s="36">
        <f>SUMIFS(СВЦЭМ!$D$39:$D$782,СВЦЭМ!$A$39:$A$782,$A146,СВЦЭМ!$B$39:$B$782,V$119)+'СЕТ СН'!$I$11+СВЦЭМ!$D$10+'СЕТ СН'!$I$6-'СЕТ СН'!$I$23</f>
        <v>1981.7725640600001</v>
      </c>
      <c r="W146" s="36">
        <f>SUMIFS(СВЦЭМ!$D$39:$D$782,СВЦЭМ!$A$39:$A$782,$A146,СВЦЭМ!$B$39:$B$782,W$119)+'СЕТ СН'!$I$11+СВЦЭМ!$D$10+'СЕТ СН'!$I$6-'СЕТ СН'!$I$23</f>
        <v>1977.7798962500001</v>
      </c>
      <c r="X146" s="36">
        <f>SUMIFS(СВЦЭМ!$D$39:$D$782,СВЦЭМ!$A$39:$A$782,$A146,СВЦЭМ!$B$39:$B$782,X$119)+'СЕТ СН'!$I$11+СВЦЭМ!$D$10+'СЕТ СН'!$I$6-'СЕТ СН'!$I$23</f>
        <v>1972.9856128200001</v>
      </c>
      <c r="Y146" s="36">
        <f>SUMIFS(СВЦЭМ!$D$39:$D$782,СВЦЭМ!$A$39:$A$782,$A146,СВЦЭМ!$B$39:$B$782,Y$119)+'СЕТ СН'!$I$11+СВЦЭМ!$D$10+'СЕТ СН'!$I$6-'СЕТ СН'!$I$23</f>
        <v>2024.6886978700002</v>
      </c>
    </row>
    <row r="147" spans="1:27" ht="15.75" x14ac:dyDescent="0.2">
      <c r="A147" s="35">
        <f t="shared" si="3"/>
        <v>44558</v>
      </c>
      <c r="B147" s="36">
        <f>SUMIFS(СВЦЭМ!$D$39:$D$782,СВЦЭМ!$A$39:$A$782,$A147,СВЦЭМ!$B$39:$B$782,B$119)+'СЕТ СН'!$I$11+СВЦЭМ!$D$10+'СЕТ СН'!$I$6-'СЕТ СН'!$I$23</f>
        <v>1995.5425069800001</v>
      </c>
      <c r="C147" s="36">
        <f>SUMIFS(СВЦЭМ!$D$39:$D$782,СВЦЭМ!$A$39:$A$782,$A147,СВЦЭМ!$B$39:$B$782,C$119)+'СЕТ СН'!$I$11+СВЦЭМ!$D$10+'СЕТ СН'!$I$6-'СЕТ СН'!$I$23</f>
        <v>2002.3872248</v>
      </c>
      <c r="D147" s="36">
        <f>SUMIFS(СВЦЭМ!$D$39:$D$782,СВЦЭМ!$A$39:$A$782,$A147,СВЦЭМ!$B$39:$B$782,D$119)+'СЕТ СН'!$I$11+СВЦЭМ!$D$10+'СЕТ СН'!$I$6-'СЕТ СН'!$I$23</f>
        <v>2030.6813582100001</v>
      </c>
      <c r="E147" s="36">
        <f>SUMIFS(СВЦЭМ!$D$39:$D$782,СВЦЭМ!$A$39:$A$782,$A147,СВЦЭМ!$B$39:$B$782,E$119)+'СЕТ СН'!$I$11+СВЦЭМ!$D$10+'СЕТ СН'!$I$6-'СЕТ СН'!$I$23</f>
        <v>2041.9979686600002</v>
      </c>
      <c r="F147" s="36">
        <f>SUMIFS(СВЦЭМ!$D$39:$D$782,СВЦЭМ!$A$39:$A$782,$A147,СВЦЭМ!$B$39:$B$782,F$119)+'СЕТ СН'!$I$11+СВЦЭМ!$D$10+'СЕТ СН'!$I$6-'СЕТ СН'!$I$23</f>
        <v>2012.7528809400001</v>
      </c>
      <c r="G147" s="36">
        <f>SUMIFS(СВЦЭМ!$D$39:$D$782,СВЦЭМ!$A$39:$A$782,$A147,СВЦЭМ!$B$39:$B$782,G$119)+'СЕТ СН'!$I$11+СВЦЭМ!$D$10+'СЕТ СН'!$I$6-'СЕТ СН'!$I$23</f>
        <v>1915.2963944100002</v>
      </c>
      <c r="H147" s="36">
        <f>SUMIFS(СВЦЭМ!$D$39:$D$782,СВЦЭМ!$A$39:$A$782,$A147,СВЦЭМ!$B$39:$B$782,H$119)+'СЕТ СН'!$I$11+СВЦЭМ!$D$10+'СЕТ СН'!$I$6-'СЕТ СН'!$I$23</f>
        <v>1933.7827875400001</v>
      </c>
      <c r="I147" s="36">
        <f>SUMIFS(СВЦЭМ!$D$39:$D$782,СВЦЭМ!$A$39:$A$782,$A147,СВЦЭМ!$B$39:$B$782,I$119)+'СЕТ СН'!$I$11+СВЦЭМ!$D$10+'СЕТ СН'!$I$6-'СЕТ СН'!$I$23</f>
        <v>1927.8691132000001</v>
      </c>
      <c r="J147" s="36">
        <f>SUMIFS(СВЦЭМ!$D$39:$D$782,СВЦЭМ!$A$39:$A$782,$A147,СВЦЭМ!$B$39:$B$782,J$119)+'СЕТ СН'!$I$11+СВЦЭМ!$D$10+'СЕТ СН'!$I$6-'СЕТ СН'!$I$23</f>
        <v>1946.6997668700001</v>
      </c>
      <c r="K147" s="36">
        <f>SUMIFS(СВЦЭМ!$D$39:$D$782,СВЦЭМ!$A$39:$A$782,$A147,СВЦЭМ!$B$39:$B$782,K$119)+'СЕТ СН'!$I$11+СВЦЭМ!$D$10+'СЕТ СН'!$I$6-'СЕТ СН'!$I$23</f>
        <v>1900.3389192900001</v>
      </c>
      <c r="L147" s="36">
        <f>SUMIFS(СВЦЭМ!$D$39:$D$782,СВЦЭМ!$A$39:$A$782,$A147,СВЦЭМ!$B$39:$B$782,L$119)+'СЕТ СН'!$I$11+СВЦЭМ!$D$10+'СЕТ СН'!$I$6-'СЕТ СН'!$I$23</f>
        <v>1906.16197177</v>
      </c>
      <c r="M147" s="36">
        <f>SUMIFS(СВЦЭМ!$D$39:$D$782,СВЦЭМ!$A$39:$A$782,$A147,СВЦЭМ!$B$39:$B$782,M$119)+'СЕТ СН'!$I$11+СВЦЭМ!$D$10+'СЕТ СН'!$I$6-'СЕТ СН'!$I$23</f>
        <v>1919.1741184700002</v>
      </c>
      <c r="N147" s="36">
        <f>SUMIFS(СВЦЭМ!$D$39:$D$782,СВЦЭМ!$A$39:$A$782,$A147,СВЦЭМ!$B$39:$B$782,N$119)+'СЕТ СН'!$I$11+СВЦЭМ!$D$10+'СЕТ СН'!$I$6-'СЕТ СН'!$I$23</f>
        <v>1919.74828161</v>
      </c>
      <c r="O147" s="36">
        <f>SUMIFS(СВЦЭМ!$D$39:$D$782,СВЦЭМ!$A$39:$A$782,$A147,СВЦЭМ!$B$39:$B$782,O$119)+'СЕТ СН'!$I$11+СВЦЭМ!$D$10+'СЕТ СН'!$I$6-'СЕТ СН'!$I$23</f>
        <v>1973.7261430400001</v>
      </c>
      <c r="P147" s="36">
        <f>SUMIFS(СВЦЭМ!$D$39:$D$782,СВЦЭМ!$A$39:$A$782,$A147,СВЦЭМ!$B$39:$B$782,P$119)+'СЕТ СН'!$I$11+СВЦЭМ!$D$10+'СЕТ СН'!$I$6-'СЕТ СН'!$I$23</f>
        <v>1971.1726023900001</v>
      </c>
      <c r="Q147" s="36">
        <f>SUMIFS(СВЦЭМ!$D$39:$D$782,СВЦЭМ!$A$39:$A$782,$A147,СВЦЭМ!$B$39:$B$782,Q$119)+'СЕТ СН'!$I$11+СВЦЭМ!$D$10+'СЕТ СН'!$I$6-'СЕТ СН'!$I$23</f>
        <v>1963.69166365</v>
      </c>
      <c r="R147" s="36">
        <f>SUMIFS(СВЦЭМ!$D$39:$D$782,СВЦЭМ!$A$39:$A$782,$A147,СВЦЭМ!$B$39:$B$782,R$119)+'СЕТ СН'!$I$11+СВЦЭМ!$D$10+'СЕТ СН'!$I$6-'СЕТ СН'!$I$23</f>
        <v>1965.2821652300001</v>
      </c>
      <c r="S147" s="36">
        <f>SUMIFS(СВЦЭМ!$D$39:$D$782,СВЦЭМ!$A$39:$A$782,$A147,СВЦЭМ!$B$39:$B$782,S$119)+'СЕТ СН'!$I$11+СВЦЭМ!$D$10+'СЕТ СН'!$I$6-'СЕТ СН'!$I$23</f>
        <v>1965.5324087200001</v>
      </c>
      <c r="T147" s="36">
        <f>SUMIFS(СВЦЭМ!$D$39:$D$782,СВЦЭМ!$A$39:$A$782,$A147,СВЦЭМ!$B$39:$B$782,T$119)+'СЕТ СН'!$I$11+СВЦЭМ!$D$10+'СЕТ СН'!$I$6-'СЕТ СН'!$I$23</f>
        <v>1956.06245448</v>
      </c>
      <c r="U147" s="36">
        <f>SUMIFS(СВЦЭМ!$D$39:$D$782,СВЦЭМ!$A$39:$A$782,$A147,СВЦЭМ!$B$39:$B$782,U$119)+'СЕТ СН'!$I$11+СВЦЭМ!$D$10+'СЕТ СН'!$I$6-'СЕТ СН'!$I$23</f>
        <v>1975.17850535</v>
      </c>
      <c r="V147" s="36">
        <f>SUMIFS(СВЦЭМ!$D$39:$D$782,СВЦЭМ!$A$39:$A$782,$A147,СВЦЭМ!$B$39:$B$782,V$119)+'СЕТ СН'!$I$11+СВЦЭМ!$D$10+'СЕТ СН'!$I$6-'СЕТ СН'!$I$23</f>
        <v>1963.3618079700002</v>
      </c>
      <c r="W147" s="36">
        <f>SUMIFS(СВЦЭМ!$D$39:$D$782,СВЦЭМ!$A$39:$A$782,$A147,СВЦЭМ!$B$39:$B$782,W$119)+'СЕТ СН'!$I$11+СВЦЭМ!$D$10+'СЕТ СН'!$I$6-'СЕТ СН'!$I$23</f>
        <v>1966.5018105200002</v>
      </c>
      <c r="X147" s="36">
        <f>SUMIFS(СВЦЭМ!$D$39:$D$782,СВЦЭМ!$A$39:$A$782,$A147,СВЦЭМ!$B$39:$B$782,X$119)+'СЕТ СН'!$I$11+СВЦЭМ!$D$10+'СЕТ СН'!$I$6-'СЕТ СН'!$I$23</f>
        <v>2006.08777523</v>
      </c>
      <c r="Y147" s="36">
        <f>SUMIFS(СВЦЭМ!$D$39:$D$782,СВЦЭМ!$A$39:$A$782,$A147,СВЦЭМ!$B$39:$B$782,Y$119)+'СЕТ СН'!$I$11+СВЦЭМ!$D$10+'СЕТ СН'!$I$6-'СЕТ СН'!$I$23</f>
        <v>2010.67027007</v>
      </c>
    </row>
    <row r="148" spans="1:27" ht="15.75" x14ac:dyDescent="0.2">
      <c r="A148" s="35">
        <f t="shared" si="3"/>
        <v>44559</v>
      </c>
      <c r="B148" s="36">
        <f>SUMIFS(СВЦЭМ!$D$39:$D$782,СВЦЭМ!$A$39:$A$782,$A148,СВЦЭМ!$B$39:$B$782,B$119)+'СЕТ СН'!$I$11+СВЦЭМ!$D$10+'СЕТ СН'!$I$6-'СЕТ СН'!$I$23</f>
        <v>2013.9609212100002</v>
      </c>
      <c r="C148" s="36">
        <f>SUMIFS(СВЦЭМ!$D$39:$D$782,СВЦЭМ!$A$39:$A$782,$A148,СВЦЭМ!$B$39:$B$782,C$119)+'СЕТ СН'!$I$11+СВЦЭМ!$D$10+'СЕТ СН'!$I$6-'СЕТ СН'!$I$23</f>
        <v>2013.8271483000001</v>
      </c>
      <c r="D148" s="36">
        <f>SUMIFS(СВЦЭМ!$D$39:$D$782,СВЦЭМ!$A$39:$A$782,$A148,СВЦЭМ!$B$39:$B$782,D$119)+'СЕТ СН'!$I$11+СВЦЭМ!$D$10+'СЕТ СН'!$I$6-'СЕТ СН'!$I$23</f>
        <v>2028.1173285000002</v>
      </c>
      <c r="E148" s="36">
        <f>SUMIFS(СВЦЭМ!$D$39:$D$782,СВЦЭМ!$A$39:$A$782,$A148,СВЦЭМ!$B$39:$B$782,E$119)+'СЕТ СН'!$I$11+СВЦЭМ!$D$10+'СЕТ СН'!$I$6-'СЕТ СН'!$I$23</f>
        <v>2039.9233258900001</v>
      </c>
      <c r="F148" s="36">
        <f>SUMIFS(СВЦЭМ!$D$39:$D$782,СВЦЭМ!$A$39:$A$782,$A148,СВЦЭМ!$B$39:$B$782,F$119)+'СЕТ СН'!$I$11+СВЦЭМ!$D$10+'СЕТ СН'!$I$6-'СЕТ СН'!$I$23</f>
        <v>2010.5037995</v>
      </c>
      <c r="G148" s="36">
        <f>SUMIFS(СВЦЭМ!$D$39:$D$782,СВЦЭМ!$A$39:$A$782,$A148,СВЦЭМ!$B$39:$B$782,G$119)+'СЕТ СН'!$I$11+СВЦЭМ!$D$10+'СЕТ СН'!$I$6-'СЕТ СН'!$I$23</f>
        <v>1930.09622089</v>
      </c>
      <c r="H148" s="36">
        <f>SUMIFS(СВЦЭМ!$D$39:$D$782,СВЦЭМ!$A$39:$A$782,$A148,СВЦЭМ!$B$39:$B$782,H$119)+'СЕТ СН'!$I$11+СВЦЭМ!$D$10+'СЕТ СН'!$I$6-'СЕТ СН'!$I$23</f>
        <v>1941.34528544</v>
      </c>
      <c r="I148" s="36">
        <f>SUMIFS(СВЦЭМ!$D$39:$D$782,СВЦЭМ!$A$39:$A$782,$A148,СВЦЭМ!$B$39:$B$782,I$119)+'СЕТ СН'!$I$11+СВЦЭМ!$D$10+'СЕТ СН'!$I$6-'СЕТ СН'!$I$23</f>
        <v>1938.6071567200001</v>
      </c>
      <c r="J148" s="36">
        <f>SUMIFS(СВЦЭМ!$D$39:$D$782,СВЦЭМ!$A$39:$A$782,$A148,СВЦЭМ!$B$39:$B$782,J$119)+'СЕТ СН'!$I$11+СВЦЭМ!$D$10+'СЕТ СН'!$I$6-'СЕТ СН'!$I$23</f>
        <v>1941.5961479</v>
      </c>
      <c r="K148" s="36">
        <f>SUMIFS(СВЦЭМ!$D$39:$D$782,СВЦЭМ!$A$39:$A$782,$A148,СВЦЭМ!$B$39:$B$782,K$119)+'СЕТ СН'!$I$11+СВЦЭМ!$D$10+'СЕТ СН'!$I$6-'СЕТ СН'!$I$23</f>
        <v>1953.9098320200001</v>
      </c>
      <c r="L148" s="36">
        <f>SUMIFS(СВЦЭМ!$D$39:$D$782,СВЦЭМ!$A$39:$A$782,$A148,СВЦЭМ!$B$39:$B$782,L$119)+'СЕТ СН'!$I$11+СВЦЭМ!$D$10+'СЕТ СН'!$I$6-'СЕТ СН'!$I$23</f>
        <v>1960.79564256</v>
      </c>
      <c r="M148" s="36">
        <f>SUMIFS(СВЦЭМ!$D$39:$D$782,СВЦЭМ!$A$39:$A$782,$A148,СВЦЭМ!$B$39:$B$782,M$119)+'СЕТ СН'!$I$11+СВЦЭМ!$D$10+'СЕТ СН'!$I$6-'СЕТ СН'!$I$23</f>
        <v>1963.4513325100002</v>
      </c>
      <c r="N148" s="36">
        <f>SUMIFS(СВЦЭМ!$D$39:$D$782,СВЦЭМ!$A$39:$A$782,$A148,СВЦЭМ!$B$39:$B$782,N$119)+'СЕТ СН'!$I$11+СВЦЭМ!$D$10+'СЕТ СН'!$I$6-'СЕТ СН'!$I$23</f>
        <v>1958.6333318400002</v>
      </c>
      <c r="O148" s="36">
        <f>SUMIFS(СВЦЭМ!$D$39:$D$782,СВЦЭМ!$A$39:$A$782,$A148,СВЦЭМ!$B$39:$B$782,O$119)+'СЕТ СН'!$I$11+СВЦЭМ!$D$10+'СЕТ СН'!$I$6-'СЕТ СН'!$I$23</f>
        <v>1950.9038738900001</v>
      </c>
      <c r="P148" s="36">
        <f>SUMIFS(СВЦЭМ!$D$39:$D$782,СВЦЭМ!$A$39:$A$782,$A148,СВЦЭМ!$B$39:$B$782,P$119)+'СЕТ СН'!$I$11+СВЦЭМ!$D$10+'СЕТ СН'!$I$6-'СЕТ СН'!$I$23</f>
        <v>1942.7094112700001</v>
      </c>
      <c r="Q148" s="36">
        <f>SUMIFS(СВЦЭМ!$D$39:$D$782,СВЦЭМ!$A$39:$A$782,$A148,СВЦЭМ!$B$39:$B$782,Q$119)+'СЕТ СН'!$I$11+СВЦЭМ!$D$10+'СЕТ СН'!$I$6-'СЕТ СН'!$I$23</f>
        <v>1943.1894473300001</v>
      </c>
      <c r="R148" s="36">
        <f>SUMIFS(СВЦЭМ!$D$39:$D$782,СВЦЭМ!$A$39:$A$782,$A148,СВЦЭМ!$B$39:$B$782,R$119)+'СЕТ СН'!$I$11+СВЦЭМ!$D$10+'СЕТ СН'!$I$6-'СЕТ СН'!$I$23</f>
        <v>1943.7504844600001</v>
      </c>
      <c r="S148" s="36">
        <f>SUMIFS(СВЦЭМ!$D$39:$D$782,СВЦЭМ!$A$39:$A$782,$A148,СВЦЭМ!$B$39:$B$782,S$119)+'СЕТ СН'!$I$11+СВЦЭМ!$D$10+'СЕТ СН'!$I$6-'СЕТ СН'!$I$23</f>
        <v>1957.5575531700001</v>
      </c>
      <c r="T148" s="36">
        <f>SUMIFS(СВЦЭМ!$D$39:$D$782,СВЦЭМ!$A$39:$A$782,$A148,СВЦЭМ!$B$39:$B$782,T$119)+'СЕТ СН'!$I$11+СВЦЭМ!$D$10+'СЕТ СН'!$I$6-'СЕТ СН'!$I$23</f>
        <v>1956.7264342200001</v>
      </c>
      <c r="U148" s="36">
        <f>SUMIFS(СВЦЭМ!$D$39:$D$782,СВЦЭМ!$A$39:$A$782,$A148,СВЦЭМ!$B$39:$B$782,U$119)+'СЕТ СН'!$I$11+СВЦЭМ!$D$10+'СЕТ СН'!$I$6-'СЕТ СН'!$I$23</f>
        <v>1957.7822381800001</v>
      </c>
      <c r="V148" s="36">
        <f>SUMIFS(СВЦЭМ!$D$39:$D$782,СВЦЭМ!$A$39:$A$782,$A148,СВЦЭМ!$B$39:$B$782,V$119)+'СЕТ СН'!$I$11+СВЦЭМ!$D$10+'СЕТ СН'!$I$6-'СЕТ СН'!$I$23</f>
        <v>1942.50883316</v>
      </c>
      <c r="W148" s="36">
        <f>SUMIFS(СВЦЭМ!$D$39:$D$782,СВЦЭМ!$A$39:$A$782,$A148,СВЦЭМ!$B$39:$B$782,W$119)+'СЕТ СН'!$I$11+СВЦЭМ!$D$10+'СЕТ СН'!$I$6-'СЕТ СН'!$I$23</f>
        <v>1940.6399009400002</v>
      </c>
      <c r="X148" s="36">
        <f>SUMIFS(СВЦЭМ!$D$39:$D$782,СВЦЭМ!$A$39:$A$782,$A148,СВЦЭМ!$B$39:$B$782,X$119)+'СЕТ СН'!$I$11+СВЦЭМ!$D$10+'СЕТ СН'!$I$6-'СЕТ СН'!$I$23</f>
        <v>1993.9348340200002</v>
      </c>
      <c r="Y148" s="36">
        <f>SUMIFS(СВЦЭМ!$D$39:$D$782,СВЦЭМ!$A$39:$A$782,$A148,СВЦЭМ!$B$39:$B$782,Y$119)+'СЕТ СН'!$I$11+СВЦЭМ!$D$10+'СЕТ СН'!$I$6-'СЕТ СН'!$I$23</f>
        <v>2001.6599148100001</v>
      </c>
    </row>
    <row r="149" spans="1:27" ht="15.75" x14ac:dyDescent="0.2">
      <c r="A149" s="35">
        <f t="shared" si="3"/>
        <v>44560</v>
      </c>
      <c r="B149" s="36">
        <f>SUMIFS(СВЦЭМ!$D$39:$D$782,СВЦЭМ!$A$39:$A$782,$A149,СВЦЭМ!$B$39:$B$782,B$119)+'СЕТ СН'!$I$11+СВЦЭМ!$D$10+'СЕТ СН'!$I$6-'СЕТ СН'!$I$23</f>
        <v>2023.7107419400002</v>
      </c>
      <c r="C149" s="36">
        <f>SUMIFS(СВЦЭМ!$D$39:$D$782,СВЦЭМ!$A$39:$A$782,$A149,СВЦЭМ!$B$39:$B$782,C$119)+'СЕТ СН'!$I$11+СВЦЭМ!$D$10+'СЕТ СН'!$I$6-'СЕТ СН'!$I$23</f>
        <v>2027.16434542</v>
      </c>
      <c r="D149" s="36">
        <f>SUMIFS(СВЦЭМ!$D$39:$D$782,СВЦЭМ!$A$39:$A$782,$A149,СВЦЭМ!$B$39:$B$782,D$119)+'СЕТ СН'!$I$11+СВЦЭМ!$D$10+'СЕТ СН'!$I$6-'СЕТ СН'!$I$23</f>
        <v>2054.8171858300002</v>
      </c>
      <c r="E149" s="36">
        <f>SUMIFS(СВЦЭМ!$D$39:$D$782,СВЦЭМ!$A$39:$A$782,$A149,СВЦЭМ!$B$39:$B$782,E$119)+'СЕТ СН'!$I$11+СВЦЭМ!$D$10+'СЕТ СН'!$I$6-'СЕТ СН'!$I$23</f>
        <v>2070.6432506600004</v>
      </c>
      <c r="F149" s="36">
        <f>SUMIFS(СВЦЭМ!$D$39:$D$782,СВЦЭМ!$A$39:$A$782,$A149,СВЦЭМ!$B$39:$B$782,F$119)+'СЕТ СН'!$I$11+СВЦЭМ!$D$10+'СЕТ СН'!$I$6-'СЕТ СН'!$I$23</f>
        <v>2040.1147851800001</v>
      </c>
      <c r="G149" s="36">
        <f>SUMIFS(СВЦЭМ!$D$39:$D$782,СВЦЭМ!$A$39:$A$782,$A149,СВЦЭМ!$B$39:$B$782,G$119)+'СЕТ СН'!$I$11+СВЦЭМ!$D$10+'СЕТ СН'!$I$6-'СЕТ СН'!$I$23</f>
        <v>1959.1865072000001</v>
      </c>
      <c r="H149" s="36">
        <f>SUMIFS(СВЦЭМ!$D$39:$D$782,СВЦЭМ!$A$39:$A$782,$A149,СВЦЭМ!$B$39:$B$782,H$119)+'СЕТ СН'!$I$11+СВЦЭМ!$D$10+'СЕТ СН'!$I$6-'СЕТ СН'!$I$23</f>
        <v>1952.1009637700001</v>
      </c>
      <c r="I149" s="36">
        <f>SUMIFS(СВЦЭМ!$D$39:$D$782,СВЦЭМ!$A$39:$A$782,$A149,СВЦЭМ!$B$39:$B$782,I$119)+'СЕТ СН'!$I$11+СВЦЭМ!$D$10+'СЕТ СН'!$I$6-'СЕТ СН'!$I$23</f>
        <v>1974.53645837</v>
      </c>
      <c r="J149" s="36">
        <f>SUMIFS(СВЦЭМ!$D$39:$D$782,СВЦЭМ!$A$39:$A$782,$A149,СВЦЭМ!$B$39:$B$782,J$119)+'СЕТ СН'!$I$11+СВЦЭМ!$D$10+'СЕТ СН'!$I$6-'СЕТ СН'!$I$23</f>
        <v>1974.4932055100001</v>
      </c>
      <c r="K149" s="36">
        <f>SUMIFS(СВЦЭМ!$D$39:$D$782,СВЦЭМ!$A$39:$A$782,$A149,СВЦЭМ!$B$39:$B$782,K$119)+'СЕТ СН'!$I$11+СВЦЭМ!$D$10+'СЕТ СН'!$I$6-'СЕТ СН'!$I$23</f>
        <v>1986.7571357000002</v>
      </c>
      <c r="L149" s="36">
        <f>SUMIFS(СВЦЭМ!$D$39:$D$782,СВЦЭМ!$A$39:$A$782,$A149,СВЦЭМ!$B$39:$B$782,L$119)+'СЕТ СН'!$I$11+СВЦЭМ!$D$10+'СЕТ СН'!$I$6-'СЕТ СН'!$I$23</f>
        <v>1987.3675337100001</v>
      </c>
      <c r="M149" s="36">
        <f>SUMIFS(СВЦЭМ!$D$39:$D$782,СВЦЭМ!$A$39:$A$782,$A149,СВЦЭМ!$B$39:$B$782,M$119)+'СЕТ СН'!$I$11+СВЦЭМ!$D$10+'СЕТ СН'!$I$6-'СЕТ СН'!$I$23</f>
        <v>1978.1360673700001</v>
      </c>
      <c r="N149" s="36">
        <f>SUMIFS(СВЦЭМ!$D$39:$D$782,СВЦЭМ!$A$39:$A$782,$A149,СВЦЭМ!$B$39:$B$782,N$119)+'СЕТ СН'!$I$11+СВЦЭМ!$D$10+'СЕТ СН'!$I$6-'СЕТ СН'!$I$23</f>
        <v>1987.3405114700001</v>
      </c>
      <c r="O149" s="36">
        <f>SUMIFS(СВЦЭМ!$D$39:$D$782,СВЦЭМ!$A$39:$A$782,$A149,СВЦЭМ!$B$39:$B$782,O$119)+'СЕТ СН'!$I$11+СВЦЭМ!$D$10+'СЕТ СН'!$I$6-'СЕТ СН'!$I$23</f>
        <v>1983.7971380200001</v>
      </c>
      <c r="P149" s="36">
        <f>SUMIFS(СВЦЭМ!$D$39:$D$782,СВЦЭМ!$A$39:$A$782,$A149,СВЦЭМ!$B$39:$B$782,P$119)+'СЕТ СН'!$I$11+СВЦЭМ!$D$10+'СЕТ СН'!$I$6-'СЕТ СН'!$I$23</f>
        <v>1975.5910510000001</v>
      </c>
      <c r="Q149" s="36">
        <f>SUMIFS(СВЦЭМ!$D$39:$D$782,СВЦЭМ!$A$39:$A$782,$A149,СВЦЭМ!$B$39:$B$782,Q$119)+'СЕТ СН'!$I$11+СВЦЭМ!$D$10+'СЕТ СН'!$I$6-'СЕТ СН'!$I$23</f>
        <v>1968.33797617</v>
      </c>
      <c r="R149" s="36">
        <f>SUMIFS(СВЦЭМ!$D$39:$D$782,СВЦЭМ!$A$39:$A$782,$A149,СВЦЭМ!$B$39:$B$782,R$119)+'СЕТ СН'!$I$11+СВЦЭМ!$D$10+'СЕТ СН'!$I$6-'СЕТ СН'!$I$23</f>
        <v>1962.4992623600001</v>
      </c>
      <c r="S149" s="36">
        <f>SUMIFS(СВЦЭМ!$D$39:$D$782,СВЦЭМ!$A$39:$A$782,$A149,СВЦЭМ!$B$39:$B$782,S$119)+'СЕТ СН'!$I$11+СВЦЭМ!$D$10+'СЕТ СН'!$I$6-'СЕТ СН'!$I$23</f>
        <v>1953.5421295600001</v>
      </c>
      <c r="T149" s="36">
        <f>SUMIFS(СВЦЭМ!$D$39:$D$782,СВЦЭМ!$A$39:$A$782,$A149,СВЦЭМ!$B$39:$B$782,T$119)+'СЕТ СН'!$I$11+СВЦЭМ!$D$10+'СЕТ СН'!$I$6-'СЕТ СН'!$I$23</f>
        <v>1971.97179224</v>
      </c>
      <c r="U149" s="36">
        <f>SUMIFS(СВЦЭМ!$D$39:$D$782,СВЦЭМ!$A$39:$A$782,$A149,СВЦЭМ!$B$39:$B$782,U$119)+'СЕТ СН'!$I$11+СВЦЭМ!$D$10+'СЕТ СН'!$I$6-'СЕТ СН'!$I$23</f>
        <v>1966.86687024</v>
      </c>
      <c r="V149" s="36">
        <f>SUMIFS(СВЦЭМ!$D$39:$D$782,СВЦЭМ!$A$39:$A$782,$A149,СВЦЭМ!$B$39:$B$782,V$119)+'СЕТ СН'!$I$11+СВЦЭМ!$D$10+'СЕТ СН'!$I$6-'СЕТ СН'!$I$23</f>
        <v>1952.1582946400001</v>
      </c>
      <c r="W149" s="36">
        <f>SUMIFS(СВЦЭМ!$D$39:$D$782,СВЦЭМ!$A$39:$A$782,$A149,СВЦЭМ!$B$39:$B$782,W$119)+'СЕТ СН'!$I$11+СВЦЭМ!$D$10+'СЕТ СН'!$I$6-'СЕТ СН'!$I$23</f>
        <v>1952.9276458600002</v>
      </c>
      <c r="X149" s="36">
        <f>SUMIFS(СВЦЭМ!$D$39:$D$782,СВЦЭМ!$A$39:$A$782,$A149,СВЦЭМ!$B$39:$B$782,X$119)+'СЕТ СН'!$I$11+СВЦЭМ!$D$10+'СЕТ СН'!$I$6-'СЕТ СН'!$I$23</f>
        <v>2011.1780040600001</v>
      </c>
      <c r="Y149" s="36">
        <f>SUMIFS(СВЦЭМ!$D$39:$D$782,СВЦЭМ!$A$39:$A$782,$A149,СВЦЭМ!$B$39:$B$782,Y$119)+'СЕТ СН'!$I$11+СВЦЭМ!$D$10+'СЕТ СН'!$I$6-'СЕТ СН'!$I$23</f>
        <v>2025.05461659</v>
      </c>
    </row>
    <row r="150" spans="1:27" ht="15.75" x14ac:dyDescent="0.2">
      <c r="A150" s="35">
        <f t="shared" si="3"/>
        <v>44561</v>
      </c>
      <c r="B150" s="36">
        <f>SUMIFS(СВЦЭМ!$D$39:$D$782,СВЦЭМ!$A$39:$A$782,$A150,СВЦЭМ!$B$39:$B$782,B$119)+'СЕТ СН'!$I$11+СВЦЭМ!$D$10+'СЕТ СН'!$I$6-'СЕТ СН'!$I$23</f>
        <v>2062.2896467500004</v>
      </c>
      <c r="C150" s="36">
        <f>SUMIFS(СВЦЭМ!$D$39:$D$782,СВЦЭМ!$A$39:$A$782,$A150,СВЦЭМ!$B$39:$B$782,C$119)+'СЕТ СН'!$I$11+СВЦЭМ!$D$10+'СЕТ СН'!$I$6-'СЕТ СН'!$I$23</f>
        <v>2048.1027481800002</v>
      </c>
      <c r="D150" s="36">
        <f>SUMIFS(СВЦЭМ!$D$39:$D$782,СВЦЭМ!$A$39:$A$782,$A150,СВЦЭМ!$B$39:$B$782,D$119)+'СЕТ СН'!$I$11+СВЦЭМ!$D$10+'СЕТ СН'!$I$6-'СЕТ СН'!$I$23</f>
        <v>1980.4887637500001</v>
      </c>
      <c r="E150" s="36">
        <f>SUMIFS(СВЦЭМ!$D$39:$D$782,СВЦЭМ!$A$39:$A$782,$A150,СВЦЭМ!$B$39:$B$782,E$119)+'СЕТ СН'!$I$11+СВЦЭМ!$D$10+'СЕТ СН'!$I$6-'СЕТ СН'!$I$23</f>
        <v>2054.4275864600004</v>
      </c>
      <c r="F150" s="36">
        <f>SUMIFS(СВЦЭМ!$D$39:$D$782,СВЦЭМ!$A$39:$A$782,$A150,СВЦЭМ!$B$39:$B$782,F$119)+'СЕТ СН'!$I$11+СВЦЭМ!$D$10+'СЕТ СН'!$I$6-'СЕТ СН'!$I$23</f>
        <v>2053.1262620300004</v>
      </c>
      <c r="G150" s="36">
        <f>SUMIFS(СВЦЭМ!$D$39:$D$782,СВЦЭМ!$A$39:$A$782,$A150,СВЦЭМ!$B$39:$B$782,G$119)+'СЕТ СН'!$I$11+СВЦЭМ!$D$10+'СЕТ СН'!$I$6-'СЕТ СН'!$I$23</f>
        <v>1954.3354153400001</v>
      </c>
      <c r="H150" s="36">
        <f>SUMIFS(СВЦЭМ!$D$39:$D$782,СВЦЭМ!$A$39:$A$782,$A150,СВЦЭМ!$B$39:$B$782,H$119)+'СЕТ СН'!$I$11+СВЦЭМ!$D$10+'СЕТ СН'!$I$6-'СЕТ СН'!$I$23</f>
        <v>1967.1241940700002</v>
      </c>
      <c r="I150" s="36">
        <f>SUMIFS(СВЦЭМ!$D$39:$D$782,СВЦЭМ!$A$39:$A$782,$A150,СВЦЭМ!$B$39:$B$782,I$119)+'СЕТ СН'!$I$11+СВЦЭМ!$D$10+'СЕТ СН'!$I$6-'СЕТ СН'!$I$23</f>
        <v>1975.80413445</v>
      </c>
      <c r="J150" s="36">
        <f>SUMIFS(СВЦЭМ!$D$39:$D$782,СВЦЭМ!$A$39:$A$782,$A150,СВЦЭМ!$B$39:$B$782,J$119)+'СЕТ СН'!$I$11+СВЦЭМ!$D$10+'СЕТ СН'!$I$6-'СЕТ СН'!$I$23</f>
        <v>2012.4301173400002</v>
      </c>
      <c r="K150" s="36">
        <f>SUMIFS(СВЦЭМ!$D$39:$D$782,СВЦЭМ!$A$39:$A$782,$A150,СВЦЭМ!$B$39:$B$782,K$119)+'СЕТ СН'!$I$11+СВЦЭМ!$D$10+'СЕТ СН'!$I$6-'СЕТ СН'!$I$23</f>
        <v>1982.1231212800001</v>
      </c>
      <c r="L150" s="36">
        <f>SUMIFS(СВЦЭМ!$D$39:$D$782,СВЦЭМ!$A$39:$A$782,$A150,СВЦЭМ!$B$39:$B$782,L$119)+'СЕТ СН'!$I$11+СВЦЭМ!$D$10+'СЕТ СН'!$I$6-'СЕТ СН'!$I$23</f>
        <v>2004.2439742000001</v>
      </c>
      <c r="M150" s="36">
        <f>SUMIFS(СВЦЭМ!$D$39:$D$782,СВЦЭМ!$A$39:$A$782,$A150,СВЦЭМ!$B$39:$B$782,M$119)+'СЕТ СН'!$I$11+СВЦЭМ!$D$10+'СЕТ СН'!$I$6-'СЕТ СН'!$I$23</f>
        <v>2002.34165424</v>
      </c>
      <c r="N150" s="36">
        <f>SUMIFS(СВЦЭМ!$D$39:$D$782,СВЦЭМ!$A$39:$A$782,$A150,СВЦЭМ!$B$39:$B$782,N$119)+'СЕТ СН'!$I$11+СВЦЭМ!$D$10+'СЕТ СН'!$I$6-'СЕТ СН'!$I$23</f>
        <v>1992.90808627</v>
      </c>
      <c r="O150" s="36">
        <f>SUMIFS(СВЦЭМ!$D$39:$D$782,СВЦЭМ!$A$39:$A$782,$A150,СВЦЭМ!$B$39:$B$782,O$119)+'СЕТ СН'!$I$11+СВЦЭМ!$D$10+'СЕТ СН'!$I$6-'СЕТ СН'!$I$23</f>
        <v>1978.09018255</v>
      </c>
      <c r="P150" s="36">
        <f>SUMIFS(СВЦЭМ!$D$39:$D$782,СВЦЭМ!$A$39:$A$782,$A150,СВЦЭМ!$B$39:$B$782,P$119)+'СЕТ СН'!$I$11+СВЦЭМ!$D$10+'СЕТ СН'!$I$6-'СЕТ СН'!$I$23</f>
        <v>1978.6545849300001</v>
      </c>
      <c r="Q150" s="36">
        <f>SUMIFS(СВЦЭМ!$D$39:$D$782,СВЦЭМ!$A$39:$A$782,$A150,СВЦЭМ!$B$39:$B$782,Q$119)+'СЕТ СН'!$I$11+СВЦЭМ!$D$10+'СЕТ СН'!$I$6-'СЕТ СН'!$I$23</f>
        <v>1976.3254543</v>
      </c>
      <c r="R150" s="36">
        <f>SUMIFS(СВЦЭМ!$D$39:$D$782,СВЦЭМ!$A$39:$A$782,$A150,СВЦЭМ!$B$39:$B$782,R$119)+'СЕТ СН'!$I$11+СВЦЭМ!$D$10+'СЕТ СН'!$I$6-'СЕТ СН'!$I$23</f>
        <v>1967.6154069500001</v>
      </c>
      <c r="S150" s="36">
        <f>SUMIFS(СВЦЭМ!$D$39:$D$782,СВЦЭМ!$A$39:$A$782,$A150,СВЦЭМ!$B$39:$B$782,S$119)+'СЕТ СН'!$I$11+СВЦЭМ!$D$10+'СЕТ СН'!$I$6-'СЕТ СН'!$I$23</f>
        <v>1988.15271996</v>
      </c>
      <c r="T150" s="36">
        <f>SUMIFS(СВЦЭМ!$D$39:$D$782,СВЦЭМ!$A$39:$A$782,$A150,СВЦЭМ!$B$39:$B$782,T$119)+'СЕТ СН'!$I$11+СВЦЭМ!$D$10+'СЕТ СН'!$I$6-'СЕТ СН'!$I$23</f>
        <v>2006.2421123800002</v>
      </c>
      <c r="U150" s="36">
        <f>SUMIFS(СВЦЭМ!$D$39:$D$782,СВЦЭМ!$A$39:$A$782,$A150,СВЦЭМ!$B$39:$B$782,U$119)+'СЕТ СН'!$I$11+СВЦЭМ!$D$10+'СЕТ СН'!$I$6-'СЕТ СН'!$I$23</f>
        <v>2018.3580248200001</v>
      </c>
      <c r="V150" s="36">
        <f>SUMIFS(СВЦЭМ!$D$39:$D$782,СВЦЭМ!$A$39:$A$782,$A150,СВЦЭМ!$B$39:$B$782,V$119)+'СЕТ СН'!$I$11+СВЦЭМ!$D$10+'СЕТ СН'!$I$6-'СЕТ СН'!$I$23</f>
        <v>1991.2033077000001</v>
      </c>
      <c r="W150" s="36">
        <f>SUMIFS(СВЦЭМ!$D$39:$D$782,СВЦЭМ!$A$39:$A$782,$A150,СВЦЭМ!$B$39:$B$782,W$119)+'СЕТ СН'!$I$11+СВЦЭМ!$D$10+'СЕТ СН'!$I$6-'СЕТ СН'!$I$23</f>
        <v>1990.1695680900002</v>
      </c>
      <c r="X150" s="36">
        <f>SUMIFS(СВЦЭМ!$D$39:$D$782,СВЦЭМ!$A$39:$A$782,$A150,СВЦЭМ!$B$39:$B$782,X$119)+'СЕТ СН'!$I$11+СВЦЭМ!$D$10+'СЕТ СН'!$I$6-'СЕТ СН'!$I$23</f>
        <v>2009.89510268</v>
      </c>
      <c r="Y150" s="36">
        <f>SUMIFS(СВЦЭМ!$D$39:$D$782,СВЦЭМ!$A$39:$A$782,$A150,СВЦЭМ!$B$39:$B$782,Y$119)+'СЕТ СН'!$I$11+СВЦЭМ!$D$10+'СЕТ СН'!$I$6-'СЕТ СН'!$I$23</f>
        <v>2023.2398262000002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1"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32"/>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3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01.12.2021</v>
      </c>
      <c r="B156" s="36">
        <f>SUMIFS(СВЦЭМ!$E$39:$E$782,СВЦЭМ!$A$39:$A$782,$A156,СВЦЭМ!$B$39:$B$782,B$155)+'СЕТ СН'!$F$12</f>
        <v>188.09604186000001</v>
      </c>
      <c r="C156" s="36">
        <f>SUMIFS(СВЦЭМ!$E$39:$E$782,СВЦЭМ!$A$39:$A$782,$A156,СВЦЭМ!$B$39:$B$782,C$155)+'СЕТ СН'!$F$12</f>
        <v>190.31370494000001</v>
      </c>
      <c r="D156" s="36">
        <f>SUMIFS(СВЦЭМ!$E$39:$E$782,СВЦЭМ!$A$39:$A$782,$A156,СВЦЭМ!$B$39:$B$782,D$155)+'СЕТ СН'!$F$12</f>
        <v>196.04752439999999</v>
      </c>
      <c r="E156" s="36">
        <f>SUMIFS(СВЦЭМ!$E$39:$E$782,СВЦЭМ!$A$39:$A$782,$A156,СВЦЭМ!$B$39:$B$782,E$155)+'СЕТ СН'!$F$12</f>
        <v>197.03701006</v>
      </c>
      <c r="F156" s="36">
        <f>SUMIFS(СВЦЭМ!$E$39:$E$782,СВЦЭМ!$A$39:$A$782,$A156,СВЦЭМ!$B$39:$B$782,F$155)+'СЕТ СН'!$F$12</f>
        <v>199.30684753</v>
      </c>
      <c r="G156" s="36">
        <f>SUMIFS(СВЦЭМ!$E$39:$E$782,СВЦЭМ!$A$39:$A$782,$A156,СВЦЭМ!$B$39:$B$782,G$155)+'СЕТ СН'!$F$12</f>
        <v>195.96445116000001</v>
      </c>
      <c r="H156" s="36">
        <f>SUMIFS(СВЦЭМ!$E$39:$E$782,СВЦЭМ!$A$39:$A$782,$A156,СВЦЭМ!$B$39:$B$782,H$155)+'СЕТ СН'!$F$12</f>
        <v>190.48472511</v>
      </c>
      <c r="I156" s="36">
        <f>SUMIFS(СВЦЭМ!$E$39:$E$782,СВЦЭМ!$A$39:$A$782,$A156,СВЦЭМ!$B$39:$B$782,I$155)+'СЕТ СН'!$F$12</f>
        <v>188.1288495</v>
      </c>
      <c r="J156" s="36">
        <f>SUMIFS(СВЦЭМ!$E$39:$E$782,СВЦЭМ!$A$39:$A$782,$A156,СВЦЭМ!$B$39:$B$782,J$155)+'СЕТ СН'!$F$12</f>
        <v>186.04221763999999</v>
      </c>
      <c r="K156" s="36">
        <f>SUMIFS(СВЦЭМ!$E$39:$E$782,СВЦЭМ!$A$39:$A$782,$A156,СВЦЭМ!$B$39:$B$782,K$155)+'СЕТ СН'!$F$12</f>
        <v>187.07681883000001</v>
      </c>
      <c r="L156" s="36">
        <f>SUMIFS(СВЦЭМ!$E$39:$E$782,СВЦЭМ!$A$39:$A$782,$A156,СВЦЭМ!$B$39:$B$782,L$155)+'СЕТ СН'!$F$12</f>
        <v>180.09287961999999</v>
      </c>
      <c r="M156" s="36">
        <f>SUMIFS(СВЦЭМ!$E$39:$E$782,СВЦЭМ!$A$39:$A$782,$A156,СВЦЭМ!$B$39:$B$782,M$155)+'СЕТ СН'!$F$12</f>
        <v>180.55268985999999</v>
      </c>
      <c r="N156" s="36">
        <f>SUMIFS(СВЦЭМ!$E$39:$E$782,СВЦЭМ!$A$39:$A$782,$A156,СВЦЭМ!$B$39:$B$782,N$155)+'СЕТ СН'!$F$12</f>
        <v>183.52075970999999</v>
      </c>
      <c r="O156" s="36">
        <f>SUMIFS(СВЦЭМ!$E$39:$E$782,СВЦЭМ!$A$39:$A$782,$A156,СВЦЭМ!$B$39:$B$782,O$155)+'СЕТ СН'!$F$12</f>
        <v>183.33001727999999</v>
      </c>
      <c r="P156" s="36">
        <f>SUMIFS(СВЦЭМ!$E$39:$E$782,СВЦЭМ!$A$39:$A$782,$A156,СВЦЭМ!$B$39:$B$782,P$155)+'СЕТ СН'!$F$12</f>
        <v>184.49313608</v>
      </c>
      <c r="Q156" s="36">
        <f>SUMIFS(СВЦЭМ!$E$39:$E$782,СВЦЭМ!$A$39:$A$782,$A156,СВЦЭМ!$B$39:$B$782,Q$155)+'СЕТ СН'!$F$12</f>
        <v>185.82128581000001</v>
      </c>
      <c r="R156" s="36">
        <f>SUMIFS(СВЦЭМ!$E$39:$E$782,СВЦЭМ!$A$39:$A$782,$A156,СВЦЭМ!$B$39:$B$782,R$155)+'СЕТ СН'!$F$12</f>
        <v>185.39394117000001</v>
      </c>
      <c r="S156" s="36">
        <f>SUMIFS(СВЦЭМ!$E$39:$E$782,СВЦЭМ!$A$39:$A$782,$A156,СВЦЭМ!$B$39:$B$782,S$155)+'СЕТ СН'!$F$12</f>
        <v>182.40366470999999</v>
      </c>
      <c r="T156" s="36">
        <f>SUMIFS(СВЦЭМ!$E$39:$E$782,СВЦЭМ!$A$39:$A$782,$A156,СВЦЭМ!$B$39:$B$782,T$155)+'СЕТ СН'!$F$12</f>
        <v>178.63301206</v>
      </c>
      <c r="U156" s="36">
        <f>SUMIFS(СВЦЭМ!$E$39:$E$782,СВЦЭМ!$A$39:$A$782,$A156,СВЦЭМ!$B$39:$B$782,U$155)+'СЕТ СН'!$F$12</f>
        <v>180.60823565000001</v>
      </c>
      <c r="V156" s="36">
        <f>SUMIFS(СВЦЭМ!$E$39:$E$782,СВЦЭМ!$A$39:$A$782,$A156,СВЦЭМ!$B$39:$B$782,V$155)+'СЕТ СН'!$F$12</f>
        <v>182.44111043999999</v>
      </c>
      <c r="W156" s="36">
        <f>SUMIFS(СВЦЭМ!$E$39:$E$782,СВЦЭМ!$A$39:$A$782,$A156,СВЦЭМ!$B$39:$B$782,W$155)+'СЕТ СН'!$F$12</f>
        <v>183.27893773</v>
      </c>
      <c r="X156" s="36">
        <f>SUMIFS(СВЦЭМ!$E$39:$E$782,СВЦЭМ!$A$39:$A$782,$A156,СВЦЭМ!$B$39:$B$782,X$155)+'СЕТ СН'!$F$12</f>
        <v>183.30007746000001</v>
      </c>
      <c r="Y156" s="36">
        <f>SUMIFS(СВЦЭМ!$E$39:$E$782,СВЦЭМ!$A$39:$A$782,$A156,СВЦЭМ!$B$39:$B$782,Y$155)+'СЕТ СН'!$F$12</f>
        <v>185.74227164999999</v>
      </c>
      <c r="AA156" s="45"/>
    </row>
    <row r="157" spans="1:27" ht="15.75" x14ac:dyDescent="0.2">
      <c r="A157" s="35">
        <f>A156+1</f>
        <v>44532</v>
      </c>
      <c r="B157" s="36">
        <f>SUMIFS(СВЦЭМ!$E$39:$E$782,СВЦЭМ!$A$39:$A$782,$A157,СВЦЭМ!$B$39:$B$782,B$155)+'СЕТ СН'!$F$12</f>
        <v>190.62476011999999</v>
      </c>
      <c r="C157" s="36">
        <f>SUMIFS(СВЦЭМ!$E$39:$E$782,СВЦЭМ!$A$39:$A$782,$A157,СВЦЭМ!$B$39:$B$782,C$155)+'СЕТ СН'!$F$12</f>
        <v>189.04373423999999</v>
      </c>
      <c r="D157" s="36">
        <f>SUMIFS(СВЦЭМ!$E$39:$E$782,СВЦЭМ!$A$39:$A$782,$A157,СВЦЭМ!$B$39:$B$782,D$155)+'СЕТ СН'!$F$12</f>
        <v>184.68306763000001</v>
      </c>
      <c r="E157" s="36">
        <f>SUMIFS(СВЦЭМ!$E$39:$E$782,СВЦЭМ!$A$39:$A$782,$A157,СВЦЭМ!$B$39:$B$782,E$155)+'СЕТ СН'!$F$12</f>
        <v>187.43971877000001</v>
      </c>
      <c r="F157" s="36">
        <f>SUMIFS(СВЦЭМ!$E$39:$E$782,СВЦЭМ!$A$39:$A$782,$A157,СВЦЭМ!$B$39:$B$782,F$155)+'СЕТ СН'!$F$12</f>
        <v>189.27835368000001</v>
      </c>
      <c r="G157" s="36">
        <f>SUMIFS(СВЦЭМ!$E$39:$E$782,СВЦЭМ!$A$39:$A$782,$A157,СВЦЭМ!$B$39:$B$782,G$155)+'СЕТ СН'!$F$12</f>
        <v>188.53175591999999</v>
      </c>
      <c r="H157" s="36">
        <f>SUMIFS(СВЦЭМ!$E$39:$E$782,СВЦЭМ!$A$39:$A$782,$A157,СВЦЭМ!$B$39:$B$782,H$155)+'СЕТ СН'!$F$12</f>
        <v>191.74692605999999</v>
      </c>
      <c r="I157" s="36">
        <f>SUMIFS(СВЦЭМ!$E$39:$E$782,СВЦЭМ!$A$39:$A$782,$A157,СВЦЭМ!$B$39:$B$782,I$155)+'СЕТ СН'!$F$12</f>
        <v>201.24254384</v>
      </c>
      <c r="J157" s="36">
        <f>SUMIFS(СВЦЭМ!$E$39:$E$782,СВЦЭМ!$A$39:$A$782,$A157,СВЦЭМ!$B$39:$B$782,J$155)+'СЕТ СН'!$F$12</f>
        <v>201.70434877</v>
      </c>
      <c r="K157" s="36">
        <f>SUMIFS(СВЦЭМ!$E$39:$E$782,СВЦЭМ!$A$39:$A$782,$A157,СВЦЭМ!$B$39:$B$782,K$155)+'СЕТ СН'!$F$12</f>
        <v>205.16069046999999</v>
      </c>
      <c r="L157" s="36">
        <f>SUMIFS(СВЦЭМ!$E$39:$E$782,СВЦЭМ!$A$39:$A$782,$A157,СВЦЭМ!$B$39:$B$782,L$155)+'СЕТ СН'!$F$12</f>
        <v>206.53745398999999</v>
      </c>
      <c r="M157" s="36">
        <f>SUMIFS(СВЦЭМ!$E$39:$E$782,СВЦЭМ!$A$39:$A$782,$A157,СВЦЭМ!$B$39:$B$782,M$155)+'СЕТ СН'!$F$12</f>
        <v>206.44991479000001</v>
      </c>
      <c r="N157" s="36">
        <f>SUMIFS(СВЦЭМ!$E$39:$E$782,СВЦЭМ!$A$39:$A$782,$A157,СВЦЭМ!$B$39:$B$782,N$155)+'СЕТ СН'!$F$12</f>
        <v>204.89388242000001</v>
      </c>
      <c r="O157" s="36">
        <f>SUMIFS(СВЦЭМ!$E$39:$E$782,СВЦЭМ!$A$39:$A$782,$A157,СВЦЭМ!$B$39:$B$782,O$155)+'СЕТ СН'!$F$12</f>
        <v>215.84444364000001</v>
      </c>
      <c r="P157" s="36">
        <f>SUMIFS(СВЦЭМ!$E$39:$E$782,СВЦЭМ!$A$39:$A$782,$A157,СВЦЭМ!$B$39:$B$782,P$155)+'СЕТ СН'!$F$12</f>
        <v>214.43281447000001</v>
      </c>
      <c r="Q157" s="36">
        <f>SUMIFS(СВЦЭМ!$E$39:$E$782,СВЦЭМ!$A$39:$A$782,$A157,СВЦЭМ!$B$39:$B$782,Q$155)+'СЕТ СН'!$F$12</f>
        <v>213.67477747000001</v>
      </c>
      <c r="R157" s="36">
        <f>SUMIFS(СВЦЭМ!$E$39:$E$782,СВЦЭМ!$A$39:$A$782,$A157,СВЦЭМ!$B$39:$B$782,R$155)+'СЕТ СН'!$F$12</f>
        <v>202.53989451000001</v>
      </c>
      <c r="S157" s="36">
        <f>SUMIFS(СВЦЭМ!$E$39:$E$782,СВЦЭМ!$A$39:$A$782,$A157,СВЦЭМ!$B$39:$B$782,S$155)+'СЕТ СН'!$F$12</f>
        <v>201.32570737</v>
      </c>
      <c r="T157" s="36">
        <f>SUMIFS(СВЦЭМ!$E$39:$E$782,СВЦЭМ!$A$39:$A$782,$A157,СВЦЭМ!$B$39:$B$782,T$155)+'СЕТ СН'!$F$12</f>
        <v>193.28358201</v>
      </c>
      <c r="U157" s="36">
        <f>SUMIFS(СВЦЭМ!$E$39:$E$782,СВЦЭМ!$A$39:$A$782,$A157,СВЦЭМ!$B$39:$B$782,U$155)+'СЕТ СН'!$F$12</f>
        <v>199.44802784999999</v>
      </c>
      <c r="V157" s="36">
        <f>SUMIFS(СВЦЭМ!$E$39:$E$782,СВЦЭМ!$A$39:$A$782,$A157,СВЦЭМ!$B$39:$B$782,V$155)+'СЕТ СН'!$F$12</f>
        <v>200.41287369</v>
      </c>
      <c r="W157" s="36">
        <f>SUMIFS(СВЦЭМ!$E$39:$E$782,СВЦЭМ!$A$39:$A$782,$A157,СВЦЭМ!$B$39:$B$782,W$155)+'СЕТ СН'!$F$12</f>
        <v>201.59042142999999</v>
      </c>
      <c r="X157" s="36">
        <f>SUMIFS(СВЦЭМ!$E$39:$E$782,СВЦЭМ!$A$39:$A$782,$A157,СВЦЭМ!$B$39:$B$782,X$155)+'СЕТ СН'!$F$12</f>
        <v>212.50404377000001</v>
      </c>
      <c r="Y157" s="36">
        <f>SUMIFS(СВЦЭМ!$E$39:$E$782,СВЦЭМ!$A$39:$A$782,$A157,СВЦЭМ!$B$39:$B$782,Y$155)+'СЕТ СН'!$F$12</f>
        <v>213.72278602</v>
      </c>
    </row>
    <row r="158" spans="1:27" ht="15.75" x14ac:dyDescent="0.2">
      <c r="A158" s="35">
        <f t="shared" ref="A158:A186" si="4">A157+1</f>
        <v>44533</v>
      </c>
      <c r="B158" s="36">
        <f>SUMIFS(СВЦЭМ!$E$39:$E$782,СВЦЭМ!$A$39:$A$782,$A158,СВЦЭМ!$B$39:$B$782,B$155)+'СЕТ СН'!$F$12</f>
        <v>217.03222848999999</v>
      </c>
      <c r="C158" s="36">
        <f>SUMIFS(СВЦЭМ!$E$39:$E$782,СВЦЭМ!$A$39:$A$782,$A158,СВЦЭМ!$B$39:$B$782,C$155)+'СЕТ СН'!$F$12</f>
        <v>215.69098675000001</v>
      </c>
      <c r="D158" s="36">
        <f>SUMIFS(СВЦЭМ!$E$39:$E$782,СВЦЭМ!$A$39:$A$782,$A158,СВЦЭМ!$B$39:$B$782,D$155)+'СЕТ СН'!$F$12</f>
        <v>211.46337152000001</v>
      </c>
      <c r="E158" s="36">
        <f>SUMIFS(СВЦЭМ!$E$39:$E$782,СВЦЭМ!$A$39:$A$782,$A158,СВЦЭМ!$B$39:$B$782,E$155)+'СЕТ СН'!$F$12</f>
        <v>211.05770661</v>
      </c>
      <c r="F158" s="36">
        <f>SUMIFS(СВЦЭМ!$E$39:$E$782,СВЦЭМ!$A$39:$A$782,$A158,СВЦЭМ!$B$39:$B$782,F$155)+'СЕТ СН'!$F$12</f>
        <v>211.53795815999999</v>
      </c>
      <c r="G158" s="36">
        <f>SUMIFS(СВЦЭМ!$E$39:$E$782,СВЦЭМ!$A$39:$A$782,$A158,СВЦЭМ!$B$39:$B$782,G$155)+'СЕТ СН'!$F$12</f>
        <v>200.23958852999999</v>
      </c>
      <c r="H158" s="36">
        <f>SUMIFS(СВЦЭМ!$E$39:$E$782,СВЦЭМ!$A$39:$A$782,$A158,СВЦЭМ!$B$39:$B$782,H$155)+'СЕТ СН'!$F$12</f>
        <v>202.08470697000001</v>
      </c>
      <c r="I158" s="36">
        <f>SUMIFS(СВЦЭМ!$E$39:$E$782,СВЦЭМ!$A$39:$A$782,$A158,СВЦЭМ!$B$39:$B$782,I$155)+'СЕТ СН'!$F$12</f>
        <v>205.58914161000001</v>
      </c>
      <c r="J158" s="36">
        <f>SUMIFS(СВЦЭМ!$E$39:$E$782,СВЦЭМ!$A$39:$A$782,$A158,СВЦЭМ!$B$39:$B$782,J$155)+'СЕТ СН'!$F$12</f>
        <v>202.84131187</v>
      </c>
      <c r="K158" s="36">
        <f>SUMIFS(СВЦЭМ!$E$39:$E$782,СВЦЭМ!$A$39:$A$782,$A158,СВЦЭМ!$B$39:$B$782,K$155)+'СЕТ СН'!$F$12</f>
        <v>202.97533856000001</v>
      </c>
      <c r="L158" s="36">
        <f>SUMIFS(СВЦЭМ!$E$39:$E$782,СВЦЭМ!$A$39:$A$782,$A158,СВЦЭМ!$B$39:$B$782,L$155)+'СЕТ СН'!$F$12</f>
        <v>201.81302622999999</v>
      </c>
      <c r="M158" s="36">
        <f>SUMIFS(СВЦЭМ!$E$39:$E$782,СВЦЭМ!$A$39:$A$782,$A158,СВЦЭМ!$B$39:$B$782,M$155)+'СЕТ СН'!$F$12</f>
        <v>203.48551565</v>
      </c>
      <c r="N158" s="36">
        <f>SUMIFS(СВЦЭМ!$E$39:$E$782,СВЦЭМ!$A$39:$A$782,$A158,СВЦЭМ!$B$39:$B$782,N$155)+'СЕТ СН'!$F$12</f>
        <v>202.44055603000001</v>
      </c>
      <c r="O158" s="36">
        <f>SUMIFS(СВЦЭМ!$E$39:$E$782,СВЦЭМ!$A$39:$A$782,$A158,СВЦЭМ!$B$39:$B$782,O$155)+'СЕТ СН'!$F$12</f>
        <v>203.25914384999999</v>
      </c>
      <c r="P158" s="36">
        <f>SUMIFS(СВЦЭМ!$E$39:$E$782,СВЦЭМ!$A$39:$A$782,$A158,СВЦЭМ!$B$39:$B$782,P$155)+'СЕТ СН'!$F$12</f>
        <v>203.74543664999999</v>
      </c>
      <c r="Q158" s="36">
        <f>SUMIFS(СВЦЭМ!$E$39:$E$782,СВЦЭМ!$A$39:$A$782,$A158,СВЦЭМ!$B$39:$B$782,Q$155)+'СЕТ СН'!$F$12</f>
        <v>203.35861442000001</v>
      </c>
      <c r="R158" s="36">
        <f>SUMIFS(СВЦЭМ!$E$39:$E$782,СВЦЭМ!$A$39:$A$782,$A158,СВЦЭМ!$B$39:$B$782,R$155)+'СЕТ СН'!$F$12</f>
        <v>204.29188386000001</v>
      </c>
      <c r="S158" s="36">
        <f>SUMIFS(СВЦЭМ!$E$39:$E$782,СВЦЭМ!$A$39:$A$782,$A158,СВЦЭМ!$B$39:$B$782,S$155)+'СЕТ СН'!$F$12</f>
        <v>203.01595903</v>
      </c>
      <c r="T158" s="36">
        <f>SUMIFS(СВЦЭМ!$E$39:$E$782,СВЦЭМ!$A$39:$A$782,$A158,СВЦЭМ!$B$39:$B$782,T$155)+'СЕТ СН'!$F$12</f>
        <v>203.92708719999999</v>
      </c>
      <c r="U158" s="36">
        <f>SUMIFS(СВЦЭМ!$E$39:$E$782,СВЦЭМ!$A$39:$A$782,$A158,СВЦЭМ!$B$39:$B$782,U$155)+'СЕТ СН'!$F$12</f>
        <v>202.15396570999999</v>
      </c>
      <c r="V158" s="36">
        <f>SUMIFS(СВЦЭМ!$E$39:$E$782,СВЦЭМ!$A$39:$A$782,$A158,СВЦЭМ!$B$39:$B$782,V$155)+'СЕТ СН'!$F$12</f>
        <v>204.02008598</v>
      </c>
      <c r="W158" s="36">
        <f>SUMIFS(СВЦЭМ!$E$39:$E$782,СВЦЭМ!$A$39:$A$782,$A158,СВЦЭМ!$B$39:$B$782,W$155)+'СЕТ СН'!$F$12</f>
        <v>206.14083284</v>
      </c>
      <c r="X158" s="36">
        <f>SUMIFS(СВЦЭМ!$E$39:$E$782,СВЦЭМ!$A$39:$A$782,$A158,СВЦЭМ!$B$39:$B$782,X$155)+'СЕТ СН'!$F$12</f>
        <v>203.90883693999999</v>
      </c>
      <c r="Y158" s="36">
        <f>SUMIFS(СВЦЭМ!$E$39:$E$782,СВЦЭМ!$A$39:$A$782,$A158,СВЦЭМ!$B$39:$B$782,Y$155)+'СЕТ СН'!$F$12</f>
        <v>196.44504078</v>
      </c>
    </row>
    <row r="159" spans="1:27" ht="15.75" x14ac:dyDescent="0.2">
      <c r="A159" s="35">
        <f t="shared" si="4"/>
        <v>44534</v>
      </c>
      <c r="B159" s="36">
        <f>SUMIFS(СВЦЭМ!$E$39:$E$782,СВЦЭМ!$A$39:$A$782,$A159,СВЦЭМ!$B$39:$B$782,B$155)+'СЕТ СН'!$F$12</f>
        <v>193.53673570999999</v>
      </c>
      <c r="C159" s="36">
        <f>SUMIFS(СВЦЭМ!$E$39:$E$782,СВЦЭМ!$A$39:$A$782,$A159,СВЦЭМ!$B$39:$B$782,C$155)+'СЕТ СН'!$F$12</f>
        <v>188.23113628999999</v>
      </c>
      <c r="D159" s="36">
        <f>SUMIFS(СВЦЭМ!$E$39:$E$782,СВЦЭМ!$A$39:$A$782,$A159,СВЦЭМ!$B$39:$B$782,D$155)+'СЕТ СН'!$F$12</f>
        <v>188.24099862</v>
      </c>
      <c r="E159" s="36">
        <f>SUMIFS(СВЦЭМ!$E$39:$E$782,СВЦЭМ!$A$39:$A$782,$A159,СВЦЭМ!$B$39:$B$782,E$155)+'СЕТ СН'!$F$12</f>
        <v>188.25886335000001</v>
      </c>
      <c r="F159" s="36">
        <f>SUMIFS(СВЦЭМ!$E$39:$E$782,СВЦЭМ!$A$39:$A$782,$A159,СВЦЭМ!$B$39:$B$782,F$155)+'СЕТ СН'!$F$12</f>
        <v>188.01204797</v>
      </c>
      <c r="G159" s="36">
        <f>SUMIFS(СВЦЭМ!$E$39:$E$782,СВЦЭМ!$A$39:$A$782,$A159,СВЦЭМ!$B$39:$B$782,G$155)+'СЕТ СН'!$F$12</f>
        <v>185.44298119000001</v>
      </c>
      <c r="H159" s="36">
        <f>SUMIFS(СВЦЭМ!$E$39:$E$782,СВЦЭМ!$A$39:$A$782,$A159,СВЦЭМ!$B$39:$B$782,H$155)+'СЕТ СН'!$F$12</f>
        <v>184.64579660999999</v>
      </c>
      <c r="I159" s="36">
        <f>SUMIFS(СВЦЭМ!$E$39:$E$782,СВЦЭМ!$A$39:$A$782,$A159,СВЦЭМ!$B$39:$B$782,I$155)+'СЕТ СН'!$F$12</f>
        <v>180.29878497999999</v>
      </c>
      <c r="J159" s="36">
        <f>SUMIFS(СВЦЭМ!$E$39:$E$782,СВЦЭМ!$A$39:$A$782,$A159,СВЦЭМ!$B$39:$B$782,J$155)+'СЕТ СН'!$F$12</f>
        <v>180.75024210999999</v>
      </c>
      <c r="K159" s="36">
        <f>SUMIFS(СВЦЭМ!$E$39:$E$782,СВЦЭМ!$A$39:$A$782,$A159,СВЦЭМ!$B$39:$B$782,K$155)+'СЕТ СН'!$F$12</f>
        <v>185.27778656999999</v>
      </c>
      <c r="L159" s="36">
        <f>SUMIFS(СВЦЭМ!$E$39:$E$782,СВЦЭМ!$A$39:$A$782,$A159,СВЦЭМ!$B$39:$B$782,L$155)+'СЕТ СН'!$F$12</f>
        <v>187.04215618999999</v>
      </c>
      <c r="M159" s="36">
        <f>SUMIFS(СВЦЭМ!$E$39:$E$782,СВЦЭМ!$A$39:$A$782,$A159,СВЦЭМ!$B$39:$B$782,M$155)+'СЕТ СН'!$F$12</f>
        <v>185.87888731999999</v>
      </c>
      <c r="N159" s="36">
        <f>SUMIFS(СВЦЭМ!$E$39:$E$782,СВЦЭМ!$A$39:$A$782,$A159,СВЦЭМ!$B$39:$B$782,N$155)+'СЕТ СН'!$F$12</f>
        <v>191.40690576</v>
      </c>
      <c r="O159" s="36">
        <f>SUMIFS(СВЦЭМ!$E$39:$E$782,СВЦЭМ!$A$39:$A$782,$A159,СВЦЭМ!$B$39:$B$782,O$155)+'СЕТ СН'!$F$12</f>
        <v>195.15097578999999</v>
      </c>
      <c r="P159" s="36">
        <f>SUMIFS(СВЦЭМ!$E$39:$E$782,СВЦЭМ!$A$39:$A$782,$A159,СВЦЭМ!$B$39:$B$782,P$155)+'СЕТ СН'!$F$12</f>
        <v>194.39039471999999</v>
      </c>
      <c r="Q159" s="36">
        <f>SUMIFS(СВЦЭМ!$E$39:$E$782,СВЦЭМ!$A$39:$A$782,$A159,СВЦЭМ!$B$39:$B$782,Q$155)+'СЕТ СН'!$F$12</f>
        <v>193.34550691000001</v>
      </c>
      <c r="R159" s="36">
        <f>SUMIFS(СВЦЭМ!$E$39:$E$782,СВЦЭМ!$A$39:$A$782,$A159,СВЦЭМ!$B$39:$B$782,R$155)+'СЕТ СН'!$F$12</f>
        <v>188.47071951000001</v>
      </c>
      <c r="S159" s="36">
        <f>SUMIFS(СВЦЭМ!$E$39:$E$782,СВЦЭМ!$A$39:$A$782,$A159,СВЦЭМ!$B$39:$B$782,S$155)+'СЕТ СН'!$F$12</f>
        <v>183.94311296000001</v>
      </c>
      <c r="T159" s="36">
        <f>SUMIFS(СВЦЭМ!$E$39:$E$782,СВЦЭМ!$A$39:$A$782,$A159,СВЦЭМ!$B$39:$B$782,T$155)+'СЕТ СН'!$F$12</f>
        <v>187.04805736</v>
      </c>
      <c r="U159" s="36">
        <f>SUMIFS(СВЦЭМ!$E$39:$E$782,СВЦЭМ!$A$39:$A$782,$A159,СВЦЭМ!$B$39:$B$782,U$155)+'СЕТ СН'!$F$12</f>
        <v>188.15895139</v>
      </c>
      <c r="V159" s="36">
        <f>SUMIFS(СВЦЭМ!$E$39:$E$782,СВЦЭМ!$A$39:$A$782,$A159,СВЦЭМ!$B$39:$B$782,V$155)+'СЕТ СН'!$F$12</f>
        <v>186.83254388</v>
      </c>
      <c r="W159" s="36">
        <f>SUMIFS(СВЦЭМ!$E$39:$E$782,СВЦЭМ!$A$39:$A$782,$A159,СВЦЭМ!$B$39:$B$782,W$155)+'СЕТ СН'!$F$12</f>
        <v>186.58946207</v>
      </c>
      <c r="X159" s="36">
        <f>SUMIFS(СВЦЭМ!$E$39:$E$782,СВЦЭМ!$A$39:$A$782,$A159,СВЦЭМ!$B$39:$B$782,X$155)+'СЕТ СН'!$F$12</f>
        <v>195.30768849</v>
      </c>
      <c r="Y159" s="36">
        <f>SUMIFS(СВЦЭМ!$E$39:$E$782,СВЦЭМ!$A$39:$A$782,$A159,СВЦЭМ!$B$39:$B$782,Y$155)+'СЕТ СН'!$F$12</f>
        <v>191.70019647000001</v>
      </c>
    </row>
    <row r="160" spans="1:27" ht="15.75" x14ac:dyDescent="0.2">
      <c r="A160" s="35">
        <f t="shared" si="4"/>
        <v>44535</v>
      </c>
      <c r="B160" s="36">
        <f>SUMIFS(СВЦЭМ!$E$39:$E$782,СВЦЭМ!$A$39:$A$782,$A160,СВЦЭМ!$B$39:$B$782,B$155)+'СЕТ СН'!$F$12</f>
        <v>190.37367825000001</v>
      </c>
      <c r="C160" s="36">
        <f>SUMIFS(СВЦЭМ!$E$39:$E$782,СВЦЭМ!$A$39:$A$782,$A160,СВЦЭМ!$B$39:$B$782,C$155)+'СЕТ СН'!$F$12</f>
        <v>193.49831531999999</v>
      </c>
      <c r="D160" s="36">
        <f>SUMIFS(СВЦЭМ!$E$39:$E$782,СВЦЭМ!$A$39:$A$782,$A160,СВЦЭМ!$B$39:$B$782,D$155)+'СЕТ СН'!$F$12</f>
        <v>198.44546369</v>
      </c>
      <c r="E160" s="36">
        <f>SUMIFS(СВЦЭМ!$E$39:$E$782,СВЦЭМ!$A$39:$A$782,$A160,СВЦЭМ!$B$39:$B$782,E$155)+'СЕТ СН'!$F$12</f>
        <v>199.89615412000001</v>
      </c>
      <c r="F160" s="36">
        <f>SUMIFS(СВЦЭМ!$E$39:$E$782,СВЦЭМ!$A$39:$A$782,$A160,СВЦЭМ!$B$39:$B$782,F$155)+'СЕТ СН'!$F$12</f>
        <v>198.72615400000001</v>
      </c>
      <c r="G160" s="36">
        <f>SUMIFS(СВЦЭМ!$E$39:$E$782,СВЦЭМ!$A$39:$A$782,$A160,СВЦЭМ!$B$39:$B$782,G$155)+'СЕТ СН'!$F$12</f>
        <v>197.51259934000001</v>
      </c>
      <c r="H160" s="36">
        <f>SUMIFS(СВЦЭМ!$E$39:$E$782,СВЦЭМ!$A$39:$A$782,$A160,СВЦЭМ!$B$39:$B$782,H$155)+'СЕТ СН'!$F$12</f>
        <v>192.05334748999999</v>
      </c>
      <c r="I160" s="36">
        <f>SUMIFS(СВЦЭМ!$E$39:$E$782,СВЦЭМ!$A$39:$A$782,$A160,СВЦЭМ!$B$39:$B$782,I$155)+'СЕТ СН'!$F$12</f>
        <v>190.68199014999999</v>
      </c>
      <c r="J160" s="36">
        <f>SUMIFS(СВЦЭМ!$E$39:$E$782,СВЦЭМ!$A$39:$A$782,$A160,СВЦЭМ!$B$39:$B$782,J$155)+'СЕТ СН'!$F$12</f>
        <v>184.27635322</v>
      </c>
      <c r="K160" s="36">
        <f>SUMIFS(СВЦЭМ!$E$39:$E$782,СВЦЭМ!$A$39:$A$782,$A160,СВЦЭМ!$B$39:$B$782,K$155)+'СЕТ СН'!$F$12</f>
        <v>181.60470248999999</v>
      </c>
      <c r="L160" s="36">
        <f>SUMIFS(СВЦЭМ!$E$39:$E$782,СВЦЭМ!$A$39:$A$782,$A160,СВЦЭМ!$B$39:$B$782,L$155)+'СЕТ СН'!$F$12</f>
        <v>181.22185037</v>
      </c>
      <c r="M160" s="36">
        <f>SUMIFS(СВЦЭМ!$E$39:$E$782,СВЦЭМ!$A$39:$A$782,$A160,СВЦЭМ!$B$39:$B$782,M$155)+'СЕТ СН'!$F$12</f>
        <v>186.03054517000001</v>
      </c>
      <c r="N160" s="36">
        <f>SUMIFS(СВЦЭМ!$E$39:$E$782,СВЦЭМ!$A$39:$A$782,$A160,СВЦЭМ!$B$39:$B$782,N$155)+'СЕТ СН'!$F$12</f>
        <v>190.31784522000001</v>
      </c>
      <c r="O160" s="36">
        <f>SUMIFS(СВЦЭМ!$E$39:$E$782,СВЦЭМ!$A$39:$A$782,$A160,СВЦЭМ!$B$39:$B$782,O$155)+'СЕТ СН'!$F$12</f>
        <v>188.45740198999999</v>
      </c>
      <c r="P160" s="36">
        <f>SUMIFS(СВЦЭМ!$E$39:$E$782,СВЦЭМ!$A$39:$A$782,$A160,СВЦЭМ!$B$39:$B$782,P$155)+'СЕТ СН'!$F$12</f>
        <v>186.53862669</v>
      </c>
      <c r="Q160" s="36">
        <f>SUMIFS(СВЦЭМ!$E$39:$E$782,СВЦЭМ!$A$39:$A$782,$A160,СВЦЭМ!$B$39:$B$782,Q$155)+'СЕТ СН'!$F$12</f>
        <v>186.62573184999999</v>
      </c>
      <c r="R160" s="36">
        <f>SUMIFS(СВЦЭМ!$E$39:$E$782,СВЦЭМ!$A$39:$A$782,$A160,СВЦЭМ!$B$39:$B$782,R$155)+'СЕТ СН'!$F$12</f>
        <v>185.07376740000001</v>
      </c>
      <c r="S160" s="36">
        <f>SUMIFS(СВЦЭМ!$E$39:$E$782,СВЦЭМ!$A$39:$A$782,$A160,СВЦЭМ!$B$39:$B$782,S$155)+'СЕТ СН'!$F$12</f>
        <v>177.79492730999999</v>
      </c>
      <c r="T160" s="36">
        <f>SUMIFS(СВЦЭМ!$E$39:$E$782,СВЦЭМ!$A$39:$A$782,$A160,СВЦЭМ!$B$39:$B$782,T$155)+'СЕТ СН'!$F$12</f>
        <v>179.89223285</v>
      </c>
      <c r="U160" s="36">
        <f>SUMIFS(СВЦЭМ!$E$39:$E$782,СВЦЭМ!$A$39:$A$782,$A160,СВЦЭМ!$B$39:$B$782,U$155)+'СЕТ СН'!$F$12</f>
        <v>181.27400817</v>
      </c>
      <c r="V160" s="36">
        <f>SUMIFS(СВЦЭМ!$E$39:$E$782,СВЦЭМ!$A$39:$A$782,$A160,СВЦЭМ!$B$39:$B$782,V$155)+'СЕТ СН'!$F$12</f>
        <v>181.6588941</v>
      </c>
      <c r="W160" s="36">
        <f>SUMIFS(СВЦЭМ!$E$39:$E$782,СВЦЭМ!$A$39:$A$782,$A160,СВЦЭМ!$B$39:$B$782,W$155)+'СЕТ СН'!$F$12</f>
        <v>183.34427528000001</v>
      </c>
      <c r="X160" s="36">
        <f>SUMIFS(СВЦЭМ!$E$39:$E$782,СВЦЭМ!$A$39:$A$782,$A160,СВЦЭМ!$B$39:$B$782,X$155)+'СЕТ СН'!$F$12</f>
        <v>186.97040769</v>
      </c>
      <c r="Y160" s="36">
        <f>SUMIFS(СВЦЭМ!$E$39:$E$782,СВЦЭМ!$A$39:$A$782,$A160,СВЦЭМ!$B$39:$B$782,Y$155)+'СЕТ СН'!$F$12</f>
        <v>192.16578906000001</v>
      </c>
    </row>
    <row r="161" spans="1:25" ht="15.75" x14ac:dyDescent="0.2">
      <c r="A161" s="35">
        <f t="shared" si="4"/>
        <v>44536</v>
      </c>
      <c r="B161" s="36">
        <f>SUMIFS(СВЦЭМ!$E$39:$E$782,СВЦЭМ!$A$39:$A$782,$A161,СВЦЭМ!$B$39:$B$782,B$155)+'СЕТ СН'!$F$12</f>
        <v>197.10094850999999</v>
      </c>
      <c r="C161" s="36">
        <f>SUMIFS(СВЦЭМ!$E$39:$E$782,СВЦЭМ!$A$39:$A$782,$A161,СВЦЭМ!$B$39:$B$782,C$155)+'СЕТ СН'!$F$12</f>
        <v>199.7644339</v>
      </c>
      <c r="D161" s="36">
        <f>SUMIFS(СВЦЭМ!$E$39:$E$782,СВЦЭМ!$A$39:$A$782,$A161,СВЦЭМ!$B$39:$B$782,D$155)+'СЕТ СН'!$F$12</f>
        <v>199.77320423</v>
      </c>
      <c r="E161" s="36">
        <f>SUMIFS(СВЦЭМ!$E$39:$E$782,СВЦЭМ!$A$39:$A$782,$A161,СВЦЭМ!$B$39:$B$782,E$155)+'СЕТ СН'!$F$12</f>
        <v>200.90398537999999</v>
      </c>
      <c r="F161" s="36">
        <f>SUMIFS(СВЦЭМ!$E$39:$E$782,СВЦЭМ!$A$39:$A$782,$A161,СВЦЭМ!$B$39:$B$782,F$155)+'СЕТ СН'!$F$12</f>
        <v>199.93240459</v>
      </c>
      <c r="G161" s="36">
        <f>SUMIFS(СВЦЭМ!$E$39:$E$782,СВЦЭМ!$A$39:$A$782,$A161,СВЦЭМ!$B$39:$B$782,G$155)+'СЕТ СН'!$F$12</f>
        <v>195.42152758</v>
      </c>
      <c r="H161" s="36">
        <f>SUMIFS(СВЦЭМ!$E$39:$E$782,СВЦЭМ!$A$39:$A$782,$A161,СВЦЭМ!$B$39:$B$782,H$155)+'СЕТ СН'!$F$12</f>
        <v>191.51785831000001</v>
      </c>
      <c r="I161" s="36">
        <f>SUMIFS(СВЦЭМ!$E$39:$E$782,СВЦЭМ!$A$39:$A$782,$A161,СВЦЭМ!$B$39:$B$782,I$155)+'СЕТ СН'!$F$12</f>
        <v>188.29718038999999</v>
      </c>
      <c r="J161" s="36">
        <f>SUMIFS(СВЦЭМ!$E$39:$E$782,СВЦЭМ!$A$39:$A$782,$A161,СВЦЭМ!$B$39:$B$782,J$155)+'СЕТ СН'!$F$12</f>
        <v>187.49575443000001</v>
      </c>
      <c r="K161" s="36">
        <f>SUMIFS(СВЦЭМ!$E$39:$E$782,СВЦЭМ!$A$39:$A$782,$A161,СВЦЭМ!$B$39:$B$782,K$155)+'СЕТ СН'!$F$12</f>
        <v>190.26183638000001</v>
      </c>
      <c r="L161" s="36">
        <f>SUMIFS(СВЦЭМ!$E$39:$E$782,СВЦЭМ!$A$39:$A$782,$A161,СВЦЭМ!$B$39:$B$782,L$155)+'СЕТ СН'!$F$12</f>
        <v>190.59470669999999</v>
      </c>
      <c r="M161" s="36">
        <f>SUMIFS(СВЦЭМ!$E$39:$E$782,СВЦЭМ!$A$39:$A$782,$A161,СВЦЭМ!$B$39:$B$782,M$155)+'СЕТ СН'!$F$12</f>
        <v>191.24356754999999</v>
      </c>
      <c r="N161" s="36">
        <f>SUMIFS(СВЦЭМ!$E$39:$E$782,СВЦЭМ!$A$39:$A$782,$A161,СВЦЭМ!$B$39:$B$782,N$155)+'СЕТ СН'!$F$12</f>
        <v>196.36223396</v>
      </c>
      <c r="O161" s="36">
        <f>SUMIFS(СВЦЭМ!$E$39:$E$782,СВЦЭМ!$A$39:$A$782,$A161,СВЦЭМ!$B$39:$B$782,O$155)+'СЕТ СН'!$F$12</f>
        <v>200.22512162999999</v>
      </c>
      <c r="P161" s="36">
        <f>SUMIFS(СВЦЭМ!$E$39:$E$782,СВЦЭМ!$A$39:$A$782,$A161,СВЦЭМ!$B$39:$B$782,P$155)+'СЕТ СН'!$F$12</f>
        <v>200.67164102000001</v>
      </c>
      <c r="Q161" s="36">
        <f>SUMIFS(СВЦЭМ!$E$39:$E$782,СВЦЭМ!$A$39:$A$782,$A161,СВЦЭМ!$B$39:$B$782,Q$155)+'СЕТ СН'!$F$12</f>
        <v>198.93416518999999</v>
      </c>
      <c r="R161" s="36">
        <f>SUMIFS(СВЦЭМ!$E$39:$E$782,СВЦЭМ!$A$39:$A$782,$A161,СВЦЭМ!$B$39:$B$782,R$155)+'СЕТ СН'!$F$12</f>
        <v>188.29422413</v>
      </c>
      <c r="S161" s="36">
        <f>SUMIFS(СВЦЭМ!$E$39:$E$782,СВЦЭМ!$A$39:$A$782,$A161,СВЦЭМ!$B$39:$B$782,S$155)+'СЕТ СН'!$F$12</f>
        <v>190.20968472999999</v>
      </c>
      <c r="T161" s="36">
        <f>SUMIFS(СВЦЭМ!$E$39:$E$782,СВЦЭМ!$A$39:$A$782,$A161,СВЦЭМ!$B$39:$B$782,T$155)+'СЕТ СН'!$F$12</f>
        <v>191.84115183</v>
      </c>
      <c r="U161" s="36">
        <f>SUMIFS(СВЦЭМ!$E$39:$E$782,СВЦЭМ!$A$39:$A$782,$A161,СВЦЭМ!$B$39:$B$782,U$155)+'СЕТ СН'!$F$12</f>
        <v>189.53865461999999</v>
      </c>
      <c r="V161" s="36">
        <f>SUMIFS(СВЦЭМ!$E$39:$E$782,СВЦЭМ!$A$39:$A$782,$A161,СВЦЭМ!$B$39:$B$782,V$155)+'СЕТ СН'!$F$12</f>
        <v>191.64349311999999</v>
      </c>
      <c r="W161" s="36">
        <f>SUMIFS(СВЦЭМ!$E$39:$E$782,СВЦЭМ!$A$39:$A$782,$A161,СВЦЭМ!$B$39:$B$782,W$155)+'СЕТ СН'!$F$12</f>
        <v>190.79581292</v>
      </c>
      <c r="X161" s="36">
        <f>SUMIFS(СВЦЭМ!$E$39:$E$782,СВЦЭМ!$A$39:$A$782,$A161,СВЦЭМ!$B$39:$B$782,X$155)+'СЕТ СН'!$F$12</f>
        <v>200.96389244</v>
      </c>
      <c r="Y161" s="36">
        <f>SUMIFS(СВЦЭМ!$E$39:$E$782,СВЦЭМ!$A$39:$A$782,$A161,СВЦЭМ!$B$39:$B$782,Y$155)+'СЕТ СН'!$F$12</f>
        <v>199.97234832000001</v>
      </c>
    </row>
    <row r="162" spans="1:25" ht="15.75" x14ac:dyDescent="0.2">
      <c r="A162" s="35">
        <f t="shared" si="4"/>
        <v>44537</v>
      </c>
      <c r="B162" s="36">
        <f>SUMIFS(СВЦЭМ!$E$39:$E$782,СВЦЭМ!$A$39:$A$782,$A162,СВЦЭМ!$B$39:$B$782,B$155)+'СЕТ СН'!$F$12</f>
        <v>200.52480137000001</v>
      </c>
      <c r="C162" s="36">
        <f>SUMIFS(СВЦЭМ!$E$39:$E$782,СВЦЭМ!$A$39:$A$782,$A162,СВЦЭМ!$B$39:$B$782,C$155)+'СЕТ СН'!$F$12</f>
        <v>191.76797235999999</v>
      </c>
      <c r="D162" s="36">
        <f>SUMIFS(СВЦЭМ!$E$39:$E$782,СВЦЭМ!$A$39:$A$782,$A162,СВЦЭМ!$B$39:$B$782,D$155)+'СЕТ СН'!$F$12</f>
        <v>198.12683781000001</v>
      </c>
      <c r="E162" s="36">
        <f>SUMIFS(СВЦЭМ!$E$39:$E$782,СВЦЭМ!$A$39:$A$782,$A162,СВЦЭМ!$B$39:$B$782,E$155)+'СЕТ СН'!$F$12</f>
        <v>202.85442669</v>
      </c>
      <c r="F162" s="36">
        <f>SUMIFS(СВЦЭМ!$E$39:$E$782,СВЦЭМ!$A$39:$A$782,$A162,СВЦЭМ!$B$39:$B$782,F$155)+'СЕТ СН'!$F$12</f>
        <v>201.21643427000001</v>
      </c>
      <c r="G162" s="36">
        <f>SUMIFS(СВЦЭМ!$E$39:$E$782,СВЦЭМ!$A$39:$A$782,$A162,СВЦЭМ!$B$39:$B$782,G$155)+'СЕТ СН'!$F$12</f>
        <v>195.78989354000001</v>
      </c>
      <c r="H162" s="36">
        <f>SUMIFS(СВЦЭМ!$E$39:$E$782,СВЦЭМ!$A$39:$A$782,$A162,СВЦЭМ!$B$39:$B$782,H$155)+'СЕТ СН'!$F$12</f>
        <v>190.61318944999999</v>
      </c>
      <c r="I162" s="36">
        <f>SUMIFS(СВЦЭМ!$E$39:$E$782,СВЦЭМ!$A$39:$A$782,$A162,СВЦЭМ!$B$39:$B$782,I$155)+'СЕТ СН'!$F$12</f>
        <v>188.19991218000001</v>
      </c>
      <c r="J162" s="36">
        <f>SUMIFS(СВЦЭМ!$E$39:$E$782,СВЦЭМ!$A$39:$A$782,$A162,СВЦЭМ!$B$39:$B$782,J$155)+'СЕТ СН'!$F$12</f>
        <v>188.43920319</v>
      </c>
      <c r="K162" s="36">
        <f>SUMIFS(СВЦЭМ!$E$39:$E$782,СВЦЭМ!$A$39:$A$782,$A162,СВЦЭМ!$B$39:$B$782,K$155)+'СЕТ СН'!$F$12</f>
        <v>190.71576465000001</v>
      </c>
      <c r="L162" s="36">
        <f>SUMIFS(СВЦЭМ!$E$39:$E$782,СВЦЭМ!$A$39:$A$782,$A162,СВЦЭМ!$B$39:$B$782,L$155)+'СЕТ СН'!$F$12</f>
        <v>193.39048772000001</v>
      </c>
      <c r="M162" s="36">
        <f>SUMIFS(СВЦЭМ!$E$39:$E$782,СВЦЭМ!$A$39:$A$782,$A162,СВЦЭМ!$B$39:$B$782,M$155)+'СЕТ СН'!$F$12</f>
        <v>194.32749236999999</v>
      </c>
      <c r="N162" s="36">
        <f>SUMIFS(СВЦЭМ!$E$39:$E$782,СВЦЭМ!$A$39:$A$782,$A162,СВЦЭМ!$B$39:$B$782,N$155)+'СЕТ СН'!$F$12</f>
        <v>193.38352347</v>
      </c>
      <c r="O162" s="36">
        <f>SUMIFS(СВЦЭМ!$E$39:$E$782,СВЦЭМ!$A$39:$A$782,$A162,СВЦЭМ!$B$39:$B$782,O$155)+'СЕТ СН'!$F$12</f>
        <v>204.97236125000001</v>
      </c>
      <c r="P162" s="36">
        <f>SUMIFS(СВЦЭМ!$E$39:$E$782,СВЦЭМ!$A$39:$A$782,$A162,СВЦЭМ!$B$39:$B$782,P$155)+'СЕТ СН'!$F$12</f>
        <v>208.13353437000001</v>
      </c>
      <c r="Q162" s="36">
        <f>SUMIFS(СВЦЭМ!$E$39:$E$782,СВЦЭМ!$A$39:$A$782,$A162,СВЦЭМ!$B$39:$B$782,Q$155)+'СЕТ СН'!$F$12</f>
        <v>207.59659475000001</v>
      </c>
      <c r="R162" s="36">
        <f>SUMIFS(СВЦЭМ!$E$39:$E$782,СВЦЭМ!$A$39:$A$782,$A162,СВЦЭМ!$B$39:$B$782,R$155)+'СЕТ СН'!$F$12</f>
        <v>196.70178211999999</v>
      </c>
      <c r="S162" s="36">
        <f>SUMIFS(СВЦЭМ!$E$39:$E$782,СВЦЭМ!$A$39:$A$782,$A162,СВЦЭМ!$B$39:$B$782,S$155)+'СЕТ СН'!$F$12</f>
        <v>194.66759116</v>
      </c>
      <c r="T162" s="36">
        <f>SUMIFS(СВЦЭМ!$E$39:$E$782,СВЦЭМ!$A$39:$A$782,$A162,СВЦЭМ!$B$39:$B$782,T$155)+'СЕТ СН'!$F$12</f>
        <v>193.72051883</v>
      </c>
      <c r="U162" s="36">
        <f>SUMIFS(СВЦЭМ!$E$39:$E$782,СВЦЭМ!$A$39:$A$782,$A162,СВЦЭМ!$B$39:$B$782,U$155)+'СЕТ СН'!$F$12</f>
        <v>192.93202706</v>
      </c>
      <c r="V162" s="36">
        <f>SUMIFS(СВЦЭМ!$E$39:$E$782,СВЦЭМ!$A$39:$A$782,$A162,СВЦЭМ!$B$39:$B$782,V$155)+'СЕТ СН'!$F$12</f>
        <v>190.42615279</v>
      </c>
      <c r="W162" s="36">
        <f>SUMIFS(СВЦЭМ!$E$39:$E$782,СВЦЭМ!$A$39:$A$782,$A162,СВЦЭМ!$B$39:$B$782,W$155)+'СЕТ СН'!$F$12</f>
        <v>192.29553185</v>
      </c>
      <c r="X162" s="36">
        <f>SUMIFS(СВЦЭМ!$E$39:$E$782,СВЦЭМ!$A$39:$A$782,$A162,СВЦЭМ!$B$39:$B$782,X$155)+'СЕТ СН'!$F$12</f>
        <v>193.55597216000001</v>
      </c>
      <c r="Y162" s="36">
        <f>SUMIFS(СВЦЭМ!$E$39:$E$782,СВЦЭМ!$A$39:$A$782,$A162,СВЦЭМ!$B$39:$B$782,Y$155)+'СЕТ СН'!$F$12</f>
        <v>201.15273972</v>
      </c>
    </row>
    <row r="163" spans="1:25" ht="15.75" x14ac:dyDescent="0.2">
      <c r="A163" s="35">
        <f t="shared" si="4"/>
        <v>44538</v>
      </c>
      <c r="B163" s="36">
        <f>SUMIFS(СВЦЭМ!$E$39:$E$782,СВЦЭМ!$A$39:$A$782,$A163,СВЦЭМ!$B$39:$B$782,B$155)+'СЕТ СН'!$F$12</f>
        <v>197.83049912000001</v>
      </c>
      <c r="C163" s="36">
        <f>SUMIFS(СВЦЭМ!$E$39:$E$782,СВЦЭМ!$A$39:$A$782,$A163,СВЦЭМ!$B$39:$B$782,C$155)+'СЕТ СН'!$F$12</f>
        <v>196.4488284</v>
      </c>
      <c r="D163" s="36">
        <f>SUMIFS(СВЦЭМ!$E$39:$E$782,СВЦЭМ!$A$39:$A$782,$A163,СВЦЭМ!$B$39:$B$782,D$155)+'СЕТ СН'!$F$12</f>
        <v>197.89886847</v>
      </c>
      <c r="E163" s="36">
        <f>SUMIFS(СВЦЭМ!$E$39:$E$782,СВЦЭМ!$A$39:$A$782,$A163,СВЦЭМ!$B$39:$B$782,E$155)+'СЕТ СН'!$F$12</f>
        <v>199.84847459</v>
      </c>
      <c r="F163" s="36">
        <f>SUMIFS(СВЦЭМ!$E$39:$E$782,СВЦЭМ!$A$39:$A$782,$A163,СВЦЭМ!$B$39:$B$782,F$155)+'СЕТ СН'!$F$12</f>
        <v>199.19660709999999</v>
      </c>
      <c r="G163" s="36">
        <f>SUMIFS(СВЦЭМ!$E$39:$E$782,СВЦЭМ!$A$39:$A$782,$A163,СВЦЭМ!$B$39:$B$782,G$155)+'СЕТ СН'!$F$12</f>
        <v>194.27178674999999</v>
      </c>
      <c r="H163" s="36">
        <f>SUMIFS(СВЦЭМ!$E$39:$E$782,СВЦЭМ!$A$39:$A$782,$A163,СВЦЭМ!$B$39:$B$782,H$155)+'СЕТ СН'!$F$12</f>
        <v>191.83707709999999</v>
      </c>
      <c r="I163" s="36">
        <f>SUMIFS(СВЦЭМ!$E$39:$E$782,СВЦЭМ!$A$39:$A$782,$A163,СВЦЭМ!$B$39:$B$782,I$155)+'СЕТ СН'!$F$12</f>
        <v>188.49928036</v>
      </c>
      <c r="J163" s="36">
        <f>SUMIFS(СВЦЭМ!$E$39:$E$782,СВЦЭМ!$A$39:$A$782,$A163,СВЦЭМ!$B$39:$B$782,J$155)+'СЕТ СН'!$F$12</f>
        <v>196.25857686000001</v>
      </c>
      <c r="K163" s="36">
        <f>SUMIFS(СВЦЭМ!$E$39:$E$782,СВЦЭМ!$A$39:$A$782,$A163,СВЦЭМ!$B$39:$B$782,K$155)+'СЕТ СН'!$F$12</f>
        <v>195.39356082</v>
      </c>
      <c r="L163" s="36">
        <f>SUMIFS(СВЦЭМ!$E$39:$E$782,СВЦЭМ!$A$39:$A$782,$A163,СВЦЭМ!$B$39:$B$782,L$155)+'СЕТ СН'!$F$12</f>
        <v>196.18308639</v>
      </c>
      <c r="M163" s="36">
        <f>SUMIFS(СВЦЭМ!$E$39:$E$782,СВЦЭМ!$A$39:$A$782,$A163,СВЦЭМ!$B$39:$B$782,M$155)+'СЕТ СН'!$F$12</f>
        <v>195.32514963</v>
      </c>
      <c r="N163" s="36">
        <f>SUMIFS(СВЦЭМ!$E$39:$E$782,СВЦЭМ!$A$39:$A$782,$A163,СВЦЭМ!$B$39:$B$782,N$155)+'СЕТ СН'!$F$12</f>
        <v>194.11576955999999</v>
      </c>
      <c r="O163" s="36">
        <f>SUMIFS(СВЦЭМ!$E$39:$E$782,СВЦЭМ!$A$39:$A$782,$A163,СВЦЭМ!$B$39:$B$782,O$155)+'СЕТ СН'!$F$12</f>
        <v>194.24190874999999</v>
      </c>
      <c r="P163" s="36">
        <f>SUMIFS(СВЦЭМ!$E$39:$E$782,СВЦЭМ!$A$39:$A$782,$A163,СВЦЭМ!$B$39:$B$782,P$155)+'СЕТ СН'!$F$12</f>
        <v>194.71001853000001</v>
      </c>
      <c r="Q163" s="36">
        <f>SUMIFS(СВЦЭМ!$E$39:$E$782,СВЦЭМ!$A$39:$A$782,$A163,СВЦЭМ!$B$39:$B$782,Q$155)+'СЕТ СН'!$F$12</f>
        <v>192.22470813000001</v>
      </c>
      <c r="R163" s="36">
        <f>SUMIFS(СВЦЭМ!$E$39:$E$782,СВЦЭМ!$A$39:$A$782,$A163,СВЦЭМ!$B$39:$B$782,R$155)+'СЕТ СН'!$F$12</f>
        <v>193.80483973</v>
      </c>
      <c r="S163" s="36">
        <f>SUMIFS(СВЦЭМ!$E$39:$E$782,СВЦЭМ!$A$39:$A$782,$A163,СВЦЭМ!$B$39:$B$782,S$155)+'СЕТ СН'!$F$12</f>
        <v>192.47389960999999</v>
      </c>
      <c r="T163" s="36">
        <f>SUMIFS(СВЦЭМ!$E$39:$E$782,СВЦЭМ!$A$39:$A$782,$A163,СВЦЭМ!$B$39:$B$782,T$155)+'СЕТ СН'!$F$12</f>
        <v>191.36557196999999</v>
      </c>
      <c r="U163" s="36">
        <f>SUMIFS(СВЦЭМ!$E$39:$E$782,СВЦЭМ!$A$39:$A$782,$A163,СВЦЭМ!$B$39:$B$782,U$155)+'СЕТ СН'!$F$12</f>
        <v>198.69527083</v>
      </c>
      <c r="V163" s="36">
        <f>SUMIFS(СВЦЭМ!$E$39:$E$782,СВЦЭМ!$A$39:$A$782,$A163,СВЦЭМ!$B$39:$B$782,V$155)+'СЕТ СН'!$F$12</f>
        <v>193.36760856000001</v>
      </c>
      <c r="W163" s="36">
        <f>SUMIFS(СВЦЭМ!$E$39:$E$782,СВЦЭМ!$A$39:$A$782,$A163,СВЦЭМ!$B$39:$B$782,W$155)+'СЕТ СН'!$F$12</f>
        <v>203.49045692999999</v>
      </c>
      <c r="X163" s="36">
        <f>SUMIFS(СВЦЭМ!$E$39:$E$782,СВЦЭМ!$A$39:$A$782,$A163,СВЦЭМ!$B$39:$B$782,X$155)+'СЕТ СН'!$F$12</f>
        <v>204.78346753</v>
      </c>
      <c r="Y163" s="36">
        <f>SUMIFS(СВЦЭМ!$E$39:$E$782,СВЦЭМ!$A$39:$A$782,$A163,СВЦЭМ!$B$39:$B$782,Y$155)+'СЕТ СН'!$F$12</f>
        <v>206.04259060999999</v>
      </c>
    </row>
    <row r="164" spans="1:25" ht="15.75" x14ac:dyDescent="0.2">
      <c r="A164" s="35">
        <f t="shared" si="4"/>
        <v>44539</v>
      </c>
      <c r="B164" s="36">
        <f>SUMIFS(СВЦЭМ!$E$39:$E$782,СВЦЭМ!$A$39:$A$782,$A164,СВЦЭМ!$B$39:$B$782,B$155)+'СЕТ СН'!$F$12</f>
        <v>199.98752554999999</v>
      </c>
      <c r="C164" s="36">
        <f>SUMIFS(СВЦЭМ!$E$39:$E$782,СВЦЭМ!$A$39:$A$782,$A164,СВЦЭМ!$B$39:$B$782,C$155)+'СЕТ СН'!$F$12</f>
        <v>192.39403392</v>
      </c>
      <c r="D164" s="36">
        <f>SUMIFS(СВЦЭМ!$E$39:$E$782,СВЦЭМ!$A$39:$A$782,$A164,СВЦЭМ!$B$39:$B$782,D$155)+'СЕТ СН'!$F$12</f>
        <v>194.09711838999999</v>
      </c>
      <c r="E164" s="36">
        <f>SUMIFS(СВЦЭМ!$E$39:$E$782,СВЦЭМ!$A$39:$A$782,$A164,СВЦЭМ!$B$39:$B$782,E$155)+'СЕТ СН'!$F$12</f>
        <v>196.51775376000001</v>
      </c>
      <c r="F164" s="36">
        <f>SUMIFS(СВЦЭМ!$E$39:$E$782,СВЦЭМ!$A$39:$A$782,$A164,СВЦЭМ!$B$39:$B$782,F$155)+'СЕТ СН'!$F$12</f>
        <v>196.75675163</v>
      </c>
      <c r="G164" s="36">
        <f>SUMIFS(СВЦЭМ!$E$39:$E$782,СВЦЭМ!$A$39:$A$782,$A164,СВЦЭМ!$B$39:$B$782,G$155)+'СЕТ СН'!$F$12</f>
        <v>191.25204194</v>
      </c>
      <c r="H164" s="36">
        <f>SUMIFS(СВЦЭМ!$E$39:$E$782,СВЦЭМ!$A$39:$A$782,$A164,СВЦЭМ!$B$39:$B$782,H$155)+'СЕТ СН'!$F$12</f>
        <v>188.08838607999999</v>
      </c>
      <c r="I164" s="36">
        <f>SUMIFS(СВЦЭМ!$E$39:$E$782,СВЦЭМ!$A$39:$A$782,$A164,СВЦЭМ!$B$39:$B$782,I$155)+'СЕТ СН'!$F$12</f>
        <v>186.8826018</v>
      </c>
      <c r="J164" s="36">
        <f>SUMIFS(СВЦЭМ!$E$39:$E$782,СВЦЭМ!$A$39:$A$782,$A164,СВЦЭМ!$B$39:$B$782,J$155)+'СЕТ СН'!$F$12</f>
        <v>191.44055879000001</v>
      </c>
      <c r="K164" s="36">
        <f>SUMIFS(СВЦЭМ!$E$39:$E$782,СВЦЭМ!$A$39:$A$782,$A164,СВЦЭМ!$B$39:$B$782,K$155)+'СЕТ СН'!$F$12</f>
        <v>194.92770583000001</v>
      </c>
      <c r="L164" s="36">
        <f>SUMIFS(СВЦЭМ!$E$39:$E$782,СВЦЭМ!$A$39:$A$782,$A164,СВЦЭМ!$B$39:$B$782,L$155)+'СЕТ СН'!$F$12</f>
        <v>194.11433446999999</v>
      </c>
      <c r="M164" s="36">
        <f>SUMIFS(СВЦЭМ!$E$39:$E$782,СВЦЭМ!$A$39:$A$782,$A164,СВЦЭМ!$B$39:$B$782,M$155)+'СЕТ СН'!$F$12</f>
        <v>191.63362799000001</v>
      </c>
      <c r="N164" s="36">
        <f>SUMIFS(СВЦЭМ!$E$39:$E$782,СВЦЭМ!$A$39:$A$782,$A164,СВЦЭМ!$B$39:$B$782,N$155)+'СЕТ СН'!$F$12</f>
        <v>198.00549898</v>
      </c>
      <c r="O164" s="36">
        <f>SUMIFS(СВЦЭМ!$E$39:$E$782,СВЦЭМ!$A$39:$A$782,$A164,СВЦЭМ!$B$39:$B$782,O$155)+'СЕТ СН'!$F$12</f>
        <v>196.09732484</v>
      </c>
      <c r="P164" s="36">
        <f>SUMIFS(СВЦЭМ!$E$39:$E$782,СВЦЭМ!$A$39:$A$782,$A164,СВЦЭМ!$B$39:$B$782,P$155)+'СЕТ СН'!$F$12</f>
        <v>196.14170483000001</v>
      </c>
      <c r="Q164" s="36">
        <f>SUMIFS(СВЦЭМ!$E$39:$E$782,СВЦЭМ!$A$39:$A$782,$A164,СВЦЭМ!$B$39:$B$782,Q$155)+'СЕТ СН'!$F$12</f>
        <v>195.85366605999999</v>
      </c>
      <c r="R164" s="36">
        <f>SUMIFS(СВЦЭМ!$E$39:$E$782,СВЦЭМ!$A$39:$A$782,$A164,СВЦЭМ!$B$39:$B$782,R$155)+'СЕТ СН'!$F$12</f>
        <v>194.28966566</v>
      </c>
      <c r="S164" s="36">
        <f>SUMIFS(СВЦЭМ!$E$39:$E$782,СВЦЭМ!$A$39:$A$782,$A164,СВЦЭМ!$B$39:$B$782,S$155)+'СЕТ СН'!$F$12</f>
        <v>194.76105572</v>
      </c>
      <c r="T164" s="36">
        <f>SUMIFS(СВЦЭМ!$E$39:$E$782,СВЦЭМ!$A$39:$A$782,$A164,СВЦЭМ!$B$39:$B$782,T$155)+'СЕТ СН'!$F$12</f>
        <v>194.50217924</v>
      </c>
      <c r="U164" s="36">
        <f>SUMIFS(СВЦЭМ!$E$39:$E$782,СВЦЭМ!$A$39:$A$782,$A164,СВЦЭМ!$B$39:$B$782,U$155)+'СЕТ СН'!$F$12</f>
        <v>196.36754221999999</v>
      </c>
      <c r="V164" s="36">
        <f>SUMIFS(СВЦЭМ!$E$39:$E$782,СВЦЭМ!$A$39:$A$782,$A164,СВЦЭМ!$B$39:$B$782,V$155)+'СЕТ СН'!$F$12</f>
        <v>197.06154961999999</v>
      </c>
      <c r="W164" s="36">
        <f>SUMIFS(СВЦЭМ!$E$39:$E$782,СВЦЭМ!$A$39:$A$782,$A164,СВЦЭМ!$B$39:$B$782,W$155)+'СЕТ СН'!$F$12</f>
        <v>196.08781417</v>
      </c>
      <c r="X164" s="36">
        <f>SUMIFS(СВЦЭМ!$E$39:$E$782,СВЦЭМ!$A$39:$A$782,$A164,СВЦЭМ!$B$39:$B$782,X$155)+'СЕТ СН'!$F$12</f>
        <v>195.60335971999999</v>
      </c>
      <c r="Y164" s="36">
        <f>SUMIFS(СВЦЭМ!$E$39:$E$782,СВЦЭМ!$A$39:$A$782,$A164,СВЦЭМ!$B$39:$B$782,Y$155)+'СЕТ СН'!$F$12</f>
        <v>198.18087599</v>
      </c>
    </row>
    <row r="165" spans="1:25" ht="15.75" x14ac:dyDescent="0.2">
      <c r="A165" s="35">
        <f t="shared" si="4"/>
        <v>44540</v>
      </c>
      <c r="B165" s="36">
        <f>SUMIFS(СВЦЭМ!$E$39:$E$782,СВЦЭМ!$A$39:$A$782,$A165,СВЦЭМ!$B$39:$B$782,B$155)+'СЕТ СН'!$F$12</f>
        <v>203.78988376999999</v>
      </c>
      <c r="C165" s="36">
        <f>SUMIFS(СВЦЭМ!$E$39:$E$782,СВЦЭМ!$A$39:$A$782,$A165,СВЦЭМ!$B$39:$B$782,C$155)+'СЕТ СН'!$F$12</f>
        <v>201.77912698</v>
      </c>
      <c r="D165" s="36">
        <f>SUMIFS(СВЦЭМ!$E$39:$E$782,СВЦЭМ!$A$39:$A$782,$A165,СВЦЭМ!$B$39:$B$782,D$155)+'СЕТ СН'!$F$12</f>
        <v>202.98328789000001</v>
      </c>
      <c r="E165" s="36">
        <f>SUMIFS(СВЦЭМ!$E$39:$E$782,СВЦЭМ!$A$39:$A$782,$A165,СВЦЭМ!$B$39:$B$782,E$155)+'СЕТ СН'!$F$12</f>
        <v>202.81897928000001</v>
      </c>
      <c r="F165" s="36">
        <f>SUMIFS(СВЦЭМ!$E$39:$E$782,СВЦЭМ!$A$39:$A$782,$A165,СВЦЭМ!$B$39:$B$782,F$155)+'СЕТ СН'!$F$12</f>
        <v>201.16070870999999</v>
      </c>
      <c r="G165" s="36">
        <f>SUMIFS(СВЦЭМ!$E$39:$E$782,СВЦЭМ!$A$39:$A$782,$A165,СВЦЭМ!$B$39:$B$782,G$155)+'СЕТ СН'!$F$12</f>
        <v>196.50505608</v>
      </c>
      <c r="H165" s="36">
        <f>SUMIFS(СВЦЭМ!$E$39:$E$782,СВЦЭМ!$A$39:$A$782,$A165,СВЦЭМ!$B$39:$B$782,H$155)+'СЕТ СН'!$F$12</f>
        <v>190.43603178999999</v>
      </c>
      <c r="I165" s="36">
        <f>SUMIFS(СВЦЭМ!$E$39:$E$782,СВЦЭМ!$A$39:$A$782,$A165,СВЦЭМ!$B$39:$B$782,I$155)+'СЕТ СН'!$F$12</f>
        <v>191.25186855999999</v>
      </c>
      <c r="J165" s="36">
        <f>SUMIFS(СВЦЭМ!$E$39:$E$782,СВЦЭМ!$A$39:$A$782,$A165,СВЦЭМ!$B$39:$B$782,J$155)+'СЕТ СН'!$F$12</f>
        <v>187.37139275000001</v>
      </c>
      <c r="K165" s="36">
        <f>SUMIFS(СВЦЭМ!$E$39:$E$782,СВЦЭМ!$A$39:$A$782,$A165,СВЦЭМ!$B$39:$B$782,K$155)+'СЕТ СН'!$F$12</f>
        <v>190.62522776</v>
      </c>
      <c r="L165" s="36">
        <f>SUMIFS(СВЦЭМ!$E$39:$E$782,СВЦЭМ!$A$39:$A$782,$A165,СВЦЭМ!$B$39:$B$782,L$155)+'СЕТ СН'!$F$12</f>
        <v>194.05114828000001</v>
      </c>
      <c r="M165" s="36">
        <f>SUMIFS(СВЦЭМ!$E$39:$E$782,СВЦЭМ!$A$39:$A$782,$A165,СВЦЭМ!$B$39:$B$782,M$155)+'СЕТ СН'!$F$12</f>
        <v>196.03633178999999</v>
      </c>
      <c r="N165" s="36">
        <f>SUMIFS(СВЦЭМ!$E$39:$E$782,СВЦЭМ!$A$39:$A$782,$A165,СВЦЭМ!$B$39:$B$782,N$155)+'СЕТ СН'!$F$12</f>
        <v>202.20584070999999</v>
      </c>
      <c r="O165" s="36">
        <f>SUMIFS(СВЦЭМ!$E$39:$E$782,СВЦЭМ!$A$39:$A$782,$A165,СВЦЭМ!$B$39:$B$782,O$155)+'СЕТ СН'!$F$12</f>
        <v>200.42293807999999</v>
      </c>
      <c r="P165" s="36">
        <f>SUMIFS(СВЦЭМ!$E$39:$E$782,СВЦЭМ!$A$39:$A$782,$A165,СВЦЭМ!$B$39:$B$782,P$155)+'СЕТ СН'!$F$12</f>
        <v>198.12996118000001</v>
      </c>
      <c r="Q165" s="36">
        <f>SUMIFS(СВЦЭМ!$E$39:$E$782,СВЦЭМ!$A$39:$A$782,$A165,СВЦЭМ!$B$39:$B$782,Q$155)+'СЕТ СН'!$F$12</f>
        <v>197.36975684999999</v>
      </c>
      <c r="R165" s="36">
        <f>SUMIFS(СВЦЭМ!$E$39:$E$782,СВЦЭМ!$A$39:$A$782,$A165,СВЦЭМ!$B$39:$B$782,R$155)+'СЕТ СН'!$F$12</f>
        <v>195.45247771999999</v>
      </c>
      <c r="S165" s="36">
        <f>SUMIFS(СВЦЭМ!$E$39:$E$782,СВЦЭМ!$A$39:$A$782,$A165,СВЦЭМ!$B$39:$B$782,S$155)+'СЕТ СН'!$F$12</f>
        <v>190.83022653</v>
      </c>
      <c r="T165" s="36">
        <f>SUMIFS(СВЦЭМ!$E$39:$E$782,СВЦЭМ!$A$39:$A$782,$A165,СВЦЭМ!$B$39:$B$782,T$155)+'СЕТ СН'!$F$12</f>
        <v>190.26749153</v>
      </c>
      <c r="U165" s="36">
        <f>SUMIFS(СВЦЭМ!$E$39:$E$782,СВЦЭМ!$A$39:$A$782,$A165,СВЦЭМ!$B$39:$B$782,U$155)+'СЕТ СН'!$F$12</f>
        <v>191.19939722999999</v>
      </c>
      <c r="V165" s="36">
        <f>SUMIFS(СВЦЭМ!$E$39:$E$782,СВЦЭМ!$A$39:$A$782,$A165,СВЦЭМ!$B$39:$B$782,V$155)+'СЕТ СН'!$F$12</f>
        <v>192.07295088999999</v>
      </c>
      <c r="W165" s="36">
        <f>SUMIFS(СВЦЭМ!$E$39:$E$782,СВЦЭМ!$A$39:$A$782,$A165,СВЦЭМ!$B$39:$B$782,W$155)+'СЕТ СН'!$F$12</f>
        <v>194.87030107000001</v>
      </c>
      <c r="X165" s="36">
        <f>SUMIFS(СВЦЭМ!$E$39:$E$782,СВЦЭМ!$A$39:$A$782,$A165,СВЦЭМ!$B$39:$B$782,X$155)+'СЕТ СН'!$F$12</f>
        <v>192.98407025</v>
      </c>
      <c r="Y165" s="36">
        <f>SUMIFS(СВЦЭМ!$E$39:$E$782,СВЦЭМ!$A$39:$A$782,$A165,СВЦЭМ!$B$39:$B$782,Y$155)+'СЕТ СН'!$F$12</f>
        <v>200.39376970000001</v>
      </c>
    </row>
    <row r="166" spans="1:25" ht="15.75" x14ac:dyDescent="0.2">
      <c r="A166" s="35">
        <f t="shared" si="4"/>
        <v>44541</v>
      </c>
      <c r="B166" s="36">
        <f>SUMIFS(СВЦЭМ!$E$39:$E$782,СВЦЭМ!$A$39:$A$782,$A166,СВЦЭМ!$B$39:$B$782,B$155)+'СЕТ СН'!$F$12</f>
        <v>205.10862374000001</v>
      </c>
      <c r="C166" s="36">
        <f>SUMIFS(СВЦЭМ!$E$39:$E$782,СВЦЭМ!$A$39:$A$782,$A166,СВЦЭМ!$B$39:$B$782,C$155)+'СЕТ СН'!$F$12</f>
        <v>202.76415481000001</v>
      </c>
      <c r="D166" s="36">
        <f>SUMIFS(СВЦЭМ!$E$39:$E$782,СВЦЭМ!$A$39:$A$782,$A166,СВЦЭМ!$B$39:$B$782,D$155)+'СЕТ СН'!$F$12</f>
        <v>202.97410815000001</v>
      </c>
      <c r="E166" s="36">
        <f>SUMIFS(СВЦЭМ!$E$39:$E$782,СВЦЭМ!$A$39:$A$782,$A166,СВЦЭМ!$B$39:$B$782,E$155)+'СЕТ СН'!$F$12</f>
        <v>203.56692677999999</v>
      </c>
      <c r="F166" s="36">
        <f>SUMIFS(СВЦЭМ!$E$39:$E$782,СВЦЭМ!$A$39:$A$782,$A166,СВЦЭМ!$B$39:$B$782,F$155)+'СЕТ СН'!$F$12</f>
        <v>201.99007695</v>
      </c>
      <c r="G166" s="36">
        <f>SUMIFS(СВЦЭМ!$E$39:$E$782,СВЦЭМ!$A$39:$A$782,$A166,СВЦЭМ!$B$39:$B$782,G$155)+'СЕТ СН'!$F$12</f>
        <v>199.14240244999999</v>
      </c>
      <c r="H166" s="36">
        <f>SUMIFS(СВЦЭМ!$E$39:$E$782,СВЦЭМ!$A$39:$A$782,$A166,СВЦЭМ!$B$39:$B$782,H$155)+'СЕТ СН'!$F$12</f>
        <v>195.74693496</v>
      </c>
      <c r="I166" s="36">
        <f>SUMIFS(СВЦЭМ!$E$39:$E$782,СВЦЭМ!$A$39:$A$782,$A166,СВЦЭМ!$B$39:$B$782,I$155)+'СЕТ СН'!$F$12</f>
        <v>192.23727353999999</v>
      </c>
      <c r="J166" s="36">
        <f>SUMIFS(СВЦЭМ!$E$39:$E$782,СВЦЭМ!$A$39:$A$782,$A166,СВЦЭМ!$B$39:$B$782,J$155)+'СЕТ СН'!$F$12</f>
        <v>187.76981846000001</v>
      </c>
      <c r="K166" s="36">
        <f>SUMIFS(СВЦЭМ!$E$39:$E$782,СВЦЭМ!$A$39:$A$782,$A166,СВЦЭМ!$B$39:$B$782,K$155)+'СЕТ СН'!$F$12</f>
        <v>185.41017054</v>
      </c>
      <c r="L166" s="36">
        <f>SUMIFS(СВЦЭМ!$E$39:$E$782,СВЦЭМ!$A$39:$A$782,$A166,СВЦЭМ!$B$39:$B$782,L$155)+'СЕТ СН'!$F$12</f>
        <v>187.33845542</v>
      </c>
      <c r="M166" s="36">
        <f>SUMIFS(СВЦЭМ!$E$39:$E$782,СВЦЭМ!$A$39:$A$782,$A166,СВЦЭМ!$B$39:$B$782,M$155)+'СЕТ СН'!$F$12</f>
        <v>188.31147066</v>
      </c>
      <c r="N166" s="36">
        <f>SUMIFS(СВЦЭМ!$E$39:$E$782,СВЦЭМ!$A$39:$A$782,$A166,СВЦЭМ!$B$39:$B$782,N$155)+'СЕТ СН'!$F$12</f>
        <v>196.6429411</v>
      </c>
      <c r="O166" s="36">
        <f>SUMIFS(СВЦЭМ!$E$39:$E$782,СВЦЭМ!$A$39:$A$782,$A166,СВЦЭМ!$B$39:$B$782,O$155)+'СЕТ СН'!$F$12</f>
        <v>200.24995772</v>
      </c>
      <c r="P166" s="36">
        <f>SUMIFS(СВЦЭМ!$E$39:$E$782,СВЦЭМ!$A$39:$A$782,$A166,СВЦЭМ!$B$39:$B$782,P$155)+'СЕТ СН'!$F$12</f>
        <v>200.23969756</v>
      </c>
      <c r="Q166" s="36">
        <f>SUMIFS(СВЦЭМ!$E$39:$E$782,СВЦЭМ!$A$39:$A$782,$A166,СВЦЭМ!$B$39:$B$782,Q$155)+'СЕТ СН'!$F$12</f>
        <v>198.8892616</v>
      </c>
      <c r="R166" s="36">
        <f>SUMIFS(СВЦЭМ!$E$39:$E$782,СВЦЭМ!$A$39:$A$782,$A166,СВЦЭМ!$B$39:$B$782,R$155)+'СЕТ СН'!$F$12</f>
        <v>196.41346945999999</v>
      </c>
      <c r="S166" s="36">
        <f>SUMIFS(СВЦЭМ!$E$39:$E$782,СВЦЭМ!$A$39:$A$782,$A166,СВЦЭМ!$B$39:$B$782,S$155)+'СЕТ СН'!$F$12</f>
        <v>185.15781362000001</v>
      </c>
      <c r="T166" s="36">
        <f>SUMIFS(СВЦЭМ!$E$39:$E$782,СВЦЭМ!$A$39:$A$782,$A166,СВЦЭМ!$B$39:$B$782,T$155)+'СЕТ СН'!$F$12</f>
        <v>189.91894887000001</v>
      </c>
      <c r="U166" s="36">
        <f>SUMIFS(СВЦЭМ!$E$39:$E$782,СВЦЭМ!$A$39:$A$782,$A166,СВЦЭМ!$B$39:$B$782,U$155)+'СЕТ СН'!$F$12</f>
        <v>188.11127791000001</v>
      </c>
      <c r="V166" s="36">
        <f>SUMIFS(СВЦЭМ!$E$39:$E$782,СВЦЭМ!$A$39:$A$782,$A166,СВЦЭМ!$B$39:$B$782,V$155)+'СЕТ СН'!$F$12</f>
        <v>189.17716976</v>
      </c>
      <c r="W166" s="36">
        <f>SUMIFS(СВЦЭМ!$E$39:$E$782,СВЦЭМ!$A$39:$A$782,$A166,СВЦЭМ!$B$39:$B$782,W$155)+'СЕТ СН'!$F$12</f>
        <v>197.29859368000001</v>
      </c>
      <c r="X166" s="36">
        <f>SUMIFS(СВЦЭМ!$E$39:$E$782,СВЦЭМ!$A$39:$A$782,$A166,СВЦЭМ!$B$39:$B$782,X$155)+'СЕТ СН'!$F$12</f>
        <v>200.74585701999999</v>
      </c>
      <c r="Y166" s="36">
        <f>SUMIFS(СВЦЭМ!$E$39:$E$782,СВЦЭМ!$A$39:$A$782,$A166,СВЦЭМ!$B$39:$B$782,Y$155)+'СЕТ СН'!$F$12</f>
        <v>200.84608571999999</v>
      </c>
    </row>
    <row r="167" spans="1:25" ht="15.75" x14ac:dyDescent="0.2">
      <c r="A167" s="35">
        <f t="shared" si="4"/>
        <v>44542</v>
      </c>
      <c r="B167" s="36">
        <f>SUMIFS(СВЦЭМ!$E$39:$E$782,СВЦЭМ!$A$39:$A$782,$A167,СВЦЭМ!$B$39:$B$782,B$155)+'СЕТ СН'!$F$12</f>
        <v>197.51879980000001</v>
      </c>
      <c r="C167" s="36">
        <f>SUMIFS(СВЦЭМ!$E$39:$E$782,СВЦЭМ!$A$39:$A$782,$A167,СВЦЭМ!$B$39:$B$782,C$155)+'СЕТ СН'!$F$12</f>
        <v>201.30992989000001</v>
      </c>
      <c r="D167" s="36">
        <f>SUMIFS(СВЦЭМ!$E$39:$E$782,СВЦЭМ!$A$39:$A$782,$A167,СВЦЭМ!$B$39:$B$782,D$155)+'СЕТ СН'!$F$12</f>
        <v>205.76870579999999</v>
      </c>
      <c r="E167" s="36">
        <f>SUMIFS(СВЦЭМ!$E$39:$E$782,СВЦЭМ!$A$39:$A$782,$A167,СВЦЭМ!$B$39:$B$782,E$155)+'СЕТ СН'!$F$12</f>
        <v>205.56343081</v>
      </c>
      <c r="F167" s="36">
        <f>SUMIFS(СВЦЭМ!$E$39:$E$782,СВЦЭМ!$A$39:$A$782,$A167,СВЦЭМ!$B$39:$B$782,F$155)+'СЕТ СН'!$F$12</f>
        <v>204.73144687999999</v>
      </c>
      <c r="G167" s="36">
        <f>SUMIFS(СВЦЭМ!$E$39:$E$782,СВЦЭМ!$A$39:$A$782,$A167,СВЦЭМ!$B$39:$B$782,G$155)+'СЕТ СН'!$F$12</f>
        <v>203.24330334000001</v>
      </c>
      <c r="H167" s="36">
        <f>SUMIFS(СВЦЭМ!$E$39:$E$782,СВЦЭМ!$A$39:$A$782,$A167,СВЦЭМ!$B$39:$B$782,H$155)+'СЕТ СН'!$F$12</f>
        <v>199.29430725</v>
      </c>
      <c r="I167" s="36">
        <f>SUMIFS(СВЦЭМ!$E$39:$E$782,СВЦЭМ!$A$39:$A$782,$A167,СВЦЭМ!$B$39:$B$782,I$155)+'СЕТ СН'!$F$12</f>
        <v>201.0828094</v>
      </c>
      <c r="J167" s="36">
        <f>SUMIFS(СВЦЭМ!$E$39:$E$782,СВЦЭМ!$A$39:$A$782,$A167,СВЦЭМ!$B$39:$B$782,J$155)+'СЕТ СН'!$F$12</f>
        <v>195.82744873999999</v>
      </c>
      <c r="K167" s="36">
        <f>SUMIFS(СВЦЭМ!$E$39:$E$782,СВЦЭМ!$A$39:$A$782,$A167,СВЦЭМ!$B$39:$B$782,K$155)+'СЕТ СН'!$F$12</f>
        <v>191.36242614</v>
      </c>
      <c r="L167" s="36">
        <f>SUMIFS(СВЦЭМ!$E$39:$E$782,СВЦЭМ!$A$39:$A$782,$A167,СВЦЭМ!$B$39:$B$782,L$155)+'СЕТ СН'!$F$12</f>
        <v>191.44127183000001</v>
      </c>
      <c r="M167" s="36">
        <f>SUMIFS(СВЦЭМ!$E$39:$E$782,СВЦЭМ!$A$39:$A$782,$A167,СВЦЭМ!$B$39:$B$782,M$155)+'СЕТ СН'!$F$12</f>
        <v>192.86004742</v>
      </c>
      <c r="N167" s="36">
        <f>SUMIFS(СВЦЭМ!$E$39:$E$782,СВЦЭМ!$A$39:$A$782,$A167,СВЦЭМ!$B$39:$B$782,N$155)+'СЕТ СН'!$F$12</f>
        <v>196.68067572000001</v>
      </c>
      <c r="O167" s="36">
        <f>SUMIFS(СВЦЭМ!$E$39:$E$782,СВЦЭМ!$A$39:$A$782,$A167,СВЦЭМ!$B$39:$B$782,O$155)+'СЕТ СН'!$F$12</f>
        <v>200.06915549000001</v>
      </c>
      <c r="P167" s="36">
        <f>SUMIFS(СВЦЭМ!$E$39:$E$782,СВЦЭМ!$A$39:$A$782,$A167,СВЦЭМ!$B$39:$B$782,P$155)+'СЕТ СН'!$F$12</f>
        <v>201.93466203</v>
      </c>
      <c r="Q167" s="36">
        <f>SUMIFS(СВЦЭМ!$E$39:$E$782,СВЦЭМ!$A$39:$A$782,$A167,СВЦЭМ!$B$39:$B$782,Q$155)+'СЕТ СН'!$F$12</f>
        <v>199.65502570000001</v>
      </c>
      <c r="R167" s="36">
        <f>SUMIFS(СВЦЭМ!$E$39:$E$782,СВЦЭМ!$A$39:$A$782,$A167,СВЦЭМ!$B$39:$B$782,R$155)+'СЕТ СН'!$F$12</f>
        <v>195.08185589999999</v>
      </c>
      <c r="S167" s="36">
        <f>SUMIFS(СВЦЭМ!$E$39:$E$782,СВЦЭМ!$A$39:$A$782,$A167,СВЦЭМ!$B$39:$B$782,S$155)+'СЕТ СН'!$F$12</f>
        <v>186.61856076999999</v>
      </c>
      <c r="T167" s="36">
        <f>SUMIFS(СВЦЭМ!$E$39:$E$782,СВЦЭМ!$A$39:$A$782,$A167,СВЦЭМ!$B$39:$B$782,T$155)+'СЕТ СН'!$F$12</f>
        <v>186.84409296000001</v>
      </c>
      <c r="U167" s="36">
        <f>SUMIFS(СВЦЭМ!$E$39:$E$782,СВЦЭМ!$A$39:$A$782,$A167,СВЦЭМ!$B$39:$B$782,U$155)+'СЕТ СН'!$F$12</f>
        <v>190.46109688999999</v>
      </c>
      <c r="V167" s="36">
        <f>SUMIFS(СВЦЭМ!$E$39:$E$782,СВЦЭМ!$A$39:$A$782,$A167,СВЦЭМ!$B$39:$B$782,V$155)+'СЕТ СН'!$F$12</f>
        <v>190.93473175</v>
      </c>
      <c r="W167" s="36">
        <f>SUMIFS(СВЦЭМ!$E$39:$E$782,СВЦЭМ!$A$39:$A$782,$A167,СВЦЭМ!$B$39:$B$782,W$155)+'СЕТ СН'!$F$12</f>
        <v>194.96584786</v>
      </c>
      <c r="X167" s="36">
        <f>SUMIFS(СВЦЭМ!$E$39:$E$782,СВЦЭМ!$A$39:$A$782,$A167,СВЦЭМ!$B$39:$B$782,X$155)+'СЕТ СН'!$F$12</f>
        <v>196.33621485</v>
      </c>
      <c r="Y167" s="36">
        <f>SUMIFS(СВЦЭМ!$E$39:$E$782,СВЦЭМ!$A$39:$A$782,$A167,СВЦЭМ!$B$39:$B$782,Y$155)+'СЕТ СН'!$F$12</f>
        <v>198.78873548000001</v>
      </c>
    </row>
    <row r="168" spans="1:25" ht="15.75" x14ac:dyDescent="0.2">
      <c r="A168" s="35">
        <f t="shared" si="4"/>
        <v>44543</v>
      </c>
      <c r="B168" s="36">
        <f>SUMIFS(СВЦЭМ!$E$39:$E$782,СВЦЭМ!$A$39:$A$782,$A168,СВЦЭМ!$B$39:$B$782,B$155)+'СЕТ СН'!$F$12</f>
        <v>201.13504341999999</v>
      </c>
      <c r="C168" s="36">
        <f>SUMIFS(СВЦЭМ!$E$39:$E$782,СВЦЭМ!$A$39:$A$782,$A168,СВЦЭМ!$B$39:$B$782,C$155)+'СЕТ СН'!$F$12</f>
        <v>199.06644591</v>
      </c>
      <c r="D168" s="36">
        <f>SUMIFS(СВЦЭМ!$E$39:$E$782,СВЦЭМ!$A$39:$A$782,$A168,СВЦЭМ!$B$39:$B$782,D$155)+'СЕТ СН'!$F$12</f>
        <v>199.60434823</v>
      </c>
      <c r="E168" s="36">
        <f>SUMIFS(СВЦЭМ!$E$39:$E$782,СВЦЭМ!$A$39:$A$782,$A168,СВЦЭМ!$B$39:$B$782,E$155)+'СЕТ СН'!$F$12</f>
        <v>200.33752788999999</v>
      </c>
      <c r="F168" s="36">
        <f>SUMIFS(СВЦЭМ!$E$39:$E$782,СВЦЭМ!$A$39:$A$782,$A168,СВЦЭМ!$B$39:$B$782,F$155)+'СЕТ СН'!$F$12</f>
        <v>198.86541011</v>
      </c>
      <c r="G168" s="36">
        <f>SUMIFS(СВЦЭМ!$E$39:$E$782,СВЦЭМ!$A$39:$A$782,$A168,СВЦЭМ!$B$39:$B$782,G$155)+'СЕТ СН'!$F$12</f>
        <v>195.63724524</v>
      </c>
      <c r="H168" s="36">
        <f>SUMIFS(СВЦЭМ!$E$39:$E$782,СВЦЭМ!$A$39:$A$782,$A168,СВЦЭМ!$B$39:$B$782,H$155)+'СЕТ СН'!$F$12</f>
        <v>189.87157411999999</v>
      </c>
      <c r="I168" s="36">
        <f>SUMIFS(СВЦЭМ!$E$39:$E$782,СВЦЭМ!$A$39:$A$782,$A168,СВЦЭМ!$B$39:$B$782,I$155)+'СЕТ СН'!$F$12</f>
        <v>189.33179521</v>
      </c>
      <c r="J168" s="36">
        <f>SUMIFS(СВЦЭМ!$E$39:$E$782,СВЦЭМ!$A$39:$A$782,$A168,СВЦЭМ!$B$39:$B$782,J$155)+'СЕТ СН'!$F$12</f>
        <v>189.65403997999999</v>
      </c>
      <c r="K168" s="36">
        <f>SUMIFS(СВЦЭМ!$E$39:$E$782,СВЦЭМ!$A$39:$A$782,$A168,СВЦЭМ!$B$39:$B$782,K$155)+'СЕТ СН'!$F$12</f>
        <v>191.26415374000001</v>
      </c>
      <c r="L168" s="36">
        <f>SUMIFS(СВЦЭМ!$E$39:$E$782,СВЦЭМ!$A$39:$A$782,$A168,СВЦЭМ!$B$39:$B$782,L$155)+'СЕТ СН'!$F$12</f>
        <v>193.34478651000001</v>
      </c>
      <c r="M168" s="36">
        <f>SUMIFS(СВЦЭМ!$E$39:$E$782,СВЦЭМ!$A$39:$A$782,$A168,СВЦЭМ!$B$39:$B$782,M$155)+'СЕТ СН'!$F$12</f>
        <v>195.06724686000001</v>
      </c>
      <c r="N168" s="36">
        <f>SUMIFS(СВЦЭМ!$E$39:$E$782,СВЦЭМ!$A$39:$A$782,$A168,СВЦЭМ!$B$39:$B$782,N$155)+'СЕТ СН'!$F$12</f>
        <v>197.51688469000001</v>
      </c>
      <c r="O168" s="36">
        <f>SUMIFS(СВЦЭМ!$E$39:$E$782,СВЦЭМ!$A$39:$A$782,$A168,СВЦЭМ!$B$39:$B$782,O$155)+'СЕТ СН'!$F$12</f>
        <v>197.78892246000001</v>
      </c>
      <c r="P168" s="36">
        <f>SUMIFS(СВЦЭМ!$E$39:$E$782,СВЦЭМ!$A$39:$A$782,$A168,СВЦЭМ!$B$39:$B$782,P$155)+'СЕТ СН'!$F$12</f>
        <v>200.24708448999999</v>
      </c>
      <c r="Q168" s="36">
        <f>SUMIFS(СВЦЭМ!$E$39:$E$782,СВЦЭМ!$A$39:$A$782,$A168,СВЦЭМ!$B$39:$B$782,Q$155)+'СЕТ СН'!$F$12</f>
        <v>200.43589301</v>
      </c>
      <c r="R168" s="36">
        <f>SUMIFS(СВЦЭМ!$E$39:$E$782,СВЦЭМ!$A$39:$A$782,$A168,СВЦЭМ!$B$39:$B$782,R$155)+'СЕТ СН'!$F$12</f>
        <v>197.68116467999999</v>
      </c>
      <c r="S168" s="36">
        <f>SUMIFS(СВЦЭМ!$E$39:$E$782,СВЦЭМ!$A$39:$A$782,$A168,СВЦЭМ!$B$39:$B$782,S$155)+'СЕТ СН'!$F$12</f>
        <v>191.76684187000001</v>
      </c>
      <c r="T168" s="36">
        <f>SUMIFS(СВЦЭМ!$E$39:$E$782,СВЦЭМ!$A$39:$A$782,$A168,СВЦЭМ!$B$39:$B$782,T$155)+'СЕТ СН'!$F$12</f>
        <v>190.33439872</v>
      </c>
      <c r="U168" s="36">
        <f>SUMIFS(СВЦЭМ!$E$39:$E$782,СВЦЭМ!$A$39:$A$782,$A168,СВЦЭМ!$B$39:$B$782,U$155)+'СЕТ СН'!$F$12</f>
        <v>188.60104734000001</v>
      </c>
      <c r="V168" s="36">
        <f>SUMIFS(СВЦЭМ!$E$39:$E$782,СВЦЭМ!$A$39:$A$782,$A168,СВЦЭМ!$B$39:$B$782,V$155)+'СЕТ СН'!$F$12</f>
        <v>192.26953216999999</v>
      </c>
      <c r="W168" s="36">
        <f>SUMIFS(СВЦЭМ!$E$39:$E$782,СВЦЭМ!$A$39:$A$782,$A168,СВЦЭМ!$B$39:$B$782,W$155)+'СЕТ СН'!$F$12</f>
        <v>196.09409296999999</v>
      </c>
      <c r="X168" s="36">
        <f>SUMIFS(СВЦЭМ!$E$39:$E$782,СВЦЭМ!$A$39:$A$782,$A168,СВЦЭМ!$B$39:$B$782,X$155)+'СЕТ СН'!$F$12</f>
        <v>198.20353811000001</v>
      </c>
      <c r="Y168" s="36">
        <f>SUMIFS(СВЦЭМ!$E$39:$E$782,СВЦЭМ!$A$39:$A$782,$A168,СВЦЭМ!$B$39:$B$782,Y$155)+'СЕТ СН'!$F$12</f>
        <v>200.26495611999999</v>
      </c>
    </row>
    <row r="169" spans="1:25" ht="15.75" x14ac:dyDescent="0.2">
      <c r="A169" s="35">
        <f t="shared" si="4"/>
        <v>44544</v>
      </c>
      <c r="B169" s="36">
        <f>SUMIFS(СВЦЭМ!$E$39:$E$782,СВЦЭМ!$A$39:$A$782,$A169,СВЦЭМ!$B$39:$B$782,B$155)+'СЕТ СН'!$F$12</f>
        <v>199.12336531</v>
      </c>
      <c r="C169" s="36">
        <f>SUMIFS(СВЦЭМ!$E$39:$E$782,СВЦЭМ!$A$39:$A$782,$A169,СВЦЭМ!$B$39:$B$782,C$155)+'СЕТ СН'!$F$12</f>
        <v>199.81004000999999</v>
      </c>
      <c r="D169" s="36">
        <f>SUMIFS(СВЦЭМ!$E$39:$E$782,СВЦЭМ!$A$39:$A$782,$A169,СВЦЭМ!$B$39:$B$782,D$155)+'СЕТ СН'!$F$12</f>
        <v>203.40693906000001</v>
      </c>
      <c r="E169" s="36">
        <f>SUMIFS(СВЦЭМ!$E$39:$E$782,СВЦЭМ!$A$39:$A$782,$A169,СВЦЭМ!$B$39:$B$782,E$155)+'СЕТ СН'!$F$12</f>
        <v>203.65150854000001</v>
      </c>
      <c r="F169" s="36">
        <f>SUMIFS(СВЦЭМ!$E$39:$E$782,СВЦЭМ!$A$39:$A$782,$A169,СВЦЭМ!$B$39:$B$782,F$155)+'СЕТ СН'!$F$12</f>
        <v>202.28741049000001</v>
      </c>
      <c r="G169" s="36">
        <f>SUMIFS(СВЦЭМ!$E$39:$E$782,СВЦЭМ!$A$39:$A$782,$A169,СВЦЭМ!$B$39:$B$782,G$155)+'СЕТ СН'!$F$12</f>
        <v>194.60895126</v>
      </c>
      <c r="H169" s="36">
        <f>SUMIFS(СВЦЭМ!$E$39:$E$782,СВЦЭМ!$A$39:$A$782,$A169,СВЦЭМ!$B$39:$B$782,H$155)+'СЕТ СН'!$F$12</f>
        <v>185.308235</v>
      </c>
      <c r="I169" s="36">
        <f>SUMIFS(СВЦЭМ!$E$39:$E$782,СВЦЭМ!$A$39:$A$782,$A169,СВЦЭМ!$B$39:$B$782,I$155)+'СЕТ СН'!$F$12</f>
        <v>187.27034312000001</v>
      </c>
      <c r="J169" s="36">
        <f>SUMIFS(СВЦЭМ!$E$39:$E$782,СВЦЭМ!$A$39:$A$782,$A169,СВЦЭМ!$B$39:$B$782,J$155)+'СЕТ СН'!$F$12</f>
        <v>188.23823719999999</v>
      </c>
      <c r="K169" s="36">
        <f>SUMIFS(СВЦЭМ!$E$39:$E$782,СВЦЭМ!$A$39:$A$782,$A169,СВЦЭМ!$B$39:$B$782,K$155)+'СЕТ СН'!$F$12</f>
        <v>188.18985795</v>
      </c>
      <c r="L169" s="36">
        <f>SUMIFS(СВЦЭМ!$E$39:$E$782,СВЦЭМ!$A$39:$A$782,$A169,СВЦЭМ!$B$39:$B$782,L$155)+'СЕТ СН'!$F$12</f>
        <v>189.68369031</v>
      </c>
      <c r="M169" s="36">
        <f>SUMIFS(СВЦЭМ!$E$39:$E$782,СВЦЭМ!$A$39:$A$782,$A169,СВЦЭМ!$B$39:$B$782,M$155)+'СЕТ СН'!$F$12</f>
        <v>190.32935301000001</v>
      </c>
      <c r="N169" s="36">
        <f>SUMIFS(СВЦЭМ!$E$39:$E$782,СВЦЭМ!$A$39:$A$782,$A169,СВЦЭМ!$B$39:$B$782,N$155)+'СЕТ СН'!$F$12</f>
        <v>193.26426408</v>
      </c>
      <c r="O169" s="36">
        <f>SUMIFS(СВЦЭМ!$E$39:$E$782,СВЦЭМ!$A$39:$A$782,$A169,СВЦЭМ!$B$39:$B$782,O$155)+'СЕТ СН'!$F$12</f>
        <v>195.21946531</v>
      </c>
      <c r="P169" s="36">
        <f>SUMIFS(СВЦЭМ!$E$39:$E$782,СВЦЭМ!$A$39:$A$782,$A169,СВЦЭМ!$B$39:$B$782,P$155)+'СЕТ СН'!$F$12</f>
        <v>194.46539261000001</v>
      </c>
      <c r="Q169" s="36">
        <f>SUMIFS(СВЦЭМ!$E$39:$E$782,СВЦЭМ!$A$39:$A$782,$A169,СВЦЭМ!$B$39:$B$782,Q$155)+'СЕТ СН'!$F$12</f>
        <v>195.67257813000001</v>
      </c>
      <c r="R169" s="36">
        <f>SUMIFS(СВЦЭМ!$E$39:$E$782,СВЦЭМ!$A$39:$A$782,$A169,СВЦЭМ!$B$39:$B$782,R$155)+'СЕТ СН'!$F$12</f>
        <v>193.13356200000001</v>
      </c>
      <c r="S169" s="36">
        <f>SUMIFS(СВЦЭМ!$E$39:$E$782,СВЦЭМ!$A$39:$A$782,$A169,СВЦЭМ!$B$39:$B$782,S$155)+'СЕТ СН'!$F$12</f>
        <v>189.55096818000001</v>
      </c>
      <c r="T169" s="36">
        <f>SUMIFS(СВЦЭМ!$E$39:$E$782,СВЦЭМ!$A$39:$A$782,$A169,СВЦЭМ!$B$39:$B$782,T$155)+'СЕТ СН'!$F$12</f>
        <v>188.81163131</v>
      </c>
      <c r="U169" s="36">
        <f>SUMIFS(СВЦЭМ!$E$39:$E$782,СВЦЭМ!$A$39:$A$782,$A169,СВЦЭМ!$B$39:$B$782,U$155)+'СЕТ СН'!$F$12</f>
        <v>190.90743456000001</v>
      </c>
      <c r="V169" s="36">
        <f>SUMIFS(СВЦЭМ!$E$39:$E$782,СВЦЭМ!$A$39:$A$782,$A169,СВЦЭМ!$B$39:$B$782,V$155)+'СЕТ СН'!$F$12</f>
        <v>192.42407388000001</v>
      </c>
      <c r="W169" s="36">
        <f>SUMIFS(СВЦЭМ!$E$39:$E$782,СВЦЭМ!$A$39:$A$782,$A169,СВЦЭМ!$B$39:$B$782,W$155)+'СЕТ СН'!$F$12</f>
        <v>199.05422454000001</v>
      </c>
      <c r="X169" s="36">
        <f>SUMIFS(СВЦЭМ!$E$39:$E$782,СВЦЭМ!$A$39:$A$782,$A169,СВЦЭМ!$B$39:$B$782,X$155)+'СЕТ СН'!$F$12</f>
        <v>198.08055476000001</v>
      </c>
      <c r="Y169" s="36">
        <f>SUMIFS(СВЦЭМ!$E$39:$E$782,СВЦЭМ!$A$39:$A$782,$A169,СВЦЭМ!$B$39:$B$782,Y$155)+'СЕТ СН'!$F$12</f>
        <v>197.33528046999999</v>
      </c>
    </row>
    <row r="170" spans="1:25" ht="15.75" x14ac:dyDescent="0.2">
      <c r="A170" s="35">
        <f t="shared" si="4"/>
        <v>44545</v>
      </c>
      <c r="B170" s="36">
        <f>SUMIFS(СВЦЭМ!$E$39:$E$782,СВЦЭМ!$A$39:$A$782,$A170,СВЦЭМ!$B$39:$B$782,B$155)+'СЕТ СН'!$F$12</f>
        <v>184.21769284000001</v>
      </c>
      <c r="C170" s="36">
        <f>SUMIFS(СВЦЭМ!$E$39:$E$782,СВЦЭМ!$A$39:$A$782,$A170,СВЦЭМ!$B$39:$B$782,C$155)+'СЕТ СН'!$F$12</f>
        <v>186.16479895000001</v>
      </c>
      <c r="D170" s="36">
        <f>SUMIFS(СВЦЭМ!$E$39:$E$782,СВЦЭМ!$A$39:$A$782,$A170,СВЦЭМ!$B$39:$B$782,D$155)+'СЕТ СН'!$F$12</f>
        <v>188.34684240000001</v>
      </c>
      <c r="E170" s="36">
        <f>SUMIFS(СВЦЭМ!$E$39:$E$782,СВЦЭМ!$A$39:$A$782,$A170,СВЦЭМ!$B$39:$B$782,E$155)+'СЕТ СН'!$F$12</f>
        <v>186.36398059999999</v>
      </c>
      <c r="F170" s="36">
        <f>SUMIFS(СВЦЭМ!$E$39:$E$782,СВЦЭМ!$A$39:$A$782,$A170,СВЦЭМ!$B$39:$B$782,F$155)+'СЕТ СН'!$F$12</f>
        <v>187.03778349999999</v>
      </c>
      <c r="G170" s="36">
        <f>SUMIFS(СВЦЭМ!$E$39:$E$782,СВЦЭМ!$A$39:$A$782,$A170,СВЦЭМ!$B$39:$B$782,G$155)+'СЕТ СН'!$F$12</f>
        <v>183.68684963999999</v>
      </c>
      <c r="H170" s="36">
        <f>SUMIFS(СВЦЭМ!$E$39:$E$782,СВЦЭМ!$A$39:$A$782,$A170,СВЦЭМ!$B$39:$B$782,H$155)+'СЕТ СН'!$F$12</f>
        <v>190.48793013</v>
      </c>
      <c r="I170" s="36">
        <f>SUMIFS(СВЦЭМ!$E$39:$E$782,СВЦЭМ!$A$39:$A$782,$A170,СВЦЭМ!$B$39:$B$782,I$155)+'СЕТ СН'!$F$12</f>
        <v>201.2450192</v>
      </c>
      <c r="J170" s="36">
        <f>SUMIFS(СВЦЭМ!$E$39:$E$782,СВЦЭМ!$A$39:$A$782,$A170,СВЦЭМ!$B$39:$B$782,J$155)+'СЕТ СН'!$F$12</f>
        <v>198.38978359000001</v>
      </c>
      <c r="K170" s="36">
        <f>SUMIFS(СВЦЭМ!$E$39:$E$782,СВЦЭМ!$A$39:$A$782,$A170,СВЦЭМ!$B$39:$B$782,K$155)+'СЕТ СН'!$F$12</f>
        <v>195.74994622</v>
      </c>
      <c r="L170" s="36">
        <f>SUMIFS(СВЦЭМ!$E$39:$E$782,СВЦЭМ!$A$39:$A$782,$A170,СВЦЭМ!$B$39:$B$782,L$155)+'СЕТ СН'!$F$12</f>
        <v>196.37945428</v>
      </c>
      <c r="M170" s="36">
        <f>SUMIFS(СВЦЭМ!$E$39:$E$782,СВЦЭМ!$A$39:$A$782,$A170,СВЦЭМ!$B$39:$B$782,M$155)+'СЕТ СН'!$F$12</f>
        <v>194.18613149000001</v>
      </c>
      <c r="N170" s="36">
        <f>SUMIFS(СВЦЭМ!$E$39:$E$782,СВЦЭМ!$A$39:$A$782,$A170,СВЦЭМ!$B$39:$B$782,N$155)+'СЕТ СН'!$F$12</f>
        <v>198.54672119</v>
      </c>
      <c r="O170" s="36">
        <f>SUMIFS(СВЦЭМ!$E$39:$E$782,СВЦЭМ!$A$39:$A$782,$A170,СВЦЭМ!$B$39:$B$782,O$155)+'СЕТ СН'!$F$12</f>
        <v>211.02138060999999</v>
      </c>
      <c r="P170" s="36">
        <f>SUMIFS(СВЦЭМ!$E$39:$E$782,СВЦЭМ!$A$39:$A$782,$A170,СВЦЭМ!$B$39:$B$782,P$155)+'СЕТ СН'!$F$12</f>
        <v>210.83357412999999</v>
      </c>
      <c r="Q170" s="36">
        <f>SUMIFS(СВЦЭМ!$E$39:$E$782,СВЦЭМ!$A$39:$A$782,$A170,СВЦЭМ!$B$39:$B$782,Q$155)+'СЕТ СН'!$F$12</f>
        <v>210.57334218</v>
      </c>
      <c r="R170" s="36">
        <f>SUMIFS(СВЦЭМ!$E$39:$E$782,СВЦЭМ!$A$39:$A$782,$A170,СВЦЭМ!$B$39:$B$782,R$155)+'СЕТ СН'!$F$12</f>
        <v>196.57104393</v>
      </c>
      <c r="S170" s="36">
        <f>SUMIFS(СВЦЭМ!$E$39:$E$782,СВЦЭМ!$A$39:$A$782,$A170,СВЦЭМ!$B$39:$B$782,S$155)+'СЕТ СН'!$F$12</f>
        <v>191.20804766000001</v>
      </c>
      <c r="T170" s="36">
        <f>SUMIFS(СВЦЭМ!$E$39:$E$782,СВЦЭМ!$A$39:$A$782,$A170,СВЦЭМ!$B$39:$B$782,T$155)+'СЕТ СН'!$F$12</f>
        <v>195.12397356</v>
      </c>
      <c r="U170" s="36">
        <f>SUMIFS(СВЦЭМ!$E$39:$E$782,СВЦЭМ!$A$39:$A$782,$A170,СВЦЭМ!$B$39:$B$782,U$155)+'СЕТ СН'!$F$12</f>
        <v>194.64253135000001</v>
      </c>
      <c r="V170" s="36">
        <f>SUMIFS(СВЦЭМ!$E$39:$E$782,СВЦЭМ!$A$39:$A$782,$A170,СВЦЭМ!$B$39:$B$782,V$155)+'СЕТ СН'!$F$12</f>
        <v>195.82646019000001</v>
      </c>
      <c r="W170" s="36">
        <f>SUMIFS(СВЦЭМ!$E$39:$E$782,СВЦЭМ!$A$39:$A$782,$A170,СВЦЭМ!$B$39:$B$782,W$155)+'СЕТ СН'!$F$12</f>
        <v>196.18775767</v>
      </c>
      <c r="X170" s="36">
        <f>SUMIFS(СВЦЭМ!$E$39:$E$782,СВЦЭМ!$A$39:$A$782,$A170,СВЦЭМ!$B$39:$B$782,X$155)+'СЕТ СН'!$F$12</f>
        <v>204.65669222</v>
      </c>
      <c r="Y170" s="36">
        <f>SUMIFS(СВЦЭМ!$E$39:$E$782,СВЦЭМ!$A$39:$A$782,$A170,СВЦЭМ!$B$39:$B$782,Y$155)+'СЕТ СН'!$F$12</f>
        <v>202.00911013000001</v>
      </c>
    </row>
    <row r="171" spans="1:25" ht="15.75" x14ac:dyDescent="0.2">
      <c r="A171" s="35">
        <f t="shared" si="4"/>
        <v>44546</v>
      </c>
      <c r="B171" s="36">
        <f>SUMIFS(СВЦЭМ!$E$39:$E$782,СВЦЭМ!$A$39:$A$782,$A171,СВЦЭМ!$B$39:$B$782,B$155)+'СЕТ СН'!$F$12</f>
        <v>202.24335488</v>
      </c>
      <c r="C171" s="36">
        <f>SUMIFS(СВЦЭМ!$E$39:$E$782,СВЦЭМ!$A$39:$A$782,$A171,СВЦЭМ!$B$39:$B$782,C$155)+'СЕТ СН'!$F$12</f>
        <v>201.57874713000001</v>
      </c>
      <c r="D171" s="36">
        <f>SUMIFS(СВЦЭМ!$E$39:$E$782,СВЦЭМ!$A$39:$A$782,$A171,СВЦЭМ!$B$39:$B$782,D$155)+'СЕТ СН'!$F$12</f>
        <v>198.70332012</v>
      </c>
      <c r="E171" s="36">
        <f>SUMIFS(СВЦЭМ!$E$39:$E$782,СВЦЭМ!$A$39:$A$782,$A171,СВЦЭМ!$B$39:$B$782,E$155)+'СЕТ СН'!$F$12</f>
        <v>198.00752298</v>
      </c>
      <c r="F171" s="36">
        <f>SUMIFS(СВЦЭМ!$E$39:$E$782,СВЦЭМ!$A$39:$A$782,$A171,СВЦЭМ!$B$39:$B$782,F$155)+'СЕТ СН'!$F$12</f>
        <v>198.01689354000001</v>
      </c>
      <c r="G171" s="36">
        <f>SUMIFS(СВЦЭМ!$E$39:$E$782,СВЦЭМ!$A$39:$A$782,$A171,СВЦЭМ!$B$39:$B$782,G$155)+'СЕТ СН'!$F$12</f>
        <v>192.09934498999999</v>
      </c>
      <c r="H171" s="36">
        <f>SUMIFS(СВЦЭМ!$E$39:$E$782,СВЦЭМ!$A$39:$A$782,$A171,СВЦЭМ!$B$39:$B$782,H$155)+'СЕТ СН'!$F$12</f>
        <v>189.20339845000001</v>
      </c>
      <c r="I171" s="36">
        <f>SUMIFS(СВЦЭМ!$E$39:$E$782,СВЦЭМ!$A$39:$A$782,$A171,СВЦЭМ!$B$39:$B$782,I$155)+'СЕТ СН'!$F$12</f>
        <v>193.75665685000001</v>
      </c>
      <c r="J171" s="36">
        <f>SUMIFS(СВЦЭМ!$E$39:$E$782,СВЦЭМ!$A$39:$A$782,$A171,СВЦЭМ!$B$39:$B$782,J$155)+'СЕТ СН'!$F$12</f>
        <v>194.95291449000001</v>
      </c>
      <c r="K171" s="36">
        <f>SUMIFS(СВЦЭМ!$E$39:$E$782,СВЦЭМ!$A$39:$A$782,$A171,СВЦЭМ!$B$39:$B$782,K$155)+'СЕТ СН'!$F$12</f>
        <v>198.08046904</v>
      </c>
      <c r="L171" s="36">
        <f>SUMIFS(СВЦЭМ!$E$39:$E$782,СВЦЭМ!$A$39:$A$782,$A171,СВЦЭМ!$B$39:$B$782,L$155)+'СЕТ СН'!$F$12</f>
        <v>200.46006582999999</v>
      </c>
      <c r="M171" s="36">
        <f>SUMIFS(СВЦЭМ!$E$39:$E$782,СВЦЭМ!$A$39:$A$782,$A171,СВЦЭМ!$B$39:$B$782,M$155)+'СЕТ СН'!$F$12</f>
        <v>200.15960851</v>
      </c>
      <c r="N171" s="36">
        <f>SUMIFS(СВЦЭМ!$E$39:$E$782,СВЦЭМ!$A$39:$A$782,$A171,СВЦЭМ!$B$39:$B$782,N$155)+'СЕТ СН'!$F$12</f>
        <v>200.18455503000001</v>
      </c>
      <c r="O171" s="36">
        <f>SUMIFS(СВЦЭМ!$E$39:$E$782,СВЦЭМ!$A$39:$A$782,$A171,СВЦЭМ!$B$39:$B$782,O$155)+'СЕТ СН'!$F$12</f>
        <v>203.03269871000001</v>
      </c>
      <c r="P171" s="36">
        <f>SUMIFS(СВЦЭМ!$E$39:$E$782,СВЦЭМ!$A$39:$A$782,$A171,СВЦЭМ!$B$39:$B$782,P$155)+'СЕТ СН'!$F$12</f>
        <v>206.69716058</v>
      </c>
      <c r="Q171" s="36">
        <f>SUMIFS(СВЦЭМ!$E$39:$E$782,СВЦЭМ!$A$39:$A$782,$A171,СВЦЭМ!$B$39:$B$782,Q$155)+'СЕТ СН'!$F$12</f>
        <v>206.93885889000001</v>
      </c>
      <c r="R171" s="36">
        <f>SUMIFS(СВЦЭМ!$E$39:$E$782,СВЦЭМ!$A$39:$A$782,$A171,СВЦЭМ!$B$39:$B$782,R$155)+'СЕТ СН'!$F$12</f>
        <v>207.08117679</v>
      </c>
      <c r="S171" s="36">
        <f>SUMIFS(СВЦЭМ!$E$39:$E$782,СВЦЭМ!$A$39:$A$782,$A171,СВЦЭМ!$B$39:$B$782,S$155)+'СЕТ СН'!$F$12</f>
        <v>199.39015656000001</v>
      </c>
      <c r="T171" s="36">
        <f>SUMIFS(СВЦЭМ!$E$39:$E$782,СВЦЭМ!$A$39:$A$782,$A171,СВЦЭМ!$B$39:$B$782,T$155)+'СЕТ СН'!$F$12</f>
        <v>201.84550031000001</v>
      </c>
      <c r="U171" s="36">
        <f>SUMIFS(СВЦЭМ!$E$39:$E$782,СВЦЭМ!$A$39:$A$782,$A171,СВЦЭМ!$B$39:$B$782,U$155)+'СЕТ СН'!$F$12</f>
        <v>198.85799885</v>
      </c>
      <c r="V171" s="36">
        <f>SUMIFS(СВЦЭМ!$E$39:$E$782,СВЦЭМ!$A$39:$A$782,$A171,СВЦЭМ!$B$39:$B$782,V$155)+'СЕТ СН'!$F$12</f>
        <v>197.54451465</v>
      </c>
      <c r="W171" s="36">
        <f>SUMIFS(СВЦЭМ!$E$39:$E$782,СВЦЭМ!$A$39:$A$782,$A171,СВЦЭМ!$B$39:$B$782,W$155)+'СЕТ СН'!$F$12</f>
        <v>197.17088816</v>
      </c>
      <c r="X171" s="36">
        <f>SUMIFS(СВЦЭМ!$E$39:$E$782,СВЦЭМ!$A$39:$A$782,$A171,СВЦЭМ!$B$39:$B$782,X$155)+'СЕТ СН'!$F$12</f>
        <v>204.76509709999999</v>
      </c>
      <c r="Y171" s="36">
        <f>SUMIFS(СВЦЭМ!$E$39:$E$782,СВЦЭМ!$A$39:$A$782,$A171,СВЦЭМ!$B$39:$B$782,Y$155)+'СЕТ СН'!$F$12</f>
        <v>205.31641443999999</v>
      </c>
    </row>
    <row r="172" spans="1:25" ht="15.75" x14ac:dyDescent="0.2">
      <c r="A172" s="35">
        <f t="shared" si="4"/>
        <v>44547</v>
      </c>
      <c r="B172" s="36">
        <f>SUMIFS(СВЦЭМ!$E$39:$E$782,СВЦЭМ!$A$39:$A$782,$A172,СВЦЭМ!$B$39:$B$782,B$155)+'СЕТ СН'!$F$12</f>
        <v>201.85731848</v>
      </c>
      <c r="C172" s="36">
        <f>SUMIFS(СВЦЭМ!$E$39:$E$782,СВЦЭМ!$A$39:$A$782,$A172,СВЦЭМ!$B$39:$B$782,C$155)+'СЕТ СН'!$F$12</f>
        <v>201.71935730000001</v>
      </c>
      <c r="D172" s="36">
        <f>SUMIFS(СВЦЭМ!$E$39:$E$782,СВЦЭМ!$A$39:$A$782,$A172,СВЦЭМ!$B$39:$B$782,D$155)+'СЕТ СН'!$F$12</f>
        <v>199.20143795999999</v>
      </c>
      <c r="E172" s="36">
        <f>SUMIFS(СВЦЭМ!$E$39:$E$782,СВЦЭМ!$A$39:$A$782,$A172,СВЦЭМ!$B$39:$B$782,E$155)+'СЕТ СН'!$F$12</f>
        <v>198.33100044</v>
      </c>
      <c r="F172" s="36">
        <f>SUMIFS(СВЦЭМ!$E$39:$E$782,СВЦЭМ!$A$39:$A$782,$A172,СВЦЭМ!$B$39:$B$782,F$155)+'СЕТ СН'!$F$12</f>
        <v>198.60216789</v>
      </c>
      <c r="G172" s="36">
        <f>SUMIFS(СВЦЭМ!$E$39:$E$782,СВЦЭМ!$A$39:$A$782,$A172,СВЦЭМ!$B$39:$B$782,G$155)+'СЕТ СН'!$F$12</f>
        <v>194.6338557</v>
      </c>
      <c r="H172" s="36">
        <f>SUMIFS(СВЦЭМ!$E$39:$E$782,СВЦЭМ!$A$39:$A$782,$A172,СВЦЭМ!$B$39:$B$782,H$155)+'СЕТ СН'!$F$12</f>
        <v>190.33846001000001</v>
      </c>
      <c r="I172" s="36">
        <f>SUMIFS(СВЦЭМ!$E$39:$E$782,СВЦЭМ!$A$39:$A$782,$A172,СВЦЭМ!$B$39:$B$782,I$155)+'СЕТ СН'!$F$12</f>
        <v>190.31663472</v>
      </c>
      <c r="J172" s="36">
        <f>SUMIFS(СВЦЭМ!$E$39:$E$782,СВЦЭМ!$A$39:$A$782,$A172,СВЦЭМ!$B$39:$B$782,J$155)+'СЕТ СН'!$F$12</f>
        <v>197.45903447000001</v>
      </c>
      <c r="K172" s="36">
        <f>SUMIFS(СВЦЭМ!$E$39:$E$782,СВЦЭМ!$A$39:$A$782,$A172,СВЦЭМ!$B$39:$B$782,K$155)+'СЕТ СН'!$F$12</f>
        <v>199.72859005000001</v>
      </c>
      <c r="L172" s="36">
        <f>SUMIFS(СВЦЭМ!$E$39:$E$782,СВЦЭМ!$A$39:$A$782,$A172,СВЦЭМ!$B$39:$B$782,L$155)+'СЕТ СН'!$F$12</f>
        <v>198.84458208999999</v>
      </c>
      <c r="M172" s="36">
        <f>SUMIFS(СВЦЭМ!$E$39:$E$782,СВЦЭМ!$A$39:$A$782,$A172,СВЦЭМ!$B$39:$B$782,M$155)+'СЕТ СН'!$F$12</f>
        <v>197.18633374999999</v>
      </c>
      <c r="N172" s="36">
        <f>SUMIFS(СВЦЭМ!$E$39:$E$782,СВЦЭМ!$A$39:$A$782,$A172,СВЦЭМ!$B$39:$B$782,N$155)+'СЕТ СН'!$F$12</f>
        <v>197.6976617</v>
      </c>
      <c r="O172" s="36">
        <f>SUMIFS(СВЦЭМ!$E$39:$E$782,СВЦЭМ!$A$39:$A$782,$A172,СВЦЭМ!$B$39:$B$782,O$155)+'СЕТ СН'!$F$12</f>
        <v>198.04663385000001</v>
      </c>
      <c r="P172" s="36">
        <f>SUMIFS(СВЦЭМ!$E$39:$E$782,СВЦЭМ!$A$39:$A$782,$A172,СВЦЭМ!$B$39:$B$782,P$155)+'СЕТ СН'!$F$12</f>
        <v>204.10674693000001</v>
      </c>
      <c r="Q172" s="36">
        <f>SUMIFS(СВЦЭМ!$E$39:$E$782,СВЦЭМ!$A$39:$A$782,$A172,СВЦЭМ!$B$39:$B$782,Q$155)+'СЕТ СН'!$F$12</f>
        <v>202.70351647999999</v>
      </c>
      <c r="R172" s="36">
        <f>SUMIFS(СВЦЭМ!$E$39:$E$782,СВЦЭМ!$A$39:$A$782,$A172,СВЦЭМ!$B$39:$B$782,R$155)+'СЕТ СН'!$F$12</f>
        <v>201.83438337000001</v>
      </c>
      <c r="S172" s="36">
        <f>SUMIFS(СВЦЭМ!$E$39:$E$782,СВЦЭМ!$A$39:$A$782,$A172,СВЦЭМ!$B$39:$B$782,S$155)+'СЕТ СН'!$F$12</f>
        <v>195.99299740000001</v>
      </c>
      <c r="T172" s="36">
        <f>SUMIFS(СВЦЭМ!$E$39:$E$782,СВЦЭМ!$A$39:$A$782,$A172,СВЦЭМ!$B$39:$B$782,T$155)+'СЕТ СН'!$F$12</f>
        <v>199.30455087000001</v>
      </c>
      <c r="U172" s="36">
        <f>SUMIFS(СВЦЭМ!$E$39:$E$782,СВЦЭМ!$A$39:$A$782,$A172,СВЦЭМ!$B$39:$B$782,U$155)+'СЕТ СН'!$F$12</f>
        <v>198.55412962</v>
      </c>
      <c r="V172" s="36">
        <f>SUMIFS(СВЦЭМ!$E$39:$E$782,СВЦЭМ!$A$39:$A$782,$A172,СВЦЭМ!$B$39:$B$782,V$155)+'СЕТ СН'!$F$12</f>
        <v>194.76887137</v>
      </c>
      <c r="W172" s="36">
        <f>SUMIFS(СВЦЭМ!$E$39:$E$782,СВЦЭМ!$A$39:$A$782,$A172,СВЦЭМ!$B$39:$B$782,W$155)+'СЕТ СН'!$F$12</f>
        <v>198.12699076999999</v>
      </c>
      <c r="X172" s="36">
        <f>SUMIFS(СВЦЭМ!$E$39:$E$782,СВЦЭМ!$A$39:$A$782,$A172,СВЦЭМ!$B$39:$B$782,X$155)+'СЕТ СН'!$F$12</f>
        <v>201.32360399999999</v>
      </c>
      <c r="Y172" s="36">
        <f>SUMIFS(СВЦЭМ!$E$39:$E$782,СВЦЭМ!$A$39:$A$782,$A172,СВЦЭМ!$B$39:$B$782,Y$155)+'СЕТ СН'!$F$12</f>
        <v>199.83467770999999</v>
      </c>
    </row>
    <row r="173" spans="1:25" ht="15.75" x14ac:dyDescent="0.2">
      <c r="A173" s="35">
        <f t="shared" si="4"/>
        <v>44548</v>
      </c>
      <c r="B173" s="36">
        <f>SUMIFS(СВЦЭМ!$E$39:$E$782,СВЦЭМ!$A$39:$A$782,$A173,СВЦЭМ!$B$39:$B$782,B$155)+'СЕТ СН'!$F$12</f>
        <v>200.90915158000001</v>
      </c>
      <c r="C173" s="36">
        <f>SUMIFS(СВЦЭМ!$E$39:$E$782,СВЦЭМ!$A$39:$A$782,$A173,СВЦЭМ!$B$39:$B$782,C$155)+'СЕТ СН'!$F$12</f>
        <v>206.00437464999999</v>
      </c>
      <c r="D173" s="36">
        <f>SUMIFS(СВЦЭМ!$E$39:$E$782,СВЦЭМ!$A$39:$A$782,$A173,СВЦЭМ!$B$39:$B$782,D$155)+'СЕТ СН'!$F$12</f>
        <v>209.03203628</v>
      </c>
      <c r="E173" s="36">
        <f>SUMIFS(СВЦЭМ!$E$39:$E$782,СВЦЭМ!$A$39:$A$782,$A173,СВЦЭМ!$B$39:$B$782,E$155)+'СЕТ СН'!$F$12</f>
        <v>208.92420049</v>
      </c>
      <c r="F173" s="36">
        <f>SUMIFS(СВЦЭМ!$E$39:$E$782,СВЦЭМ!$A$39:$A$782,$A173,СВЦЭМ!$B$39:$B$782,F$155)+'СЕТ СН'!$F$12</f>
        <v>208.31661346000001</v>
      </c>
      <c r="G173" s="36">
        <f>SUMIFS(СВЦЭМ!$E$39:$E$782,СВЦЭМ!$A$39:$A$782,$A173,СВЦЭМ!$B$39:$B$782,G$155)+'СЕТ СН'!$F$12</f>
        <v>201.09537064</v>
      </c>
      <c r="H173" s="36">
        <f>SUMIFS(СВЦЭМ!$E$39:$E$782,СВЦЭМ!$A$39:$A$782,$A173,СВЦЭМ!$B$39:$B$782,H$155)+'СЕТ СН'!$F$12</f>
        <v>194.52755103000001</v>
      </c>
      <c r="I173" s="36">
        <f>SUMIFS(СВЦЭМ!$E$39:$E$782,СВЦЭМ!$A$39:$A$782,$A173,СВЦЭМ!$B$39:$B$782,I$155)+'СЕТ СН'!$F$12</f>
        <v>191.91972496</v>
      </c>
      <c r="J173" s="36">
        <f>SUMIFS(СВЦЭМ!$E$39:$E$782,СВЦЭМ!$A$39:$A$782,$A173,СВЦЭМ!$B$39:$B$782,J$155)+'СЕТ СН'!$F$12</f>
        <v>187.55209095999999</v>
      </c>
      <c r="K173" s="36">
        <f>SUMIFS(СВЦЭМ!$E$39:$E$782,СВЦЭМ!$A$39:$A$782,$A173,СВЦЭМ!$B$39:$B$782,K$155)+'СЕТ СН'!$F$12</f>
        <v>193.21189608</v>
      </c>
      <c r="L173" s="36">
        <f>SUMIFS(СВЦЭМ!$E$39:$E$782,СВЦЭМ!$A$39:$A$782,$A173,СВЦЭМ!$B$39:$B$782,L$155)+'СЕТ СН'!$F$12</f>
        <v>193.60277672000001</v>
      </c>
      <c r="M173" s="36">
        <f>SUMIFS(СВЦЭМ!$E$39:$E$782,СВЦЭМ!$A$39:$A$782,$A173,СВЦЭМ!$B$39:$B$782,M$155)+'СЕТ СН'!$F$12</f>
        <v>191.20984498000001</v>
      </c>
      <c r="N173" s="36">
        <f>SUMIFS(СВЦЭМ!$E$39:$E$782,СВЦЭМ!$A$39:$A$782,$A173,СВЦЭМ!$B$39:$B$782,N$155)+'СЕТ СН'!$F$12</f>
        <v>191.12279527999999</v>
      </c>
      <c r="O173" s="36">
        <f>SUMIFS(СВЦЭМ!$E$39:$E$782,СВЦЭМ!$A$39:$A$782,$A173,СВЦЭМ!$B$39:$B$782,O$155)+'СЕТ СН'!$F$12</f>
        <v>193.90469358000001</v>
      </c>
      <c r="P173" s="36">
        <f>SUMIFS(СВЦЭМ!$E$39:$E$782,СВЦЭМ!$A$39:$A$782,$A173,СВЦЭМ!$B$39:$B$782,P$155)+'СЕТ СН'!$F$12</f>
        <v>199.45526086999999</v>
      </c>
      <c r="Q173" s="36">
        <f>SUMIFS(СВЦЭМ!$E$39:$E$782,СВЦЭМ!$A$39:$A$782,$A173,СВЦЭМ!$B$39:$B$782,Q$155)+'СЕТ СН'!$F$12</f>
        <v>200.50410998000001</v>
      </c>
      <c r="R173" s="36">
        <f>SUMIFS(СВЦЭМ!$E$39:$E$782,СВЦЭМ!$A$39:$A$782,$A173,СВЦЭМ!$B$39:$B$782,R$155)+'СЕТ СН'!$F$12</f>
        <v>198.40059439000001</v>
      </c>
      <c r="S173" s="36">
        <f>SUMIFS(СВЦЭМ!$E$39:$E$782,СВЦЭМ!$A$39:$A$782,$A173,СВЦЭМ!$B$39:$B$782,S$155)+'СЕТ СН'!$F$12</f>
        <v>193.27737285000001</v>
      </c>
      <c r="T173" s="36">
        <f>SUMIFS(СВЦЭМ!$E$39:$E$782,СВЦЭМ!$A$39:$A$782,$A173,СВЦЭМ!$B$39:$B$782,T$155)+'СЕТ СН'!$F$12</f>
        <v>192.06422143</v>
      </c>
      <c r="U173" s="36">
        <f>SUMIFS(СВЦЭМ!$E$39:$E$782,СВЦЭМ!$A$39:$A$782,$A173,СВЦЭМ!$B$39:$B$782,U$155)+'СЕТ СН'!$F$12</f>
        <v>192.18574101999999</v>
      </c>
      <c r="V173" s="36">
        <f>SUMIFS(СВЦЭМ!$E$39:$E$782,СВЦЭМ!$A$39:$A$782,$A173,СВЦЭМ!$B$39:$B$782,V$155)+'СЕТ СН'!$F$12</f>
        <v>192.29646038999999</v>
      </c>
      <c r="W173" s="36">
        <f>SUMIFS(СВЦЭМ!$E$39:$E$782,СВЦЭМ!$A$39:$A$782,$A173,СВЦЭМ!$B$39:$B$782,W$155)+'СЕТ СН'!$F$12</f>
        <v>195.64634311</v>
      </c>
      <c r="X173" s="36">
        <f>SUMIFS(СВЦЭМ!$E$39:$E$782,СВЦЭМ!$A$39:$A$782,$A173,СВЦЭМ!$B$39:$B$782,X$155)+'СЕТ СН'!$F$12</f>
        <v>198.96503903000001</v>
      </c>
      <c r="Y173" s="36">
        <f>SUMIFS(СВЦЭМ!$E$39:$E$782,СВЦЭМ!$A$39:$A$782,$A173,СВЦЭМ!$B$39:$B$782,Y$155)+'СЕТ СН'!$F$12</f>
        <v>202.20377897</v>
      </c>
    </row>
    <row r="174" spans="1:25" ht="15.75" x14ac:dyDescent="0.2">
      <c r="A174" s="35">
        <f t="shared" si="4"/>
        <v>44549</v>
      </c>
      <c r="B174" s="36">
        <f>SUMIFS(СВЦЭМ!$E$39:$E$782,СВЦЭМ!$A$39:$A$782,$A174,СВЦЭМ!$B$39:$B$782,B$155)+'СЕТ СН'!$F$12</f>
        <v>194.89957326999999</v>
      </c>
      <c r="C174" s="36">
        <f>SUMIFS(СВЦЭМ!$E$39:$E$782,СВЦЭМ!$A$39:$A$782,$A174,СВЦЭМ!$B$39:$B$782,C$155)+'СЕТ СН'!$F$12</f>
        <v>195.93422032000001</v>
      </c>
      <c r="D174" s="36">
        <f>SUMIFS(СВЦЭМ!$E$39:$E$782,СВЦЭМ!$A$39:$A$782,$A174,СВЦЭМ!$B$39:$B$782,D$155)+'СЕТ СН'!$F$12</f>
        <v>201.95525701</v>
      </c>
      <c r="E174" s="36">
        <f>SUMIFS(СВЦЭМ!$E$39:$E$782,СВЦЭМ!$A$39:$A$782,$A174,СВЦЭМ!$B$39:$B$782,E$155)+'СЕТ СН'!$F$12</f>
        <v>203.39411715</v>
      </c>
      <c r="F174" s="36">
        <f>SUMIFS(СВЦЭМ!$E$39:$E$782,СВЦЭМ!$A$39:$A$782,$A174,СВЦЭМ!$B$39:$B$782,F$155)+'СЕТ СН'!$F$12</f>
        <v>201.37474943000001</v>
      </c>
      <c r="G174" s="36">
        <f>SUMIFS(СВЦЭМ!$E$39:$E$782,СВЦЭМ!$A$39:$A$782,$A174,СВЦЭМ!$B$39:$B$782,G$155)+'СЕТ СН'!$F$12</f>
        <v>199.82399043999999</v>
      </c>
      <c r="H174" s="36">
        <f>SUMIFS(СВЦЭМ!$E$39:$E$782,СВЦЭМ!$A$39:$A$782,$A174,СВЦЭМ!$B$39:$B$782,H$155)+'СЕТ СН'!$F$12</f>
        <v>195.9706013</v>
      </c>
      <c r="I174" s="36">
        <f>SUMIFS(СВЦЭМ!$E$39:$E$782,СВЦЭМ!$A$39:$A$782,$A174,СВЦЭМ!$B$39:$B$782,I$155)+'СЕТ СН'!$F$12</f>
        <v>194.79225907</v>
      </c>
      <c r="J174" s="36">
        <f>SUMIFS(СВЦЭМ!$E$39:$E$782,СВЦЭМ!$A$39:$A$782,$A174,СВЦЭМ!$B$39:$B$782,J$155)+'СЕТ СН'!$F$12</f>
        <v>192.25065248999999</v>
      </c>
      <c r="K174" s="36">
        <f>SUMIFS(СВЦЭМ!$E$39:$E$782,СВЦЭМ!$A$39:$A$782,$A174,СВЦЭМ!$B$39:$B$782,K$155)+'СЕТ СН'!$F$12</f>
        <v>190.82139547</v>
      </c>
      <c r="L174" s="36">
        <f>SUMIFS(СВЦЭМ!$E$39:$E$782,СВЦЭМ!$A$39:$A$782,$A174,СВЦЭМ!$B$39:$B$782,L$155)+'СЕТ СН'!$F$12</f>
        <v>191.81265094</v>
      </c>
      <c r="M174" s="36">
        <f>SUMIFS(СВЦЭМ!$E$39:$E$782,СВЦЭМ!$A$39:$A$782,$A174,СВЦЭМ!$B$39:$B$782,M$155)+'СЕТ СН'!$F$12</f>
        <v>190.44804368999999</v>
      </c>
      <c r="N174" s="36">
        <f>SUMIFS(СВЦЭМ!$E$39:$E$782,СВЦЭМ!$A$39:$A$782,$A174,СВЦЭМ!$B$39:$B$782,N$155)+'СЕТ СН'!$F$12</f>
        <v>189.96264239000001</v>
      </c>
      <c r="O174" s="36">
        <f>SUMIFS(СВЦЭМ!$E$39:$E$782,СВЦЭМ!$A$39:$A$782,$A174,СВЦЭМ!$B$39:$B$782,O$155)+'СЕТ СН'!$F$12</f>
        <v>193.22535746</v>
      </c>
      <c r="P174" s="36">
        <f>SUMIFS(СВЦЭМ!$E$39:$E$782,СВЦЭМ!$A$39:$A$782,$A174,СВЦЭМ!$B$39:$B$782,P$155)+'СЕТ СН'!$F$12</f>
        <v>196.36792373</v>
      </c>
      <c r="Q174" s="36">
        <f>SUMIFS(СВЦЭМ!$E$39:$E$782,СВЦЭМ!$A$39:$A$782,$A174,СВЦЭМ!$B$39:$B$782,Q$155)+'СЕТ СН'!$F$12</f>
        <v>196.19810917000001</v>
      </c>
      <c r="R174" s="36">
        <f>SUMIFS(СВЦЭМ!$E$39:$E$782,СВЦЭМ!$A$39:$A$782,$A174,СВЦЭМ!$B$39:$B$782,R$155)+'СЕТ СН'!$F$12</f>
        <v>193.12180004000001</v>
      </c>
      <c r="S174" s="36">
        <f>SUMIFS(СВЦЭМ!$E$39:$E$782,СВЦЭМ!$A$39:$A$782,$A174,СВЦЭМ!$B$39:$B$782,S$155)+'СЕТ СН'!$F$12</f>
        <v>189.66999632</v>
      </c>
      <c r="T174" s="36">
        <f>SUMIFS(СВЦЭМ!$E$39:$E$782,СВЦЭМ!$A$39:$A$782,$A174,СВЦЭМ!$B$39:$B$782,T$155)+'СЕТ СН'!$F$12</f>
        <v>189.76006240999999</v>
      </c>
      <c r="U174" s="36">
        <f>SUMIFS(СВЦЭМ!$E$39:$E$782,СВЦЭМ!$A$39:$A$782,$A174,СВЦЭМ!$B$39:$B$782,U$155)+'СЕТ СН'!$F$12</f>
        <v>189.91573364000001</v>
      </c>
      <c r="V174" s="36">
        <f>SUMIFS(СВЦЭМ!$E$39:$E$782,СВЦЭМ!$A$39:$A$782,$A174,СВЦЭМ!$B$39:$B$782,V$155)+'СЕТ СН'!$F$12</f>
        <v>190.90773892000001</v>
      </c>
      <c r="W174" s="36">
        <f>SUMIFS(СВЦЭМ!$E$39:$E$782,СВЦЭМ!$A$39:$A$782,$A174,СВЦЭМ!$B$39:$B$782,W$155)+'СЕТ СН'!$F$12</f>
        <v>194.35756226000001</v>
      </c>
      <c r="X174" s="36">
        <f>SUMIFS(СВЦЭМ!$E$39:$E$782,СВЦЭМ!$A$39:$A$782,$A174,СВЦЭМ!$B$39:$B$782,X$155)+'СЕТ СН'!$F$12</f>
        <v>198.20447823000001</v>
      </c>
      <c r="Y174" s="36">
        <f>SUMIFS(СВЦЭМ!$E$39:$E$782,СВЦЭМ!$A$39:$A$782,$A174,СВЦЭМ!$B$39:$B$782,Y$155)+'СЕТ СН'!$F$12</f>
        <v>201.08936191000001</v>
      </c>
    </row>
    <row r="175" spans="1:25" ht="15.75" x14ac:dyDescent="0.2">
      <c r="A175" s="35">
        <f t="shared" si="4"/>
        <v>44550</v>
      </c>
      <c r="B175" s="36">
        <f>SUMIFS(СВЦЭМ!$E$39:$E$782,СВЦЭМ!$A$39:$A$782,$A175,СВЦЭМ!$B$39:$B$782,B$155)+'СЕТ СН'!$F$12</f>
        <v>202.48574177</v>
      </c>
      <c r="C175" s="36">
        <f>SUMIFS(СВЦЭМ!$E$39:$E$782,СВЦЭМ!$A$39:$A$782,$A175,СВЦЭМ!$B$39:$B$782,C$155)+'СЕТ СН'!$F$12</f>
        <v>202.39646368000001</v>
      </c>
      <c r="D175" s="36">
        <f>SUMIFS(СВЦЭМ!$E$39:$E$782,СВЦЭМ!$A$39:$A$782,$A175,СВЦЭМ!$B$39:$B$782,D$155)+'СЕТ СН'!$F$12</f>
        <v>203.41815844999999</v>
      </c>
      <c r="E175" s="36">
        <f>SUMIFS(СВЦЭМ!$E$39:$E$782,СВЦЭМ!$A$39:$A$782,$A175,СВЦЭМ!$B$39:$B$782,E$155)+'СЕТ СН'!$F$12</f>
        <v>204.35389723</v>
      </c>
      <c r="F175" s="36">
        <f>SUMIFS(СВЦЭМ!$E$39:$E$782,СВЦЭМ!$A$39:$A$782,$A175,СВЦЭМ!$B$39:$B$782,F$155)+'СЕТ СН'!$F$12</f>
        <v>202.95055952000001</v>
      </c>
      <c r="G175" s="36">
        <f>SUMIFS(СВЦЭМ!$E$39:$E$782,СВЦЭМ!$A$39:$A$782,$A175,СВЦЭМ!$B$39:$B$782,G$155)+'СЕТ СН'!$F$12</f>
        <v>199.34565588999999</v>
      </c>
      <c r="H175" s="36">
        <f>SUMIFS(СВЦЭМ!$E$39:$E$782,СВЦЭМ!$A$39:$A$782,$A175,СВЦЭМ!$B$39:$B$782,H$155)+'СЕТ СН'!$F$12</f>
        <v>191.48282055000001</v>
      </c>
      <c r="I175" s="36">
        <f>SUMIFS(СВЦЭМ!$E$39:$E$782,СВЦЭМ!$A$39:$A$782,$A175,СВЦЭМ!$B$39:$B$782,I$155)+'СЕТ СН'!$F$12</f>
        <v>192.45239131</v>
      </c>
      <c r="J175" s="36">
        <f>SUMIFS(СВЦЭМ!$E$39:$E$782,СВЦЭМ!$A$39:$A$782,$A175,СВЦЭМ!$B$39:$B$782,J$155)+'СЕТ СН'!$F$12</f>
        <v>194.70851632</v>
      </c>
      <c r="K175" s="36">
        <f>SUMIFS(СВЦЭМ!$E$39:$E$782,СВЦЭМ!$A$39:$A$782,$A175,СВЦЭМ!$B$39:$B$782,K$155)+'СЕТ СН'!$F$12</f>
        <v>195.19698733999999</v>
      </c>
      <c r="L175" s="36">
        <f>SUMIFS(СВЦЭМ!$E$39:$E$782,СВЦЭМ!$A$39:$A$782,$A175,СВЦЭМ!$B$39:$B$782,L$155)+'СЕТ СН'!$F$12</f>
        <v>196.84176851999999</v>
      </c>
      <c r="M175" s="36">
        <f>SUMIFS(СВЦЭМ!$E$39:$E$782,СВЦЭМ!$A$39:$A$782,$A175,СВЦЭМ!$B$39:$B$782,M$155)+'СЕТ СН'!$F$12</f>
        <v>196.86252006000001</v>
      </c>
      <c r="N175" s="36">
        <f>SUMIFS(СВЦЭМ!$E$39:$E$782,СВЦЭМ!$A$39:$A$782,$A175,СВЦЭМ!$B$39:$B$782,N$155)+'СЕТ СН'!$F$12</f>
        <v>196.13923817</v>
      </c>
      <c r="O175" s="36">
        <f>SUMIFS(СВЦЭМ!$E$39:$E$782,СВЦЭМ!$A$39:$A$782,$A175,СВЦЭМ!$B$39:$B$782,O$155)+'СЕТ СН'!$F$12</f>
        <v>197.58916739</v>
      </c>
      <c r="P175" s="36">
        <f>SUMIFS(СВЦЭМ!$E$39:$E$782,СВЦЭМ!$A$39:$A$782,$A175,СВЦЭМ!$B$39:$B$782,P$155)+'СЕТ СН'!$F$12</f>
        <v>197.73244742</v>
      </c>
      <c r="Q175" s="36">
        <f>SUMIFS(СВЦЭМ!$E$39:$E$782,СВЦЭМ!$A$39:$A$782,$A175,СВЦЭМ!$B$39:$B$782,Q$155)+'СЕТ СН'!$F$12</f>
        <v>195.54152927000001</v>
      </c>
      <c r="R175" s="36">
        <f>SUMIFS(СВЦЭМ!$E$39:$E$782,СВЦЭМ!$A$39:$A$782,$A175,СВЦЭМ!$B$39:$B$782,R$155)+'СЕТ СН'!$F$12</f>
        <v>192.51955025999999</v>
      </c>
      <c r="S175" s="36">
        <f>SUMIFS(СВЦЭМ!$E$39:$E$782,СВЦЭМ!$A$39:$A$782,$A175,СВЦЭМ!$B$39:$B$782,S$155)+'СЕТ СН'!$F$12</f>
        <v>195.12688244</v>
      </c>
      <c r="T175" s="36">
        <f>SUMIFS(СВЦЭМ!$E$39:$E$782,СВЦЭМ!$A$39:$A$782,$A175,СВЦЭМ!$B$39:$B$782,T$155)+'СЕТ СН'!$F$12</f>
        <v>195.49659806</v>
      </c>
      <c r="U175" s="36">
        <f>SUMIFS(СВЦЭМ!$E$39:$E$782,СВЦЭМ!$A$39:$A$782,$A175,СВЦЭМ!$B$39:$B$782,U$155)+'СЕТ СН'!$F$12</f>
        <v>196.17921428</v>
      </c>
      <c r="V175" s="36">
        <f>SUMIFS(СВЦЭМ!$E$39:$E$782,СВЦЭМ!$A$39:$A$782,$A175,СВЦЭМ!$B$39:$B$782,V$155)+'СЕТ СН'!$F$12</f>
        <v>196.61041266000001</v>
      </c>
      <c r="W175" s="36">
        <f>SUMIFS(СВЦЭМ!$E$39:$E$782,СВЦЭМ!$A$39:$A$782,$A175,СВЦЭМ!$B$39:$B$782,W$155)+'СЕТ СН'!$F$12</f>
        <v>198.39020626999999</v>
      </c>
      <c r="X175" s="36">
        <f>SUMIFS(СВЦЭМ!$E$39:$E$782,СВЦЭМ!$A$39:$A$782,$A175,СВЦЭМ!$B$39:$B$782,X$155)+'СЕТ СН'!$F$12</f>
        <v>208.71242924000001</v>
      </c>
      <c r="Y175" s="36">
        <f>SUMIFS(СВЦЭМ!$E$39:$E$782,СВЦЭМ!$A$39:$A$782,$A175,СВЦЭМ!$B$39:$B$782,Y$155)+'СЕТ СН'!$F$12</f>
        <v>207.53653876000001</v>
      </c>
    </row>
    <row r="176" spans="1:25" ht="15.75" x14ac:dyDescent="0.2">
      <c r="A176" s="35">
        <f t="shared" si="4"/>
        <v>44551</v>
      </c>
      <c r="B176" s="36">
        <f>SUMIFS(СВЦЭМ!$E$39:$E$782,СВЦЭМ!$A$39:$A$782,$A176,СВЦЭМ!$B$39:$B$782,B$155)+'СЕТ СН'!$F$12</f>
        <v>204.58696689999999</v>
      </c>
      <c r="C176" s="36">
        <f>SUMIFS(СВЦЭМ!$E$39:$E$782,СВЦЭМ!$A$39:$A$782,$A176,СВЦЭМ!$B$39:$B$782,C$155)+'СЕТ СН'!$F$12</f>
        <v>202.85003710000001</v>
      </c>
      <c r="D176" s="36">
        <f>SUMIFS(СВЦЭМ!$E$39:$E$782,СВЦЭМ!$A$39:$A$782,$A176,СВЦЭМ!$B$39:$B$782,D$155)+'СЕТ СН'!$F$12</f>
        <v>201.90741815999999</v>
      </c>
      <c r="E176" s="36">
        <f>SUMIFS(СВЦЭМ!$E$39:$E$782,СВЦЭМ!$A$39:$A$782,$A176,СВЦЭМ!$B$39:$B$782,E$155)+'СЕТ СН'!$F$12</f>
        <v>193.84310234</v>
      </c>
      <c r="F176" s="36">
        <f>SUMIFS(СВЦЭМ!$E$39:$E$782,СВЦЭМ!$A$39:$A$782,$A176,СВЦЭМ!$B$39:$B$782,F$155)+'СЕТ СН'!$F$12</f>
        <v>194.62605249999999</v>
      </c>
      <c r="G176" s="36">
        <f>SUMIFS(СВЦЭМ!$E$39:$E$782,СВЦЭМ!$A$39:$A$782,$A176,СВЦЭМ!$B$39:$B$782,G$155)+'СЕТ СН'!$F$12</f>
        <v>190.06882770999999</v>
      </c>
      <c r="H176" s="36">
        <f>SUMIFS(СВЦЭМ!$E$39:$E$782,СВЦЭМ!$A$39:$A$782,$A176,СВЦЭМ!$B$39:$B$782,H$155)+'СЕТ СН'!$F$12</f>
        <v>184.33359833</v>
      </c>
      <c r="I176" s="36">
        <f>SUMIFS(СВЦЭМ!$E$39:$E$782,СВЦЭМ!$A$39:$A$782,$A176,СВЦЭМ!$B$39:$B$782,I$155)+'СЕТ СН'!$F$12</f>
        <v>190.76742596</v>
      </c>
      <c r="J176" s="36">
        <f>SUMIFS(СВЦЭМ!$E$39:$E$782,СВЦЭМ!$A$39:$A$782,$A176,СВЦЭМ!$B$39:$B$782,J$155)+'СЕТ СН'!$F$12</f>
        <v>191.70338437999999</v>
      </c>
      <c r="K176" s="36">
        <f>SUMIFS(СВЦЭМ!$E$39:$E$782,СВЦЭМ!$A$39:$A$782,$A176,СВЦЭМ!$B$39:$B$782,K$155)+'СЕТ СН'!$F$12</f>
        <v>185.34072024</v>
      </c>
      <c r="L176" s="36">
        <f>SUMIFS(СВЦЭМ!$E$39:$E$782,СВЦЭМ!$A$39:$A$782,$A176,СВЦЭМ!$B$39:$B$782,L$155)+'СЕТ СН'!$F$12</f>
        <v>186.72476963</v>
      </c>
      <c r="M176" s="36">
        <f>SUMIFS(СВЦЭМ!$E$39:$E$782,СВЦЭМ!$A$39:$A$782,$A176,СВЦЭМ!$B$39:$B$782,M$155)+'СЕТ СН'!$F$12</f>
        <v>195.65977656999999</v>
      </c>
      <c r="N176" s="36">
        <f>SUMIFS(СВЦЭМ!$E$39:$E$782,СВЦЭМ!$A$39:$A$782,$A176,СВЦЭМ!$B$39:$B$782,N$155)+'СЕТ СН'!$F$12</f>
        <v>197.15821800000001</v>
      </c>
      <c r="O176" s="36">
        <f>SUMIFS(СВЦЭМ!$E$39:$E$782,СВЦЭМ!$A$39:$A$782,$A176,СВЦЭМ!$B$39:$B$782,O$155)+'СЕТ СН'!$F$12</f>
        <v>198.56309166</v>
      </c>
      <c r="P176" s="36">
        <f>SUMIFS(СВЦЭМ!$E$39:$E$782,СВЦЭМ!$A$39:$A$782,$A176,СВЦЭМ!$B$39:$B$782,P$155)+'СЕТ СН'!$F$12</f>
        <v>197.69418565999999</v>
      </c>
      <c r="Q176" s="36">
        <f>SUMIFS(СВЦЭМ!$E$39:$E$782,СВЦЭМ!$A$39:$A$782,$A176,СВЦЭМ!$B$39:$B$782,Q$155)+'СЕТ СН'!$F$12</f>
        <v>196.41103258000001</v>
      </c>
      <c r="R176" s="36">
        <f>SUMIFS(СВЦЭМ!$E$39:$E$782,СВЦЭМ!$A$39:$A$782,$A176,СВЦЭМ!$B$39:$B$782,R$155)+'СЕТ СН'!$F$12</f>
        <v>195.43627592000001</v>
      </c>
      <c r="S176" s="36">
        <f>SUMIFS(СВЦЭМ!$E$39:$E$782,СВЦЭМ!$A$39:$A$782,$A176,СВЦЭМ!$B$39:$B$782,S$155)+'СЕТ СН'!$F$12</f>
        <v>187.21627608</v>
      </c>
      <c r="T176" s="36">
        <f>SUMIFS(СВЦЭМ!$E$39:$E$782,СВЦЭМ!$A$39:$A$782,$A176,СВЦЭМ!$B$39:$B$782,T$155)+'СЕТ СН'!$F$12</f>
        <v>191.52885230000001</v>
      </c>
      <c r="U176" s="36">
        <f>SUMIFS(СВЦЭМ!$E$39:$E$782,СВЦЭМ!$A$39:$A$782,$A176,СВЦЭМ!$B$39:$B$782,U$155)+'СЕТ СН'!$F$12</f>
        <v>195.29014434000001</v>
      </c>
      <c r="V176" s="36">
        <f>SUMIFS(СВЦЭМ!$E$39:$E$782,СВЦЭМ!$A$39:$A$782,$A176,СВЦЭМ!$B$39:$B$782,V$155)+'СЕТ СН'!$F$12</f>
        <v>193.96351174</v>
      </c>
      <c r="W176" s="36">
        <f>SUMIFS(СВЦЭМ!$E$39:$E$782,СВЦЭМ!$A$39:$A$782,$A176,СВЦЭМ!$B$39:$B$782,W$155)+'СЕТ СН'!$F$12</f>
        <v>197.17980122</v>
      </c>
      <c r="X176" s="36">
        <f>SUMIFS(СВЦЭМ!$E$39:$E$782,СВЦЭМ!$A$39:$A$782,$A176,СВЦЭМ!$B$39:$B$782,X$155)+'СЕТ СН'!$F$12</f>
        <v>199.72441799999999</v>
      </c>
      <c r="Y176" s="36">
        <f>SUMIFS(СВЦЭМ!$E$39:$E$782,СВЦЭМ!$A$39:$A$782,$A176,СВЦЭМ!$B$39:$B$782,Y$155)+'СЕТ СН'!$F$12</f>
        <v>207.49522718</v>
      </c>
    </row>
    <row r="177" spans="1:27" ht="15.75" x14ac:dyDescent="0.2">
      <c r="A177" s="35">
        <f t="shared" si="4"/>
        <v>44552</v>
      </c>
      <c r="B177" s="36">
        <f>SUMIFS(СВЦЭМ!$E$39:$E$782,СВЦЭМ!$A$39:$A$782,$A177,СВЦЭМ!$B$39:$B$782,B$155)+'СЕТ СН'!$F$12</f>
        <v>203.5555962</v>
      </c>
      <c r="C177" s="36">
        <f>SUMIFS(СВЦЭМ!$E$39:$E$782,СВЦЭМ!$A$39:$A$782,$A177,СВЦЭМ!$B$39:$B$782,C$155)+'СЕТ СН'!$F$12</f>
        <v>200.67581125999999</v>
      </c>
      <c r="D177" s="36">
        <f>SUMIFS(СВЦЭМ!$E$39:$E$782,СВЦЭМ!$A$39:$A$782,$A177,СВЦЭМ!$B$39:$B$782,D$155)+'СЕТ СН'!$F$12</f>
        <v>192.74235056000001</v>
      </c>
      <c r="E177" s="36">
        <f>SUMIFS(СВЦЭМ!$E$39:$E$782,СВЦЭМ!$A$39:$A$782,$A177,СВЦЭМ!$B$39:$B$782,E$155)+'СЕТ СН'!$F$12</f>
        <v>191.68003619000001</v>
      </c>
      <c r="F177" s="36">
        <f>SUMIFS(СВЦЭМ!$E$39:$E$782,СВЦЭМ!$A$39:$A$782,$A177,СВЦЭМ!$B$39:$B$782,F$155)+'СЕТ СН'!$F$12</f>
        <v>188.22854663000001</v>
      </c>
      <c r="G177" s="36">
        <f>SUMIFS(СВЦЭМ!$E$39:$E$782,СВЦЭМ!$A$39:$A$782,$A177,СВЦЭМ!$B$39:$B$782,G$155)+'СЕТ СН'!$F$12</f>
        <v>181.18138822</v>
      </c>
      <c r="H177" s="36">
        <f>SUMIFS(СВЦЭМ!$E$39:$E$782,СВЦЭМ!$A$39:$A$782,$A177,СВЦЭМ!$B$39:$B$782,H$155)+'СЕТ СН'!$F$12</f>
        <v>183.15727810000001</v>
      </c>
      <c r="I177" s="36">
        <f>SUMIFS(СВЦЭМ!$E$39:$E$782,СВЦЭМ!$A$39:$A$782,$A177,СВЦЭМ!$B$39:$B$782,I$155)+'СЕТ СН'!$F$12</f>
        <v>183.85508156</v>
      </c>
      <c r="J177" s="36">
        <f>SUMIFS(СВЦЭМ!$E$39:$E$782,СВЦЭМ!$A$39:$A$782,$A177,СВЦЭМ!$B$39:$B$782,J$155)+'СЕТ СН'!$F$12</f>
        <v>189.24574401000001</v>
      </c>
      <c r="K177" s="36">
        <f>SUMIFS(СВЦЭМ!$E$39:$E$782,СВЦЭМ!$A$39:$A$782,$A177,СВЦЭМ!$B$39:$B$782,K$155)+'СЕТ СН'!$F$12</f>
        <v>192.60706134</v>
      </c>
      <c r="L177" s="36">
        <f>SUMIFS(СВЦЭМ!$E$39:$E$782,СВЦЭМ!$A$39:$A$782,$A177,СВЦЭМ!$B$39:$B$782,L$155)+'СЕТ СН'!$F$12</f>
        <v>194.14958045</v>
      </c>
      <c r="M177" s="36">
        <f>SUMIFS(СВЦЭМ!$E$39:$E$782,СВЦЭМ!$A$39:$A$782,$A177,СВЦЭМ!$B$39:$B$782,M$155)+'СЕТ СН'!$F$12</f>
        <v>202.88398067</v>
      </c>
      <c r="N177" s="36">
        <f>SUMIFS(СВЦЭМ!$E$39:$E$782,СВЦЭМ!$A$39:$A$782,$A177,СВЦЭМ!$B$39:$B$782,N$155)+'СЕТ СН'!$F$12</f>
        <v>204.09401864</v>
      </c>
      <c r="O177" s="36">
        <f>SUMIFS(СВЦЭМ!$E$39:$E$782,СВЦЭМ!$A$39:$A$782,$A177,СВЦЭМ!$B$39:$B$782,O$155)+'СЕТ СН'!$F$12</f>
        <v>204.53455235999999</v>
      </c>
      <c r="P177" s="36">
        <f>SUMIFS(СВЦЭМ!$E$39:$E$782,СВЦЭМ!$A$39:$A$782,$A177,СВЦЭМ!$B$39:$B$782,P$155)+'СЕТ СН'!$F$12</f>
        <v>203.42966566000001</v>
      </c>
      <c r="Q177" s="36">
        <f>SUMIFS(СВЦЭМ!$E$39:$E$782,СВЦЭМ!$A$39:$A$782,$A177,СВЦЭМ!$B$39:$B$782,Q$155)+'СЕТ СН'!$F$12</f>
        <v>202.10663896</v>
      </c>
      <c r="R177" s="36">
        <f>SUMIFS(СВЦЭМ!$E$39:$E$782,СВЦЭМ!$A$39:$A$782,$A177,СВЦЭМ!$B$39:$B$782,R$155)+'СЕТ СН'!$F$12</f>
        <v>202.08753831999999</v>
      </c>
      <c r="S177" s="36">
        <f>SUMIFS(СВЦЭМ!$E$39:$E$782,СВЦЭМ!$A$39:$A$782,$A177,СВЦЭМ!$B$39:$B$782,S$155)+'СЕТ СН'!$F$12</f>
        <v>192.46884413000001</v>
      </c>
      <c r="T177" s="36">
        <f>SUMIFS(СВЦЭМ!$E$39:$E$782,СВЦЭМ!$A$39:$A$782,$A177,СВЦЭМ!$B$39:$B$782,T$155)+'СЕТ СН'!$F$12</f>
        <v>189.11510848</v>
      </c>
      <c r="U177" s="36">
        <f>SUMIFS(СВЦЭМ!$E$39:$E$782,СВЦЭМ!$A$39:$A$782,$A177,СВЦЭМ!$B$39:$B$782,U$155)+'СЕТ СН'!$F$12</f>
        <v>190.36607373000001</v>
      </c>
      <c r="V177" s="36">
        <f>SUMIFS(СВЦЭМ!$E$39:$E$782,СВЦЭМ!$A$39:$A$782,$A177,СВЦЭМ!$B$39:$B$782,V$155)+'СЕТ СН'!$F$12</f>
        <v>198.58641007</v>
      </c>
      <c r="W177" s="36">
        <f>SUMIFS(СВЦЭМ!$E$39:$E$782,СВЦЭМ!$A$39:$A$782,$A177,СВЦЭМ!$B$39:$B$782,W$155)+'СЕТ СН'!$F$12</f>
        <v>201.50731397999999</v>
      </c>
      <c r="X177" s="36">
        <f>SUMIFS(СВЦЭМ!$E$39:$E$782,СВЦЭМ!$A$39:$A$782,$A177,СВЦЭМ!$B$39:$B$782,X$155)+'СЕТ СН'!$F$12</f>
        <v>199.77422451000001</v>
      </c>
      <c r="Y177" s="36">
        <f>SUMIFS(СВЦЭМ!$E$39:$E$782,СВЦЭМ!$A$39:$A$782,$A177,СВЦЭМ!$B$39:$B$782,Y$155)+'СЕТ СН'!$F$12</f>
        <v>208.10264121</v>
      </c>
    </row>
    <row r="178" spans="1:27" ht="15.75" x14ac:dyDescent="0.2">
      <c r="A178" s="35">
        <f t="shared" si="4"/>
        <v>44553</v>
      </c>
      <c r="B178" s="36">
        <f>SUMIFS(СВЦЭМ!$E$39:$E$782,СВЦЭМ!$A$39:$A$782,$A178,СВЦЭМ!$B$39:$B$782,B$155)+'СЕТ СН'!$F$12</f>
        <v>199.27282412</v>
      </c>
      <c r="C178" s="36">
        <f>SUMIFS(СВЦЭМ!$E$39:$E$782,СВЦЭМ!$A$39:$A$782,$A178,СВЦЭМ!$B$39:$B$782,C$155)+'СЕТ СН'!$F$12</f>
        <v>199.89164213999999</v>
      </c>
      <c r="D178" s="36">
        <f>SUMIFS(СВЦЭМ!$E$39:$E$782,СВЦЭМ!$A$39:$A$782,$A178,СВЦЭМ!$B$39:$B$782,D$155)+'СЕТ СН'!$F$12</f>
        <v>204.13174888</v>
      </c>
      <c r="E178" s="36">
        <f>SUMIFS(СВЦЭМ!$E$39:$E$782,СВЦЭМ!$A$39:$A$782,$A178,СВЦЭМ!$B$39:$B$782,E$155)+'СЕТ СН'!$F$12</f>
        <v>203.33536462999999</v>
      </c>
      <c r="F178" s="36">
        <f>SUMIFS(СВЦЭМ!$E$39:$E$782,СВЦЭМ!$A$39:$A$782,$A178,СВЦЭМ!$B$39:$B$782,F$155)+'СЕТ СН'!$F$12</f>
        <v>200.20577184999999</v>
      </c>
      <c r="G178" s="36">
        <f>SUMIFS(СВЦЭМ!$E$39:$E$782,СВЦЭМ!$A$39:$A$782,$A178,СВЦЭМ!$B$39:$B$782,G$155)+'СЕТ СН'!$F$12</f>
        <v>195.23763825</v>
      </c>
      <c r="H178" s="36">
        <f>SUMIFS(СВЦЭМ!$E$39:$E$782,СВЦЭМ!$A$39:$A$782,$A178,СВЦЭМ!$B$39:$B$782,H$155)+'СЕТ СН'!$F$12</f>
        <v>190.44545271000001</v>
      </c>
      <c r="I178" s="36">
        <f>SUMIFS(СВЦЭМ!$E$39:$E$782,СВЦЭМ!$A$39:$A$782,$A178,СВЦЭМ!$B$39:$B$782,I$155)+'СЕТ СН'!$F$12</f>
        <v>195.57091063999999</v>
      </c>
      <c r="J178" s="36">
        <f>SUMIFS(СВЦЭМ!$E$39:$E$782,СВЦЭМ!$A$39:$A$782,$A178,СВЦЭМ!$B$39:$B$782,J$155)+'СЕТ СН'!$F$12</f>
        <v>190.60120734</v>
      </c>
      <c r="K178" s="36">
        <f>SUMIFS(СВЦЭМ!$E$39:$E$782,СВЦЭМ!$A$39:$A$782,$A178,СВЦЭМ!$B$39:$B$782,K$155)+'СЕТ СН'!$F$12</f>
        <v>192.45331547000001</v>
      </c>
      <c r="L178" s="36">
        <f>SUMIFS(СВЦЭМ!$E$39:$E$782,СВЦЭМ!$A$39:$A$782,$A178,СВЦЭМ!$B$39:$B$782,L$155)+'СЕТ СН'!$F$12</f>
        <v>194.29500752999999</v>
      </c>
      <c r="M178" s="36">
        <f>SUMIFS(СВЦЭМ!$E$39:$E$782,СВЦЭМ!$A$39:$A$782,$A178,СВЦЭМ!$B$39:$B$782,M$155)+'СЕТ СН'!$F$12</f>
        <v>196.98553314</v>
      </c>
      <c r="N178" s="36">
        <f>SUMIFS(СВЦЭМ!$E$39:$E$782,СВЦЭМ!$A$39:$A$782,$A178,СВЦЭМ!$B$39:$B$782,N$155)+'СЕТ СН'!$F$12</f>
        <v>197.72100481999999</v>
      </c>
      <c r="O178" s="36">
        <f>SUMIFS(СВЦЭМ!$E$39:$E$782,СВЦЭМ!$A$39:$A$782,$A178,СВЦЭМ!$B$39:$B$782,O$155)+'СЕТ СН'!$F$12</f>
        <v>198.87209854</v>
      </c>
      <c r="P178" s="36">
        <f>SUMIFS(СВЦЭМ!$E$39:$E$782,СВЦЭМ!$A$39:$A$782,$A178,СВЦЭМ!$B$39:$B$782,P$155)+'СЕТ СН'!$F$12</f>
        <v>198.38337623999999</v>
      </c>
      <c r="Q178" s="36">
        <f>SUMIFS(СВЦЭМ!$E$39:$E$782,СВЦЭМ!$A$39:$A$782,$A178,СВЦЭМ!$B$39:$B$782,Q$155)+'СЕТ СН'!$F$12</f>
        <v>199.41763907000001</v>
      </c>
      <c r="R178" s="36">
        <f>SUMIFS(СВЦЭМ!$E$39:$E$782,СВЦЭМ!$A$39:$A$782,$A178,СВЦЭМ!$B$39:$B$782,R$155)+'СЕТ СН'!$F$12</f>
        <v>198.76059853000001</v>
      </c>
      <c r="S178" s="36">
        <f>SUMIFS(СВЦЭМ!$E$39:$E$782,СВЦЭМ!$A$39:$A$782,$A178,СВЦЭМ!$B$39:$B$782,S$155)+'СЕТ СН'!$F$12</f>
        <v>192.18849516</v>
      </c>
      <c r="T178" s="36">
        <f>SUMIFS(СВЦЭМ!$E$39:$E$782,СВЦЭМ!$A$39:$A$782,$A178,СВЦЭМ!$B$39:$B$782,T$155)+'СЕТ СН'!$F$12</f>
        <v>189.64960217000001</v>
      </c>
      <c r="U178" s="36">
        <f>SUMIFS(СВЦЭМ!$E$39:$E$782,СВЦЭМ!$A$39:$A$782,$A178,СВЦЭМ!$B$39:$B$782,U$155)+'СЕТ СН'!$F$12</f>
        <v>189.19568794</v>
      </c>
      <c r="V178" s="36">
        <f>SUMIFS(СВЦЭМ!$E$39:$E$782,СВЦЭМ!$A$39:$A$782,$A178,СВЦЭМ!$B$39:$B$782,V$155)+'СЕТ СН'!$F$12</f>
        <v>192.34266163000001</v>
      </c>
      <c r="W178" s="36">
        <f>SUMIFS(СВЦЭМ!$E$39:$E$782,СВЦЭМ!$A$39:$A$782,$A178,СВЦЭМ!$B$39:$B$782,W$155)+'СЕТ СН'!$F$12</f>
        <v>195.52144362999999</v>
      </c>
      <c r="X178" s="36">
        <f>SUMIFS(СВЦЭМ!$E$39:$E$782,СВЦЭМ!$A$39:$A$782,$A178,СВЦЭМ!$B$39:$B$782,X$155)+'СЕТ СН'!$F$12</f>
        <v>194.78428335999999</v>
      </c>
      <c r="Y178" s="36">
        <f>SUMIFS(СВЦЭМ!$E$39:$E$782,СВЦЭМ!$A$39:$A$782,$A178,СВЦЭМ!$B$39:$B$782,Y$155)+'СЕТ СН'!$F$12</f>
        <v>204.33101047</v>
      </c>
    </row>
    <row r="179" spans="1:27" ht="15.75" x14ac:dyDescent="0.2">
      <c r="A179" s="35">
        <f t="shared" si="4"/>
        <v>44554</v>
      </c>
      <c r="B179" s="36">
        <f>SUMIFS(СВЦЭМ!$E$39:$E$782,СВЦЭМ!$A$39:$A$782,$A179,СВЦЭМ!$B$39:$B$782,B$155)+'СЕТ СН'!$F$12</f>
        <v>208.31494885999999</v>
      </c>
      <c r="C179" s="36">
        <f>SUMIFS(СВЦЭМ!$E$39:$E$782,СВЦЭМ!$A$39:$A$782,$A179,СВЦЭМ!$B$39:$B$782,C$155)+'СЕТ СН'!$F$12</f>
        <v>209.67573098</v>
      </c>
      <c r="D179" s="36">
        <f>SUMIFS(СВЦЭМ!$E$39:$E$782,СВЦЭМ!$A$39:$A$782,$A179,СВЦЭМ!$B$39:$B$782,D$155)+'СЕТ СН'!$F$12</f>
        <v>210.35434741</v>
      </c>
      <c r="E179" s="36">
        <f>SUMIFS(СВЦЭМ!$E$39:$E$782,СВЦЭМ!$A$39:$A$782,$A179,СВЦЭМ!$B$39:$B$782,E$155)+'СЕТ СН'!$F$12</f>
        <v>210.21755388</v>
      </c>
      <c r="F179" s="36">
        <f>SUMIFS(СВЦЭМ!$E$39:$E$782,СВЦЭМ!$A$39:$A$782,$A179,СВЦЭМ!$B$39:$B$782,F$155)+'СЕТ СН'!$F$12</f>
        <v>206.20576181999999</v>
      </c>
      <c r="G179" s="36">
        <f>SUMIFS(СВЦЭМ!$E$39:$E$782,СВЦЭМ!$A$39:$A$782,$A179,СВЦЭМ!$B$39:$B$782,G$155)+'СЕТ СН'!$F$12</f>
        <v>198.80966321</v>
      </c>
      <c r="H179" s="36">
        <f>SUMIFS(СВЦЭМ!$E$39:$E$782,СВЦЭМ!$A$39:$A$782,$A179,СВЦЭМ!$B$39:$B$782,H$155)+'СЕТ СН'!$F$12</f>
        <v>198.93023563</v>
      </c>
      <c r="I179" s="36">
        <f>SUMIFS(СВЦЭМ!$E$39:$E$782,СВЦЭМ!$A$39:$A$782,$A179,СВЦЭМ!$B$39:$B$782,I$155)+'СЕТ СН'!$F$12</f>
        <v>198.53660642</v>
      </c>
      <c r="J179" s="36">
        <f>SUMIFS(СВЦЭМ!$E$39:$E$782,СВЦЭМ!$A$39:$A$782,$A179,СВЦЭМ!$B$39:$B$782,J$155)+'СЕТ СН'!$F$12</f>
        <v>200.81076902999999</v>
      </c>
      <c r="K179" s="36">
        <f>SUMIFS(СВЦЭМ!$E$39:$E$782,СВЦЭМ!$A$39:$A$782,$A179,СВЦЭМ!$B$39:$B$782,K$155)+'СЕТ СН'!$F$12</f>
        <v>199.63078729</v>
      </c>
      <c r="L179" s="36">
        <f>SUMIFS(СВЦЭМ!$E$39:$E$782,СВЦЭМ!$A$39:$A$782,$A179,СВЦЭМ!$B$39:$B$782,L$155)+'СЕТ СН'!$F$12</f>
        <v>198.82487739000001</v>
      </c>
      <c r="M179" s="36">
        <f>SUMIFS(СВЦЭМ!$E$39:$E$782,СВЦЭМ!$A$39:$A$782,$A179,СВЦЭМ!$B$39:$B$782,M$155)+'СЕТ СН'!$F$12</f>
        <v>199.74626498000001</v>
      </c>
      <c r="N179" s="36">
        <f>SUMIFS(СВЦЭМ!$E$39:$E$782,СВЦЭМ!$A$39:$A$782,$A179,СВЦЭМ!$B$39:$B$782,N$155)+'СЕТ СН'!$F$12</f>
        <v>201.98854968000001</v>
      </c>
      <c r="O179" s="36">
        <f>SUMIFS(СВЦЭМ!$E$39:$E$782,СВЦЭМ!$A$39:$A$782,$A179,СВЦЭМ!$B$39:$B$782,O$155)+'СЕТ СН'!$F$12</f>
        <v>205.04216685</v>
      </c>
      <c r="P179" s="36">
        <f>SUMIFS(СВЦЭМ!$E$39:$E$782,СВЦЭМ!$A$39:$A$782,$A179,СВЦЭМ!$B$39:$B$782,P$155)+'СЕТ СН'!$F$12</f>
        <v>205.36061513999999</v>
      </c>
      <c r="Q179" s="36">
        <f>SUMIFS(СВЦЭМ!$E$39:$E$782,СВЦЭМ!$A$39:$A$782,$A179,СВЦЭМ!$B$39:$B$782,Q$155)+'СЕТ СН'!$F$12</f>
        <v>208.17363107</v>
      </c>
      <c r="R179" s="36">
        <f>SUMIFS(СВЦЭМ!$E$39:$E$782,СВЦЭМ!$A$39:$A$782,$A179,СВЦЭМ!$B$39:$B$782,R$155)+'СЕТ СН'!$F$12</f>
        <v>207.23091688</v>
      </c>
      <c r="S179" s="36">
        <f>SUMIFS(СВЦЭМ!$E$39:$E$782,СВЦЭМ!$A$39:$A$782,$A179,СВЦЭМ!$B$39:$B$782,S$155)+'СЕТ СН'!$F$12</f>
        <v>200.28859199999999</v>
      </c>
      <c r="T179" s="36">
        <f>SUMIFS(СВЦЭМ!$E$39:$E$782,СВЦЭМ!$A$39:$A$782,$A179,СВЦЭМ!$B$39:$B$782,T$155)+'СЕТ СН'!$F$12</f>
        <v>197.16336358000001</v>
      </c>
      <c r="U179" s="36">
        <f>SUMIFS(СВЦЭМ!$E$39:$E$782,СВЦЭМ!$A$39:$A$782,$A179,СВЦЭМ!$B$39:$B$782,U$155)+'СЕТ СН'!$F$12</f>
        <v>199.94867214999999</v>
      </c>
      <c r="V179" s="36">
        <f>SUMIFS(СВЦЭМ!$E$39:$E$782,СВЦЭМ!$A$39:$A$782,$A179,СВЦЭМ!$B$39:$B$782,V$155)+'СЕТ СН'!$F$12</f>
        <v>201.18960883</v>
      </c>
      <c r="W179" s="36">
        <f>SUMIFS(СВЦЭМ!$E$39:$E$782,СВЦЭМ!$A$39:$A$782,$A179,СВЦЭМ!$B$39:$B$782,W$155)+'СЕТ СН'!$F$12</f>
        <v>203.88385117999999</v>
      </c>
      <c r="X179" s="36">
        <f>SUMIFS(СВЦЭМ!$E$39:$E$782,СВЦЭМ!$A$39:$A$782,$A179,СВЦЭМ!$B$39:$B$782,X$155)+'СЕТ СН'!$F$12</f>
        <v>207.19370757999999</v>
      </c>
      <c r="Y179" s="36">
        <f>SUMIFS(СВЦЭМ!$E$39:$E$782,СВЦЭМ!$A$39:$A$782,$A179,СВЦЭМ!$B$39:$B$782,Y$155)+'СЕТ СН'!$F$12</f>
        <v>213.69420160000001</v>
      </c>
    </row>
    <row r="180" spans="1:27" ht="15.75" x14ac:dyDescent="0.2">
      <c r="A180" s="35">
        <f t="shared" si="4"/>
        <v>44555</v>
      </c>
      <c r="B180" s="36">
        <f>SUMIFS(СВЦЭМ!$E$39:$E$782,СВЦЭМ!$A$39:$A$782,$A180,СВЦЭМ!$B$39:$B$782,B$155)+'СЕТ СН'!$F$12</f>
        <v>201.95720865999999</v>
      </c>
      <c r="C180" s="36">
        <f>SUMIFS(СВЦЭМ!$E$39:$E$782,СВЦЭМ!$A$39:$A$782,$A180,СВЦЭМ!$B$39:$B$782,C$155)+'СЕТ СН'!$F$12</f>
        <v>203.16147072999999</v>
      </c>
      <c r="D180" s="36">
        <f>SUMIFS(СВЦЭМ!$E$39:$E$782,СВЦЭМ!$A$39:$A$782,$A180,СВЦЭМ!$B$39:$B$782,D$155)+'СЕТ СН'!$F$12</f>
        <v>205.90249628999999</v>
      </c>
      <c r="E180" s="36">
        <f>SUMIFS(СВЦЭМ!$E$39:$E$782,СВЦЭМ!$A$39:$A$782,$A180,СВЦЭМ!$B$39:$B$782,E$155)+'СЕТ СН'!$F$12</f>
        <v>205.83408854000001</v>
      </c>
      <c r="F180" s="36">
        <f>SUMIFS(СВЦЭМ!$E$39:$E$782,СВЦЭМ!$A$39:$A$782,$A180,СВЦЭМ!$B$39:$B$782,F$155)+'СЕТ СН'!$F$12</f>
        <v>204.4285093</v>
      </c>
      <c r="G180" s="36">
        <f>SUMIFS(СВЦЭМ!$E$39:$E$782,СВЦЭМ!$A$39:$A$782,$A180,СВЦЭМ!$B$39:$B$782,G$155)+'СЕТ СН'!$F$12</f>
        <v>201.1314557</v>
      </c>
      <c r="H180" s="36">
        <f>SUMIFS(СВЦЭМ!$E$39:$E$782,СВЦЭМ!$A$39:$A$782,$A180,СВЦЭМ!$B$39:$B$782,H$155)+'СЕТ СН'!$F$12</f>
        <v>198.58882883000001</v>
      </c>
      <c r="I180" s="36">
        <f>SUMIFS(СВЦЭМ!$E$39:$E$782,СВЦЭМ!$A$39:$A$782,$A180,СВЦЭМ!$B$39:$B$782,I$155)+'СЕТ СН'!$F$12</f>
        <v>201.43161006</v>
      </c>
      <c r="J180" s="36">
        <f>SUMIFS(СВЦЭМ!$E$39:$E$782,СВЦЭМ!$A$39:$A$782,$A180,СВЦЭМ!$B$39:$B$782,J$155)+'СЕТ СН'!$F$12</f>
        <v>196.12451698999999</v>
      </c>
      <c r="K180" s="36">
        <f>SUMIFS(СВЦЭМ!$E$39:$E$782,СВЦЭМ!$A$39:$A$782,$A180,СВЦЭМ!$B$39:$B$782,K$155)+'СЕТ СН'!$F$12</f>
        <v>193.18970999000001</v>
      </c>
      <c r="L180" s="36">
        <f>SUMIFS(СВЦЭМ!$E$39:$E$782,СВЦЭМ!$A$39:$A$782,$A180,СВЦЭМ!$B$39:$B$782,L$155)+'СЕТ СН'!$F$12</f>
        <v>192.67968300000001</v>
      </c>
      <c r="M180" s="36">
        <f>SUMIFS(СВЦЭМ!$E$39:$E$782,СВЦЭМ!$A$39:$A$782,$A180,СВЦЭМ!$B$39:$B$782,M$155)+'СЕТ СН'!$F$12</f>
        <v>193.02814896000001</v>
      </c>
      <c r="N180" s="36">
        <f>SUMIFS(СВЦЭМ!$E$39:$E$782,СВЦЭМ!$A$39:$A$782,$A180,СВЦЭМ!$B$39:$B$782,N$155)+'СЕТ СН'!$F$12</f>
        <v>193.45189293999999</v>
      </c>
      <c r="O180" s="36">
        <f>SUMIFS(СВЦЭМ!$E$39:$E$782,СВЦЭМ!$A$39:$A$782,$A180,СВЦЭМ!$B$39:$B$782,O$155)+'СЕТ СН'!$F$12</f>
        <v>194.31591682000001</v>
      </c>
      <c r="P180" s="36">
        <f>SUMIFS(СВЦЭМ!$E$39:$E$782,СВЦЭМ!$A$39:$A$782,$A180,СВЦЭМ!$B$39:$B$782,P$155)+'СЕТ СН'!$F$12</f>
        <v>197.27673067999999</v>
      </c>
      <c r="Q180" s="36">
        <f>SUMIFS(СВЦЭМ!$E$39:$E$782,СВЦЭМ!$A$39:$A$782,$A180,СВЦЭМ!$B$39:$B$782,Q$155)+'СЕТ СН'!$F$12</f>
        <v>198.44318464</v>
      </c>
      <c r="R180" s="36">
        <f>SUMIFS(СВЦЭМ!$E$39:$E$782,СВЦЭМ!$A$39:$A$782,$A180,СВЦЭМ!$B$39:$B$782,R$155)+'СЕТ СН'!$F$12</f>
        <v>196.46095005000001</v>
      </c>
      <c r="S180" s="36">
        <f>SUMIFS(СВЦЭМ!$E$39:$E$782,СВЦЭМ!$A$39:$A$782,$A180,СВЦЭМ!$B$39:$B$782,S$155)+'СЕТ СН'!$F$12</f>
        <v>193.31354055</v>
      </c>
      <c r="T180" s="36">
        <f>SUMIFS(СВЦЭМ!$E$39:$E$782,СВЦЭМ!$A$39:$A$782,$A180,СВЦЭМ!$B$39:$B$782,T$155)+'СЕТ СН'!$F$12</f>
        <v>192.38901014999999</v>
      </c>
      <c r="U180" s="36">
        <f>SUMIFS(СВЦЭМ!$E$39:$E$782,СВЦЭМ!$A$39:$A$782,$A180,СВЦЭМ!$B$39:$B$782,U$155)+'СЕТ СН'!$F$12</f>
        <v>194.60392246999999</v>
      </c>
      <c r="V180" s="36">
        <f>SUMIFS(СВЦЭМ!$E$39:$E$782,СВЦЭМ!$A$39:$A$782,$A180,СВЦЭМ!$B$39:$B$782,V$155)+'СЕТ СН'!$F$12</f>
        <v>193.90920381999999</v>
      </c>
      <c r="W180" s="36">
        <f>SUMIFS(СВЦЭМ!$E$39:$E$782,СВЦЭМ!$A$39:$A$782,$A180,СВЦЭМ!$B$39:$B$782,W$155)+'СЕТ СН'!$F$12</f>
        <v>198.64624204</v>
      </c>
      <c r="X180" s="36">
        <f>SUMIFS(СВЦЭМ!$E$39:$E$782,СВЦЭМ!$A$39:$A$782,$A180,СВЦЭМ!$B$39:$B$782,X$155)+'СЕТ СН'!$F$12</f>
        <v>198.38857285</v>
      </c>
      <c r="Y180" s="36">
        <f>SUMIFS(СВЦЭМ!$E$39:$E$782,СВЦЭМ!$A$39:$A$782,$A180,СВЦЭМ!$B$39:$B$782,Y$155)+'СЕТ СН'!$F$12</f>
        <v>199.74688183000001</v>
      </c>
    </row>
    <row r="181" spans="1:27" ht="15.75" x14ac:dyDescent="0.2">
      <c r="A181" s="35">
        <f t="shared" si="4"/>
        <v>44556</v>
      </c>
      <c r="B181" s="36">
        <f>SUMIFS(СВЦЭМ!$E$39:$E$782,СВЦЭМ!$A$39:$A$782,$A181,СВЦЭМ!$B$39:$B$782,B$155)+'СЕТ СН'!$F$12</f>
        <v>183.35662798999999</v>
      </c>
      <c r="C181" s="36">
        <f>SUMIFS(СВЦЭМ!$E$39:$E$782,СВЦЭМ!$A$39:$A$782,$A181,СВЦЭМ!$B$39:$B$782,C$155)+'СЕТ СН'!$F$12</f>
        <v>181.44250708999999</v>
      </c>
      <c r="D181" s="36">
        <f>SUMIFS(СВЦЭМ!$E$39:$E$782,СВЦЭМ!$A$39:$A$782,$A181,СВЦЭМ!$B$39:$B$782,D$155)+'СЕТ СН'!$F$12</f>
        <v>180.59483137000001</v>
      </c>
      <c r="E181" s="36">
        <f>SUMIFS(СВЦЭМ!$E$39:$E$782,СВЦЭМ!$A$39:$A$782,$A181,СВЦЭМ!$B$39:$B$782,E$155)+'СЕТ СН'!$F$12</f>
        <v>180.48725808</v>
      </c>
      <c r="F181" s="36">
        <f>SUMIFS(СВЦЭМ!$E$39:$E$782,СВЦЭМ!$A$39:$A$782,$A181,СВЦЭМ!$B$39:$B$782,F$155)+'СЕТ СН'!$F$12</f>
        <v>180.10857504000001</v>
      </c>
      <c r="G181" s="36">
        <f>SUMIFS(СВЦЭМ!$E$39:$E$782,СВЦЭМ!$A$39:$A$782,$A181,СВЦЭМ!$B$39:$B$782,G$155)+'СЕТ СН'!$F$12</f>
        <v>179.32577284000001</v>
      </c>
      <c r="H181" s="36">
        <f>SUMIFS(СВЦЭМ!$E$39:$E$782,СВЦЭМ!$A$39:$A$782,$A181,СВЦЭМ!$B$39:$B$782,H$155)+'СЕТ СН'!$F$12</f>
        <v>182.76379940000001</v>
      </c>
      <c r="I181" s="36">
        <f>SUMIFS(СВЦЭМ!$E$39:$E$782,СВЦЭМ!$A$39:$A$782,$A181,СВЦЭМ!$B$39:$B$782,I$155)+'СЕТ СН'!$F$12</f>
        <v>196.31362708</v>
      </c>
      <c r="J181" s="36">
        <f>SUMIFS(СВЦЭМ!$E$39:$E$782,СВЦЭМ!$A$39:$A$782,$A181,СВЦЭМ!$B$39:$B$782,J$155)+'СЕТ СН'!$F$12</f>
        <v>195.73012288999999</v>
      </c>
      <c r="K181" s="36">
        <f>SUMIFS(СВЦЭМ!$E$39:$E$782,СВЦЭМ!$A$39:$A$782,$A181,СВЦЭМ!$B$39:$B$782,K$155)+'СЕТ СН'!$F$12</f>
        <v>188.00638651</v>
      </c>
      <c r="L181" s="36">
        <f>SUMIFS(СВЦЭМ!$E$39:$E$782,СВЦЭМ!$A$39:$A$782,$A181,СВЦЭМ!$B$39:$B$782,L$155)+'СЕТ СН'!$F$12</f>
        <v>187.17095289</v>
      </c>
      <c r="M181" s="36">
        <f>SUMIFS(СВЦЭМ!$E$39:$E$782,СВЦЭМ!$A$39:$A$782,$A181,СВЦЭМ!$B$39:$B$782,M$155)+'СЕТ СН'!$F$12</f>
        <v>188.48998739000001</v>
      </c>
      <c r="N181" s="36">
        <f>SUMIFS(СВЦЭМ!$E$39:$E$782,СВЦЭМ!$A$39:$A$782,$A181,СВЦЭМ!$B$39:$B$782,N$155)+'СЕТ СН'!$F$12</f>
        <v>189.35563927999999</v>
      </c>
      <c r="O181" s="36">
        <f>SUMIFS(СВЦЭМ!$E$39:$E$782,СВЦЭМ!$A$39:$A$782,$A181,СВЦЭМ!$B$39:$B$782,O$155)+'СЕТ СН'!$F$12</f>
        <v>195.47465987999999</v>
      </c>
      <c r="P181" s="36">
        <f>SUMIFS(СВЦЭМ!$E$39:$E$782,СВЦЭМ!$A$39:$A$782,$A181,СВЦЭМ!$B$39:$B$782,P$155)+'СЕТ СН'!$F$12</f>
        <v>196.61705950999999</v>
      </c>
      <c r="Q181" s="36">
        <f>SUMIFS(СВЦЭМ!$E$39:$E$782,СВЦЭМ!$A$39:$A$782,$A181,СВЦЭМ!$B$39:$B$782,Q$155)+'СЕТ СН'!$F$12</f>
        <v>196.70409380999999</v>
      </c>
      <c r="R181" s="36">
        <f>SUMIFS(СВЦЭМ!$E$39:$E$782,СВЦЭМ!$A$39:$A$782,$A181,СВЦЭМ!$B$39:$B$782,R$155)+'СЕТ СН'!$F$12</f>
        <v>194.68589768000001</v>
      </c>
      <c r="S181" s="36">
        <f>SUMIFS(СВЦЭМ!$E$39:$E$782,СВЦЭМ!$A$39:$A$782,$A181,СВЦЭМ!$B$39:$B$782,S$155)+'СЕТ СН'!$F$12</f>
        <v>186.94651429000001</v>
      </c>
      <c r="T181" s="36">
        <f>SUMIFS(СВЦЭМ!$E$39:$E$782,СВЦЭМ!$A$39:$A$782,$A181,СВЦЭМ!$B$39:$B$782,T$155)+'СЕТ СН'!$F$12</f>
        <v>186.37190670999999</v>
      </c>
      <c r="U181" s="36">
        <f>SUMIFS(СВЦЭМ!$E$39:$E$782,СВЦЭМ!$A$39:$A$782,$A181,СВЦЭМ!$B$39:$B$782,U$155)+'СЕТ СН'!$F$12</f>
        <v>190.74363106000001</v>
      </c>
      <c r="V181" s="36">
        <f>SUMIFS(СВЦЭМ!$E$39:$E$782,СВЦЭМ!$A$39:$A$782,$A181,СВЦЭМ!$B$39:$B$782,V$155)+'СЕТ СН'!$F$12</f>
        <v>193.18207950999999</v>
      </c>
      <c r="W181" s="36">
        <f>SUMIFS(СВЦЭМ!$E$39:$E$782,СВЦЭМ!$A$39:$A$782,$A181,СВЦЭМ!$B$39:$B$782,W$155)+'СЕТ СН'!$F$12</f>
        <v>190.60082238999999</v>
      </c>
      <c r="X181" s="36">
        <f>SUMIFS(СВЦЭМ!$E$39:$E$782,СВЦЭМ!$A$39:$A$782,$A181,СВЦЭМ!$B$39:$B$782,X$155)+'СЕТ СН'!$F$12</f>
        <v>193.30061189</v>
      </c>
      <c r="Y181" s="36">
        <f>SUMIFS(СВЦЭМ!$E$39:$E$782,СВЦЭМ!$A$39:$A$782,$A181,СВЦЭМ!$B$39:$B$782,Y$155)+'СЕТ СН'!$F$12</f>
        <v>193.61587592999999</v>
      </c>
    </row>
    <row r="182" spans="1:27" ht="15.75" x14ac:dyDescent="0.2">
      <c r="A182" s="35">
        <f t="shared" si="4"/>
        <v>44557</v>
      </c>
      <c r="B182" s="36">
        <f>SUMIFS(СВЦЭМ!$E$39:$E$782,СВЦЭМ!$A$39:$A$782,$A182,СВЦЭМ!$B$39:$B$782,B$155)+'СЕТ СН'!$F$12</f>
        <v>197.42156539000001</v>
      </c>
      <c r="C182" s="36">
        <f>SUMIFS(СВЦЭМ!$E$39:$E$782,СВЦЭМ!$A$39:$A$782,$A182,СВЦЭМ!$B$39:$B$782,C$155)+'СЕТ СН'!$F$12</f>
        <v>196.31082684</v>
      </c>
      <c r="D182" s="36">
        <f>SUMIFS(СВЦЭМ!$E$39:$E$782,СВЦЭМ!$A$39:$A$782,$A182,СВЦЭМ!$B$39:$B$782,D$155)+'СЕТ СН'!$F$12</f>
        <v>189.63970885000001</v>
      </c>
      <c r="E182" s="36">
        <f>SUMIFS(СВЦЭМ!$E$39:$E$782,СВЦЭМ!$A$39:$A$782,$A182,СВЦЭМ!$B$39:$B$782,E$155)+'СЕТ СН'!$F$12</f>
        <v>189.06086919000001</v>
      </c>
      <c r="F182" s="36">
        <f>SUMIFS(СВЦЭМ!$E$39:$E$782,СВЦЭМ!$A$39:$A$782,$A182,СВЦЭМ!$B$39:$B$782,F$155)+'СЕТ СН'!$F$12</f>
        <v>189.64184402999999</v>
      </c>
      <c r="G182" s="36">
        <f>SUMIFS(СВЦЭМ!$E$39:$E$782,СВЦЭМ!$A$39:$A$782,$A182,СВЦЭМ!$B$39:$B$782,G$155)+'СЕТ СН'!$F$12</f>
        <v>187.53261738</v>
      </c>
      <c r="H182" s="36">
        <f>SUMIFS(СВЦЭМ!$E$39:$E$782,СВЦЭМ!$A$39:$A$782,$A182,СВЦЭМ!$B$39:$B$782,H$155)+'СЕТ СН'!$F$12</f>
        <v>188.56928923000001</v>
      </c>
      <c r="I182" s="36">
        <f>SUMIFS(СВЦЭМ!$E$39:$E$782,СВЦЭМ!$A$39:$A$782,$A182,СВЦЭМ!$B$39:$B$782,I$155)+'СЕТ СН'!$F$12</f>
        <v>187.52257907000001</v>
      </c>
      <c r="J182" s="36">
        <f>SUMIFS(СВЦЭМ!$E$39:$E$782,СВЦЭМ!$A$39:$A$782,$A182,СВЦЭМ!$B$39:$B$782,J$155)+'СЕТ СН'!$F$12</f>
        <v>190.54091733999999</v>
      </c>
      <c r="K182" s="36">
        <f>SUMIFS(СВЦЭМ!$E$39:$E$782,СВЦЭМ!$A$39:$A$782,$A182,СВЦЭМ!$B$39:$B$782,K$155)+'СЕТ СН'!$F$12</f>
        <v>178.30044333000001</v>
      </c>
      <c r="L182" s="36">
        <f>SUMIFS(СВЦЭМ!$E$39:$E$782,СВЦЭМ!$A$39:$A$782,$A182,СВЦЭМ!$B$39:$B$782,L$155)+'СЕТ СН'!$F$12</f>
        <v>180.82863302999999</v>
      </c>
      <c r="M182" s="36">
        <f>SUMIFS(СВЦЭМ!$E$39:$E$782,СВЦЭМ!$A$39:$A$782,$A182,СВЦЭМ!$B$39:$B$782,M$155)+'СЕТ СН'!$F$12</f>
        <v>179.57331024999999</v>
      </c>
      <c r="N182" s="36">
        <f>SUMIFS(СВЦЭМ!$E$39:$E$782,СВЦЭМ!$A$39:$A$782,$A182,СВЦЭМ!$B$39:$B$782,N$155)+'СЕТ СН'!$F$12</f>
        <v>191.49862275999999</v>
      </c>
      <c r="O182" s="36">
        <f>SUMIFS(СВЦЭМ!$E$39:$E$782,СВЦЭМ!$A$39:$A$782,$A182,СВЦЭМ!$B$39:$B$782,O$155)+'СЕТ СН'!$F$12</f>
        <v>199.17267007999999</v>
      </c>
      <c r="P182" s="36">
        <f>SUMIFS(СВЦЭМ!$E$39:$E$782,СВЦЭМ!$A$39:$A$782,$A182,СВЦЭМ!$B$39:$B$782,P$155)+'СЕТ СН'!$F$12</f>
        <v>201.91384335000001</v>
      </c>
      <c r="Q182" s="36">
        <f>SUMIFS(СВЦЭМ!$E$39:$E$782,СВЦЭМ!$A$39:$A$782,$A182,СВЦЭМ!$B$39:$B$782,Q$155)+'СЕТ СН'!$F$12</f>
        <v>199.77973262</v>
      </c>
      <c r="R182" s="36">
        <f>SUMIFS(СВЦЭМ!$E$39:$E$782,СВЦЭМ!$A$39:$A$782,$A182,СВЦЭМ!$B$39:$B$782,R$155)+'СЕТ СН'!$F$12</f>
        <v>188.22743881</v>
      </c>
      <c r="S182" s="36">
        <f>SUMIFS(СВЦЭМ!$E$39:$E$782,СВЦЭМ!$A$39:$A$782,$A182,СВЦЭМ!$B$39:$B$782,S$155)+'СЕТ СН'!$F$12</f>
        <v>191.56905836000001</v>
      </c>
      <c r="T182" s="36">
        <f>SUMIFS(СВЦЭМ!$E$39:$E$782,СВЦЭМ!$A$39:$A$782,$A182,СВЦЭМ!$B$39:$B$782,T$155)+'СЕТ СН'!$F$12</f>
        <v>188.72498328</v>
      </c>
      <c r="U182" s="36">
        <f>SUMIFS(СВЦЭМ!$E$39:$E$782,СВЦЭМ!$A$39:$A$782,$A182,СВЦЭМ!$B$39:$B$782,U$155)+'СЕТ СН'!$F$12</f>
        <v>192.14268543</v>
      </c>
      <c r="V182" s="36">
        <f>SUMIFS(СВЦЭМ!$E$39:$E$782,СВЦЭМ!$A$39:$A$782,$A182,СВЦЭМ!$B$39:$B$782,V$155)+'СЕТ СН'!$F$12</f>
        <v>191.79699253000001</v>
      </c>
      <c r="W182" s="36">
        <f>SUMIFS(СВЦЭМ!$E$39:$E$782,СВЦЭМ!$A$39:$A$782,$A182,СВЦЭМ!$B$39:$B$782,W$155)+'СЕТ СН'!$F$12</f>
        <v>191.17719306999999</v>
      </c>
      <c r="X182" s="36">
        <f>SUMIFS(СВЦЭМ!$E$39:$E$782,СВЦЭМ!$A$39:$A$782,$A182,СВЦЭМ!$B$39:$B$782,X$155)+'СЕТ СН'!$F$12</f>
        <v>190.43295527999999</v>
      </c>
      <c r="Y182" s="36">
        <f>SUMIFS(СВЦЭМ!$E$39:$E$782,СВЦЭМ!$A$39:$A$782,$A182,СВЦЭМ!$B$39:$B$782,Y$155)+'СЕТ СН'!$F$12</f>
        <v>198.45905353000001</v>
      </c>
    </row>
    <row r="183" spans="1:27" ht="15.75" x14ac:dyDescent="0.2">
      <c r="A183" s="35">
        <f t="shared" si="4"/>
        <v>44558</v>
      </c>
      <c r="B183" s="36">
        <f>SUMIFS(СВЦЭМ!$E$39:$E$782,СВЦЭМ!$A$39:$A$782,$A183,СВЦЭМ!$B$39:$B$782,B$155)+'СЕТ СН'!$F$12</f>
        <v>193.93456158999999</v>
      </c>
      <c r="C183" s="36">
        <f>SUMIFS(СВЦЭМ!$E$39:$E$782,СВЦЭМ!$A$39:$A$782,$A183,СВЦЭМ!$B$39:$B$782,C$155)+'СЕТ СН'!$F$12</f>
        <v>194.99709737000001</v>
      </c>
      <c r="D183" s="36">
        <f>SUMIFS(СВЦЭМ!$E$39:$E$782,СВЦЭМ!$A$39:$A$782,$A183,СВЦЭМ!$B$39:$B$782,D$155)+'СЕТ СН'!$F$12</f>
        <v>199.38932066999999</v>
      </c>
      <c r="E183" s="36">
        <f>SUMIFS(СВЦЭМ!$E$39:$E$782,СВЦЭМ!$A$39:$A$782,$A183,СВЦЭМ!$B$39:$B$782,E$155)+'СЕТ СН'!$F$12</f>
        <v>201.14604808999999</v>
      </c>
      <c r="F183" s="36">
        <f>SUMIFS(СВЦЭМ!$E$39:$E$782,СВЦЭМ!$A$39:$A$782,$A183,СВЦЭМ!$B$39:$B$782,F$155)+'СЕТ СН'!$F$12</f>
        <v>196.60620395000001</v>
      </c>
      <c r="G183" s="36">
        <f>SUMIFS(СВЦЭМ!$E$39:$E$782,СВЦЭМ!$A$39:$A$782,$A183,СВЦЭМ!$B$39:$B$782,G$155)+'СЕТ СН'!$F$12</f>
        <v>181.47760310000001</v>
      </c>
      <c r="H183" s="36">
        <f>SUMIFS(СВЦЭМ!$E$39:$E$782,СВЦЭМ!$A$39:$A$782,$A183,СВЦЭМ!$B$39:$B$782,H$155)+'СЕТ СН'!$F$12</f>
        <v>184.34732756</v>
      </c>
      <c r="I183" s="36">
        <f>SUMIFS(СВЦЭМ!$E$39:$E$782,СВЦЭМ!$A$39:$A$782,$A183,СВЦЭМ!$B$39:$B$782,I$155)+'СЕТ СН'!$F$12</f>
        <v>183.42932177</v>
      </c>
      <c r="J183" s="36">
        <f>SUMIFS(СВЦЭМ!$E$39:$E$782,СВЦЭМ!$A$39:$A$782,$A183,СВЦЭМ!$B$39:$B$782,J$155)+'СЕТ СН'!$F$12</f>
        <v>186.35248730999999</v>
      </c>
      <c r="K183" s="36">
        <f>SUMIFS(СВЦЭМ!$E$39:$E$782,СВЦЭМ!$A$39:$A$782,$A183,СВЦЭМ!$B$39:$B$782,K$155)+'СЕТ СН'!$F$12</f>
        <v>179.15568818</v>
      </c>
      <c r="L183" s="36">
        <f>SUMIFS(СВЦЭМ!$E$39:$E$782,СВЦЭМ!$A$39:$A$782,$A183,СВЦЭМ!$B$39:$B$782,L$155)+'СЕТ СН'!$F$12</f>
        <v>180.05962632999999</v>
      </c>
      <c r="M183" s="36">
        <f>SUMIFS(СВЦЭМ!$E$39:$E$782,СВЦЭМ!$A$39:$A$782,$A183,СВЦЭМ!$B$39:$B$782,M$155)+'СЕТ СН'!$F$12</f>
        <v>182.07955934</v>
      </c>
      <c r="N183" s="36">
        <f>SUMIFS(СВЦЭМ!$E$39:$E$782,СВЦЭМ!$A$39:$A$782,$A183,СВЦЭМ!$B$39:$B$782,N$155)+'СЕТ СН'!$F$12</f>
        <v>182.16868922</v>
      </c>
      <c r="O183" s="36">
        <f>SUMIFS(СВЦЭМ!$E$39:$E$782,СВЦЭМ!$A$39:$A$782,$A183,СВЦЭМ!$B$39:$B$782,O$155)+'СЕТ СН'!$F$12</f>
        <v>190.54791105999999</v>
      </c>
      <c r="P183" s="36">
        <f>SUMIFS(СВЦЭМ!$E$39:$E$782,СВЦЭМ!$A$39:$A$782,$A183,СВЦЭМ!$B$39:$B$782,P$155)+'СЕТ СН'!$F$12</f>
        <v>190.15151366000001</v>
      </c>
      <c r="Q183" s="36">
        <f>SUMIFS(СВЦЭМ!$E$39:$E$782,СВЦЭМ!$A$39:$A$782,$A183,СВЦЭМ!$B$39:$B$782,Q$155)+'СЕТ СН'!$F$12</f>
        <v>188.99021450000001</v>
      </c>
      <c r="R183" s="36">
        <f>SUMIFS(СВЦЭМ!$E$39:$E$782,СВЦЭМ!$A$39:$A$782,$A183,СВЦЭМ!$B$39:$B$782,R$155)+'СЕТ СН'!$F$12</f>
        <v>189.23711508</v>
      </c>
      <c r="S183" s="36">
        <f>SUMIFS(СВЦЭМ!$E$39:$E$782,СВЦЭМ!$A$39:$A$782,$A183,СВЦЭМ!$B$39:$B$782,S$155)+'СЕТ СН'!$F$12</f>
        <v>189.27596148999999</v>
      </c>
      <c r="T183" s="36">
        <f>SUMIFS(СВЦЭМ!$E$39:$E$782,СВЦЭМ!$A$39:$A$782,$A183,СВЦЭМ!$B$39:$B$782,T$155)+'СЕТ СН'!$F$12</f>
        <v>187.80589866</v>
      </c>
      <c r="U183" s="36">
        <f>SUMIFS(СВЦЭМ!$E$39:$E$782,СВЦЭМ!$A$39:$A$782,$A183,СВЦЭМ!$B$39:$B$782,U$155)+'СЕТ СН'!$F$12</f>
        <v>190.77336767</v>
      </c>
      <c r="V183" s="36">
        <f>SUMIFS(СВЦЭМ!$E$39:$E$782,СВЦЭМ!$A$39:$A$782,$A183,СВЦЭМ!$B$39:$B$782,V$155)+'СЕТ СН'!$F$12</f>
        <v>188.93900955000001</v>
      </c>
      <c r="W183" s="36">
        <f>SUMIFS(СВЦЭМ!$E$39:$E$782,СВЦЭМ!$A$39:$A$782,$A183,СВЦЭМ!$B$39:$B$782,W$155)+'СЕТ СН'!$F$12</f>
        <v>189.42644601000001</v>
      </c>
      <c r="X183" s="36">
        <f>SUMIFS(СВЦЭМ!$E$39:$E$782,СВЦЭМ!$A$39:$A$782,$A183,СВЦЭМ!$B$39:$B$782,X$155)+'СЕТ СН'!$F$12</f>
        <v>195.57155015999999</v>
      </c>
      <c r="Y183" s="36">
        <f>SUMIFS(СВЦЭМ!$E$39:$E$782,СВЦЭМ!$A$39:$A$782,$A183,СВЦЭМ!$B$39:$B$782,Y$155)+'СЕТ СН'!$F$12</f>
        <v>196.28291107000001</v>
      </c>
    </row>
    <row r="184" spans="1:27" ht="15.75" x14ac:dyDescent="0.2">
      <c r="A184" s="35">
        <f t="shared" si="4"/>
        <v>44559</v>
      </c>
      <c r="B184" s="36">
        <f>SUMIFS(СВЦЭМ!$E$39:$E$782,СВЦЭМ!$A$39:$A$782,$A184,СВЦЭМ!$B$39:$B$782,B$155)+'СЕТ СН'!$F$12</f>
        <v>196.79373337999999</v>
      </c>
      <c r="C184" s="36">
        <f>SUMIFS(СВЦЭМ!$E$39:$E$782,СВЦЭМ!$A$39:$A$782,$A184,СВЦЭМ!$B$39:$B$782,C$155)+'СЕТ СН'!$F$12</f>
        <v>196.77296722</v>
      </c>
      <c r="D184" s="36">
        <f>SUMIFS(СВЦЭМ!$E$39:$E$782,СВЦЭМ!$A$39:$A$782,$A184,СВЦЭМ!$B$39:$B$782,D$155)+'СЕТ СН'!$F$12</f>
        <v>198.99129500999999</v>
      </c>
      <c r="E184" s="36">
        <f>SUMIFS(СВЦЭМ!$E$39:$E$782,СВЦЭМ!$A$39:$A$782,$A184,СВЦЭМ!$B$39:$B$782,E$155)+'СЕТ СН'!$F$12</f>
        <v>200.82399212999999</v>
      </c>
      <c r="F184" s="36">
        <f>SUMIFS(СВЦЭМ!$E$39:$E$782,СВЦЭМ!$A$39:$A$782,$A184,СВЦЭМ!$B$39:$B$782,F$155)+'СЕТ СН'!$F$12</f>
        <v>196.25706911</v>
      </c>
      <c r="G184" s="36">
        <f>SUMIFS(СВЦЭМ!$E$39:$E$782,СВЦЭМ!$A$39:$A$782,$A184,СВЦЭМ!$B$39:$B$782,G$155)+'СЕТ СН'!$F$12</f>
        <v>183.77504554000001</v>
      </c>
      <c r="H184" s="36">
        <f>SUMIFS(СВЦЭМ!$E$39:$E$782,СВЦЭМ!$A$39:$A$782,$A184,СВЦЭМ!$B$39:$B$782,H$155)+'СЕТ СН'!$F$12</f>
        <v>185.52128751000001</v>
      </c>
      <c r="I184" s="36">
        <f>SUMIFS(СВЦЭМ!$E$39:$E$782,СВЦЭМ!$A$39:$A$782,$A184,СВЦЭМ!$B$39:$B$782,I$155)+'СЕТ СН'!$F$12</f>
        <v>185.09623569999999</v>
      </c>
      <c r="J184" s="36">
        <f>SUMIFS(СВЦЭМ!$E$39:$E$782,СВЦЭМ!$A$39:$A$782,$A184,СВЦЭМ!$B$39:$B$782,J$155)+'СЕТ СН'!$F$12</f>
        <v>185.56022999999999</v>
      </c>
      <c r="K184" s="36">
        <f>SUMIFS(СВЦЭМ!$E$39:$E$782,СВЦЭМ!$A$39:$A$782,$A184,СВЦЭМ!$B$39:$B$782,K$155)+'СЕТ СН'!$F$12</f>
        <v>187.47173756999999</v>
      </c>
      <c r="L184" s="36">
        <f>SUMIFS(СВЦЭМ!$E$39:$E$782,СВЦЭМ!$A$39:$A$782,$A184,СВЦЭМ!$B$39:$B$782,L$155)+'СЕТ СН'!$F$12</f>
        <v>188.54065234999999</v>
      </c>
      <c r="M184" s="36">
        <f>SUMIFS(СВЦЭМ!$E$39:$E$782,СВЦЭМ!$A$39:$A$782,$A184,СВЦЭМ!$B$39:$B$782,M$155)+'СЕТ СН'!$F$12</f>
        <v>188.95290684</v>
      </c>
      <c r="N184" s="36">
        <f>SUMIFS(СВЦЭМ!$E$39:$E$782,СВЦЭМ!$A$39:$A$782,$A184,СВЦЭМ!$B$39:$B$782,N$155)+'СЕТ СН'!$F$12</f>
        <v>188.20498731000001</v>
      </c>
      <c r="O184" s="36">
        <f>SUMIFS(СВЦЭМ!$E$39:$E$782,СВЦЭМ!$A$39:$A$782,$A184,СВЦЭМ!$B$39:$B$782,O$155)+'СЕТ СН'!$F$12</f>
        <v>187.00510940999999</v>
      </c>
      <c r="P184" s="36">
        <f>SUMIFS(СВЦЭМ!$E$39:$E$782,СВЦЭМ!$A$39:$A$782,$A184,СВЦЭМ!$B$39:$B$782,P$155)+'СЕТ СН'!$F$12</f>
        <v>185.73304679</v>
      </c>
      <c r="Q184" s="36">
        <f>SUMIFS(СВЦЭМ!$E$39:$E$782,СВЦЭМ!$A$39:$A$782,$A184,СВЦЭМ!$B$39:$B$782,Q$155)+'СЕТ СН'!$F$12</f>
        <v>185.80756491</v>
      </c>
      <c r="R184" s="36">
        <f>SUMIFS(СВЦЭМ!$E$39:$E$782,СВЦЭМ!$A$39:$A$782,$A184,СВЦЭМ!$B$39:$B$782,R$155)+'СЕТ СН'!$F$12</f>
        <v>185.89465718</v>
      </c>
      <c r="S184" s="36">
        <f>SUMIFS(СВЦЭМ!$E$39:$E$782,СВЦЭМ!$A$39:$A$782,$A184,СВЦЭМ!$B$39:$B$782,S$155)+'СЕТ СН'!$F$12</f>
        <v>188.03798943999999</v>
      </c>
      <c r="T184" s="36">
        <f>SUMIFS(СВЦЭМ!$E$39:$E$782,СВЦЭМ!$A$39:$A$782,$A184,СВЦЭМ!$B$39:$B$782,T$155)+'СЕТ СН'!$F$12</f>
        <v>187.90897117</v>
      </c>
      <c r="U184" s="36">
        <f>SUMIFS(СВЦЭМ!$E$39:$E$782,СВЦЭМ!$A$39:$A$782,$A184,СВЦЭМ!$B$39:$B$782,U$155)+'СЕТ СН'!$F$12</f>
        <v>188.07286827999999</v>
      </c>
      <c r="V184" s="36">
        <f>SUMIFS(СВЦЭМ!$E$39:$E$782,СВЦЭМ!$A$39:$A$782,$A184,СВЦЭМ!$B$39:$B$782,V$155)+'СЕТ СН'!$F$12</f>
        <v>185.70191016000001</v>
      </c>
      <c r="W184" s="36">
        <f>SUMIFS(СВЦЭМ!$E$39:$E$782,СВЦЭМ!$A$39:$A$782,$A184,СВЦЭМ!$B$39:$B$782,W$155)+'СЕТ СН'!$F$12</f>
        <v>185.41178755999999</v>
      </c>
      <c r="X184" s="36">
        <f>SUMIFS(СВЦЭМ!$E$39:$E$782,СВЦЭМ!$A$39:$A$782,$A184,СВЦЭМ!$B$39:$B$782,X$155)+'СЕТ СН'!$F$12</f>
        <v>193.68499541</v>
      </c>
      <c r="Y184" s="36">
        <f>SUMIFS(СВЦЭМ!$E$39:$E$782,СВЦЭМ!$A$39:$A$782,$A184,СВЦЭМ!$B$39:$B$782,Y$155)+'СЕТ СН'!$F$12</f>
        <v>194.88419382999999</v>
      </c>
    </row>
    <row r="185" spans="1:27" ht="15.75" x14ac:dyDescent="0.2">
      <c r="A185" s="35">
        <f t="shared" si="4"/>
        <v>44560</v>
      </c>
      <c r="B185" s="36">
        <f>SUMIFS(СВЦЭМ!$E$39:$E$782,СВЦЭМ!$A$39:$A$782,$A185,СВЦЭМ!$B$39:$B$782,B$155)+'СЕТ СН'!$F$12</f>
        <v>198.30724111999999</v>
      </c>
      <c r="C185" s="36">
        <f>SUMIFS(СВЦЭМ!$E$39:$E$782,СВЦЭМ!$A$39:$A$782,$A185,СВЦЭМ!$B$39:$B$782,C$155)+'СЕТ СН'!$F$12</f>
        <v>198.84335924000001</v>
      </c>
      <c r="D185" s="36">
        <f>SUMIFS(СВЦЭМ!$E$39:$E$782,СВЦЭМ!$A$39:$A$782,$A185,СВЦЭМ!$B$39:$B$782,D$155)+'СЕТ СН'!$F$12</f>
        <v>203.13603179</v>
      </c>
      <c r="E185" s="36">
        <f>SUMIFS(СВЦЭМ!$E$39:$E$782,СВЦЭМ!$A$39:$A$782,$A185,СВЦЭМ!$B$39:$B$782,E$155)+'СЕТ СН'!$F$12</f>
        <v>205.59278173999999</v>
      </c>
      <c r="F185" s="36">
        <f>SUMIFS(СВЦЭМ!$E$39:$E$782,СВЦЭМ!$A$39:$A$782,$A185,СВЦЭМ!$B$39:$B$782,F$155)+'СЕТ СН'!$F$12</f>
        <v>200.85371319999999</v>
      </c>
      <c r="G185" s="36">
        <f>SUMIFS(СВЦЭМ!$E$39:$E$782,СВЦЭМ!$A$39:$A$782,$A185,СВЦЭМ!$B$39:$B$782,G$155)+'СЕТ СН'!$F$12</f>
        <v>188.29085917</v>
      </c>
      <c r="H185" s="36">
        <f>SUMIFS(СВЦЭМ!$E$39:$E$782,СВЦЭМ!$A$39:$A$782,$A185,СВЦЭМ!$B$39:$B$782,H$155)+'СЕТ СН'!$F$12</f>
        <v>187.19093896000001</v>
      </c>
      <c r="I185" s="36">
        <f>SUMIFS(СВЦЭМ!$E$39:$E$782,СВЦЭМ!$A$39:$A$782,$A185,СВЦЭМ!$B$39:$B$782,I$155)+'СЕТ СН'!$F$12</f>
        <v>190.67369987999999</v>
      </c>
      <c r="J185" s="36">
        <f>SUMIFS(СВЦЭМ!$E$39:$E$782,СВЦЭМ!$A$39:$A$782,$A185,СВЦЭМ!$B$39:$B$782,J$155)+'СЕТ СН'!$F$12</f>
        <v>190.66698554999999</v>
      </c>
      <c r="K185" s="36">
        <f>SUMIFS(СВЦЭМ!$E$39:$E$782,СВЦЭМ!$A$39:$A$782,$A185,СВЦЭМ!$B$39:$B$782,K$155)+'СЕТ СН'!$F$12</f>
        <v>192.57076960000001</v>
      </c>
      <c r="L185" s="36">
        <f>SUMIFS(СВЦЭМ!$E$39:$E$782,СВЦЭМ!$A$39:$A$782,$A185,СВЦЭМ!$B$39:$B$782,L$155)+'СЕТ СН'!$F$12</f>
        <v>192.66552437999999</v>
      </c>
      <c r="M185" s="36">
        <f>SUMIFS(СВЦЭМ!$E$39:$E$782,СВЦЭМ!$A$39:$A$782,$A185,СВЦЭМ!$B$39:$B$782,M$155)+'СЕТ СН'!$F$12</f>
        <v>191.23248308999999</v>
      </c>
      <c r="N185" s="36">
        <f>SUMIFS(СВЦЭМ!$E$39:$E$782,СВЦЭМ!$A$39:$A$782,$A185,СВЦЭМ!$B$39:$B$782,N$155)+'СЕТ СН'!$F$12</f>
        <v>192.66132959999999</v>
      </c>
      <c r="O185" s="36">
        <f>SUMIFS(СВЦЭМ!$E$39:$E$782,СВЦЭМ!$A$39:$A$782,$A185,СВЦЭМ!$B$39:$B$782,O$155)+'СЕТ СН'!$F$12</f>
        <v>192.11127608999999</v>
      </c>
      <c r="P185" s="36">
        <f>SUMIFS(СВЦЭМ!$E$39:$E$782,СВЦЭМ!$A$39:$A$782,$A185,СВЦЭМ!$B$39:$B$782,P$155)+'СЕТ СН'!$F$12</f>
        <v>190.83740896</v>
      </c>
      <c r="Q185" s="36">
        <f>SUMIFS(СВЦЭМ!$E$39:$E$782,СВЦЭМ!$A$39:$A$782,$A185,СВЦЭМ!$B$39:$B$782,Q$155)+'СЕТ СН'!$F$12</f>
        <v>189.71148210999999</v>
      </c>
      <c r="R185" s="36">
        <f>SUMIFS(СВЦЭМ!$E$39:$E$782,СВЦЭМ!$A$39:$A$782,$A185,СВЦЭМ!$B$39:$B$782,R$155)+'СЕТ СН'!$F$12</f>
        <v>188.80511278</v>
      </c>
      <c r="S185" s="36">
        <f>SUMIFS(СВЦЭМ!$E$39:$E$782,СВЦЭМ!$A$39:$A$782,$A185,СВЦЭМ!$B$39:$B$782,S$155)+'СЕТ СН'!$F$12</f>
        <v>187.41465749</v>
      </c>
      <c r="T185" s="36">
        <f>SUMIFS(СВЦЭМ!$E$39:$E$782,СВЦЭМ!$A$39:$A$782,$A185,СВЦЭМ!$B$39:$B$782,T$155)+'СЕТ СН'!$F$12</f>
        <v>190.27557543</v>
      </c>
      <c r="U185" s="36">
        <f>SUMIFS(СВЦЭМ!$E$39:$E$782,СВЦЭМ!$A$39:$A$782,$A185,СВЦЭМ!$B$39:$B$782,U$155)+'СЕТ СН'!$F$12</f>
        <v>189.48311584000001</v>
      </c>
      <c r="V185" s="36">
        <f>SUMIFS(СВЦЭМ!$E$39:$E$782,СВЦЭМ!$A$39:$A$782,$A185,СВЦЭМ!$B$39:$B$782,V$155)+'СЕТ СН'!$F$12</f>
        <v>187.19983869000001</v>
      </c>
      <c r="W185" s="36">
        <f>SUMIFS(СВЦЭМ!$E$39:$E$782,СВЦЭМ!$A$39:$A$782,$A185,СВЦЭМ!$B$39:$B$782,W$155)+'СЕТ СН'!$F$12</f>
        <v>187.31926848000001</v>
      </c>
      <c r="X185" s="36">
        <f>SUMIFS(СВЦЭМ!$E$39:$E$782,СВЦЭМ!$A$39:$A$782,$A185,СВЦЭМ!$B$39:$B$782,X$155)+'СЕТ СН'!$F$12</f>
        <v>196.36172886</v>
      </c>
      <c r="Y185" s="36">
        <f>SUMIFS(СВЦЭМ!$E$39:$E$782,СВЦЭМ!$A$39:$A$782,$A185,СВЦЭМ!$B$39:$B$782,Y$155)+'СЕТ СН'!$F$12</f>
        <v>198.51585671000001</v>
      </c>
    </row>
    <row r="186" spans="1:27" ht="15.75" x14ac:dyDescent="0.2">
      <c r="A186" s="35">
        <f t="shared" si="4"/>
        <v>44561</v>
      </c>
      <c r="B186" s="36">
        <f>SUMIFS(СВЦЭМ!$E$39:$E$782,СВЦЭМ!$A$39:$A$782,$A186,СВЦЭМ!$B$39:$B$782,B$155)+'СЕТ СН'!$F$12</f>
        <v>204.29601489999999</v>
      </c>
      <c r="C186" s="36">
        <f>SUMIFS(СВЦЭМ!$E$39:$E$782,СВЦЭМ!$A$39:$A$782,$A186,СВЦЭМ!$B$39:$B$782,C$155)+'СЕТ СН'!$F$12</f>
        <v>202.09371998</v>
      </c>
      <c r="D186" s="36">
        <f>SUMIFS(СВЦЭМ!$E$39:$E$782,СВЦЭМ!$A$39:$A$782,$A186,СВЦЭМ!$B$39:$B$782,D$155)+'СЕТ СН'!$F$12</f>
        <v>191.59770254</v>
      </c>
      <c r="E186" s="36">
        <f>SUMIFS(СВЦЭМ!$E$39:$E$782,СВЦЭМ!$A$39:$A$782,$A186,СВЦЭМ!$B$39:$B$782,E$155)+'СЕТ СН'!$F$12</f>
        <v>203.07555256000001</v>
      </c>
      <c r="F186" s="36">
        <f>SUMIFS(СВЦЭМ!$E$39:$E$782,СВЦЭМ!$A$39:$A$782,$A186,СВЦЭМ!$B$39:$B$782,F$155)+'СЕТ СН'!$F$12</f>
        <v>202.87354221999999</v>
      </c>
      <c r="G186" s="36">
        <f>SUMIFS(СВЦЭМ!$E$39:$E$782,СВЦЭМ!$A$39:$A$782,$A186,СВЦЭМ!$B$39:$B$782,G$155)+'СЕТ СН'!$F$12</f>
        <v>187.53780275</v>
      </c>
      <c r="H186" s="36">
        <f>SUMIFS(СВЦЭМ!$E$39:$E$782,СВЦЭМ!$A$39:$A$782,$A186,СВЦЭМ!$B$39:$B$782,H$155)+'СЕТ СН'!$F$12</f>
        <v>189.52306136000001</v>
      </c>
      <c r="I186" s="36">
        <f>SUMIFS(СВЦЭМ!$E$39:$E$782,СВЦЭМ!$A$39:$A$782,$A186,СВЦЭМ!$B$39:$B$782,I$155)+'СЕТ СН'!$F$12</f>
        <v>190.87048684000001</v>
      </c>
      <c r="J186" s="36">
        <f>SUMIFS(СВЦЭМ!$E$39:$E$782,СВЦЭМ!$A$39:$A$782,$A186,СВЦЭМ!$B$39:$B$782,J$155)+'СЕТ СН'!$F$12</f>
        <v>196.55609992999999</v>
      </c>
      <c r="K186" s="36">
        <f>SUMIFS(СВЦЭМ!$E$39:$E$782,СВЦЭМ!$A$39:$A$782,$A186,СВЦЭМ!$B$39:$B$782,K$155)+'СЕТ СН'!$F$12</f>
        <v>191.85141107999999</v>
      </c>
      <c r="L186" s="36">
        <f>SUMIFS(СВЦЭМ!$E$39:$E$782,СВЦЭМ!$A$39:$A$782,$A186,СВЦЭМ!$B$39:$B$782,L$155)+'СЕТ СН'!$F$12</f>
        <v>195.28532877999999</v>
      </c>
      <c r="M186" s="36">
        <f>SUMIFS(СВЦЭМ!$E$39:$E$782,СВЦЭМ!$A$39:$A$782,$A186,СВЦЭМ!$B$39:$B$782,M$155)+'СЕТ СН'!$F$12</f>
        <v>194.99002325000001</v>
      </c>
      <c r="N186" s="36">
        <f>SUMIFS(СВЦЭМ!$E$39:$E$782,СВЦЭМ!$A$39:$A$782,$A186,СВЦЭМ!$B$39:$B$782,N$155)+'СЕТ СН'!$F$12</f>
        <v>193.52560883000001</v>
      </c>
      <c r="O186" s="36">
        <f>SUMIFS(СВЦЭМ!$E$39:$E$782,СВЦЭМ!$A$39:$A$782,$A186,СВЦЭМ!$B$39:$B$782,O$155)+'СЕТ СН'!$F$12</f>
        <v>191.22536018</v>
      </c>
      <c r="P186" s="36">
        <f>SUMIFS(СВЦЭМ!$E$39:$E$782,СВЦЭМ!$A$39:$A$782,$A186,СВЦЭМ!$B$39:$B$782,P$155)+'СЕТ СН'!$F$12</f>
        <v>191.31297486</v>
      </c>
      <c r="Q186" s="36">
        <f>SUMIFS(СВЦЭМ!$E$39:$E$782,СВЦЭМ!$A$39:$A$782,$A186,СВЦЭМ!$B$39:$B$782,Q$155)+'СЕТ СН'!$F$12</f>
        <v>190.95141362000001</v>
      </c>
      <c r="R186" s="36">
        <f>SUMIFS(СВЦЭМ!$E$39:$E$782,СВЦЭМ!$A$39:$A$782,$A186,СВЦЭМ!$B$39:$B$782,R$155)+'СЕТ СН'!$F$12</f>
        <v>189.59931449999999</v>
      </c>
      <c r="S186" s="36">
        <f>SUMIFS(СВЦЭМ!$E$39:$E$782,СВЦЭМ!$A$39:$A$782,$A186,СВЦЭМ!$B$39:$B$782,S$155)+'СЕТ СН'!$F$12</f>
        <v>192.78741231000001</v>
      </c>
      <c r="T186" s="36">
        <f>SUMIFS(СВЦЭМ!$E$39:$E$782,СВЦЭМ!$A$39:$A$782,$A186,СВЦЭМ!$B$39:$B$782,T$155)+'СЕТ СН'!$F$12</f>
        <v>195.59550859000001</v>
      </c>
      <c r="U186" s="36">
        <f>SUMIFS(СВЦЭМ!$E$39:$E$782,СВЦЭМ!$A$39:$A$782,$A186,СВЦЭМ!$B$39:$B$782,U$155)+'СЕТ СН'!$F$12</f>
        <v>197.47631519000001</v>
      </c>
      <c r="V186" s="36">
        <f>SUMIFS(СВЦЭМ!$E$39:$E$782,СВЦЭМ!$A$39:$A$782,$A186,СВЦЭМ!$B$39:$B$782,V$155)+'СЕТ СН'!$F$12</f>
        <v>193.26096852000001</v>
      </c>
      <c r="W186" s="36">
        <f>SUMIFS(СВЦЭМ!$E$39:$E$782,СВЦЭМ!$A$39:$A$782,$A186,СВЦЭМ!$B$39:$B$782,W$155)+'СЕТ СН'!$F$12</f>
        <v>193.10049655</v>
      </c>
      <c r="X186" s="36">
        <f>SUMIFS(СВЦЭМ!$E$39:$E$782,СВЦЭМ!$A$39:$A$782,$A186,СВЦЭМ!$B$39:$B$782,X$155)+'СЕТ СН'!$F$12</f>
        <v>196.16257841000001</v>
      </c>
      <c r="Y186" s="36">
        <f>SUMIFS(СВЦЭМ!$E$39:$E$782,СВЦЭМ!$A$39:$A$782,$A186,СВЦЭМ!$B$39:$B$782,Y$155)+'СЕТ СН'!$F$12</f>
        <v>198.23413877999999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1"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32"/>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3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01.12.2021</v>
      </c>
      <c r="B191" s="36">
        <f>SUMIFS(СВЦЭМ!$F$39:$F$782,СВЦЭМ!$A$39:$A$782,$A191,СВЦЭМ!$B$39:$B$782,B$190)+'СЕТ СН'!$F$12</f>
        <v>188.09604186000001</v>
      </c>
      <c r="C191" s="36">
        <f>SUMIFS(СВЦЭМ!$F$39:$F$782,СВЦЭМ!$A$39:$A$782,$A191,СВЦЭМ!$B$39:$B$782,C$190)+'СЕТ СН'!$F$12</f>
        <v>190.31370494000001</v>
      </c>
      <c r="D191" s="36">
        <f>SUMIFS(СВЦЭМ!$F$39:$F$782,СВЦЭМ!$A$39:$A$782,$A191,СВЦЭМ!$B$39:$B$782,D$190)+'СЕТ СН'!$F$12</f>
        <v>196.04752439999999</v>
      </c>
      <c r="E191" s="36">
        <f>SUMIFS(СВЦЭМ!$F$39:$F$782,СВЦЭМ!$A$39:$A$782,$A191,СВЦЭМ!$B$39:$B$782,E$190)+'СЕТ СН'!$F$12</f>
        <v>197.03701006</v>
      </c>
      <c r="F191" s="36">
        <f>SUMIFS(СВЦЭМ!$F$39:$F$782,СВЦЭМ!$A$39:$A$782,$A191,СВЦЭМ!$B$39:$B$782,F$190)+'СЕТ СН'!$F$12</f>
        <v>199.30684753</v>
      </c>
      <c r="G191" s="36">
        <f>SUMIFS(СВЦЭМ!$F$39:$F$782,СВЦЭМ!$A$39:$A$782,$A191,СВЦЭМ!$B$39:$B$782,G$190)+'СЕТ СН'!$F$12</f>
        <v>195.96445116000001</v>
      </c>
      <c r="H191" s="36">
        <f>SUMIFS(СВЦЭМ!$F$39:$F$782,СВЦЭМ!$A$39:$A$782,$A191,СВЦЭМ!$B$39:$B$782,H$190)+'СЕТ СН'!$F$12</f>
        <v>190.48472511</v>
      </c>
      <c r="I191" s="36">
        <f>SUMIFS(СВЦЭМ!$F$39:$F$782,СВЦЭМ!$A$39:$A$782,$A191,СВЦЭМ!$B$39:$B$782,I$190)+'СЕТ СН'!$F$12</f>
        <v>188.1288495</v>
      </c>
      <c r="J191" s="36">
        <f>SUMIFS(СВЦЭМ!$F$39:$F$782,СВЦЭМ!$A$39:$A$782,$A191,СВЦЭМ!$B$39:$B$782,J$190)+'СЕТ СН'!$F$12</f>
        <v>186.04221763999999</v>
      </c>
      <c r="K191" s="36">
        <f>SUMIFS(СВЦЭМ!$F$39:$F$782,СВЦЭМ!$A$39:$A$782,$A191,СВЦЭМ!$B$39:$B$782,K$190)+'СЕТ СН'!$F$12</f>
        <v>187.07681883000001</v>
      </c>
      <c r="L191" s="36">
        <f>SUMIFS(СВЦЭМ!$F$39:$F$782,СВЦЭМ!$A$39:$A$782,$A191,СВЦЭМ!$B$39:$B$782,L$190)+'СЕТ СН'!$F$12</f>
        <v>180.09287961999999</v>
      </c>
      <c r="M191" s="36">
        <f>SUMIFS(СВЦЭМ!$F$39:$F$782,СВЦЭМ!$A$39:$A$782,$A191,СВЦЭМ!$B$39:$B$782,M$190)+'СЕТ СН'!$F$12</f>
        <v>180.55268985999999</v>
      </c>
      <c r="N191" s="36">
        <f>SUMIFS(СВЦЭМ!$F$39:$F$782,СВЦЭМ!$A$39:$A$782,$A191,СВЦЭМ!$B$39:$B$782,N$190)+'СЕТ СН'!$F$12</f>
        <v>183.52075970999999</v>
      </c>
      <c r="O191" s="36">
        <f>SUMIFS(СВЦЭМ!$F$39:$F$782,СВЦЭМ!$A$39:$A$782,$A191,СВЦЭМ!$B$39:$B$782,O$190)+'СЕТ СН'!$F$12</f>
        <v>183.33001727999999</v>
      </c>
      <c r="P191" s="36">
        <f>SUMIFS(СВЦЭМ!$F$39:$F$782,СВЦЭМ!$A$39:$A$782,$A191,СВЦЭМ!$B$39:$B$782,P$190)+'СЕТ СН'!$F$12</f>
        <v>184.49313608</v>
      </c>
      <c r="Q191" s="36">
        <f>SUMIFS(СВЦЭМ!$F$39:$F$782,СВЦЭМ!$A$39:$A$782,$A191,СВЦЭМ!$B$39:$B$782,Q$190)+'СЕТ СН'!$F$12</f>
        <v>185.82128581000001</v>
      </c>
      <c r="R191" s="36">
        <f>SUMIFS(СВЦЭМ!$F$39:$F$782,СВЦЭМ!$A$39:$A$782,$A191,СВЦЭМ!$B$39:$B$782,R$190)+'СЕТ СН'!$F$12</f>
        <v>185.39394117000001</v>
      </c>
      <c r="S191" s="36">
        <f>SUMIFS(СВЦЭМ!$F$39:$F$782,СВЦЭМ!$A$39:$A$782,$A191,СВЦЭМ!$B$39:$B$782,S$190)+'СЕТ СН'!$F$12</f>
        <v>182.40366470999999</v>
      </c>
      <c r="T191" s="36">
        <f>SUMIFS(СВЦЭМ!$F$39:$F$782,СВЦЭМ!$A$39:$A$782,$A191,СВЦЭМ!$B$39:$B$782,T$190)+'СЕТ СН'!$F$12</f>
        <v>178.63301206</v>
      </c>
      <c r="U191" s="36">
        <f>SUMIFS(СВЦЭМ!$F$39:$F$782,СВЦЭМ!$A$39:$A$782,$A191,СВЦЭМ!$B$39:$B$782,U$190)+'СЕТ СН'!$F$12</f>
        <v>180.60823565000001</v>
      </c>
      <c r="V191" s="36">
        <f>SUMIFS(СВЦЭМ!$F$39:$F$782,СВЦЭМ!$A$39:$A$782,$A191,СВЦЭМ!$B$39:$B$782,V$190)+'СЕТ СН'!$F$12</f>
        <v>182.44111043999999</v>
      </c>
      <c r="W191" s="36">
        <f>SUMIFS(СВЦЭМ!$F$39:$F$782,СВЦЭМ!$A$39:$A$782,$A191,СВЦЭМ!$B$39:$B$782,W$190)+'СЕТ СН'!$F$12</f>
        <v>183.27893773</v>
      </c>
      <c r="X191" s="36">
        <f>SUMIFS(СВЦЭМ!$F$39:$F$782,СВЦЭМ!$A$39:$A$782,$A191,СВЦЭМ!$B$39:$B$782,X$190)+'СЕТ СН'!$F$12</f>
        <v>183.30007746000001</v>
      </c>
      <c r="Y191" s="36">
        <f>SUMIFS(СВЦЭМ!$F$39:$F$782,СВЦЭМ!$A$39:$A$782,$A191,СВЦЭМ!$B$39:$B$782,Y$190)+'СЕТ СН'!$F$12</f>
        <v>185.74227164999999</v>
      </c>
      <c r="AA191" s="45"/>
    </row>
    <row r="192" spans="1:27" ht="15.75" x14ac:dyDescent="0.2">
      <c r="A192" s="35">
        <f>A191+1</f>
        <v>44532</v>
      </c>
      <c r="B192" s="36">
        <f>SUMIFS(СВЦЭМ!$F$39:$F$782,СВЦЭМ!$A$39:$A$782,$A192,СВЦЭМ!$B$39:$B$782,B$190)+'СЕТ СН'!$F$12</f>
        <v>190.62476011999999</v>
      </c>
      <c r="C192" s="36">
        <f>SUMIFS(СВЦЭМ!$F$39:$F$782,СВЦЭМ!$A$39:$A$782,$A192,СВЦЭМ!$B$39:$B$782,C$190)+'СЕТ СН'!$F$12</f>
        <v>189.04373423999999</v>
      </c>
      <c r="D192" s="36">
        <f>SUMIFS(СВЦЭМ!$F$39:$F$782,СВЦЭМ!$A$39:$A$782,$A192,СВЦЭМ!$B$39:$B$782,D$190)+'СЕТ СН'!$F$12</f>
        <v>184.68306763000001</v>
      </c>
      <c r="E192" s="36">
        <f>SUMIFS(СВЦЭМ!$F$39:$F$782,СВЦЭМ!$A$39:$A$782,$A192,СВЦЭМ!$B$39:$B$782,E$190)+'СЕТ СН'!$F$12</f>
        <v>187.43971877000001</v>
      </c>
      <c r="F192" s="36">
        <f>SUMIFS(СВЦЭМ!$F$39:$F$782,СВЦЭМ!$A$39:$A$782,$A192,СВЦЭМ!$B$39:$B$782,F$190)+'СЕТ СН'!$F$12</f>
        <v>189.27835368000001</v>
      </c>
      <c r="G192" s="36">
        <f>SUMIFS(СВЦЭМ!$F$39:$F$782,СВЦЭМ!$A$39:$A$782,$A192,СВЦЭМ!$B$39:$B$782,G$190)+'СЕТ СН'!$F$12</f>
        <v>188.53175591999999</v>
      </c>
      <c r="H192" s="36">
        <f>SUMIFS(СВЦЭМ!$F$39:$F$782,СВЦЭМ!$A$39:$A$782,$A192,СВЦЭМ!$B$39:$B$782,H$190)+'СЕТ СН'!$F$12</f>
        <v>191.74692605999999</v>
      </c>
      <c r="I192" s="36">
        <f>SUMIFS(СВЦЭМ!$F$39:$F$782,СВЦЭМ!$A$39:$A$782,$A192,СВЦЭМ!$B$39:$B$782,I$190)+'СЕТ СН'!$F$12</f>
        <v>201.24254384</v>
      </c>
      <c r="J192" s="36">
        <f>SUMIFS(СВЦЭМ!$F$39:$F$782,СВЦЭМ!$A$39:$A$782,$A192,СВЦЭМ!$B$39:$B$782,J$190)+'СЕТ СН'!$F$12</f>
        <v>201.70434877</v>
      </c>
      <c r="K192" s="36">
        <f>SUMIFS(СВЦЭМ!$F$39:$F$782,СВЦЭМ!$A$39:$A$782,$A192,СВЦЭМ!$B$39:$B$782,K$190)+'СЕТ СН'!$F$12</f>
        <v>205.16069046999999</v>
      </c>
      <c r="L192" s="36">
        <f>SUMIFS(СВЦЭМ!$F$39:$F$782,СВЦЭМ!$A$39:$A$782,$A192,СВЦЭМ!$B$39:$B$782,L$190)+'СЕТ СН'!$F$12</f>
        <v>206.53745398999999</v>
      </c>
      <c r="M192" s="36">
        <f>SUMIFS(СВЦЭМ!$F$39:$F$782,СВЦЭМ!$A$39:$A$782,$A192,СВЦЭМ!$B$39:$B$782,M$190)+'СЕТ СН'!$F$12</f>
        <v>206.44991479000001</v>
      </c>
      <c r="N192" s="36">
        <f>SUMIFS(СВЦЭМ!$F$39:$F$782,СВЦЭМ!$A$39:$A$782,$A192,СВЦЭМ!$B$39:$B$782,N$190)+'СЕТ СН'!$F$12</f>
        <v>204.89388242000001</v>
      </c>
      <c r="O192" s="36">
        <f>SUMIFS(СВЦЭМ!$F$39:$F$782,СВЦЭМ!$A$39:$A$782,$A192,СВЦЭМ!$B$39:$B$782,O$190)+'СЕТ СН'!$F$12</f>
        <v>215.84444364000001</v>
      </c>
      <c r="P192" s="36">
        <f>SUMIFS(СВЦЭМ!$F$39:$F$782,СВЦЭМ!$A$39:$A$782,$A192,СВЦЭМ!$B$39:$B$782,P$190)+'СЕТ СН'!$F$12</f>
        <v>214.43281447000001</v>
      </c>
      <c r="Q192" s="36">
        <f>SUMIFS(СВЦЭМ!$F$39:$F$782,СВЦЭМ!$A$39:$A$782,$A192,СВЦЭМ!$B$39:$B$782,Q$190)+'СЕТ СН'!$F$12</f>
        <v>213.67477747000001</v>
      </c>
      <c r="R192" s="36">
        <f>SUMIFS(СВЦЭМ!$F$39:$F$782,СВЦЭМ!$A$39:$A$782,$A192,СВЦЭМ!$B$39:$B$782,R$190)+'СЕТ СН'!$F$12</f>
        <v>202.53989451000001</v>
      </c>
      <c r="S192" s="36">
        <f>SUMIFS(СВЦЭМ!$F$39:$F$782,СВЦЭМ!$A$39:$A$782,$A192,СВЦЭМ!$B$39:$B$782,S$190)+'СЕТ СН'!$F$12</f>
        <v>201.32570737</v>
      </c>
      <c r="T192" s="36">
        <f>SUMIFS(СВЦЭМ!$F$39:$F$782,СВЦЭМ!$A$39:$A$782,$A192,СВЦЭМ!$B$39:$B$782,T$190)+'СЕТ СН'!$F$12</f>
        <v>193.28358201</v>
      </c>
      <c r="U192" s="36">
        <f>SUMIFS(СВЦЭМ!$F$39:$F$782,СВЦЭМ!$A$39:$A$782,$A192,СВЦЭМ!$B$39:$B$782,U$190)+'СЕТ СН'!$F$12</f>
        <v>199.44802784999999</v>
      </c>
      <c r="V192" s="36">
        <f>SUMIFS(СВЦЭМ!$F$39:$F$782,СВЦЭМ!$A$39:$A$782,$A192,СВЦЭМ!$B$39:$B$782,V$190)+'СЕТ СН'!$F$12</f>
        <v>200.41287369</v>
      </c>
      <c r="W192" s="36">
        <f>SUMIFS(СВЦЭМ!$F$39:$F$782,СВЦЭМ!$A$39:$A$782,$A192,СВЦЭМ!$B$39:$B$782,W$190)+'СЕТ СН'!$F$12</f>
        <v>201.59042142999999</v>
      </c>
      <c r="X192" s="36">
        <f>SUMIFS(СВЦЭМ!$F$39:$F$782,СВЦЭМ!$A$39:$A$782,$A192,СВЦЭМ!$B$39:$B$782,X$190)+'СЕТ СН'!$F$12</f>
        <v>212.50404377000001</v>
      </c>
      <c r="Y192" s="36">
        <f>SUMIFS(СВЦЭМ!$F$39:$F$782,СВЦЭМ!$A$39:$A$782,$A192,СВЦЭМ!$B$39:$B$782,Y$190)+'СЕТ СН'!$F$12</f>
        <v>213.72278602</v>
      </c>
    </row>
    <row r="193" spans="1:25" ht="15.75" x14ac:dyDescent="0.2">
      <c r="A193" s="35">
        <f t="shared" ref="A193:A221" si="5">A192+1</f>
        <v>44533</v>
      </c>
      <c r="B193" s="36">
        <f>SUMIFS(СВЦЭМ!$F$39:$F$782,СВЦЭМ!$A$39:$A$782,$A193,СВЦЭМ!$B$39:$B$782,B$190)+'СЕТ СН'!$F$12</f>
        <v>217.03222848999999</v>
      </c>
      <c r="C193" s="36">
        <f>SUMIFS(СВЦЭМ!$F$39:$F$782,СВЦЭМ!$A$39:$A$782,$A193,СВЦЭМ!$B$39:$B$782,C$190)+'СЕТ СН'!$F$12</f>
        <v>215.69098675000001</v>
      </c>
      <c r="D193" s="36">
        <f>SUMIFS(СВЦЭМ!$F$39:$F$782,СВЦЭМ!$A$39:$A$782,$A193,СВЦЭМ!$B$39:$B$782,D$190)+'СЕТ СН'!$F$12</f>
        <v>211.46337152000001</v>
      </c>
      <c r="E193" s="36">
        <f>SUMIFS(СВЦЭМ!$F$39:$F$782,СВЦЭМ!$A$39:$A$782,$A193,СВЦЭМ!$B$39:$B$782,E$190)+'СЕТ СН'!$F$12</f>
        <v>211.05770661</v>
      </c>
      <c r="F193" s="36">
        <f>SUMIFS(СВЦЭМ!$F$39:$F$782,СВЦЭМ!$A$39:$A$782,$A193,СВЦЭМ!$B$39:$B$782,F$190)+'СЕТ СН'!$F$12</f>
        <v>211.53795815999999</v>
      </c>
      <c r="G193" s="36">
        <f>SUMIFS(СВЦЭМ!$F$39:$F$782,СВЦЭМ!$A$39:$A$782,$A193,СВЦЭМ!$B$39:$B$782,G$190)+'СЕТ СН'!$F$12</f>
        <v>200.23958852999999</v>
      </c>
      <c r="H193" s="36">
        <f>SUMIFS(СВЦЭМ!$F$39:$F$782,СВЦЭМ!$A$39:$A$782,$A193,СВЦЭМ!$B$39:$B$782,H$190)+'СЕТ СН'!$F$12</f>
        <v>202.08470697000001</v>
      </c>
      <c r="I193" s="36">
        <f>SUMIFS(СВЦЭМ!$F$39:$F$782,СВЦЭМ!$A$39:$A$782,$A193,СВЦЭМ!$B$39:$B$782,I$190)+'СЕТ СН'!$F$12</f>
        <v>205.58914161000001</v>
      </c>
      <c r="J193" s="36">
        <f>SUMIFS(СВЦЭМ!$F$39:$F$782,СВЦЭМ!$A$39:$A$782,$A193,СВЦЭМ!$B$39:$B$782,J$190)+'СЕТ СН'!$F$12</f>
        <v>202.84131187</v>
      </c>
      <c r="K193" s="36">
        <f>SUMIFS(СВЦЭМ!$F$39:$F$782,СВЦЭМ!$A$39:$A$782,$A193,СВЦЭМ!$B$39:$B$782,K$190)+'СЕТ СН'!$F$12</f>
        <v>202.97533856000001</v>
      </c>
      <c r="L193" s="36">
        <f>SUMIFS(СВЦЭМ!$F$39:$F$782,СВЦЭМ!$A$39:$A$782,$A193,СВЦЭМ!$B$39:$B$782,L$190)+'СЕТ СН'!$F$12</f>
        <v>201.81302622999999</v>
      </c>
      <c r="M193" s="36">
        <f>SUMIFS(СВЦЭМ!$F$39:$F$782,СВЦЭМ!$A$39:$A$782,$A193,СВЦЭМ!$B$39:$B$782,M$190)+'СЕТ СН'!$F$12</f>
        <v>203.48551565</v>
      </c>
      <c r="N193" s="36">
        <f>SUMIFS(СВЦЭМ!$F$39:$F$782,СВЦЭМ!$A$39:$A$782,$A193,СВЦЭМ!$B$39:$B$782,N$190)+'СЕТ СН'!$F$12</f>
        <v>202.44055603000001</v>
      </c>
      <c r="O193" s="36">
        <f>SUMIFS(СВЦЭМ!$F$39:$F$782,СВЦЭМ!$A$39:$A$782,$A193,СВЦЭМ!$B$39:$B$782,O$190)+'СЕТ СН'!$F$12</f>
        <v>203.25914384999999</v>
      </c>
      <c r="P193" s="36">
        <f>SUMIFS(СВЦЭМ!$F$39:$F$782,СВЦЭМ!$A$39:$A$782,$A193,СВЦЭМ!$B$39:$B$782,P$190)+'СЕТ СН'!$F$12</f>
        <v>203.74543664999999</v>
      </c>
      <c r="Q193" s="36">
        <f>SUMIFS(СВЦЭМ!$F$39:$F$782,СВЦЭМ!$A$39:$A$782,$A193,СВЦЭМ!$B$39:$B$782,Q$190)+'СЕТ СН'!$F$12</f>
        <v>203.35861442000001</v>
      </c>
      <c r="R193" s="36">
        <f>SUMIFS(СВЦЭМ!$F$39:$F$782,СВЦЭМ!$A$39:$A$782,$A193,СВЦЭМ!$B$39:$B$782,R$190)+'СЕТ СН'!$F$12</f>
        <v>204.29188386000001</v>
      </c>
      <c r="S193" s="36">
        <f>SUMIFS(СВЦЭМ!$F$39:$F$782,СВЦЭМ!$A$39:$A$782,$A193,СВЦЭМ!$B$39:$B$782,S$190)+'СЕТ СН'!$F$12</f>
        <v>203.01595903</v>
      </c>
      <c r="T193" s="36">
        <f>SUMIFS(СВЦЭМ!$F$39:$F$782,СВЦЭМ!$A$39:$A$782,$A193,СВЦЭМ!$B$39:$B$782,T$190)+'СЕТ СН'!$F$12</f>
        <v>203.92708719999999</v>
      </c>
      <c r="U193" s="36">
        <f>SUMIFS(СВЦЭМ!$F$39:$F$782,СВЦЭМ!$A$39:$A$782,$A193,СВЦЭМ!$B$39:$B$782,U$190)+'СЕТ СН'!$F$12</f>
        <v>202.15396570999999</v>
      </c>
      <c r="V193" s="36">
        <f>SUMIFS(СВЦЭМ!$F$39:$F$782,СВЦЭМ!$A$39:$A$782,$A193,СВЦЭМ!$B$39:$B$782,V$190)+'СЕТ СН'!$F$12</f>
        <v>204.02008598</v>
      </c>
      <c r="W193" s="36">
        <f>SUMIFS(СВЦЭМ!$F$39:$F$782,СВЦЭМ!$A$39:$A$782,$A193,СВЦЭМ!$B$39:$B$782,W$190)+'СЕТ СН'!$F$12</f>
        <v>206.14083284</v>
      </c>
      <c r="X193" s="36">
        <f>SUMIFS(СВЦЭМ!$F$39:$F$782,СВЦЭМ!$A$39:$A$782,$A193,СВЦЭМ!$B$39:$B$782,X$190)+'СЕТ СН'!$F$12</f>
        <v>203.90883693999999</v>
      </c>
      <c r="Y193" s="36">
        <f>SUMIFS(СВЦЭМ!$F$39:$F$782,СВЦЭМ!$A$39:$A$782,$A193,СВЦЭМ!$B$39:$B$782,Y$190)+'СЕТ СН'!$F$12</f>
        <v>196.44504078</v>
      </c>
    </row>
    <row r="194" spans="1:25" ht="15.75" x14ac:dyDescent="0.2">
      <c r="A194" s="35">
        <f t="shared" si="5"/>
        <v>44534</v>
      </c>
      <c r="B194" s="36">
        <f>SUMIFS(СВЦЭМ!$F$39:$F$782,СВЦЭМ!$A$39:$A$782,$A194,СВЦЭМ!$B$39:$B$782,B$190)+'СЕТ СН'!$F$12</f>
        <v>193.53673570999999</v>
      </c>
      <c r="C194" s="36">
        <f>SUMIFS(СВЦЭМ!$F$39:$F$782,СВЦЭМ!$A$39:$A$782,$A194,СВЦЭМ!$B$39:$B$782,C$190)+'СЕТ СН'!$F$12</f>
        <v>188.23113628999999</v>
      </c>
      <c r="D194" s="36">
        <f>SUMIFS(СВЦЭМ!$F$39:$F$782,СВЦЭМ!$A$39:$A$782,$A194,СВЦЭМ!$B$39:$B$782,D$190)+'СЕТ СН'!$F$12</f>
        <v>188.24099862</v>
      </c>
      <c r="E194" s="36">
        <f>SUMIFS(СВЦЭМ!$F$39:$F$782,СВЦЭМ!$A$39:$A$782,$A194,СВЦЭМ!$B$39:$B$782,E$190)+'СЕТ СН'!$F$12</f>
        <v>188.25886335000001</v>
      </c>
      <c r="F194" s="36">
        <f>SUMIFS(СВЦЭМ!$F$39:$F$782,СВЦЭМ!$A$39:$A$782,$A194,СВЦЭМ!$B$39:$B$782,F$190)+'СЕТ СН'!$F$12</f>
        <v>188.01204797</v>
      </c>
      <c r="G194" s="36">
        <f>SUMIFS(СВЦЭМ!$F$39:$F$782,СВЦЭМ!$A$39:$A$782,$A194,СВЦЭМ!$B$39:$B$782,G$190)+'СЕТ СН'!$F$12</f>
        <v>185.44298119000001</v>
      </c>
      <c r="H194" s="36">
        <f>SUMIFS(СВЦЭМ!$F$39:$F$782,СВЦЭМ!$A$39:$A$782,$A194,СВЦЭМ!$B$39:$B$782,H$190)+'СЕТ СН'!$F$12</f>
        <v>184.64579660999999</v>
      </c>
      <c r="I194" s="36">
        <f>SUMIFS(СВЦЭМ!$F$39:$F$782,СВЦЭМ!$A$39:$A$782,$A194,СВЦЭМ!$B$39:$B$782,I$190)+'СЕТ СН'!$F$12</f>
        <v>180.29878497999999</v>
      </c>
      <c r="J194" s="36">
        <f>SUMIFS(СВЦЭМ!$F$39:$F$782,СВЦЭМ!$A$39:$A$782,$A194,СВЦЭМ!$B$39:$B$782,J$190)+'СЕТ СН'!$F$12</f>
        <v>180.75024210999999</v>
      </c>
      <c r="K194" s="36">
        <f>SUMIFS(СВЦЭМ!$F$39:$F$782,СВЦЭМ!$A$39:$A$782,$A194,СВЦЭМ!$B$39:$B$782,K$190)+'СЕТ СН'!$F$12</f>
        <v>185.27778656999999</v>
      </c>
      <c r="L194" s="36">
        <f>SUMIFS(СВЦЭМ!$F$39:$F$782,СВЦЭМ!$A$39:$A$782,$A194,СВЦЭМ!$B$39:$B$782,L$190)+'СЕТ СН'!$F$12</f>
        <v>187.04215618999999</v>
      </c>
      <c r="M194" s="36">
        <f>SUMIFS(СВЦЭМ!$F$39:$F$782,СВЦЭМ!$A$39:$A$782,$A194,СВЦЭМ!$B$39:$B$782,M$190)+'СЕТ СН'!$F$12</f>
        <v>185.87888731999999</v>
      </c>
      <c r="N194" s="36">
        <f>SUMIFS(СВЦЭМ!$F$39:$F$782,СВЦЭМ!$A$39:$A$782,$A194,СВЦЭМ!$B$39:$B$782,N$190)+'СЕТ СН'!$F$12</f>
        <v>191.40690576</v>
      </c>
      <c r="O194" s="36">
        <f>SUMIFS(СВЦЭМ!$F$39:$F$782,СВЦЭМ!$A$39:$A$782,$A194,СВЦЭМ!$B$39:$B$782,O$190)+'СЕТ СН'!$F$12</f>
        <v>195.15097578999999</v>
      </c>
      <c r="P194" s="36">
        <f>SUMIFS(СВЦЭМ!$F$39:$F$782,СВЦЭМ!$A$39:$A$782,$A194,СВЦЭМ!$B$39:$B$782,P$190)+'СЕТ СН'!$F$12</f>
        <v>194.39039471999999</v>
      </c>
      <c r="Q194" s="36">
        <f>SUMIFS(СВЦЭМ!$F$39:$F$782,СВЦЭМ!$A$39:$A$782,$A194,СВЦЭМ!$B$39:$B$782,Q$190)+'СЕТ СН'!$F$12</f>
        <v>193.34550691000001</v>
      </c>
      <c r="R194" s="36">
        <f>SUMIFS(СВЦЭМ!$F$39:$F$782,СВЦЭМ!$A$39:$A$782,$A194,СВЦЭМ!$B$39:$B$782,R$190)+'СЕТ СН'!$F$12</f>
        <v>188.47071951000001</v>
      </c>
      <c r="S194" s="36">
        <f>SUMIFS(СВЦЭМ!$F$39:$F$782,СВЦЭМ!$A$39:$A$782,$A194,СВЦЭМ!$B$39:$B$782,S$190)+'СЕТ СН'!$F$12</f>
        <v>183.94311296000001</v>
      </c>
      <c r="T194" s="36">
        <f>SUMIFS(СВЦЭМ!$F$39:$F$782,СВЦЭМ!$A$39:$A$782,$A194,СВЦЭМ!$B$39:$B$782,T$190)+'СЕТ СН'!$F$12</f>
        <v>187.04805736</v>
      </c>
      <c r="U194" s="36">
        <f>SUMIFS(СВЦЭМ!$F$39:$F$782,СВЦЭМ!$A$39:$A$782,$A194,СВЦЭМ!$B$39:$B$782,U$190)+'СЕТ СН'!$F$12</f>
        <v>188.15895139</v>
      </c>
      <c r="V194" s="36">
        <f>SUMIFS(СВЦЭМ!$F$39:$F$782,СВЦЭМ!$A$39:$A$782,$A194,СВЦЭМ!$B$39:$B$782,V$190)+'СЕТ СН'!$F$12</f>
        <v>186.83254388</v>
      </c>
      <c r="W194" s="36">
        <f>SUMIFS(СВЦЭМ!$F$39:$F$782,СВЦЭМ!$A$39:$A$782,$A194,СВЦЭМ!$B$39:$B$782,W$190)+'СЕТ СН'!$F$12</f>
        <v>186.58946207</v>
      </c>
      <c r="X194" s="36">
        <f>SUMIFS(СВЦЭМ!$F$39:$F$782,СВЦЭМ!$A$39:$A$782,$A194,СВЦЭМ!$B$39:$B$782,X$190)+'СЕТ СН'!$F$12</f>
        <v>195.30768849</v>
      </c>
      <c r="Y194" s="36">
        <f>SUMIFS(СВЦЭМ!$F$39:$F$782,СВЦЭМ!$A$39:$A$782,$A194,СВЦЭМ!$B$39:$B$782,Y$190)+'СЕТ СН'!$F$12</f>
        <v>191.70019647000001</v>
      </c>
    </row>
    <row r="195" spans="1:25" ht="15.75" x14ac:dyDescent="0.2">
      <c r="A195" s="35">
        <f t="shared" si="5"/>
        <v>44535</v>
      </c>
      <c r="B195" s="36">
        <f>SUMIFS(СВЦЭМ!$F$39:$F$782,СВЦЭМ!$A$39:$A$782,$A195,СВЦЭМ!$B$39:$B$782,B$190)+'СЕТ СН'!$F$12</f>
        <v>190.37367825000001</v>
      </c>
      <c r="C195" s="36">
        <f>SUMIFS(СВЦЭМ!$F$39:$F$782,СВЦЭМ!$A$39:$A$782,$A195,СВЦЭМ!$B$39:$B$782,C$190)+'СЕТ СН'!$F$12</f>
        <v>193.49831531999999</v>
      </c>
      <c r="D195" s="36">
        <f>SUMIFS(СВЦЭМ!$F$39:$F$782,СВЦЭМ!$A$39:$A$782,$A195,СВЦЭМ!$B$39:$B$782,D$190)+'СЕТ СН'!$F$12</f>
        <v>198.44546369</v>
      </c>
      <c r="E195" s="36">
        <f>SUMIFS(СВЦЭМ!$F$39:$F$782,СВЦЭМ!$A$39:$A$782,$A195,СВЦЭМ!$B$39:$B$782,E$190)+'СЕТ СН'!$F$12</f>
        <v>199.89615412000001</v>
      </c>
      <c r="F195" s="36">
        <f>SUMIFS(СВЦЭМ!$F$39:$F$782,СВЦЭМ!$A$39:$A$782,$A195,СВЦЭМ!$B$39:$B$782,F$190)+'СЕТ СН'!$F$12</f>
        <v>198.72615400000001</v>
      </c>
      <c r="G195" s="36">
        <f>SUMIFS(СВЦЭМ!$F$39:$F$782,СВЦЭМ!$A$39:$A$782,$A195,СВЦЭМ!$B$39:$B$782,G$190)+'СЕТ СН'!$F$12</f>
        <v>197.51259934000001</v>
      </c>
      <c r="H195" s="36">
        <f>SUMIFS(СВЦЭМ!$F$39:$F$782,СВЦЭМ!$A$39:$A$782,$A195,СВЦЭМ!$B$39:$B$782,H$190)+'СЕТ СН'!$F$12</f>
        <v>192.05334748999999</v>
      </c>
      <c r="I195" s="36">
        <f>SUMIFS(СВЦЭМ!$F$39:$F$782,СВЦЭМ!$A$39:$A$782,$A195,СВЦЭМ!$B$39:$B$782,I$190)+'СЕТ СН'!$F$12</f>
        <v>190.68199014999999</v>
      </c>
      <c r="J195" s="36">
        <f>SUMIFS(СВЦЭМ!$F$39:$F$782,СВЦЭМ!$A$39:$A$782,$A195,СВЦЭМ!$B$39:$B$782,J$190)+'СЕТ СН'!$F$12</f>
        <v>184.27635322</v>
      </c>
      <c r="K195" s="36">
        <f>SUMIFS(СВЦЭМ!$F$39:$F$782,СВЦЭМ!$A$39:$A$782,$A195,СВЦЭМ!$B$39:$B$782,K$190)+'СЕТ СН'!$F$12</f>
        <v>181.60470248999999</v>
      </c>
      <c r="L195" s="36">
        <f>SUMIFS(СВЦЭМ!$F$39:$F$782,СВЦЭМ!$A$39:$A$782,$A195,СВЦЭМ!$B$39:$B$782,L$190)+'СЕТ СН'!$F$12</f>
        <v>181.22185037</v>
      </c>
      <c r="M195" s="36">
        <f>SUMIFS(СВЦЭМ!$F$39:$F$782,СВЦЭМ!$A$39:$A$782,$A195,СВЦЭМ!$B$39:$B$782,M$190)+'СЕТ СН'!$F$12</f>
        <v>186.03054517000001</v>
      </c>
      <c r="N195" s="36">
        <f>SUMIFS(СВЦЭМ!$F$39:$F$782,СВЦЭМ!$A$39:$A$782,$A195,СВЦЭМ!$B$39:$B$782,N$190)+'СЕТ СН'!$F$12</f>
        <v>190.31784522000001</v>
      </c>
      <c r="O195" s="36">
        <f>SUMIFS(СВЦЭМ!$F$39:$F$782,СВЦЭМ!$A$39:$A$782,$A195,СВЦЭМ!$B$39:$B$782,O$190)+'СЕТ СН'!$F$12</f>
        <v>188.45740198999999</v>
      </c>
      <c r="P195" s="36">
        <f>SUMIFS(СВЦЭМ!$F$39:$F$782,СВЦЭМ!$A$39:$A$782,$A195,СВЦЭМ!$B$39:$B$782,P$190)+'СЕТ СН'!$F$12</f>
        <v>186.53862669</v>
      </c>
      <c r="Q195" s="36">
        <f>SUMIFS(СВЦЭМ!$F$39:$F$782,СВЦЭМ!$A$39:$A$782,$A195,СВЦЭМ!$B$39:$B$782,Q$190)+'СЕТ СН'!$F$12</f>
        <v>186.62573184999999</v>
      </c>
      <c r="R195" s="36">
        <f>SUMIFS(СВЦЭМ!$F$39:$F$782,СВЦЭМ!$A$39:$A$782,$A195,СВЦЭМ!$B$39:$B$782,R$190)+'СЕТ СН'!$F$12</f>
        <v>185.07376740000001</v>
      </c>
      <c r="S195" s="36">
        <f>SUMIFS(СВЦЭМ!$F$39:$F$782,СВЦЭМ!$A$39:$A$782,$A195,СВЦЭМ!$B$39:$B$782,S$190)+'СЕТ СН'!$F$12</f>
        <v>177.79492730999999</v>
      </c>
      <c r="T195" s="36">
        <f>SUMIFS(СВЦЭМ!$F$39:$F$782,СВЦЭМ!$A$39:$A$782,$A195,СВЦЭМ!$B$39:$B$782,T$190)+'СЕТ СН'!$F$12</f>
        <v>179.89223285</v>
      </c>
      <c r="U195" s="36">
        <f>SUMIFS(СВЦЭМ!$F$39:$F$782,СВЦЭМ!$A$39:$A$782,$A195,СВЦЭМ!$B$39:$B$782,U$190)+'СЕТ СН'!$F$12</f>
        <v>181.27400817</v>
      </c>
      <c r="V195" s="36">
        <f>SUMIFS(СВЦЭМ!$F$39:$F$782,СВЦЭМ!$A$39:$A$782,$A195,СВЦЭМ!$B$39:$B$782,V$190)+'СЕТ СН'!$F$12</f>
        <v>181.6588941</v>
      </c>
      <c r="W195" s="36">
        <f>SUMIFS(СВЦЭМ!$F$39:$F$782,СВЦЭМ!$A$39:$A$782,$A195,СВЦЭМ!$B$39:$B$782,W$190)+'СЕТ СН'!$F$12</f>
        <v>183.34427528000001</v>
      </c>
      <c r="X195" s="36">
        <f>SUMIFS(СВЦЭМ!$F$39:$F$782,СВЦЭМ!$A$39:$A$782,$A195,СВЦЭМ!$B$39:$B$782,X$190)+'СЕТ СН'!$F$12</f>
        <v>186.97040769</v>
      </c>
      <c r="Y195" s="36">
        <f>SUMIFS(СВЦЭМ!$F$39:$F$782,СВЦЭМ!$A$39:$A$782,$A195,СВЦЭМ!$B$39:$B$782,Y$190)+'СЕТ СН'!$F$12</f>
        <v>192.16578906000001</v>
      </c>
    </row>
    <row r="196" spans="1:25" ht="15.75" x14ac:dyDescent="0.2">
      <c r="A196" s="35">
        <f t="shared" si="5"/>
        <v>44536</v>
      </c>
      <c r="B196" s="36">
        <f>SUMIFS(СВЦЭМ!$F$39:$F$782,СВЦЭМ!$A$39:$A$782,$A196,СВЦЭМ!$B$39:$B$782,B$190)+'СЕТ СН'!$F$12</f>
        <v>197.10094850999999</v>
      </c>
      <c r="C196" s="36">
        <f>SUMIFS(СВЦЭМ!$F$39:$F$782,СВЦЭМ!$A$39:$A$782,$A196,СВЦЭМ!$B$39:$B$782,C$190)+'СЕТ СН'!$F$12</f>
        <v>199.7644339</v>
      </c>
      <c r="D196" s="36">
        <f>SUMIFS(СВЦЭМ!$F$39:$F$782,СВЦЭМ!$A$39:$A$782,$A196,СВЦЭМ!$B$39:$B$782,D$190)+'СЕТ СН'!$F$12</f>
        <v>199.77320423</v>
      </c>
      <c r="E196" s="36">
        <f>SUMIFS(СВЦЭМ!$F$39:$F$782,СВЦЭМ!$A$39:$A$782,$A196,СВЦЭМ!$B$39:$B$782,E$190)+'СЕТ СН'!$F$12</f>
        <v>200.90398537999999</v>
      </c>
      <c r="F196" s="36">
        <f>SUMIFS(СВЦЭМ!$F$39:$F$782,СВЦЭМ!$A$39:$A$782,$A196,СВЦЭМ!$B$39:$B$782,F$190)+'СЕТ СН'!$F$12</f>
        <v>199.93240459</v>
      </c>
      <c r="G196" s="36">
        <f>SUMIFS(СВЦЭМ!$F$39:$F$782,СВЦЭМ!$A$39:$A$782,$A196,СВЦЭМ!$B$39:$B$782,G$190)+'СЕТ СН'!$F$12</f>
        <v>195.42152758</v>
      </c>
      <c r="H196" s="36">
        <f>SUMIFS(СВЦЭМ!$F$39:$F$782,СВЦЭМ!$A$39:$A$782,$A196,СВЦЭМ!$B$39:$B$782,H$190)+'СЕТ СН'!$F$12</f>
        <v>191.51785831000001</v>
      </c>
      <c r="I196" s="36">
        <f>SUMIFS(СВЦЭМ!$F$39:$F$782,СВЦЭМ!$A$39:$A$782,$A196,СВЦЭМ!$B$39:$B$782,I$190)+'СЕТ СН'!$F$12</f>
        <v>188.29718038999999</v>
      </c>
      <c r="J196" s="36">
        <f>SUMIFS(СВЦЭМ!$F$39:$F$782,СВЦЭМ!$A$39:$A$782,$A196,СВЦЭМ!$B$39:$B$782,J$190)+'СЕТ СН'!$F$12</f>
        <v>187.49575443000001</v>
      </c>
      <c r="K196" s="36">
        <f>SUMIFS(СВЦЭМ!$F$39:$F$782,СВЦЭМ!$A$39:$A$782,$A196,СВЦЭМ!$B$39:$B$782,K$190)+'СЕТ СН'!$F$12</f>
        <v>190.26183638000001</v>
      </c>
      <c r="L196" s="36">
        <f>SUMIFS(СВЦЭМ!$F$39:$F$782,СВЦЭМ!$A$39:$A$782,$A196,СВЦЭМ!$B$39:$B$782,L$190)+'СЕТ СН'!$F$12</f>
        <v>190.59470669999999</v>
      </c>
      <c r="M196" s="36">
        <f>SUMIFS(СВЦЭМ!$F$39:$F$782,СВЦЭМ!$A$39:$A$782,$A196,СВЦЭМ!$B$39:$B$782,M$190)+'СЕТ СН'!$F$12</f>
        <v>191.24356754999999</v>
      </c>
      <c r="N196" s="36">
        <f>SUMIFS(СВЦЭМ!$F$39:$F$782,СВЦЭМ!$A$39:$A$782,$A196,СВЦЭМ!$B$39:$B$782,N$190)+'СЕТ СН'!$F$12</f>
        <v>196.36223396</v>
      </c>
      <c r="O196" s="36">
        <f>SUMIFS(СВЦЭМ!$F$39:$F$782,СВЦЭМ!$A$39:$A$782,$A196,СВЦЭМ!$B$39:$B$782,O$190)+'СЕТ СН'!$F$12</f>
        <v>200.22512162999999</v>
      </c>
      <c r="P196" s="36">
        <f>SUMIFS(СВЦЭМ!$F$39:$F$782,СВЦЭМ!$A$39:$A$782,$A196,СВЦЭМ!$B$39:$B$782,P$190)+'СЕТ СН'!$F$12</f>
        <v>200.67164102000001</v>
      </c>
      <c r="Q196" s="36">
        <f>SUMIFS(СВЦЭМ!$F$39:$F$782,СВЦЭМ!$A$39:$A$782,$A196,СВЦЭМ!$B$39:$B$782,Q$190)+'СЕТ СН'!$F$12</f>
        <v>198.93416518999999</v>
      </c>
      <c r="R196" s="36">
        <f>SUMIFS(СВЦЭМ!$F$39:$F$782,СВЦЭМ!$A$39:$A$782,$A196,СВЦЭМ!$B$39:$B$782,R$190)+'СЕТ СН'!$F$12</f>
        <v>188.29422413</v>
      </c>
      <c r="S196" s="36">
        <f>SUMIFS(СВЦЭМ!$F$39:$F$782,СВЦЭМ!$A$39:$A$782,$A196,СВЦЭМ!$B$39:$B$782,S$190)+'СЕТ СН'!$F$12</f>
        <v>190.20968472999999</v>
      </c>
      <c r="T196" s="36">
        <f>SUMIFS(СВЦЭМ!$F$39:$F$782,СВЦЭМ!$A$39:$A$782,$A196,СВЦЭМ!$B$39:$B$782,T$190)+'СЕТ СН'!$F$12</f>
        <v>191.84115183</v>
      </c>
      <c r="U196" s="36">
        <f>SUMIFS(СВЦЭМ!$F$39:$F$782,СВЦЭМ!$A$39:$A$782,$A196,СВЦЭМ!$B$39:$B$782,U$190)+'СЕТ СН'!$F$12</f>
        <v>189.53865461999999</v>
      </c>
      <c r="V196" s="36">
        <f>SUMIFS(СВЦЭМ!$F$39:$F$782,СВЦЭМ!$A$39:$A$782,$A196,СВЦЭМ!$B$39:$B$782,V$190)+'СЕТ СН'!$F$12</f>
        <v>191.64349311999999</v>
      </c>
      <c r="W196" s="36">
        <f>SUMIFS(СВЦЭМ!$F$39:$F$782,СВЦЭМ!$A$39:$A$782,$A196,СВЦЭМ!$B$39:$B$782,W$190)+'СЕТ СН'!$F$12</f>
        <v>190.79581292</v>
      </c>
      <c r="X196" s="36">
        <f>SUMIFS(СВЦЭМ!$F$39:$F$782,СВЦЭМ!$A$39:$A$782,$A196,СВЦЭМ!$B$39:$B$782,X$190)+'СЕТ СН'!$F$12</f>
        <v>200.96389244</v>
      </c>
      <c r="Y196" s="36">
        <f>SUMIFS(СВЦЭМ!$F$39:$F$782,СВЦЭМ!$A$39:$A$782,$A196,СВЦЭМ!$B$39:$B$782,Y$190)+'СЕТ СН'!$F$12</f>
        <v>199.97234832000001</v>
      </c>
    </row>
    <row r="197" spans="1:25" ht="15.75" x14ac:dyDescent="0.2">
      <c r="A197" s="35">
        <f t="shared" si="5"/>
        <v>44537</v>
      </c>
      <c r="B197" s="36">
        <f>SUMIFS(СВЦЭМ!$F$39:$F$782,СВЦЭМ!$A$39:$A$782,$A197,СВЦЭМ!$B$39:$B$782,B$190)+'СЕТ СН'!$F$12</f>
        <v>200.52480137000001</v>
      </c>
      <c r="C197" s="36">
        <f>SUMIFS(СВЦЭМ!$F$39:$F$782,СВЦЭМ!$A$39:$A$782,$A197,СВЦЭМ!$B$39:$B$782,C$190)+'СЕТ СН'!$F$12</f>
        <v>191.76797235999999</v>
      </c>
      <c r="D197" s="36">
        <f>SUMIFS(СВЦЭМ!$F$39:$F$782,СВЦЭМ!$A$39:$A$782,$A197,СВЦЭМ!$B$39:$B$782,D$190)+'СЕТ СН'!$F$12</f>
        <v>198.12683781000001</v>
      </c>
      <c r="E197" s="36">
        <f>SUMIFS(СВЦЭМ!$F$39:$F$782,СВЦЭМ!$A$39:$A$782,$A197,СВЦЭМ!$B$39:$B$782,E$190)+'СЕТ СН'!$F$12</f>
        <v>202.85442669</v>
      </c>
      <c r="F197" s="36">
        <f>SUMIFS(СВЦЭМ!$F$39:$F$782,СВЦЭМ!$A$39:$A$782,$A197,СВЦЭМ!$B$39:$B$782,F$190)+'СЕТ СН'!$F$12</f>
        <v>201.21643427000001</v>
      </c>
      <c r="G197" s="36">
        <f>SUMIFS(СВЦЭМ!$F$39:$F$782,СВЦЭМ!$A$39:$A$782,$A197,СВЦЭМ!$B$39:$B$782,G$190)+'СЕТ СН'!$F$12</f>
        <v>195.78989354000001</v>
      </c>
      <c r="H197" s="36">
        <f>SUMIFS(СВЦЭМ!$F$39:$F$782,СВЦЭМ!$A$39:$A$782,$A197,СВЦЭМ!$B$39:$B$782,H$190)+'СЕТ СН'!$F$12</f>
        <v>190.61318944999999</v>
      </c>
      <c r="I197" s="36">
        <f>SUMIFS(СВЦЭМ!$F$39:$F$782,СВЦЭМ!$A$39:$A$782,$A197,СВЦЭМ!$B$39:$B$782,I$190)+'СЕТ СН'!$F$12</f>
        <v>188.19991218000001</v>
      </c>
      <c r="J197" s="36">
        <f>SUMIFS(СВЦЭМ!$F$39:$F$782,СВЦЭМ!$A$39:$A$782,$A197,СВЦЭМ!$B$39:$B$782,J$190)+'СЕТ СН'!$F$12</f>
        <v>188.43920319</v>
      </c>
      <c r="K197" s="36">
        <f>SUMIFS(СВЦЭМ!$F$39:$F$782,СВЦЭМ!$A$39:$A$782,$A197,СВЦЭМ!$B$39:$B$782,K$190)+'СЕТ СН'!$F$12</f>
        <v>190.71576465000001</v>
      </c>
      <c r="L197" s="36">
        <f>SUMIFS(СВЦЭМ!$F$39:$F$782,СВЦЭМ!$A$39:$A$782,$A197,СВЦЭМ!$B$39:$B$782,L$190)+'СЕТ СН'!$F$12</f>
        <v>193.39048772000001</v>
      </c>
      <c r="M197" s="36">
        <f>SUMIFS(СВЦЭМ!$F$39:$F$782,СВЦЭМ!$A$39:$A$782,$A197,СВЦЭМ!$B$39:$B$782,M$190)+'СЕТ СН'!$F$12</f>
        <v>194.32749236999999</v>
      </c>
      <c r="N197" s="36">
        <f>SUMIFS(СВЦЭМ!$F$39:$F$782,СВЦЭМ!$A$39:$A$782,$A197,СВЦЭМ!$B$39:$B$782,N$190)+'СЕТ СН'!$F$12</f>
        <v>193.38352347</v>
      </c>
      <c r="O197" s="36">
        <f>SUMIFS(СВЦЭМ!$F$39:$F$782,СВЦЭМ!$A$39:$A$782,$A197,СВЦЭМ!$B$39:$B$782,O$190)+'СЕТ СН'!$F$12</f>
        <v>204.97236125000001</v>
      </c>
      <c r="P197" s="36">
        <f>SUMIFS(СВЦЭМ!$F$39:$F$782,СВЦЭМ!$A$39:$A$782,$A197,СВЦЭМ!$B$39:$B$782,P$190)+'СЕТ СН'!$F$12</f>
        <v>208.13353437000001</v>
      </c>
      <c r="Q197" s="36">
        <f>SUMIFS(СВЦЭМ!$F$39:$F$782,СВЦЭМ!$A$39:$A$782,$A197,СВЦЭМ!$B$39:$B$782,Q$190)+'СЕТ СН'!$F$12</f>
        <v>207.59659475000001</v>
      </c>
      <c r="R197" s="36">
        <f>SUMIFS(СВЦЭМ!$F$39:$F$782,СВЦЭМ!$A$39:$A$782,$A197,СВЦЭМ!$B$39:$B$782,R$190)+'СЕТ СН'!$F$12</f>
        <v>196.70178211999999</v>
      </c>
      <c r="S197" s="36">
        <f>SUMIFS(СВЦЭМ!$F$39:$F$782,СВЦЭМ!$A$39:$A$782,$A197,СВЦЭМ!$B$39:$B$782,S$190)+'СЕТ СН'!$F$12</f>
        <v>194.66759116</v>
      </c>
      <c r="T197" s="36">
        <f>SUMIFS(СВЦЭМ!$F$39:$F$782,СВЦЭМ!$A$39:$A$782,$A197,СВЦЭМ!$B$39:$B$782,T$190)+'СЕТ СН'!$F$12</f>
        <v>193.72051883</v>
      </c>
      <c r="U197" s="36">
        <f>SUMIFS(СВЦЭМ!$F$39:$F$782,СВЦЭМ!$A$39:$A$782,$A197,СВЦЭМ!$B$39:$B$782,U$190)+'СЕТ СН'!$F$12</f>
        <v>192.93202706</v>
      </c>
      <c r="V197" s="36">
        <f>SUMIFS(СВЦЭМ!$F$39:$F$782,СВЦЭМ!$A$39:$A$782,$A197,СВЦЭМ!$B$39:$B$782,V$190)+'СЕТ СН'!$F$12</f>
        <v>190.42615279</v>
      </c>
      <c r="W197" s="36">
        <f>SUMIFS(СВЦЭМ!$F$39:$F$782,СВЦЭМ!$A$39:$A$782,$A197,СВЦЭМ!$B$39:$B$782,W$190)+'СЕТ СН'!$F$12</f>
        <v>192.29553185</v>
      </c>
      <c r="X197" s="36">
        <f>SUMIFS(СВЦЭМ!$F$39:$F$782,СВЦЭМ!$A$39:$A$782,$A197,СВЦЭМ!$B$39:$B$782,X$190)+'СЕТ СН'!$F$12</f>
        <v>193.55597216000001</v>
      </c>
      <c r="Y197" s="36">
        <f>SUMIFS(СВЦЭМ!$F$39:$F$782,СВЦЭМ!$A$39:$A$782,$A197,СВЦЭМ!$B$39:$B$782,Y$190)+'СЕТ СН'!$F$12</f>
        <v>201.15273972</v>
      </c>
    </row>
    <row r="198" spans="1:25" ht="15.75" x14ac:dyDescent="0.2">
      <c r="A198" s="35">
        <f t="shared" si="5"/>
        <v>44538</v>
      </c>
      <c r="B198" s="36">
        <f>SUMIFS(СВЦЭМ!$F$39:$F$782,СВЦЭМ!$A$39:$A$782,$A198,СВЦЭМ!$B$39:$B$782,B$190)+'СЕТ СН'!$F$12</f>
        <v>197.83049912000001</v>
      </c>
      <c r="C198" s="36">
        <f>SUMIFS(СВЦЭМ!$F$39:$F$782,СВЦЭМ!$A$39:$A$782,$A198,СВЦЭМ!$B$39:$B$782,C$190)+'СЕТ СН'!$F$12</f>
        <v>196.4488284</v>
      </c>
      <c r="D198" s="36">
        <f>SUMIFS(СВЦЭМ!$F$39:$F$782,СВЦЭМ!$A$39:$A$782,$A198,СВЦЭМ!$B$39:$B$782,D$190)+'СЕТ СН'!$F$12</f>
        <v>197.89886847</v>
      </c>
      <c r="E198" s="36">
        <f>SUMIFS(СВЦЭМ!$F$39:$F$782,СВЦЭМ!$A$39:$A$782,$A198,СВЦЭМ!$B$39:$B$782,E$190)+'СЕТ СН'!$F$12</f>
        <v>199.84847459</v>
      </c>
      <c r="F198" s="36">
        <f>SUMIFS(СВЦЭМ!$F$39:$F$782,СВЦЭМ!$A$39:$A$782,$A198,СВЦЭМ!$B$39:$B$782,F$190)+'СЕТ СН'!$F$12</f>
        <v>199.19660709999999</v>
      </c>
      <c r="G198" s="36">
        <f>SUMIFS(СВЦЭМ!$F$39:$F$782,СВЦЭМ!$A$39:$A$782,$A198,СВЦЭМ!$B$39:$B$782,G$190)+'СЕТ СН'!$F$12</f>
        <v>194.27178674999999</v>
      </c>
      <c r="H198" s="36">
        <f>SUMIFS(СВЦЭМ!$F$39:$F$782,СВЦЭМ!$A$39:$A$782,$A198,СВЦЭМ!$B$39:$B$782,H$190)+'СЕТ СН'!$F$12</f>
        <v>191.83707709999999</v>
      </c>
      <c r="I198" s="36">
        <f>SUMIFS(СВЦЭМ!$F$39:$F$782,СВЦЭМ!$A$39:$A$782,$A198,СВЦЭМ!$B$39:$B$782,I$190)+'СЕТ СН'!$F$12</f>
        <v>188.49928036</v>
      </c>
      <c r="J198" s="36">
        <f>SUMIFS(СВЦЭМ!$F$39:$F$782,СВЦЭМ!$A$39:$A$782,$A198,СВЦЭМ!$B$39:$B$782,J$190)+'СЕТ СН'!$F$12</f>
        <v>196.25857686000001</v>
      </c>
      <c r="K198" s="36">
        <f>SUMIFS(СВЦЭМ!$F$39:$F$782,СВЦЭМ!$A$39:$A$782,$A198,СВЦЭМ!$B$39:$B$782,K$190)+'СЕТ СН'!$F$12</f>
        <v>195.39356082</v>
      </c>
      <c r="L198" s="36">
        <f>SUMIFS(СВЦЭМ!$F$39:$F$782,СВЦЭМ!$A$39:$A$782,$A198,СВЦЭМ!$B$39:$B$782,L$190)+'СЕТ СН'!$F$12</f>
        <v>196.18308639</v>
      </c>
      <c r="M198" s="36">
        <f>SUMIFS(СВЦЭМ!$F$39:$F$782,СВЦЭМ!$A$39:$A$782,$A198,СВЦЭМ!$B$39:$B$782,M$190)+'СЕТ СН'!$F$12</f>
        <v>195.32514963</v>
      </c>
      <c r="N198" s="36">
        <f>SUMIFS(СВЦЭМ!$F$39:$F$782,СВЦЭМ!$A$39:$A$782,$A198,СВЦЭМ!$B$39:$B$782,N$190)+'СЕТ СН'!$F$12</f>
        <v>194.11576955999999</v>
      </c>
      <c r="O198" s="36">
        <f>SUMIFS(СВЦЭМ!$F$39:$F$782,СВЦЭМ!$A$39:$A$782,$A198,СВЦЭМ!$B$39:$B$782,O$190)+'СЕТ СН'!$F$12</f>
        <v>194.24190874999999</v>
      </c>
      <c r="P198" s="36">
        <f>SUMIFS(СВЦЭМ!$F$39:$F$782,СВЦЭМ!$A$39:$A$782,$A198,СВЦЭМ!$B$39:$B$782,P$190)+'СЕТ СН'!$F$12</f>
        <v>194.71001853000001</v>
      </c>
      <c r="Q198" s="36">
        <f>SUMIFS(СВЦЭМ!$F$39:$F$782,СВЦЭМ!$A$39:$A$782,$A198,СВЦЭМ!$B$39:$B$782,Q$190)+'СЕТ СН'!$F$12</f>
        <v>192.22470813000001</v>
      </c>
      <c r="R198" s="36">
        <f>SUMIFS(СВЦЭМ!$F$39:$F$782,СВЦЭМ!$A$39:$A$782,$A198,СВЦЭМ!$B$39:$B$782,R$190)+'СЕТ СН'!$F$12</f>
        <v>193.80483973</v>
      </c>
      <c r="S198" s="36">
        <f>SUMIFS(СВЦЭМ!$F$39:$F$782,СВЦЭМ!$A$39:$A$782,$A198,СВЦЭМ!$B$39:$B$782,S$190)+'СЕТ СН'!$F$12</f>
        <v>192.47389960999999</v>
      </c>
      <c r="T198" s="36">
        <f>SUMIFS(СВЦЭМ!$F$39:$F$782,СВЦЭМ!$A$39:$A$782,$A198,СВЦЭМ!$B$39:$B$782,T$190)+'СЕТ СН'!$F$12</f>
        <v>191.36557196999999</v>
      </c>
      <c r="U198" s="36">
        <f>SUMIFS(СВЦЭМ!$F$39:$F$782,СВЦЭМ!$A$39:$A$782,$A198,СВЦЭМ!$B$39:$B$782,U$190)+'СЕТ СН'!$F$12</f>
        <v>198.69527083</v>
      </c>
      <c r="V198" s="36">
        <f>SUMIFS(СВЦЭМ!$F$39:$F$782,СВЦЭМ!$A$39:$A$782,$A198,СВЦЭМ!$B$39:$B$782,V$190)+'СЕТ СН'!$F$12</f>
        <v>193.36760856000001</v>
      </c>
      <c r="W198" s="36">
        <f>SUMIFS(СВЦЭМ!$F$39:$F$782,СВЦЭМ!$A$39:$A$782,$A198,СВЦЭМ!$B$39:$B$782,W$190)+'СЕТ СН'!$F$12</f>
        <v>203.49045692999999</v>
      </c>
      <c r="X198" s="36">
        <f>SUMIFS(СВЦЭМ!$F$39:$F$782,СВЦЭМ!$A$39:$A$782,$A198,СВЦЭМ!$B$39:$B$782,X$190)+'СЕТ СН'!$F$12</f>
        <v>204.78346753</v>
      </c>
      <c r="Y198" s="36">
        <f>SUMIFS(СВЦЭМ!$F$39:$F$782,СВЦЭМ!$A$39:$A$782,$A198,СВЦЭМ!$B$39:$B$782,Y$190)+'СЕТ СН'!$F$12</f>
        <v>206.04259060999999</v>
      </c>
    </row>
    <row r="199" spans="1:25" ht="15.75" x14ac:dyDescent="0.2">
      <c r="A199" s="35">
        <f t="shared" si="5"/>
        <v>44539</v>
      </c>
      <c r="B199" s="36">
        <f>SUMIFS(СВЦЭМ!$F$39:$F$782,СВЦЭМ!$A$39:$A$782,$A199,СВЦЭМ!$B$39:$B$782,B$190)+'СЕТ СН'!$F$12</f>
        <v>199.98752554999999</v>
      </c>
      <c r="C199" s="36">
        <f>SUMIFS(СВЦЭМ!$F$39:$F$782,СВЦЭМ!$A$39:$A$782,$A199,СВЦЭМ!$B$39:$B$782,C$190)+'СЕТ СН'!$F$12</f>
        <v>192.39403392</v>
      </c>
      <c r="D199" s="36">
        <f>SUMIFS(СВЦЭМ!$F$39:$F$782,СВЦЭМ!$A$39:$A$782,$A199,СВЦЭМ!$B$39:$B$782,D$190)+'СЕТ СН'!$F$12</f>
        <v>194.09711838999999</v>
      </c>
      <c r="E199" s="36">
        <f>SUMIFS(СВЦЭМ!$F$39:$F$782,СВЦЭМ!$A$39:$A$782,$A199,СВЦЭМ!$B$39:$B$782,E$190)+'СЕТ СН'!$F$12</f>
        <v>196.51775376000001</v>
      </c>
      <c r="F199" s="36">
        <f>SUMIFS(СВЦЭМ!$F$39:$F$782,СВЦЭМ!$A$39:$A$782,$A199,СВЦЭМ!$B$39:$B$782,F$190)+'СЕТ СН'!$F$12</f>
        <v>196.75675163</v>
      </c>
      <c r="G199" s="36">
        <f>SUMIFS(СВЦЭМ!$F$39:$F$782,СВЦЭМ!$A$39:$A$782,$A199,СВЦЭМ!$B$39:$B$782,G$190)+'СЕТ СН'!$F$12</f>
        <v>191.25204194</v>
      </c>
      <c r="H199" s="36">
        <f>SUMIFS(СВЦЭМ!$F$39:$F$782,СВЦЭМ!$A$39:$A$782,$A199,СВЦЭМ!$B$39:$B$782,H$190)+'СЕТ СН'!$F$12</f>
        <v>188.08838607999999</v>
      </c>
      <c r="I199" s="36">
        <f>SUMIFS(СВЦЭМ!$F$39:$F$782,СВЦЭМ!$A$39:$A$782,$A199,СВЦЭМ!$B$39:$B$782,I$190)+'СЕТ СН'!$F$12</f>
        <v>186.8826018</v>
      </c>
      <c r="J199" s="36">
        <f>SUMIFS(СВЦЭМ!$F$39:$F$782,СВЦЭМ!$A$39:$A$782,$A199,СВЦЭМ!$B$39:$B$782,J$190)+'СЕТ СН'!$F$12</f>
        <v>191.44055879000001</v>
      </c>
      <c r="K199" s="36">
        <f>SUMIFS(СВЦЭМ!$F$39:$F$782,СВЦЭМ!$A$39:$A$782,$A199,СВЦЭМ!$B$39:$B$782,K$190)+'СЕТ СН'!$F$12</f>
        <v>194.92770583000001</v>
      </c>
      <c r="L199" s="36">
        <f>SUMIFS(СВЦЭМ!$F$39:$F$782,СВЦЭМ!$A$39:$A$782,$A199,СВЦЭМ!$B$39:$B$782,L$190)+'СЕТ СН'!$F$12</f>
        <v>194.11433446999999</v>
      </c>
      <c r="M199" s="36">
        <f>SUMIFS(СВЦЭМ!$F$39:$F$782,СВЦЭМ!$A$39:$A$782,$A199,СВЦЭМ!$B$39:$B$782,M$190)+'СЕТ СН'!$F$12</f>
        <v>191.63362799000001</v>
      </c>
      <c r="N199" s="36">
        <f>SUMIFS(СВЦЭМ!$F$39:$F$782,СВЦЭМ!$A$39:$A$782,$A199,СВЦЭМ!$B$39:$B$782,N$190)+'СЕТ СН'!$F$12</f>
        <v>198.00549898</v>
      </c>
      <c r="O199" s="36">
        <f>SUMIFS(СВЦЭМ!$F$39:$F$782,СВЦЭМ!$A$39:$A$782,$A199,СВЦЭМ!$B$39:$B$782,O$190)+'СЕТ СН'!$F$12</f>
        <v>196.09732484</v>
      </c>
      <c r="P199" s="36">
        <f>SUMIFS(СВЦЭМ!$F$39:$F$782,СВЦЭМ!$A$39:$A$782,$A199,СВЦЭМ!$B$39:$B$782,P$190)+'СЕТ СН'!$F$12</f>
        <v>196.14170483000001</v>
      </c>
      <c r="Q199" s="36">
        <f>SUMIFS(СВЦЭМ!$F$39:$F$782,СВЦЭМ!$A$39:$A$782,$A199,СВЦЭМ!$B$39:$B$782,Q$190)+'СЕТ СН'!$F$12</f>
        <v>195.85366605999999</v>
      </c>
      <c r="R199" s="36">
        <f>SUMIFS(СВЦЭМ!$F$39:$F$782,СВЦЭМ!$A$39:$A$782,$A199,СВЦЭМ!$B$39:$B$782,R$190)+'СЕТ СН'!$F$12</f>
        <v>194.28966566</v>
      </c>
      <c r="S199" s="36">
        <f>SUMIFS(СВЦЭМ!$F$39:$F$782,СВЦЭМ!$A$39:$A$782,$A199,СВЦЭМ!$B$39:$B$782,S$190)+'СЕТ СН'!$F$12</f>
        <v>194.76105572</v>
      </c>
      <c r="T199" s="36">
        <f>SUMIFS(СВЦЭМ!$F$39:$F$782,СВЦЭМ!$A$39:$A$782,$A199,СВЦЭМ!$B$39:$B$782,T$190)+'СЕТ СН'!$F$12</f>
        <v>194.50217924</v>
      </c>
      <c r="U199" s="36">
        <f>SUMIFS(СВЦЭМ!$F$39:$F$782,СВЦЭМ!$A$39:$A$782,$A199,СВЦЭМ!$B$39:$B$782,U$190)+'СЕТ СН'!$F$12</f>
        <v>196.36754221999999</v>
      </c>
      <c r="V199" s="36">
        <f>SUMIFS(СВЦЭМ!$F$39:$F$782,СВЦЭМ!$A$39:$A$782,$A199,СВЦЭМ!$B$39:$B$782,V$190)+'СЕТ СН'!$F$12</f>
        <v>197.06154961999999</v>
      </c>
      <c r="W199" s="36">
        <f>SUMIFS(СВЦЭМ!$F$39:$F$782,СВЦЭМ!$A$39:$A$782,$A199,СВЦЭМ!$B$39:$B$782,W$190)+'СЕТ СН'!$F$12</f>
        <v>196.08781417</v>
      </c>
      <c r="X199" s="36">
        <f>SUMIFS(СВЦЭМ!$F$39:$F$782,СВЦЭМ!$A$39:$A$782,$A199,СВЦЭМ!$B$39:$B$782,X$190)+'СЕТ СН'!$F$12</f>
        <v>195.60335971999999</v>
      </c>
      <c r="Y199" s="36">
        <f>SUMIFS(СВЦЭМ!$F$39:$F$782,СВЦЭМ!$A$39:$A$782,$A199,СВЦЭМ!$B$39:$B$782,Y$190)+'СЕТ СН'!$F$12</f>
        <v>198.18087599</v>
      </c>
    </row>
    <row r="200" spans="1:25" ht="15.75" x14ac:dyDescent="0.2">
      <c r="A200" s="35">
        <f t="shared" si="5"/>
        <v>44540</v>
      </c>
      <c r="B200" s="36">
        <f>SUMIFS(СВЦЭМ!$F$39:$F$782,СВЦЭМ!$A$39:$A$782,$A200,СВЦЭМ!$B$39:$B$782,B$190)+'СЕТ СН'!$F$12</f>
        <v>203.78988376999999</v>
      </c>
      <c r="C200" s="36">
        <f>SUMIFS(СВЦЭМ!$F$39:$F$782,СВЦЭМ!$A$39:$A$782,$A200,СВЦЭМ!$B$39:$B$782,C$190)+'СЕТ СН'!$F$12</f>
        <v>201.77912698</v>
      </c>
      <c r="D200" s="36">
        <f>SUMIFS(СВЦЭМ!$F$39:$F$782,СВЦЭМ!$A$39:$A$782,$A200,СВЦЭМ!$B$39:$B$782,D$190)+'СЕТ СН'!$F$12</f>
        <v>202.98328789000001</v>
      </c>
      <c r="E200" s="36">
        <f>SUMIFS(СВЦЭМ!$F$39:$F$782,СВЦЭМ!$A$39:$A$782,$A200,СВЦЭМ!$B$39:$B$782,E$190)+'СЕТ СН'!$F$12</f>
        <v>202.81897928000001</v>
      </c>
      <c r="F200" s="36">
        <f>SUMIFS(СВЦЭМ!$F$39:$F$782,СВЦЭМ!$A$39:$A$782,$A200,СВЦЭМ!$B$39:$B$782,F$190)+'СЕТ СН'!$F$12</f>
        <v>201.16070870999999</v>
      </c>
      <c r="G200" s="36">
        <f>SUMIFS(СВЦЭМ!$F$39:$F$782,СВЦЭМ!$A$39:$A$782,$A200,СВЦЭМ!$B$39:$B$782,G$190)+'СЕТ СН'!$F$12</f>
        <v>196.50505608</v>
      </c>
      <c r="H200" s="36">
        <f>SUMIFS(СВЦЭМ!$F$39:$F$782,СВЦЭМ!$A$39:$A$782,$A200,СВЦЭМ!$B$39:$B$782,H$190)+'СЕТ СН'!$F$12</f>
        <v>190.43603178999999</v>
      </c>
      <c r="I200" s="36">
        <f>SUMIFS(СВЦЭМ!$F$39:$F$782,СВЦЭМ!$A$39:$A$782,$A200,СВЦЭМ!$B$39:$B$782,I$190)+'СЕТ СН'!$F$12</f>
        <v>191.25186855999999</v>
      </c>
      <c r="J200" s="36">
        <f>SUMIFS(СВЦЭМ!$F$39:$F$782,СВЦЭМ!$A$39:$A$782,$A200,СВЦЭМ!$B$39:$B$782,J$190)+'СЕТ СН'!$F$12</f>
        <v>187.37139275000001</v>
      </c>
      <c r="K200" s="36">
        <f>SUMIFS(СВЦЭМ!$F$39:$F$782,СВЦЭМ!$A$39:$A$782,$A200,СВЦЭМ!$B$39:$B$782,K$190)+'СЕТ СН'!$F$12</f>
        <v>190.62522776</v>
      </c>
      <c r="L200" s="36">
        <f>SUMIFS(СВЦЭМ!$F$39:$F$782,СВЦЭМ!$A$39:$A$782,$A200,СВЦЭМ!$B$39:$B$782,L$190)+'СЕТ СН'!$F$12</f>
        <v>194.05114828000001</v>
      </c>
      <c r="M200" s="36">
        <f>SUMIFS(СВЦЭМ!$F$39:$F$782,СВЦЭМ!$A$39:$A$782,$A200,СВЦЭМ!$B$39:$B$782,M$190)+'СЕТ СН'!$F$12</f>
        <v>196.03633178999999</v>
      </c>
      <c r="N200" s="36">
        <f>SUMIFS(СВЦЭМ!$F$39:$F$782,СВЦЭМ!$A$39:$A$782,$A200,СВЦЭМ!$B$39:$B$782,N$190)+'СЕТ СН'!$F$12</f>
        <v>202.20584070999999</v>
      </c>
      <c r="O200" s="36">
        <f>SUMIFS(СВЦЭМ!$F$39:$F$782,СВЦЭМ!$A$39:$A$782,$A200,СВЦЭМ!$B$39:$B$782,O$190)+'СЕТ СН'!$F$12</f>
        <v>200.42293807999999</v>
      </c>
      <c r="P200" s="36">
        <f>SUMIFS(СВЦЭМ!$F$39:$F$782,СВЦЭМ!$A$39:$A$782,$A200,СВЦЭМ!$B$39:$B$782,P$190)+'СЕТ СН'!$F$12</f>
        <v>198.12996118000001</v>
      </c>
      <c r="Q200" s="36">
        <f>SUMIFS(СВЦЭМ!$F$39:$F$782,СВЦЭМ!$A$39:$A$782,$A200,СВЦЭМ!$B$39:$B$782,Q$190)+'СЕТ СН'!$F$12</f>
        <v>197.36975684999999</v>
      </c>
      <c r="R200" s="36">
        <f>SUMIFS(СВЦЭМ!$F$39:$F$782,СВЦЭМ!$A$39:$A$782,$A200,СВЦЭМ!$B$39:$B$782,R$190)+'СЕТ СН'!$F$12</f>
        <v>195.45247771999999</v>
      </c>
      <c r="S200" s="36">
        <f>SUMIFS(СВЦЭМ!$F$39:$F$782,СВЦЭМ!$A$39:$A$782,$A200,СВЦЭМ!$B$39:$B$782,S$190)+'СЕТ СН'!$F$12</f>
        <v>190.83022653</v>
      </c>
      <c r="T200" s="36">
        <f>SUMIFS(СВЦЭМ!$F$39:$F$782,СВЦЭМ!$A$39:$A$782,$A200,СВЦЭМ!$B$39:$B$782,T$190)+'СЕТ СН'!$F$12</f>
        <v>190.26749153</v>
      </c>
      <c r="U200" s="36">
        <f>SUMIFS(СВЦЭМ!$F$39:$F$782,СВЦЭМ!$A$39:$A$782,$A200,СВЦЭМ!$B$39:$B$782,U$190)+'СЕТ СН'!$F$12</f>
        <v>191.19939722999999</v>
      </c>
      <c r="V200" s="36">
        <f>SUMIFS(СВЦЭМ!$F$39:$F$782,СВЦЭМ!$A$39:$A$782,$A200,СВЦЭМ!$B$39:$B$782,V$190)+'СЕТ СН'!$F$12</f>
        <v>192.07295088999999</v>
      </c>
      <c r="W200" s="36">
        <f>SUMIFS(СВЦЭМ!$F$39:$F$782,СВЦЭМ!$A$39:$A$782,$A200,СВЦЭМ!$B$39:$B$782,W$190)+'СЕТ СН'!$F$12</f>
        <v>194.87030107000001</v>
      </c>
      <c r="X200" s="36">
        <f>SUMIFS(СВЦЭМ!$F$39:$F$782,СВЦЭМ!$A$39:$A$782,$A200,СВЦЭМ!$B$39:$B$782,X$190)+'СЕТ СН'!$F$12</f>
        <v>192.98407025</v>
      </c>
      <c r="Y200" s="36">
        <f>SUMIFS(СВЦЭМ!$F$39:$F$782,СВЦЭМ!$A$39:$A$782,$A200,СВЦЭМ!$B$39:$B$782,Y$190)+'СЕТ СН'!$F$12</f>
        <v>200.39376970000001</v>
      </c>
    </row>
    <row r="201" spans="1:25" ht="15.75" x14ac:dyDescent="0.2">
      <c r="A201" s="35">
        <f t="shared" si="5"/>
        <v>44541</v>
      </c>
      <c r="B201" s="36">
        <f>SUMIFS(СВЦЭМ!$F$39:$F$782,СВЦЭМ!$A$39:$A$782,$A201,СВЦЭМ!$B$39:$B$782,B$190)+'СЕТ СН'!$F$12</f>
        <v>205.10862374000001</v>
      </c>
      <c r="C201" s="36">
        <f>SUMIFS(СВЦЭМ!$F$39:$F$782,СВЦЭМ!$A$39:$A$782,$A201,СВЦЭМ!$B$39:$B$782,C$190)+'СЕТ СН'!$F$12</f>
        <v>202.76415481000001</v>
      </c>
      <c r="D201" s="36">
        <f>SUMIFS(СВЦЭМ!$F$39:$F$782,СВЦЭМ!$A$39:$A$782,$A201,СВЦЭМ!$B$39:$B$782,D$190)+'СЕТ СН'!$F$12</f>
        <v>202.97410815000001</v>
      </c>
      <c r="E201" s="36">
        <f>SUMIFS(СВЦЭМ!$F$39:$F$782,СВЦЭМ!$A$39:$A$782,$A201,СВЦЭМ!$B$39:$B$782,E$190)+'СЕТ СН'!$F$12</f>
        <v>203.56692677999999</v>
      </c>
      <c r="F201" s="36">
        <f>SUMIFS(СВЦЭМ!$F$39:$F$782,СВЦЭМ!$A$39:$A$782,$A201,СВЦЭМ!$B$39:$B$782,F$190)+'СЕТ СН'!$F$12</f>
        <v>201.99007695</v>
      </c>
      <c r="G201" s="36">
        <f>SUMIFS(СВЦЭМ!$F$39:$F$782,СВЦЭМ!$A$39:$A$782,$A201,СВЦЭМ!$B$39:$B$782,G$190)+'СЕТ СН'!$F$12</f>
        <v>199.14240244999999</v>
      </c>
      <c r="H201" s="36">
        <f>SUMIFS(СВЦЭМ!$F$39:$F$782,СВЦЭМ!$A$39:$A$782,$A201,СВЦЭМ!$B$39:$B$782,H$190)+'СЕТ СН'!$F$12</f>
        <v>195.74693496</v>
      </c>
      <c r="I201" s="36">
        <f>SUMIFS(СВЦЭМ!$F$39:$F$782,СВЦЭМ!$A$39:$A$782,$A201,СВЦЭМ!$B$39:$B$782,I$190)+'СЕТ СН'!$F$12</f>
        <v>192.23727353999999</v>
      </c>
      <c r="J201" s="36">
        <f>SUMIFS(СВЦЭМ!$F$39:$F$782,СВЦЭМ!$A$39:$A$782,$A201,СВЦЭМ!$B$39:$B$782,J$190)+'СЕТ СН'!$F$12</f>
        <v>187.76981846000001</v>
      </c>
      <c r="K201" s="36">
        <f>SUMIFS(СВЦЭМ!$F$39:$F$782,СВЦЭМ!$A$39:$A$782,$A201,СВЦЭМ!$B$39:$B$782,K$190)+'СЕТ СН'!$F$12</f>
        <v>185.41017054</v>
      </c>
      <c r="L201" s="36">
        <f>SUMIFS(СВЦЭМ!$F$39:$F$782,СВЦЭМ!$A$39:$A$782,$A201,СВЦЭМ!$B$39:$B$782,L$190)+'СЕТ СН'!$F$12</f>
        <v>187.33845542</v>
      </c>
      <c r="M201" s="36">
        <f>SUMIFS(СВЦЭМ!$F$39:$F$782,СВЦЭМ!$A$39:$A$782,$A201,СВЦЭМ!$B$39:$B$782,M$190)+'СЕТ СН'!$F$12</f>
        <v>188.31147066</v>
      </c>
      <c r="N201" s="36">
        <f>SUMIFS(СВЦЭМ!$F$39:$F$782,СВЦЭМ!$A$39:$A$782,$A201,СВЦЭМ!$B$39:$B$782,N$190)+'СЕТ СН'!$F$12</f>
        <v>196.6429411</v>
      </c>
      <c r="O201" s="36">
        <f>SUMIFS(СВЦЭМ!$F$39:$F$782,СВЦЭМ!$A$39:$A$782,$A201,СВЦЭМ!$B$39:$B$782,O$190)+'СЕТ СН'!$F$12</f>
        <v>200.24995772</v>
      </c>
      <c r="P201" s="36">
        <f>SUMIFS(СВЦЭМ!$F$39:$F$782,СВЦЭМ!$A$39:$A$782,$A201,СВЦЭМ!$B$39:$B$782,P$190)+'СЕТ СН'!$F$12</f>
        <v>200.23969756</v>
      </c>
      <c r="Q201" s="36">
        <f>SUMIFS(СВЦЭМ!$F$39:$F$782,СВЦЭМ!$A$39:$A$782,$A201,СВЦЭМ!$B$39:$B$782,Q$190)+'СЕТ СН'!$F$12</f>
        <v>198.8892616</v>
      </c>
      <c r="R201" s="36">
        <f>SUMIFS(СВЦЭМ!$F$39:$F$782,СВЦЭМ!$A$39:$A$782,$A201,СВЦЭМ!$B$39:$B$782,R$190)+'СЕТ СН'!$F$12</f>
        <v>196.41346945999999</v>
      </c>
      <c r="S201" s="36">
        <f>SUMIFS(СВЦЭМ!$F$39:$F$782,СВЦЭМ!$A$39:$A$782,$A201,СВЦЭМ!$B$39:$B$782,S$190)+'СЕТ СН'!$F$12</f>
        <v>185.15781362000001</v>
      </c>
      <c r="T201" s="36">
        <f>SUMIFS(СВЦЭМ!$F$39:$F$782,СВЦЭМ!$A$39:$A$782,$A201,СВЦЭМ!$B$39:$B$782,T$190)+'СЕТ СН'!$F$12</f>
        <v>189.91894887000001</v>
      </c>
      <c r="U201" s="36">
        <f>SUMIFS(СВЦЭМ!$F$39:$F$782,СВЦЭМ!$A$39:$A$782,$A201,СВЦЭМ!$B$39:$B$782,U$190)+'СЕТ СН'!$F$12</f>
        <v>188.11127791000001</v>
      </c>
      <c r="V201" s="36">
        <f>SUMIFS(СВЦЭМ!$F$39:$F$782,СВЦЭМ!$A$39:$A$782,$A201,СВЦЭМ!$B$39:$B$782,V$190)+'СЕТ СН'!$F$12</f>
        <v>189.17716976</v>
      </c>
      <c r="W201" s="36">
        <f>SUMIFS(СВЦЭМ!$F$39:$F$782,СВЦЭМ!$A$39:$A$782,$A201,СВЦЭМ!$B$39:$B$782,W$190)+'СЕТ СН'!$F$12</f>
        <v>197.29859368000001</v>
      </c>
      <c r="X201" s="36">
        <f>SUMIFS(СВЦЭМ!$F$39:$F$782,СВЦЭМ!$A$39:$A$782,$A201,СВЦЭМ!$B$39:$B$782,X$190)+'СЕТ СН'!$F$12</f>
        <v>200.74585701999999</v>
      </c>
      <c r="Y201" s="36">
        <f>SUMIFS(СВЦЭМ!$F$39:$F$782,СВЦЭМ!$A$39:$A$782,$A201,СВЦЭМ!$B$39:$B$782,Y$190)+'СЕТ СН'!$F$12</f>
        <v>200.84608571999999</v>
      </c>
    </row>
    <row r="202" spans="1:25" ht="15.75" x14ac:dyDescent="0.2">
      <c r="A202" s="35">
        <f t="shared" si="5"/>
        <v>44542</v>
      </c>
      <c r="B202" s="36">
        <f>SUMIFS(СВЦЭМ!$F$39:$F$782,СВЦЭМ!$A$39:$A$782,$A202,СВЦЭМ!$B$39:$B$782,B$190)+'СЕТ СН'!$F$12</f>
        <v>197.51879980000001</v>
      </c>
      <c r="C202" s="36">
        <f>SUMIFS(СВЦЭМ!$F$39:$F$782,СВЦЭМ!$A$39:$A$782,$A202,СВЦЭМ!$B$39:$B$782,C$190)+'СЕТ СН'!$F$12</f>
        <v>201.30992989000001</v>
      </c>
      <c r="D202" s="36">
        <f>SUMIFS(СВЦЭМ!$F$39:$F$782,СВЦЭМ!$A$39:$A$782,$A202,СВЦЭМ!$B$39:$B$782,D$190)+'СЕТ СН'!$F$12</f>
        <v>205.76870579999999</v>
      </c>
      <c r="E202" s="36">
        <f>SUMIFS(СВЦЭМ!$F$39:$F$782,СВЦЭМ!$A$39:$A$782,$A202,СВЦЭМ!$B$39:$B$782,E$190)+'СЕТ СН'!$F$12</f>
        <v>205.56343081</v>
      </c>
      <c r="F202" s="36">
        <f>SUMIFS(СВЦЭМ!$F$39:$F$782,СВЦЭМ!$A$39:$A$782,$A202,СВЦЭМ!$B$39:$B$782,F$190)+'СЕТ СН'!$F$12</f>
        <v>204.73144687999999</v>
      </c>
      <c r="G202" s="36">
        <f>SUMIFS(СВЦЭМ!$F$39:$F$782,СВЦЭМ!$A$39:$A$782,$A202,СВЦЭМ!$B$39:$B$782,G$190)+'СЕТ СН'!$F$12</f>
        <v>203.24330334000001</v>
      </c>
      <c r="H202" s="36">
        <f>SUMIFS(СВЦЭМ!$F$39:$F$782,СВЦЭМ!$A$39:$A$782,$A202,СВЦЭМ!$B$39:$B$782,H$190)+'СЕТ СН'!$F$12</f>
        <v>199.29430725</v>
      </c>
      <c r="I202" s="36">
        <f>SUMIFS(СВЦЭМ!$F$39:$F$782,СВЦЭМ!$A$39:$A$782,$A202,СВЦЭМ!$B$39:$B$782,I$190)+'СЕТ СН'!$F$12</f>
        <v>201.0828094</v>
      </c>
      <c r="J202" s="36">
        <f>SUMIFS(СВЦЭМ!$F$39:$F$782,СВЦЭМ!$A$39:$A$782,$A202,СВЦЭМ!$B$39:$B$782,J$190)+'СЕТ СН'!$F$12</f>
        <v>195.82744873999999</v>
      </c>
      <c r="K202" s="36">
        <f>SUMIFS(СВЦЭМ!$F$39:$F$782,СВЦЭМ!$A$39:$A$782,$A202,СВЦЭМ!$B$39:$B$782,K$190)+'СЕТ СН'!$F$12</f>
        <v>191.36242614</v>
      </c>
      <c r="L202" s="36">
        <f>SUMIFS(СВЦЭМ!$F$39:$F$782,СВЦЭМ!$A$39:$A$782,$A202,СВЦЭМ!$B$39:$B$782,L$190)+'СЕТ СН'!$F$12</f>
        <v>191.44127183000001</v>
      </c>
      <c r="M202" s="36">
        <f>SUMIFS(СВЦЭМ!$F$39:$F$782,СВЦЭМ!$A$39:$A$782,$A202,СВЦЭМ!$B$39:$B$782,M$190)+'СЕТ СН'!$F$12</f>
        <v>192.86004742</v>
      </c>
      <c r="N202" s="36">
        <f>SUMIFS(СВЦЭМ!$F$39:$F$782,СВЦЭМ!$A$39:$A$782,$A202,СВЦЭМ!$B$39:$B$782,N$190)+'СЕТ СН'!$F$12</f>
        <v>196.68067572000001</v>
      </c>
      <c r="O202" s="36">
        <f>SUMIFS(СВЦЭМ!$F$39:$F$782,СВЦЭМ!$A$39:$A$782,$A202,СВЦЭМ!$B$39:$B$782,O$190)+'СЕТ СН'!$F$12</f>
        <v>200.06915549000001</v>
      </c>
      <c r="P202" s="36">
        <f>SUMIFS(СВЦЭМ!$F$39:$F$782,СВЦЭМ!$A$39:$A$782,$A202,СВЦЭМ!$B$39:$B$782,P$190)+'СЕТ СН'!$F$12</f>
        <v>201.93466203</v>
      </c>
      <c r="Q202" s="36">
        <f>SUMIFS(СВЦЭМ!$F$39:$F$782,СВЦЭМ!$A$39:$A$782,$A202,СВЦЭМ!$B$39:$B$782,Q$190)+'СЕТ СН'!$F$12</f>
        <v>199.65502570000001</v>
      </c>
      <c r="R202" s="36">
        <f>SUMIFS(СВЦЭМ!$F$39:$F$782,СВЦЭМ!$A$39:$A$782,$A202,СВЦЭМ!$B$39:$B$782,R$190)+'СЕТ СН'!$F$12</f>
        <v>195.08185589999999</v>
      </c>
      <c r="S202" s="36">
        <f>SUMIFS(СВЦЭМ!$F$39:$F$782,СВЦЭМ!$A$39:$A$782,$A202,СВЦЭМ!$B$39:$B$782,S$190)+'СЕТ СН'!$F$12</f>
        <v>186.61856076999999</v>
      </c>
      <c r="T202" s="36">
        <f>SUMIFS(СВЦЭМ!$F$39:$F$782,СВЦЭМ!$A$39:$A$782,$A202,СВЦЭМ!$B$39:$B$782,T$190)+'СЕТ СН'!$F$12</f>
        <v>186.84409296000001</v>
      </c>
      <c r="U202" s="36">
        <f>SUMIFS(СВЦЭМ!$F$39:$F$782,СВЦЭМ!$A$39:$A$782,$A202,СВЦЭМ!$B$39:$B$782,U$190)+'СЕТ СН'!$F$12</f>
        <v>190.46109688999999</v>
      </c>
      <c r="V202" s="36">
        <f>SUMIFS(СВЦЭМ!$F$39:$F$782,СВЦЭМ!$A$39:$A$782,$A202,СВЦЭМ!$B$39:$B$782,V$190)+'СЕТ СН'!$F$12</f>
        <v>190.93473175</v>
      </c>
      <c r="W202" s="36">
        <f>SUMIFS(СВЦЭМ!$F$39:$F$782,СВЦЭМ!$A$39:$A$782,$A202,СВЦЭМ!$B$39:$B$782,W$190)+'СЕТ СН'!$F$12</f>
        <v>194.96584786</v>
      </c>
      <c r="X202" s="36">
        <f>SUMIFS(СВЦЭМ!$F$39:$F$782,СВЦЭМ!$A$39:$A$782,$A202,СВЦЭМ!$B$39:$B$782,X$190)+'СЕТ СН'!$F$12</f>
        <v>196.33621485</v>
      </c>
      <c r="Y202" s="36">
        <f>SUMIFS(СВЦЭМ!$F$39:$F$782,СВЦЭМ!$A$39:$A$782,$A202,СВЦЭМ!$B$39:$B$782,Y$190)+'СЕТ СН'!$F$12</f>
        <v>198.78873548000001</v>
      </c>
    </row>
    <row r="203" spans="1:25" ht="15.75" x14ac:dyDescent="0.2">
      <c r="A203" s="35">
        <f t="shared" si="5"/>
        <v>44543</v>
      </c>
      <c r="B203" s="36">
        <f>SUMIFS(СВЦЭМ!$F$39:$F$782,СВЦЭМ!$A$39:$A$782,$A203,СВЦЭМ!$B$39:$B$782,B$190)+'СЕТ СН'!$F$12</f>
        <v>201.13504341999999</v>
      </c>
      <c r="C203" s="36">
        <f>SUMIFS(СВЦЭМ!$F$39:$F$782,СВЦЭМ!$A$39:$A$782,$A203,СВЦЭМ!$B$39:$B$782,C$190)+'СЕТ СН'!$F$12</f>
        <v>199.06644591</v>
      </c>
      <c r="D203" s="36">
        <f>SUMIFS(СВЦЭМ!$F$39:$F$782,СВЦЭМ!$A$39:$A$782,$A203,СВЦЭМ!$B$39:$B$782,D$190)+'СЕТ СН'!$F$12</f>
        <v>199.60434823</v>
      </c>
      <c r="E203" s="36">
        <f>SUMIFS(СВЦЭМ!$F$39:$F$782,СВЦЭМ!$A$39:$A$782,$A203,СВЦЭМ!$B$39:$B$782,E$190)+'СЕТ СН'!$F$12</f>
        <v>200.33752788999999</v>
      </c>
      <c r="F203" s="36">
        <f>SUMIFS(СВЦЭМ!$F$39:$F$782,СВЦЭМ!$A$39:$A$782,$A203,СВЦЭМ!$B$39:$B$782,F$190)+'СЕТ СН'!$F$12</f>
        <v>198.86541011</v>
      </c>
      <c r="G203" s="36">
        <f>SUMIFS(СВЦЭМ!$F$39:$F$782,СВЦЭМ!$A$39:$A$782,$A203,СВЦЭМ!$B$39:$B$782,G$190)+'СЕТ СН'!$F$12</f>
        <v>195.63724524</v>
      </c>
      <c r="H203" s="36">
        <f>SUMIFS(СВЦЭМ!$F$39:$F$782,СВЦЭМ!$A$39:$A$782,$A203,СВЦЭМ!$B$39:$B$782,H$190)+'СЕТ СН'!$F$12</f>
        <v>189.87157411999999</v>
      </c>
      <c r="I203" s="36">
        <f>SUMIFS(СВЦЭМ!$F$39:$F$782,СВЦЭМ!$A$39:$A$782,$A203,СВЦЭМ!$B$39:$B$782,I$190)+'СЕТ СН'!$F$12</f>
        <v>189.33179521</v>
      </c>
      <c r="J203" s="36">
        <f>SUMIFS(СВЦЭМ!$F$39:$F$782,СВЦЭМ!$A$39:$A$782,$A203,СВЦЭМ!$B$39:$B$782,J$190)+'СЕТ СН'!$F$12</f>
        <v>189.65403997999999</v>
      </c>
      <c r="K203" s="36">
        <f>SUMIFS(СВЦЭМ!$F$39:$F$782,СВЦЭМ!$A$39:$A$782,$A203,СВЦЭМ!$B$39:$B$782,K$190)+'СЕТ СН'!$F$12</f>
        <v>191.26415374000001</v>
      </c>
      <c r="L203" s="36">
        <f>SUMIFS(СВЦЭМ!$F$39:$F$782,СВЦЭМ!$A$39:$A$782,$A203,СВЦЭМ!$B$39:$B$782,L$190)+'СЕТ СН'!$F$12</f>
        <v>193.34478651000001</v>
      </c>
      <c r="M203" s="36">
        <f>SUMIFS(СВЦЭМ!$F$39:$F$782,СВЦЭМ!$A$39:$A$782,$A203,СВЦЭМ!$B$39:$B$782,M$190)+'СЕТ СН'!$F$12</f>
        <v>195.06724686000001</v>
      </c>
      <c r="N203" s="36">
        <f>SUMIFS(СВЦЭМ!$F$39:$F$782,СВЦЭМ!$A$39:$A$782,$A203,СВЦЭМ!$B$39:$B$782,N$190)+'СЕТ СН'!$F$12</f>
        <v>197.51688469000001</v>
      </c>
      <c r="O203" s="36">
        <f>SUMIFS(СВЦЭМ!$F$39:$F$782,СВЦЭМ!$A$39:$A$782,$A203,СВЦЭМ!$B$39:$B$782,O$190)+'СЕТ СН'!$F$12</f>
        <v>197.78892246000001</v>
      </c>
      <c r="P203" s="36">
        <f>SUMIFS(СВЦЭМ!$F$39:$F$782,СВЦЭМ!$A$39:$A$782,$A203,СВЦЭМ!$B$39:$B$782,P$190)+'СЕТ СН'!$F$12</f>
        <v>200.24708448999999</v>
      </c>
      <c r="Q203" s="36">
        <f>SUMIFS(СВЦЭМ!$F$39:$F$782,СВЦЭМ!$A$39:$A$782,$A203,СВЦЭМ!$B$39:$B$782,Q$190)+'СЕТ СН'!$F$12</f>
        <v>200.43589301</v>
      </c>
      <c r="R203" s="36">
        <f>SUMIFS(СВЦЭМ!$F$39:$F$782,СВЦЭМ!$A$39:$A$782,$A203,СВЦЭМ!$B$39:$B$782,R$190)+'СЕТ СН'!$F$12</f>
        <v>197.68116467999999</v>
      </c>
      <c r="S203" s="36">
        <f>SUMIFS(СВЦЭМ!$F$39:$F$782,СВЦЭМ!$A$39:$A$782,$A203,СВЦЭМ!$B$39:$B$782,S$190)+'СЕТ СН'!$F$12</f>
        <v>191.76684187000001</v>
      </c>
      <c r="T203" s="36">
        <f>SUMIFS(СВЦЭМ!$F$39:$F$782,СВЦЭМ!$A$39:$A$782,$A203,СВЦЭМ!$B$39:$B$782,T$190)+'СЕТ СН'!$F$12</f>
        <v>190.33439872</v>
      </c>
      <c r="U203" s="36">
        <f>SUMIFS(СВЦЭМ!$F$39:$F$782,СВЦЭМ!$A$39:$A$782,$A203,СВЦЭМ!$B$39:$B$782,U$190)+'СЕТ СН'!$F$12</f>
        <v>188.60104734000001</v>
      </c>
      <c r="V203" s="36">
        <f>SUMIFS(СВЦЭМ!$F$39:$F$782,СВЦЭМ!$A$39:$A$782,$A203,СВЦЭМ!$B$39:$B$782,V$190)+'СЕТ СН'!$F$12</f>
        <v>192.26953216999999</v>
      </c>
      <c r="W203" s="36">
        <f>SUMIFS(СВЦЭМ!$F$39:$F$782,СВЦЭМ!$A$39:$A$782,$A203,СВЦЭМ!$B$39:$B$782,W$190)+'СЕТ СН'!$F$12</f>
        <v>196.09409296999999</v>
      </c>
      <c r="X203" s="36">
        <f>SUMIFS(СВЦЭМ!$F$39:$F$782,СВЦЭМ!$A$39:$A$782,$A203,СВЦЭМ!$B$39:$B$782,X$190)+'СЕТ СН'!$F$12</f>
        <v>198.20353811000001</v>
      </c>
      <c r="Y203" s="36">
        <f>SUMIFS(СВЦЭМ!$F$39:$F$782,СВЦЭМ!$A$39:$A$782,$A203,СВЦЭМ!$B$39:$B$782,Y$190)+'СЕТ СН'!$F$12</f>
        <v>200.26495611999999</v>
      </c>
    </row>
    <row r="204" spans="1:25" ht="15.75" x14ac:dyDescent="0.2">
      <c r="A204" s="35">
        <f t="shared" si="5"/>
        <v>44544</v>
      </c>
      <c r="B204" s="36">
        <f>SUMIFS(СВЦЭМ!$F$39:$F$782,СВЦЭМ!$A$39:$A$782,$A204,СВЦЭМ!$B$39:$B$782,B$190)+'СЕТ СН'!$F$12</f>
        <v>199.12336531</v>
      </c>
      <c r="C204" s="36">
        <f>SUMIFS(СВЦЭМ!$F$39:$F$782,СВЦЭМ!$A$39:$A$782,$A204,СВЦЭМ!$B$39:$B$782,C$190)+'СЕТ СН'!$F$12</f>
        <v>199.81004000999999</v>
      </c>
      <c r="D204" s="36">
        <f>SUMIFS(СВЦЭМ!$F$39:$F$782,СВЦЭМ!$A$39:$A$782,$A204,СВЦЭМ!$B$39:$B$782,D$190)+'СЕТ СН'!$F$12</f>
        <v>203.40693906000001</v>
      </c>
      <c r="E204" s="36">
        <f>SUMIFS(СВЦЭМ!$F$39:$F$782,СВЦЭМ!$A$39:$A$782,$A204,СВЦЭМ!$B$39:$B$782,E$190)+'СЕТ СН'!$F$12</f>
        <v>203.65150854000001</v>
      </c>
      <c r="F204" s="36">
        <f>SUMIFS(СВЦЭМ!$F$39:$F$782,СВЦЭМ!$A$39:$A$782,$A204,СВЦЭМ!$B$39:$B$782,F$190)+'СЕТ СН'!$F$12</f>
        <v>202.28741049000001</v>
      </c>
      <c r="G204" s="36">
        <f>SUMIFS(СВЦЭМ!$F$39:$F$782,СВЦЭМ!$A$39:$A$782,$A204,СВЦЭМ!$B$39:$B$782,G$190)+'СЕТ СН'!$F$12</f>
        <v>194.60895126</v>
      </c>
      <c r="H204" s="36">
        <f>SUMIFS(СВЦЭМ!$F$39:$F$782,СВЦЭМ!$A$39:$A$782,$A204,СВЦЭМ!$B$39:$B$782,H$190)+'СЕТ СН'!$F$12</f>
        <v>185.308235</v>
      </c>
      <c r="I204" s="36">
        <f>SUMIFS(СВЦЭМ!$F$39:$F$782,СВЦЭМ!$A$39:$A$782,$A204,СВЦЭМ!$B$39:$B$782,I$190)+'СЕТ СН'!$F$12</f>
        <v>187.27034312000001</v>
      </c>
      <c r="J204" s="36">
        <f>SUMIFS(СВЦЭМ!$F$39:$F$782,СВЦЭМ!$A$39:$A$782,$A204,СВЦЭМ!$B$39:$B$782,J$190)+'СЕТ СН'!$F$12</f>
        <v>188.23823719999999</v>
      </c>
      <c r="K204" s="36">
        <f>SUMIFS(СВЦЭМ!$F$39:$F$782,СВЦЭМ!$A$39:$A$782,$A204,СВЦЭМ!$B$39:$B$782,K$190)+'СЕТ СН'!$F$12</f>
        <v>188.18985795</v>
      </c>
      <c r="L204" s="36">
        <f>SUMIFS(СВЦЭМ!$F$39:$F$782,СВЦЭМ!$A$39:$A$782,$A204,СВЦЭМ!$B$39:$B$782,L$190)+'СЕТ СН'!$F$12</f>
        <v>189.68369031</v>
      </c>
      <c r="M204" s="36">
        <f>SUMIFS(СВЦЭМ!$F$39:$F$782,СВЦЭМ!$A$39:$A$782,$A204,СВЦЭМ!$B$39:$B$782,M$190)+'СЕТ СН'!$F$12</f>
        <v>190.32935301000001</v>
      </c>
      <c r="N204" s="36">
        <f>SUMIFS(СВЦЭМ!$F$39:$F$782,СВЦЭМ!$A$39:$A$782,$A204,СВЦЭМ!$B$39:$B$782,N$190)+'СЕТ СН'!$F$12</f>
        <v>193.26426408</v>
      </c>
      <c r="O204" s="36">
        <f>SUMIFS(СВЦЭМ!$F$39:$F$782,СВЦЭМ!$A$39:$A$782,$A204,СВЦЭМ!$B$39:$B$782,O$190)+'СЕТ СН'!$F$12</f>
        <v>195.21946531</v>
      </c>
      <c r="P204" s="36">
        <f>SUMIFS(СВЦЭМ!$F$39:$F$782,СВЦЭМ!$A$39:$A$782,$A204,СВЦЭМ!$B$39:$B$782,P$190)+'СЕТ СН'!$F$12</f>
        <v>194.46539261000001</v>
      </c>
      <c r="Q204" s="36">
        <f>SUMIFS(СВЦЭМ!$F$39:$F$782,СВЦЭМ!$A$39:$A$782,$A204,СВЦЭМ!$B$39:$B$782,Q$190)+'СЕТ СН'!$F$12</f>
        <v>195.67257813000001</v>
      </c>
      <c r="R204" s="36">
        <f>SUMIFS(СВЦЭМ!$F$39:$F$782,СВЦЭМ!$A$39:$A$782,$A204,СВЦЭМ!$B$39:$B$782,R$190)+'СЕТ СН'!$F$12</f>
        <v>193.13356200000001</v>
      </c>
      <c r="S204" s="36">
        <f>SUMIFS(СВЦЭМ!$F$39:$F$782,СВЦЭМ!$A$39:$A$782,$A204,СВЦЭМ!$B$39:$B$782,S$190)+'СЕТ СН'!$F$12</f>
        <v>189.55096818000001</v>
      </c>
      <c r="T204" s="36">
        <f>SUMIFS(СВЦЭМ!$F$39:$F$782,СВЦЭМ!$A$39:$A$782,$A204,СВЦЭМ!$B$39:$B$782,T$190)+'СЕТ СН'!$F$12</f>
        <v>188.81163131</v>
      </c>
      <c r="U204" s="36">
        <f>SUMIFS(СВЦЭМ!$F$39:$F$782,СВЦЭМ!$A$39:$A$782,$A204,СВЦЭМ!$B$39:$B$782,U$190)+'СЕТ СН'!$F$12</f>
        <v>190.90743456000001</v>
      </c>
      <c r="V204" s="36">
        <f>SUMIFS(СВЦЭМ!$F$39:$F$782,СВЦЭМ!$A$39:$A$782,$A204,СВЦЭМ!$B$39:$B$782,V$190)+'СЕТ СН'!$F$12</f>
        <v>192.42407388000001</v>
      </c>
      <c r="W204" s="36">
        <f>SUMIFS(СВЦЭМ!$F$39:$F$782,СВЦЭМ!$A$39:$A$782,$A204,СВЦЭМ!$B$39:$B$782,W$190)+'СЕТ СН'!$F$12</f>
        <v>199.05422454000001</v>
      </c>
      <c r="X204" s="36">
        <f>SUMIFS(СВЦЭМ!$F$39:$F$782,СВЦЭМ!$A$39:$A$782,$A204,СВЦЭМ!$B$39:$B$782,X$190)+'СЕТ СН'!$F$12</f>
        <v>198.08055476000001</v>
      </c>
      <c r="Y204" s="36">
        <f>SUMIFS(СВЦЭМ!$F$39:$F$782,СВЦЭМ!$A$39:$A$782,$A204,СВЦЭМ!$B$39:$B$782,Y$190)+'СЕТ СН'!$F$12</f>
        <v>197.33528046999999</v>
      </c>
    </row>
    <row r="205" spans="1:25" ht="15.75" x14ac:dyDescent="0.2">
      <c r="A205" s="35">
        <f t="shared" si="5"/>
        <v>44545</v>
      </c>
      <c r="B205" s="36">
        <f>SUMIFS(СВЦЭМ!$F$39:$F$782,СВЦЭМ!$A$39:$A$782,$A205,СВЦЭМ!$B$39:$B$782,B$190)+'СЕТ СН'!$F$12</f>
        <v>184.21769284000001</v>
      </c>
      <c r="C205" s="36">
        <f>SUMIFS(СВЦЭМ!$F$39:$F$782,СВЦЭМ!$A$39:$A$782,$A205,СВЦЭМ!$B$39:$B$782,C$190)+'СЕТ СН'!$F$12</f>
        <v>186.16479895000001</v>
      </c>
      <c r="D205" s="36">
        <f>SUMIFS(СВЦЭМ!$F$39:$F$782,СВЦЭМ!$A$39:$A$782,$A205,СВЦЭМ!$B$39:$B$782,D$190)+'СЕТ СН'!$F$12</f>
        <v>188.34684240000001</v>
      </c>
      <c r="E205" s="36">
        <f>SUMIFS(СВЦЭМ!$F$39:$F$782,СВЦЭМ!$A$39:$A$782,$A205,СВЦЭМ!$B$39:$B$782,E$190)+'СЕТ СН'!$F$12</f>
        <v>186.36398059999999</v>
      </c>
      <c r="F205" s="36">
        <f>SUMIFS(СВЦЭМ!$F$39:$F$782,СВЦЭМ!$A$39:$A$782,$A205,СВЦЭМ!$B$39:$B$782,F$190)+'СЕТ СН'!$F$12</f>
        <v>187.03778349999999</v>
      </c>
      <c r="G205" s="36">
        <f>SUMIFS(СВЦЭМ!$F$39:$F$782,СВЦЭМ!$A$39:$A$782,$A205,СВЦЭМ!$B$39:$B$782,G$190)+'СЕТ СН'!$F$12</f>
        <v>183.68684963999999</v>
      </c>
      <c r="H205" s="36">
        <f>SUMIFS(СВЦЭМ!$F$39:$F$782,СВЦЭМ!$A$39:$A$782,$A205,СВЦЭМ!$B$39:$B$782,H$190)+'СЕТ СН'!$F$12</f>
        <v>190.48793013</v>
      </c>
      <c r="I205" s="36">
        <f>SUMIFS(СВЦЭМ!$F$39:$F$782,СВЦЭМ!$A$39:$A$782,$A205,СВЦЭМ!$B$39:$B$782,I$190)+'СЕТ СН'!$F$12</f>
        <v>201.2450192</v>
      </c>
      <c r="J205" s="36">
        <f>SUMIFS(СВЦЭМ!$F$39:$F$782,СВЦЭМ!$A$39:$A$782,$A205,СВЦЭМ!$B$39:$B$782,J$190)+'СЕТ СН'!$F$12</f>
        <v>198.38978359000001</v>
      </c>
      <c r="K205" s="36">
        <f>SUMIFS(СВЦЭМ!$F$39:$F$782,СВЦЭМ!$A$39:$A$782,$A205,СВЦЭМ!$B$39:$B$782,K$190)+'СЕТ СН'!$F$12</f>
        <v>195.74994622</v>
      </c>
      <c r="L205" s="36">
        <f>SUMIFS(СВЦЭМ!$F$39:$F$782,СВЦЭМ!$A$39:$A$782,$A205,СВЦЭМ!$B$39:$B$782,L$190)+'СЕТ СН'!$F$12</f>
        <v>196.37945428</v>
      </c>
      <c r="M205" s="36">
        <f>SUMIFS(СВЦЭМ!$F$39:$F$782,СВЦЭМ!$A$39:$A$782,$A205,СВЦЭМ!$B$39:$B$782,M$190)+'СЕТ СН'!$F$12</f>
        <v>194.18613149000001</v>
      </c>
      <c r="N205" s="36">
        <f>SUMIFS(СВЦЭМ!$F$39:$F$782,СВЦЭМ!$A$39:$A$782,$A205,СВЦЭМ!$B$39:$B$782,N$190)+'СЕТ СН'!$F$12</f>
        <v>198.54672119</v>
      </c>
      <c r="O205" s="36">
        <f>SUMIFS(СВЦЭМ!$F$39:$F$782,СВЦЭМ!$A$39:$A$782,$A205,СВЦЭМ!$B$39:$B$782,O$190)+'СЕТ СН'!$F$12</f>
        <v>211.02138060999999</v>
      </c>
      <c r="P205" s="36">
        <f>SUMIFS(СВЦЭМ!$F$39:$F$782,СВЦЭМ!$A$39:$A$782,$A205,СВЦЭМ!$B$39:$B$782,P$190)+'СЕТ СН'!$F$12</f>
        <v>210.83357412999999</v>
      </c>
      <c r="Q205" s="36">
        <f>SUMIFS(СВЦЭМ!$F$39:$F$782,СВЦЭМ!$A$39:$A$782,$A205,СВЦЭМ!$B$39:$B$782,Q$190)+'СЕТ СН'!$F$12</f>
        <v>210.57334218</v>
      </c>
      <c r="R205" s="36">
        <f>SUMIFS(СВЦЭМ!$F$39:$F$782,СВЦЭМ!$A$39:$A$782,$A205,СВЦЭМ!$B$39:$B$782,R$190)+'СЕТ СН'!$F$12</f>
        <v>196.57104393</v>
      </c>
      <c r="S205" s="36">
        <f>SUMIFS(СВЦЭМ!$F$39:$F$782,СВЦЭМ!$A$39:$A$782,$A205,СВЦЭМ!$B$39:$B$782,S$190)+'СЕТ СН'!$F$12</f>
        <v>191.20804766000001</v>
      </c>
      <c r="T205" s="36">
        <f>SUMIFS(СВЦЭМ!$F$39:$F$782,СВЦЭМ!$A$39:$A$782,$A205,СВЦЭМ!$B$39:$B$782,T$190)+'СЕТ СН'!$F$12</f>
        <v>195.12397356</v>
      </c>
      <c r="U205" s="36">
        <f>SUMIFS(СВЦЭМ!$F$39:$F$782,СВЦЭМ!$A$39:$A$782,$A205,СВЦЭМ!$B$39:$B$782,U$190)+'СЕТ СН'!$F$12</f>
        <v>194.64253135000001</v>
      </c>
      <c r="V205" s="36">
        <f>SUMIFS(СВЦЭМ!$F$39:$F$782,СВЦЭМ!$A$39:$A$782,$A205,СВЦЭМ!$B$39:$B$782,V$190)+'СЕТ СН'!$F$12</f>
        <v>195.82646019000001</v>
      </c>
      <c r="W205" s="36">
        <f>SUMIFS(СВЦЭМ!$F$39:$F$782,СВЦЭМ!$A$39:$A$782,$A205,СВЦЭМ!$B$39:$B$782,W$190)+'СЕТ СН'!$F$12</f>
        <v>196.18775767</v>
      </c>
      <c r="X205" s="36">
        <f>SUMIFS(СВЦЭМ!$F$39:$F$782,СВЦЭМ!$A$39:$A$782,$A205,СВЦЭМ!$B$39:$B$782,X$190)+'СЕТ СН'!$F$12</f>
        <v>204.65669222</v>
      </c>
      <c r="Y205" s="36">
        <f>SUMIFS(СВЦЭМ!$F$39:$F$782,СВЦЭМ!$A$39:$A$782,$A205,СВЦЭМ!$B$39:$B$782,Y$190)+'СЕТ СН'!$F$12</f>
        <v>202.00911013000001</v>
      </c>
    </row>
    <row r="206" spans="1:25" ht="15.75" x14ac:dyDescent="0.2">
      <c r="A206" s="35">
        <f t="shared" si="5"/>
        <v>44546</v>
      </c>
      <c r="B206" s="36">
        <f>SUMIFS(СВЦЭМ!$F$39:$F$782,СВЦЭМ!$A$39:$A$782,$A206,СВЦЭМ!$B$39:$B$782,B$190)+'СЕТ СН'!$F$12</f>
        <v>202.24335488</v>
      </c>
      <c r="C206" s="36">
        <f>SUMIFS(СВЦЭМ!$F$39:$F$782,СВЦЭМ!$A$39:$A$782,$A206,СВЦЭМ!$B$39:$B$782,C$190)+'СЕТ СН'!$F$12</f>
        <v>201.57874713000001</v>
      </c>
      <c r="D206" s="36">
        <f>SUMIFS(СВЦЭМ!$F$39:$F$782,СВЦЭМ!$A$39:$A$782,$A206,СВЦЭМ!$B$39:$B$782,D$190)+'СЕТ СН'!$F$12</f>
        <v>198.70332012</v>
      </c>
      <c r="E206" s="36">
        <f>SUMIFS(СВЦЭМ!$F$39:$F$782,СВЦЭМ!$A$39:$A$782,$A206,СВЦЭМ!$B$39:$B$782,E$190)+'СЕТ СН'!$F$12</f>
        <v>198.00752298</v>
      </c>
      <c r="F206" s="36">
        <f>SUMIFS(СВЦЭМ!$F$39:$F$782,СВЦЭМ!$A$39:$A$782,$A206,СВЦЭМ!$B$39:$B$782,F$190)+'СЕТ СН'!$F$12</f>
        <v>198.01689354000001</v>
      </c>
      <c r="G206" s="36">
        <f>SUMIFS(СВЦЭМ!$F$39:$F$782,СВЦЭМ!$A$39:$A$782,$A206,СВЦЭМ!$B$39:$B$782,G$190)+'СЕТ СН'!$F$12</f>
        <v>192.09934498999999</v>
      </c>
      <c r="H206" s="36">
        <f>SUMIFS(СВЦЭМ!$F$39:$F$782,СВЦЭМ!$A$39:$A$782,$A206,СВЦЭМ!$B$39:$B$782,H$190)+'СЕТ СН'!$F$12</f>
        <v>189.20339845000001</v>
      </c>
      <c r="I206" s="36">
        <f>SUMIFS(СВЦЭМ!$F$39:$F$782,СВЦЭМ!$A$39:$A$782,$A206,СВЦЭМ!$B$39:$B$782,I$190)+'СЕТ СН'!$F$12</f>
        <v>193.75665685000001</v>
      </c>
      <c r="J206" s="36">
        <f>SUMIFS(СВЦЭМ!$F$39:$F$782,СВЦЭМ!$A$39:$A$782,$A206,СВЦЭМ!$B$39:$B$782,J$190)+'СЕТ СН'!$F$12</f>
        <v>194.95291449000001</v>
      </c>
      <c r="K206" s="36">
        <f>SUMIFS(СВЦЭМ!$F$39:$F$782,СВЦЭМ!$A$39:$A$782,$A206,СВЦЭМ!$B$39:$B$782,K$190)+'СЕТ СН'!$F$12</f>
        <v>198.08046904</v>
      </c>
      <c r="L206" s="36">
        <f>SUMIFS(СВЦЭМ!$F$39:$F$782,СВЦЭМ!$A$39:$A$782,$A206,СВЦЭМ!$B$39:$B$782,L$190)+'СЕТ СН'!$F$12</f>
        <v>200.46006582999999</v>
      </c>
      <c r="M206" s="36">
        <f>SUMIFS(СВЦЭМ!$F$39:$F$782,СВЦЭМ!$A$39:$A$782,$A206,СВЦЭМ!$B$39:$B$782,M$190)+'СЕТ СН'!$F$12</f>
        <v>200.15960851</v>
      </c>
      <c r="N206" s="36">
        <f>SUMIFS(СВЦЭМ!$F$39:$F$782,СВЦЭМ!$A$39:$A$782,$A206,СВЦЭМ!$B$39:$B$782,N$190)+'СЕТ СН'!$F$12</f>
        <v>200.18455503000001</v>
      </c>
      <c r="O206" s="36">
        <f>SUMIFS(СВЦЭМ!$F$39:$F$782,СВЦЭМ!$A$39:$A$782,$A206,СВЦЭМ!$B$39:$B$782,O$190)+'СЕТ СН'!$F$12</f>
        <v>203.03269871000001</v>
      </c>
      <c r="P206" s="36">
        <f>SUMIFS(СВЦЭМ!$F$39:$F$782,СВЦЭМ!$A$39:$A$782,$A206,СВЦЭМ!$B$39:$B$782,P$190)+'СЕТ СН'!$F$12</f>
        <v>206.69716058</v>
      </c>
      <c r="Q206" s="36">
        <f>SUMIFS(СВЦЭМ!$F$39:$F$782,СВЦЭМ!$A$39:$A$782,$A206,СВЦЭМ!$B$39:$B$782,Q$190)+'СЕТ СН'!$F$12</f>
        <v>206.93885889000001</v>
      </c>
      <c r="R206" s="36">
        <f>SUMIFS(СВЦЭМ!$F$39:$F$782,СВЦЭМ!$A$39:$A$782,$A206,СВЦЭМ!$B$39:$B$782,R$190)+'СЕТ СН'!$F$12</f>
        <v>207.08117679</v>
      </c>
      <c r="S206" s="36">
        <f>SUMIFS(СВЦЭМ!$F$39:$F$782,СВЦЭМ!$A$39:$A$782,$A206,СВЦЭМ!$B$39:$B$782,S$190)+'СЕТ СН'!$F$12</f>
        <v>199.39015656000001</v>
      </c>
      <c r="T206" s="36">
        <f>SUMIFS(СВЦЭМ!$F$39:$F$782,СВЦЭМ!$A$39:$A$782,$A206,СВЦЭМ!$B$39:$B$782,T$190)+'СЕТ СН'!$F$12</f>
        <v>201.84550031000001</v>
      </c>
      <c r="U206" s="36">
        <f>SUMIFS(СВЦЭМ!$F$39:$F$782,СВЦЭМ!$A$39:$A$782,$A206,СВЦЭМ!$B$39:$B$782,U$190)+'СЕТ СН'!$F$12</f>
        <v>198.85799885</v>
      </c>
      <c r="V206" s="36">
        <f>SUMIFS(СВЦЭМ!$F$39:$F$782,СВЦЭМ!$A$39:$A$782,$A206,СВЦЭМ!$B$39:$B$782,V$190)+'СЕТ СН'!$F$12</f>
        <v>197.54451465</v>
      </c>
      <c r="W206" s="36">
        <f>SUMIFS(СВЦЭМ!$F$39:$F$782,СВЦЭМ!$A$39:$A$782,$A206,СВЦЭМ!$B$39:$B$782,W$190)+'СЕТ СН'!$F$12</f>
        <v>197.17088816</v>
      </c>
      <c r="X206" s="36">
        <f>SUMIFS(СВЦЭМ!$F$39:$F$782,СВЦЭМ!$A$39:$A$782,$A206,СВЦЭМ!$B$39:$B$782,X$190)+'СЕТ СН'!$F$12</f>
        <v>204.76509709999999</v>
      </c>
      <c r="Y206" s="36">
        <f>SUMIFS(СВЦЭМ!$F$39:$F$782,СВЦЭМ!$A$39:$A$782,$A206,СВЦЭМ!$B$39:$B$782,Y$190)+'СЕТ СН'!$F$12</f>
        <v>205.31641443999999</v>
      </c>
    </row>
    <row r="207" spans="1:25" ht="15.75" x14ac:dyDescent="0.2">
      <c r="A207" s="35">
        <f t="shared" si="5"/>
        <v>44547</v>
      </c>
      <c r="B207" s="36">
        <f>SUMIFS(СВЦЭМ!$F$39:$F$782,СВЦЭМ!$A$39:$A$782,$A207,СВЦЭМ!$B$39:$B$782,B$190)+'СЕТ СН'!$F$12</f>
        <v>201.85731848</v>
      </c>
      <c r="C207" s="36">
        <f>SUMIFS(СВЦЭМ!$F$39:$F$782,СВЦЭМ!$A$39:$A$782,$A207,СВЦЭМ!$B$39:$B$782,C$190)+'СЕТ СН'!$F$12</f>
        <v>201.71935730000001</v>
      </c>
      <c r="D207" s="36">
        <f>SUMIFS(СВЦЭМ!$F$39:$F$782,СВЦЭМ!$A$39:$A$782,$A207,СВЦЭМ!$B$39:$B$782,D$190)+'СЕТ СН'!$F$12</f>
        <v>199.20143795999999</v>
      </c>
      <c r="E207" s="36">
        <f>SUMIFS(СВЦЭМ!$F$39:$F$782,СВЦЭМ!$A$39:$A$782,$A207,СВЦЭМ!$B$39:$B$782,E$190)+'СЕТ СН'!$F$12</f>
        <v>198.33100044</v>
      </c>
      <c r="F207" s="36">
        <f>SUMIFS(СВЦЭМ!$F$39:$F$782,СВЦЭМ!$A$39:$A$782,$A207,СВЦЭМ!$B$39:$B$782,F$190)+'СЕТ СН'!$F$12</f>
        <v>198.60216789</v>
      </c>
      <c r="G207" s="36">
        <f>SUMIFS(СВЦЭМ!$F$39:$F$782,СВЦЭМ!$A$39:$A$782,$A207,СВЦЭМ!$B$39:$B$782,G$190)+'СЕТ СН'!$F$12</f>
        <v>194.6338557</v>
      </c>
      <c r="H207" s="36">
        <f>SUMIFS(СВЦЭМ!$F$39:$F$782,СВЦЭМ!$A$39:$A$782,$A207,СВЦЭМ!$B$39:$B$782,H$190)+'СЕТ СН'!$F$12</f>
        <v>190.33846001000001</v>
      </c>
      <c r="I207" s="36">
        <f>SUMIFS(СВЦЭМ!$F$39:$F$782,СВЦЭМ!$A$39:$A$782,$A207,СВЦЭМ!$B$39:$B$782,I$190)+'СЕТ СН'!$F$12</f>
        <v>190.31663472</v>
      </c>
      <c r="J207" s="36">
        <f>SUMIFS(СВЦЭМ!$F$39:$F$782,СВЦЭМ!$A$39:$A$782,$A207,СВЦЭМ!$B$39:$B$782,J$190)+'СЕТ СН'!$F$12</f>
        <v>197.45903447000001</v>
      </c>
      <c r="K207" s="36">
        <f>SUMIFS(СВЦЭМ!$F$39:$F$782,СВЦЭМ!$A$39:$A$782,$A207,СВЦЭМ!$B$39:$B$782,K$190)+'СЕТ СН'!$F$12</f>
        <v>199.72859005000001</v>
      </c>
      <c r="L207" s="36">
        <f>SUMIFS(СВЦЭМ!$F$39:$F$782,СВЦЭМ!$A$39:$A$782,$A207,СВЦЭМ!$B$39:$B$782,L$190)+'СЕТ СН'!$F$12</f>
        <v>198.84458208999999</v>
      </c>
      <c r="M207" s="36">
        <f>SUMIFS(СВЦЭМ!$F$39:$F$782,СВЦЭМ!$A$39:$A$782,$A207,СВЦЭМ!$B$39:$B$782,M$190)+'СЕТ СН'!$F$12</f>
        <v>197.18633374999999</v>
      </c>
      <c r="N207" s="36">
        <f>SUMIFS(СВЦЭМ!$F$39:$F$782,СВЦЭМ!$A$39:$A$782,$A207,СВЦЭМ!$B$39:$B$782,N$190)+'СЕТ СН'!$F$12</f>
        <v>197.6976617</v>
      </c>
      <c r="O207" s="36">
        <f>SUMIFS(СВЦЭМ!$F$39:$F$782,СВЦЭМ!$A$39:$A$782,$A207,СВЦЭМ!$B$39:$B$782,O$190)+'СЕТ СН'!$F$12</f>
        <v>198.04663385000001</v>
      </c>
      <c r="P207" s="36">
        <f>SUMIFS(СВЦЭМ!$F$39:$F$782,СВЦЭМ!$A$39:$A$782,$A207,СВЦЭМ!$B$39:$B$782,P$190)+'СЕТ СН'!$F$12</f>
        <v>204.10674693000001</v>
      </c>
      <c r="Q207" s="36">
        <f>SUMIFS(СВЦЭМ!$F$39:$F$782,СВЦЭМ!$A$39:$A$782,$A207,СВЦЭМ!$B$39:$B$782,Q$190)+'СЕТ СН'!$F$12</f>
        <v>202.70351647999999</v>
      </c>
      <c r="R207" s="36">
        <f>SUMIFS(СВЦЭМ!$F$39:$F$782,СВЦЭМ!$A$39:$A$782,$A207,СВЦЭМ!$B$39:$B$782,R$190)+'СЕТ СН'!$F$12</f>
        <v>201.83438337000001</v>
      </c>
      <c r="S207" s="36">
        <f>SUMIFS(СВЦЭМ!$F$39:$F$782,СВЦЭМ!$A$39:$A$782,$A207,СВЦЭМ!$B$39:$B$782,S$190)+'СЕТ СН'!$F$12</f>
        <v>195.99299740000001</v>
      </c>
      <c r="T207" s="36">
        <f>SUMIFS(СВЦЭМ!$F$39:$F$782,СВЦЭМ!$A$39:$A$782,$A207,СВЦЭМ!$B$39:$B$782,T$190)+'СЕТ СН'!$F$12</f>
        <v>199.30455087000001</v>
      </c>
      <c r="U207" s="36">
        <f>SUMIFS(СВЦЭМ!$F$39:$F$782,СВЦЭМ!$A$39:$A$782,$A207,СВЦЭМ!$B$39:$B$782,U$190)+'СЕТ СН'!$F$12</f>
        <v>198.55412962</v>
      </c>
      <c r="V207" s="36">
        <f>SUMIFS(СВЦЭМ!$F$39:$F$782,СВЦЭМ!$A$39:$A$782,$A207,СВЦЭМ!$B$39:$B$782,V$190)+'СЕТ СН'!$F$12</f>
        <v>194.76887137</v>
      </c>
      <c r="W207" s="36">
        <f>SUMIFS(СВЦЭМ!$F$39:$F$782,СВЦЭМ!$A$39:$A$782,$A207,СВЦЭМ!$B$39:$B$782,W$190)+'СЕТ СН'!$F$12</f>
        <v>198.12699076999999</v>
      </c>
      <c r="X207" s="36">
        <f>SUMIFS(СВЦЭМ!$F$39:$F$782,СВЦЭМ!$A$39:$A$782,$A207,СВЦЭМ!$B$39:$B$782,X$190)+'СЕТ СН'!$F$12</f>
        <v>201.32360399999999</v>
      </c>
      <c r="Y207" s="36">
        <f>SUMIFS(СВЦЭМ!$F$39:$F$782,СВЦЭМ!$A$39:$A$782,$A207,СВЦЭМ!$B$39:$B$782,Y$190)+'СЕТ СН'!$F$12</f>
        <v>199.83467770999999</v>
      </c>
    </row>
    <row r="208" spans="1:25" ht="15.75" x14ac:dyDescent="0.2">
      <c r="A208" s="35">
        <f t="shared" si="5"/>
        <v>44548</v>
      </c>
      <c r="B208" s="36">
        <f>SUMIFS(СВЦЭМ!$F$39:$F$782,СВЦЭМ!$A$39:$A$782,$A208,СВЦЭМ!$B$39:$B$782,B$190)+'СЕТ СН'!$F$12</f>
        <v>200.90915158000001</v>
      </c>
      <c r="C208" s="36">
        <f>SUMIFS(СВЦЭМ!$F$39:$F$782,СВЦЭМ!$A$39:$A$782,$A208,СВЦЭМ!$B$39:$B$782,C$190)+'СЕТ СН'!$F$12</f>
        <v>206.00437464999999</v>
      </c>
      <c r="D208" s="36">
        <f>SUMIFS(СВЦЭМ!$F$39:$F$782,СВЦЭМ!$A$39:$A$782,$A208,СВЦЭМ!$B$39:$B$782,D$190)+'СЕТ СН'!$F$12</f>
        <v>209.03203628</v>
      </c>
      <c r="E208" s="36">
        <f>SUMIFS(СВЦЭМ!$F$39:$F$782,СВЦЭМ!$A$39:$A$782,$A208,СВЦЭМ!$B$39:$B$782,E$190)+'СЕТ СН'!$F$12</f>
        <v>208.92420049</v>
      </c>
      <c r="F208" s="36">
        <f>SUMIFS(СВЦЭМ!$F$39:$F$782,СВЦЭМ!$A$39:$A$782,$A208,СВЦЭМ!$B$39:$B$782,F$190)+'СЕТ СН'!$F$12</f>
        <v>208.31661346000001</v>
      </c>
      <c r="G208" s="36">
        <f>SUMIFS(СВЦЭМ!$F$39:$F$782,СВЦЭМ!$A$39:$A$782,$A208,СВЦЭМ!$B$39:$B$782,G$190)+'СЕТ СН'!$F$12</f>
        <v>201.09537064</v>
      </c>
      <c r="H208" s="36">
        <f>SUMIFS(СВЦЭМ!$F$39:$F$782,СВЦЭМ!$A$39:$A$782,$A208,СВЦЭМ!$B$39:$B$782,H$190)+'СЕТ СН'!$F$12</f>
        <v>194.52755103000001</v>
      </c>
      <c r="I208" s="36">
        <f>SUMIFS(СВЦЭМ!$F$39:$F$782,СВЦЭМ!$A$39:$A$782,$A208,СВЦЭМ!$B$39:$B$782,I$190)+'СЕТ СН'!$F$12</f>
        <v>191.91972496</v>
      </c>
      <c r="J208" s="36">
        <f>SUMIFS(СВЦЭМ!$F$39:$F$782,СВЦЭМ!$A$39:$A$782,$A208,СВЦЭМ!$B$39:$B$782,J$190)+'СЕТ СН'!$F$12</f>
        <v>187.55209095999999</v>
      </c>
      <c r="K208" s="36">
        <f>SUMIFS(СВЦЭМ!$F$39:$F$782,СВЦЭМ!$A$39:$A$782,$A208,СВЦЭМ!$B$39:$B$782,K$190)+'СЕТ СН'!$F$12</f>
        <v>193.21189608</v>
      </c>
      <c r="L208" s="36">
        <f>SUMIFS(СВЦЭМ!$F$39:$F$782,СВЦЭМ!$A$39:$A$782,$A208,СВЦЭМ!$B$39:$B$782,L$190)+'СЕТ СН'!$F$12</f>
        <v>193.60277672000001</v>
      </c>
      <c r="M208" s="36">
        <f>SUMIFS(СВЦЭМ!$F$39:$F$782,СВЦЭМ!$A$39:$A$782,$A208,СВЦЭМ!$B$39:$B$782,M$190)+'СЕТ СН'!$F$12</f>
        <v>191.20984498000001</v>
      </c>
      <c r="N208" s="36">
        <f>SUMIFS(СВЦЭМ!$F$39:$F$782,СВЦЭМ!$A$39:$A$782,$A208,СВЦЭМ!$B$39:$B$782,N$190)+'СЕТ СН'!$F$12</f>
        <v>191.12279527999999</v>
      </c>
      <c r="O208" s="36">
        <f>SUMIFS(СВЦЭМ!$F$39:$F$782,СВЦЭМ!$A$39:$A$782,$A208,СВЦЭМ!$B$39:$B$782,O$190)+'СЕТ СН'!$F$12</f>
        <v>193.90469358000001</v>
      </c>
      <c r="P208" s="36">
        <f>SUMIFS(СВЦЭМ!$F$39:$F$782,СВЦЭМ!$A$39:$A$782,$A208,СВЦЭМ!$B$39:$B$782,P$190)+'СЕТ СН'!$F$12</f>
        <v>199.45526086999999</v>
      </c>
      <c r="Q208" s="36">
        <f>SUMIFS(СВЦЭМ!$F$39:$F$782,СВЦЭМ!$A$39:$A$782,$A208,СВЦЭМ!$B$39:$B$782,Q$190)+'СЕТ СН'!$F$12</f>
        <v>200.50410998000001</v>
      </c>
      <c r="R208" s="36">
        <f>SUMIFS(СВЦЭМ!$F$39:$F$782,СВЦЭМ!$A$39:$A$782,$A208,СВЦЭМ!$B$39:$B$782,R$190)+'СЕТ СН'!$F$12</f>
        <v>198.40059439000001</v>
      </c>
      <c r="S208" s="36">
        <f>SUMIFS(СВЦЭМ!$F$39:$F$782,СВЦЭМ!$A$39:$A$782,$A208,СВЦЭМ!$B$39:$B$782,S$190)+'СЕТ СН'!$F$12</f>
        <v>193.27737285000001</v>
      </c>
      <c r="T208" s="36">
        <f>SUMIFS(СВЦЭМ!$F$39:$F$782,СВЦЭМ!$A$39:$A$782,$A208,СВЦЭМ!$B$39:$B$782,T$190)+'СЕТ СН'!$F$12</f>
        <v>192.06422143</v>
      </c>
      <c r="U208" s="36">
        <f>SUMIFS(СВЦЭМ!$F$39:$F$782,СВЦЭМ!$A$39:$A$782,$A208,СВЦЭМ!$B$39:$B$782,U$190)+'СЕТ СН'!$F$12</f>
        <v>192.18574101999999</v>
      </c>
      <c r="V208" s="36">
        <f>SUMIFS(СВЦЭМ!$F$39:$F$782,СВЦЭМ!$A$39:$A$782,$A208,СВЦЭМ!$B$39:$B$782,V$190)+'СЕТ СН'!$F$12</f>
        <v>192.29646038999999</v>
      </c>
      <c r="W208" s="36">
        <f>SUMIFS(СВЦЭМ!$F$39:$F$782,СВЦЭМ!$A$39:$A$782,$A208,СВЦЭМ!$B$39:$B$782,W$190)+'СЕТ СН'!$F$12</f>
        <v>195.64634311</v>
      </c>
      <c r="X208" s="36">
        <f>SUMIFS(СВЦЭМ!$F$39:$F$782,СВЦЭМ!$A$39:$A$782,$A208,СВЦЭМ!$B$39:$B$782,X$190)+'СЕТ СН'!$F$12</f>
        <v>198.96503903000001</v>
      </c>
      <c r="Y208" s="36">
        <f>SUMIFS(СВЦЭМ!$F$39:$F$782,СВЦЭМ!$A$39:$A$782,$A208,СВЦЭМ!$B$39:$B$782,Y$190)+'СЕТ СН'!$F$12</f>
        <v>202.20377897</v>
      </c>
    </row>
    <row r="209" spans="1:25" ht="15.75" x14ac:dyDescent="0.2">
      <c r="A209" s="35">
        <f t="shared" si="5"/>
        <v>44549</v>
      </c>
      <c r="B209" s="36">
        <f>SUMIFS(СВЦЭМ!$F$39:$F$782,СВЦЭМ!$A$39:$A$782,$A209,СВЦЭМ!$B$39:$B$782,B$190)+'СЕТ СН'!$F$12</f>
        <v>194.89957326999999</v>
      </c>
      <c r="C209" s="36">
        <f>SUMIFS(СВЦЭМ!$F$39:$F$782,СВЦЭМ!$A$39:$A$782,$A209,СВЦЭМ!$B$39:$B$782,C$190)+'СЕТ СН'!$F$12</f>
        <v>195.93422032000001</v>
      </c>
      <c r="D209" s="36">
        <f>SUMIFS(СВЦЭМ!$F$39:$F$782,СВЦЭМ!$A$39:$A$782,$A209,СВЦЭМ!$B$39:$B$782,D$190)+'СЕТ СН'!$F$12</f>
        <v>201.95525701</v>
      </c>
      <c r="E209" s="36">
        <f>SUMIFS(СВЦЭМ!$F$39:$F$782,СВЦЭМ!$A$39:$A$782,$A209,СВЦЭМ!$B$39:$B$782,E$190)+'СЕТ СН'!$F$12</f>
        <v>203.39411715</v>
      </c>
      <c r="F209" s="36">
        <f>SUMIFS(СВЦЭМ!$F$39:$F$782,СВЦЭМ!$A$39:$A$782,$A209,СВЦЭМ!$B$39:$B$782,F$190)+'СЕТ СН'!$F$12</f>
        <v>201.37474943000001</v>
      </c>
      <c r="G209" s="36">
        <f>SUMIFS(СВЦЭМ!$F$39:$F$782,СВЦЭМ!$A$39:$A$782,$A209,СВЦЭМ!$B$39:$B$782,G$190)+'СЕТ СН'!$F$12</f>
        <v>199.82399043999999</v>
      </c>
      <c r="H209" s="36">
        <f>SUMIFS(СВЦЭМ!$F$39:$F$782,СВЦЭМ!$A$39:$A$782,$A209,СВЦЭМ!$B$39:$B$782,H$190)+'СЕТ СН'!$F$12</f>
        <v>195.9706013</v>
      </c>
      <c r="I209" s="36">
        <f>SUMIFS(СВЦЭМ!$F$39:$F$782,СВЦЭМ!$A$39:$A$782,$A209,СВЦЭМ!$B$39:$B$782,I$190)+'СЕТ СН'!$F$12</f>
        <v>194.79225907</v>
      </c>
      <c r="J209" s="36">
        <f>SUMIFS(СВЦЭМ!$F$39:$F$782,СВЦЭМ!$A$39:$A$782,$A209,СВЦЭМ!$B$39:$B$782,J$190)+'СЕТ СН'!$F$12</f>
        <v>192.25065248999999</v>
      </c>
      <c r="K209" s="36">
        <f>SUMIFS(СВЦЭМ!$F$39:$F$782,СВЦЭМ!$A$39:$A$782,$A209,СВЦЭМ!$B$39:$B$782,K$190)+'СЕТ СН'!$F$12</f>
        <v>190.82139547</v>
      </c>
      <c r="L209" s="36">
        <f>SUMIFS(СВЦЭМ!$F$39:$F$782,СВЦЭМ!$A$39:$A$782,$A209,СВЦЭМ!$B$39:$B$782,L$190)+'СЕТ СН'!$F$12</f>
        <v>191.81265094</v>
      </c>
      <c r="M209" s="36">
        <f>SUMIFS(СВЦЭМ!$F$39:$F$782,СВЦЭМ!$A$39:$A$782,$A209,СВЦЭМ!$B$39:$B$782,M$190)+'СЕТ СН'!$F$12</f>
        <v>190.44804368999999</v>
      </c>
      <c r="N209" s="36">
        <f>SUMIFS(СВЦЭМ!$F$39:$F$782,СВЦЭМ!$A$39:$A$782,$A209,СВЦЭМ!$B$39:$B$782,N$190)+'СЕТ СН'!$F$12</f>
        <v>189.96264239000001</v>
      </c>
      <c r="O209" s="36">
        <f>SUMIFS(СВЦЭМ!$F$39:$F$782,СВЦЭМ!$A$39:$A$782,$A209,СВЦЭМ!$B$39:$B$782,O$190)+'СЕТ СН'!$F$12</f>
        <v>193.22535746</v>
      </c>
      <c r="P209" s="36">
        <f>SUMIFS(СВЦЭМ!$F$39:$F$782,СВЦЭМ!$A$39:$A$782,$A209,СВЦЭМ!$B$39:$B$782,P$190)+'СЕТ СН'!$F$12</f>
        <v>196.36792373</v>
      </c>
      <c r="Q209" s="36">
        <f>SUMIFS(СВЦЭМ!$F$39:$F$782,СВЦЭМ!$A$39:$A$782,$A209,СВЦЭМ!$B$39:$B$782,Q$190)+'СЕТ СН'!$F$12</f>
        <v>196.19810917000001</v>
      </c>
      <c r="R209" s="36">
        <f>SUMIFS(СВЦЭМ!$F$39:$F$782,СВЦЭМ!$A$39:$A$782,$A209,СВЦЭМ!$B$39:$B$782,R$190)+'СЕТ СН'!$F$12</f>
        <v>193.12180004000001</v>
      </c>
      <c r="S209" s="36">
        <f>SUMIFS(СВЦЭМ!$F$39:$F$782,СВЦЭМ!$A$39:$A$782,$A209,СВЦЭМ!$B$39:$B$782,S$190)+'СЕТ СН'!$F$12</f>
        <v>189.66999632</v>
      </c>
      <c r="T209" s="36">
        <f>SUMIFS(СВЦЭМ!$F$39:$F$782,СВЦЭМ!$A$39:$A$782,$A209,СВЦЭМ!$B$39:$B$782,T$190)+'СЕТ СН'!$F$12</f>
        <v>189.76006240999999</v>
      </c>
      <c r="U209" s="36">
        <f>SUMIFS(СВЦЭМ!$F$39:$F$782,СВЦЭМ!$A$39:$A$782,$A209,СВЦЭМ!$B$39:$B$782,U$190)+'СЕТ СН'!$F$12</f>
        <v>189.91573364000001</v>
      </c>
      <c r="V209" s="36">
        <f>SUMIFS(СВЦЭМ!$F$39:$F$782,СВЦЭМ!$A$39:$A$782,$A209,СВЦЭМ!$B$39:$B$782,V$190)+'СЕТ СН'!$F$12</f>
        <v>190.90773892000001</v>
      </c>
      <c r="W209" s="36">
        <f>SUMIFS(СВЦЭМ!$F$39:$F$782,СВЦЭМ!$A$39:$A$782,$A209,СВЦЭМ!$B$39:$B$782,W$190)+'СЕТ СН'!$F$12</f>
        <v>194.35756226000001</v>
      </c>
      <c r="X209" s="36">
        <f>SUMIFS(СВЦЭМ!$F$39:$F$782,СВЦЭМ!$A$39:$A$782,$A209,СВЦЭМ!$B$39:$B$782,X$190)+'СЕТ СН'!$F$12</f>
        <v>198.20447823000001</v>
      </c>
      <c r="Y209" s="36">
        <f>SUMIFS(СВЦЭМ!$F$39:$F$782,СВЦЭМ!$A$39:$A$782,$A209,СВЦЭМ!$B$39:$B$782,Y$190)+'СЕТ СН'!$F$12</f>
        <v>201.08936191000001</v>
      </c>
    </row>
    <row r="210" spans="1:25" ht="15.75" x14ac:dyDescent="0.2">
      <c r="A210" s="35">
        <f t="shared" si="5"/>
        <v>44550</v>
      </c>
      <c r="B210" s="36">
        <f>SUMIFS(СВЦЭМ!$F$39:$F$782,СВЦЭМ!$A$39:$A$782,$A210,СВЦЭМ!$B$39:$B$782,B$190)+'СЕТ СН'!$F$12</f>
        <v>202.48574177</v>
      </c>
      <c r="C210" s="36">
        <f>SUMIFS(СВЦЭМ!$F$39:$F$782,СВЦЭМ!$A$39:$A$782,$A210,СВЦЭМ!$B$39:$B$782,C$190)+'СЕТ СН'!$F$12</f>
        <v>202.39646368000001</v>
      </c>
      <c r="D210" s="36">
        <f>SUMIFS(СВЦЭМ!$F$39:$F$782,СВЦЭМ!$A$39:$A$782,$A210,СВЦЭМ!$B$39:$B$782,D$190)+'СЕТ СН'!$F$12</f>
        <v>203.41815844999999</v>
      </c>
      <c r="E210" s="36">
        <f>SUMIFS(СВЦЭМ!$F$39:$F$782,СВЦЭМ!$A$39:$A$782,$A210,СВЦЭМ!$B$39:$B$782,E$190)+'СЕТ СН'!$F$12</f>
        <v>204.35389723</v>
      </c>
      <c r="F210" s="36">
        <f>SUMIFS(СВЦЭМ!$F$39:$F$782,СВЦЭМ!$A$39:$A$782,$A210,СВЦЭМ!$B$39:$B$782,F$190)+'СЕТ СН'!$F$12</f>
        <v>202.95055952000001</v>
      </c>
      <c r="G210" s="36">
        <f>SUMIFS(СВЦЭМ!$F$39:$F$782,СВЦЭМ!$A$39:$A$782,$A210,СВЦЭМ!$B$39:$B$782,G$190)+'СЕТ СН'!$F$12</f>
        <v>199.34565588999999</v>
      </c>
      <c r="H210" s="36">
        <f>SUMIFS(СВЦЭМ!$F$39:$F$782,СВЦЭМ!$A$39:$A$782,$A210,СВЦЭМ!$B$39:$B$782,H$190)+'СЕТ СН'!$F$12</f>
        <v>191.48282055000001</v>
      </c>
      <c r="I210" s="36">
        <f>SUMIFS(СВЦЭМ!$F$39:$F$782,СВЦЭМ!$A$39:$A$782,$A210,СВЦЭМ!$B$39:$B$782,I$190)+'СЕТ СН'!$F$12</f>
        <v>192.45239131</v>
      </c>
      <c r="J210" s="36">
        <f>SUMIFS(СВЦЭМ!$F$39:$F$782,СВЦЭМ!$A$39:$A$782,$A210,СВЦЭМ!$B$39:$B$782,J$190)+'СЕТ СН'!$F$12</f>
        <v>194.70851632</v>
      </c>
      <c r="K210" s="36">
        <f>SUMIFS(СВЦЭМ!$F$39:$F$782,СВЦЭМ!$A$39:$A$782,$A210,СВЦЭМ!$B$39:$B$782,K$190)+'СЕТ СН'!$F$12</f>
        <v>195.19698733999999</v>
      </c>
      <c r="L210" s="36">
        <f>SUMIFS(СВЦЭМ!$F$39:$F$782,СВЦЭМ!$A$39:$A$782,$A210,СВЦЭМ!$B$39:$B$782,L$190)+'СЕТ СН'!$F$12</f>
        <v>196.84176851999999</v>
      </c>
      <c r="M210" s="36">
        <f>SUMIFS(СВЦЭМ!$F$39:$F$782,СВЦЭМ!$A$39:$A$782,$A210,СВЦЭМ!$B$39:$B$782,M$190)+'СЕТ СН'!$F$12</f>
        <v>196.86252006000001</v>
      </c>
      <c r="N210" s="36">
        <f>SUMIFS(СВЦЭМ!$F$39:$F$782,СВЦЭМ!$A$39:$A$782,$A210,СВЦЭМ!$B$39:$B$782,N$190)+'СЕТ СН'!$F$12</f>
        <v>196.13923817</v>
      </c>
      <c r="O210" s="36">
        <f>SUMIFS(СВЦЭМ!$F$39:$F$782,СВЦЭМ!$A$39:$A$782,$A210,СВЦЭМ!$B$39:$B$782,O$190)+'СЕТ СН'!$F$12</f>
        <v>197.58916739</v>
      </c>
      <c r="P210" s="36">
        <f>SUMIFS(СВЦЭМ!$F$39:$F$782,СВЦЭМ!$A$39:$A$782,$A210,СВЦЭМ!$B$39:$B$782,P$190)+'СЕТ СН'!$F$12</f>
        <v>197.73244742</v>
      </c>
      <c r="Q210" s="36">
        <f>SUMIFS(СВЦЭМ!$F$39:$F$782,СВЦЭМ!$A$39:$A$782,$A210,СВЦЭМ!$B$39:$B$782,Q$190)+'СЕТ СН'!$F$12</f>
        <v>195.54152927000001</v>
      </c>
      <c r="R210" s="36">
        <f>SUMIFS(СВЦЭМ!$F$39:$F$782,СВЦЭМ!$A$39:$A$782,$A210,СВЦЭМ!$B$39:$B$782,R$190)+'СЕТ СН'!$F$12</f>
        <v>192.51955025999999</v>
      </c>
      <c r="S210" s="36">
        <f>SUMIFS(СВЦЭМ!$F$39:$F$782,СВЦЭМ!$A$39:$A$782,$A210,СВЦЭМ!$B$39:$B$782,S$190)+'СЕТ СН'!$F$12</f>
        <v>195.12688244</v>
      </c>
      <c r="T210" s="36">
        <f>SUMIFS(СВЦЭМ!$F$39:$F$782,СВЦЭМ!$A$39:$A$782,$A210,СВЦЭМ!$B$39:$B$782,T$190)+'СЕТ СН'!$F$12</f>
        <v>195.49659806</v>
      </c>
      <c r="U210" s="36">
        <f>SUMIFS(СВЦЭМ!$F$39:$F$782,СВЦЭМ!$A$39:$A$782,$A210,СВЦЭМ!$B$39:$B$782,U$190)+'СЕТ СН'!$F$12</f>
        <v>196.17921428</v>
      </c>
      <c r="V210" s="36">
        <f>SUMIFS(СВЦЭМ!$F$39:$F$782,СВЦЭМ!$A$39:$A$782,$A210,СВЦЭМ!$B$39:$B$782,V$190)+'СЕТ СН'!$F$12</f>
        <v>196.61041266000001</v>
      </c>
      <c r="W210" s="36">
        <f>SUMIFS(СВЦЭМ!$F$39:$F$782,СВЦЭМ!$A$39:$A$782,$A210,СВЦЭМ!$B$39:$B$782,W$190)+'СЕТ СН'!$F$12</f>
        <v>198.39020626999999</v>
      </c>
      <c r="X210" s="36">
        <f>SUMIFS(СВЦЭМ!$F$39:$F$782,СВЦЭМ!$A$39:$A$782,$A210,СВЦЭМ!$B$39:$B$782,X$190)+'СЕТ СН'!$F$12</f>
        <v>208.71242924000001</v>
      </c>
      <c r="Y210" s="36">
        <f>SUMIFS(СВЦЭМ!$F$39:$F$782,СВЦЭМ!$A$39:$A$782,$A210,СВЦЭМ!$B$39:$B$782,Y$190)+'СЕТ СН'!$F$12</f>
        <v>207.53653876000001</v>
      </c>
    </row>
    <row r="211" spans="1:25" ht="15.75" x14ac:dyDescent="0.2">
      <c r="A211" s="35">
        <f t="shared" si="5"/>
        <v>44551</v>
      </c>
      <c r="B211" s="36">
        <f>SUMIFS(СВЦЭМ!$F$39:$F$782,СВЦЭМ!$A$39:$A$782,$A211,СВЦЭМ!$B$39:$B$782,B$190)+'СЕТ СН'!$F$12</f>
        <v>204.58696689999999</v>
      </c>
      <c r="C211" s="36">
        <f>SUMIFS(СВЦЭМ!$F$39:$F$782,СВЦЭМ!$A$39:$A$782,$A211,СВЦЭМ!$B$39:$B$782,C$190)+'СЕТ СН'!$F$12</f>
        <v>202.85003710000001</v>
      </c>
      <c r="D211" s="36">
        <f>SUMIFS(СВЦЭМ!$F$39:$F$782,СВЦЭМ!$A$39:$A$782,$A211,СВЦЭМ!$B$39:$B$782,D$190)+'СЕТ СН'!$F$12</f>
        <v>201.90741815999999</v>
      </c>
      <c r="E211" s="36">
        <f>SUMIFS(СВЦЭМ!$F$39:$F$782,СВЦЭМ!$A$39:$A$782,$A211,СВЦЭМ!$B$39:$B$782,E$190)+'СЕТ СН'!$F$12</f>
        <v>193.84310234</v>
      </c>
      <c r="F211" s="36">
        <f>SUMIFS(СВЦЭМ!$F$39:$F$782,СВЦЭМ!$A$39:$A$782,$A211,СВЦЭМ!$B$39:$B$782,F$190)+'СЕТ СН'!$F$12</f>
        <v>194.62605249999999</v>
      </c>
      <c r="G211" s="36">
        <f>SUMIFS(СВЦЭМ!$F$39:$F$782,СВЦЭМ!$A$39:$A$782,$A211,СВЦЭМ!$B$39:$B$782,G$190)+'СЕТ СН'!$F$12</f>
        <v>190.06882770999999</v>
      </c>
      <c r="H211" s="36">
        <f>SUMIFS(СВЦЭМ!$F$39:$F$782,СВЦЭМ!$A$39:$A$782,$A211,СВЦЭМ!$B$39:$B$782,H$190)+'СЕТ СН'!$F$12</f>
        <v>184.33359833</v>
      </c>
      <c r="I211" s="36">
        <f>SUMIFS(СВЦЭМ!$F$39:$F$782,СВЦЭМ!$A$39:$A$782,$A211,СВЦЭМ!$B$39:$B$782,I$190)+'СЕТ СН'!$F$12</f>
        <v>190.76742596</v>
      </c>
      <c r="J211" s="36">
        <f>SUMIFS(СВЦЭМ!$F$39:$F$782,СВЦЭМ!$A$39:$A$782,$A211,СВЦЭМ!$B$39:$B$782,J$190)+'СЕТ СН'!$F$12</f>
        <v>191.70338437999999</v>
      </c>
      <c r="K211" s="36">
        <f>SUMIFS(СВЦЭМ!$F$39:$F$782,СВЦЭМ!$A$39:$A$782,$A211,СВЦЭМ!$B$39:$B$782,K$190)+'СЕТ СН'!$F$12</f>
        <v>185.34072024</v>
      </c>
      <c r="L211" s="36">
        <f>SUMIFS(СВЦЭМ!$F$39:$F$782,СВЦЭМ!$A$39:$A$782,$A211,СВЦЭМ!$B$39:$B$782,L$190)+'СЕТ СН'!$F$12</f>
        <v>186.72476963</v>
      </c>
      <c r="M211" s="36">
        <f>SUMIFS(СВЦЭМ!$F$39:$F$782,СВЦЭМ!$A$39:$A$782,$A211,СВЦЭМ!$B$39:$B$782,M$190)+'СЕТ СН'!$F$12</f>
        <v>195.65977656999999</v>
      </c>
      <c r="N211" s="36">
        <f>SUMIFS(СВЦЭМ!$F$39:$F$782,СВЦЭМ!$A$39:$A$782,$A211,СВЦЭМ!$B$39:$B$782,N$190)+'СЕТ СН'!$F$12</f>
        <v>197.15821800000001</v>
      </c>
      <c r="O211" s="36">
        <f>SUMIFS(СВЦЭМ!$F$39:$F$782,СВЦЭМ!$A$39:$A$782,$A211,СВЦЭМ!$B$39:$B$782,O$190)+'СЕТ СН'!$F$12</f>
        <v>198.56309166</v>
      </c>
      <c r="P211" s="36">
        <f>SUMIFS(СВЦЭМ!$F$39:$F$782,СВЦЭМ!$A$39:$A$782,$A211,СВЦЭМ!$B$39:$B$782,P$190)+'СЕТ СН'!$F$12</f>
        <v>197.69418565999999</v>
      </c>
      <c r="Q211" s="36">
        <f>SUMIFS(СВЦЭМ!$F$39:$F$782,СВЦЭМ!$A$39:$A$782,$A211,СВЦЭМ!$B$39:$B$782,Q$190)+'СЕТ СН'!$F$12</f>
        <v>196.41103258000001</v>
      </c>
      <c r="R211" s="36">
        <f>SUMIFS(СВЦЭМ!$F$39:$F$782,СВЦЭМ!$A$39:$A$782,$A211,СВЦЭМ!$B$39:$B$782,R$190)+'СЕТ СН'!$F$12</f>
        <v>195.43627592000001</v>
      </c>
      <c r="S211" s="36">
        <f>SUMIFS(СВЦЭМ!$F$39:$F$782,СВЦЭМ!$A$39:$A$782,$A211,СВЦЭМ!$B$39:$B$782,S$190)+'СЕТ СН'!$F$12</f>
        <v>187.21627608</v>
      </c>
      <c r="T211" s="36">
        <f>SUMIFS(СВЦЭМ!$F$39:$F$782,СВЦЭМ!$A$39:$A$782,$A211,СВЦЭМ!$B$39:$B$782,T$190)+'СЕТ СН'!$F$12</f>
        <v>191.52885230000001</v>
      </c>
      <c r="U211" s="36">
        <f>SUMIFS(СВЦЭМ!$F$39:$F$782,СВЦЭМ!$A$39:$A$782,$A211,СВЦЭМ!$B$39:$B$782,U$190)+'СЕТ СН'!$F$12</f>
        <v>195.29014434000001</v>
      </c>
      <c r="V211" s="36">
        <f>SUMIFS(СВЦЭМ!$F$39:$F$782,СВЦЭМ!$A$39:$A$782,$A211,СВЦЭМ!$B$39:$B$782,V$190)+'СЕТ СН'!$F$12</f>
        <v>193.96351174</v>
      </c>
      <c r="W211" s="36">
        <f>SUMIFS(СВЦЭМ!$F$39:$F$782,СВЦЭМ!$A$39:$A$782,$A211,СВЦЭМ!$B$39:$B$782,W$190)+'СЕТ СН'!$F$12</f>
        <v>197.17980122</v>
      </c>
      <c r="X211" s="36">
        <f>SUMIFS(СВЦЭМ!$F$39:$F$782,СВЦЭМ!$A$39:$A$782,$A211,СВЦЭМ!$B$39:$B$782,X$190)+'СЕТ СН'!$F$12</f>
        <v>199.72441799999999</v>
      </c>
      <c r="Y211" s="36">
        <f>SUMIFS(СВЦЭМ!$F$39:$F$782,СВЦЭМ!$A$39:$A$782,$A211,СВЦЭМ!$B$39:$B$782,Y$190)+'СЕТ СН'!$F$12</f>
        <v>207.49522718</v>
      </c>
    </row>
    <row r="212" spans="1:25" ht="15.75" x14ac:dyDescent="0.2">
      <c r="A212" s="35">
        <f t="shared" si="5"/>
        <v>44552</v>
      </c>
      <c r="B212" s="36">
        <f>SUMIFS(СВЦЭМ!$F$39:$F$782,СВЦЭМ!$A$39:$A$782,$A212,СВЦЭМ!$B$39:$B$782,B$190)+'СЕТ СН'!$F$12</f>
        <v>203.5555962</v>
      </c>
      <c r="C212" s="36">
        <f>SUMIFS(СВЦЭМ!$F$39:$F$782,СВЦЭМ!$A$39:$A$782,$A212,СВЦЭМ!$B$39:$B$782,C$190)+'СЕТ СН'!$F$12</f>
        <v>200.67581125999999</v>
      </c>
      <c r="D212" s="36">
        <f>SUMIFS(СВЦЭМ!$F$39:$F$782,СВЦЭМ!$A$39:$A$782,$A212,СВЦЭМ!$B$39:$B$782,D$190)+'СЕТ СН'!$F$12</f>
        <v>192.74235056000001</v>
      </c>
      <c r="E212" s="36">
        <f>SUMIFS(СВЦЭМ!$F$39:$F$782,СВЦЭМ!$A$39:$A$782,$A212,СВЦЭМ!$B$39:$B$782,E$190)+'СЕТ СН'!$F$12</f>
        <v>191.68003619000001</v>
      </c>
      <c r="F212" s="36">
        <f>SUMIFS(СВЦЭМ!$F$39:$F$782,СВЦЭМ!$A$39:$A$782,$A212,СВЦЭМ!$B$39:$B$782,F$190)+'СЕТ СН'!$F$12</f>
        <v>188.22854663000001</v>
      </c>
      <c r="G212" s="36">
        <f>SUMIFS(СВЦЭМ!$F$39:$F$782,СВЦЭМ!$A$39:$A$782,$A212,СВЦЭМ!$B$39:$B$782,G$190)+'СЕТ СН'!$F$12</f>
        <v>181.18138822</v>
      </c>
      <c r="H212" s="36">
        <f>SUMIFS(СВЦЭМ!$F$39:$F$782,СВЦЭМ!$A$39:$A$782,$A212,СВЦЭМ!$B$39:$B$782,H$190)+'СЕТ СН'!$F$12</f>
        <v>183.15727810000001</v>
      </c>
      <c r="I212" s="36">
        <f>SUMIFS(СВЦЭМ!$F$39:$F$782,СВЦЭМ!$A$39:$A$782,$A212,СВЦЭМ!$B$39:$B$782,I$190)+'СЕТ СН'!$F$12</f>
        <v>183.85508156</v>
      </c>
      <c r="J212" s="36">
        <f>SUMIFS(СВЦЭМ!$F$39:$F$782,СВЦЭМ!$A$39:$A$782,$A212,СВЦЭМ!$B$39:$B$782,J$190)+'СЕТ СН'!$F$12</f>
        <v>189.24574401000001</v>
      </c>
      <c r="K212" s="36">
        <f>SUMIFS(СВЦЭМ!$F$39:$F$782,СВЦЭМ!$A$39:$A$782,$A212,СВЦЭМ!$B$39:$B$782,K$190)+'СЕТ СН'!$F$12</f>
        <v>192.60706134</v>
      </c>
      <c r="L212" s="36">
        <f>SUMIFS(СВЦЭМ!$F$39:$F$782,СВЦЭМ!$A$39:$A$782,$A212,СВЦЭМ!$B$39:$B$782,L$190)+'СЕТ СН'!$F$12</f>
        <v>194.14958045</v>
      </c>
      <c r="M212" s="36">
        <f>SUMIFS(СВЦЭМ!$F$39:$F$782,СВЦЭМ!$A$39:$A$782,$A212,СВЦЭМ!$B$39:$B$782,M$190)+'СЕТ СН'!$F$12</f>
        <v>202.88398067</v>
      </c>
      <c r="N212" s="36">
        <f>SUMIFS(СВЦЭМ!$F$39:$F$782,СВЦЭМ!$A$39:$A$782,$A212,СВЦЭМ!$B$39:$B$782,N$190)+'СЕТ СН'!$F$12</f>
        <v>204.09401864</v>
      </c>
      <c r="O212" s="36">
        <f>SUMIFS(СВЦЭМ!$F$39:$F$782,СВЦЭМ!$A$39:$A$782,$A212,СВЦЭМ!$B$39:$B$782,O$190)+'СЕТ СН'!$F$12</f>
        <v>204.53455235999999</v>
      </c>
      <c r="P212" s="36">
        <f>SUMIFS(СВЦЭМ!$F$39:$F$782,СВЦЭМ!$A$39:$A$782,$A212,СВЦЭМ!$B$39:$B$782,P$190)+'СЕТ СН'!$F$12</f>
        <v>203.42966566000001</v>
      </c>
      <c r="Q212" s="36">
        <f>SUMIFS(СВЦЭМ!$F$39:$F$782,СВЦЭМ!$A$39:$A$782,$A212,СВЦЭМ!$B$39:$B$782,Q$190)+'СЕТ СН'!$F$12</f>
        <v>202.10663896</v>
      </c>
      <c r="R212" s="36">
        <f>SUMIFS(СВЦЭМ!$F$39:$F$782,СВЦЭМ!$A$39:$A$782,$A212,СВЦЭМ!$B$39:$B$782,R$190)+'СЕТ СН'!$F$12</f>
        <v>202.08753831999999</v>
      </c>
      <c r="S212" s="36">
        <f>SUMIFS(СВЦЭМ!$F$39:$F$782,СВЦЭМ!$A$39:$A$782,$A212,СВЦЭМ!$B$39:$B$782,S$190)+'СЕТ СН'!$F$12</f>
        <v>192.46884413000001</v>
      </c>
      <c r="T212" s="36">
        <f>SUMIFS(СВЦЭМ!$F$39:$F$782,СВЦЭМ!$A$39:$A$782,$A212,СВЦЭМ!$B$39:$B$782,T$190)+'СЕТ СН'!$F$12</f>
        <v>189.11510848</v>
      </c>
      <c r="U212" s="36">
        <f>SUMIFS(СВЦЭМ!$F$39:$F$782,СВЦЭМ!$A$39:$A$782,$A212,СВЦЭМ!$B$39:$B$782,U$190)+'СЕТ СН'!$F$12</f>
        <v>190.36607373000001</v>
      </c>
      <c r="V212" s="36">
        <f>SUMIFS(СВЦЭМ!$F$39:$F$782,СВЦЭМ!$A$39:$A$782,$A212,СВЦЭМ!$B$39:$B$782,V$190)+'СЕТ СН'!$F$12</f>
        <v>198.58641007</v>
      </c>
      <c r="W212" s="36">
        <f>SUMIFS(СВЦЭМ!$F$39:$F$782,СВЦЭМ!$A$39:$A$782,$A212,СВЦЭМ!$B$39:$B$782,W$190)+'СЕТ СН'!$F$12</f>
        <v>201.50731397999999</v>
      </c>
      <c r="X212" s="36">
        <f>SUMIFS(СВЦЭМ!$F$39:$F$782,СВЦЭМ!$A$39:$A$782,$A212,СВЦЭМ!$B$39:$B$782,X$190)+'СЕТ СН'!$F$12</f>
        <v>199.77422451000001</v>
      </c>
      <c r="Y212" s="36">
        <f>SUMIFS(СВЦЭМ!$F$39:$F$782,СВЦЭМ!$A$39:$A$782,$A212,СВЦЭМ!$B$39:$B$782,Y$190)+'СЕТ СН'!$F$12</f>
        <v>208.10264121</v>
      </c>
    </row>
    <row r="213" spans="1:25" ht="15.75" x14ac:dyDescent="0.2">
      <c r="A213" s="35">
        <f t="shared" si="5"/>
        <v>44553</v>
      </c>
      <c r="B213" s="36">
        <f>SUMIFS(СВЦЭМ!$F$39:$F$782,СВЦЭМ!$A$39:$A$782,$A213,СВЦЭМ!$B$39:$B$782,B$190)+'СЕТ СН'!$F$12</f>
        <v>199.27282412</v>
      </c>
      <c r="C213" s="36">
        <f>SUMIFS(СВЦЭМ!$F$39:$F$782,СВЦЭМ!$A$39:$A$782,$A213,СВЦЭМ!$B$39:$B$782,C$190)+'СЕТ СН'!$F$12</f>
        <v>199.89164213999999</v>
      </c>
      <c r="D213" s="36">
        <f>SUMIFS(СВЦЭМ!$F$39:$F$782,СВЦЭМ!$A$39:$A$782,$A213,СВЦЭМ!$B$39:$B$782,D$190)+'СЕТ СН'!$F$12</f>
        <v>204.13174888</v>
      </c>
      <c r="E213" s="36">
        <f>SUMIFS(СВЦЭМ!$F$39:$F$782,СВЦЭМ!$A$39:$A$782,$A213,СВЦЭМ!$B$39:$B$782,E$190)+'СЕТ СН'!$F$12</f>
        <v>203.33536462999999</v>
      </c>
      <c r="F213" s="36">
        <f>SUMIFS(СВЦЭМ!$F$39:$F$782,СВЦЭМ!$A$39:$A$782,$A213,СВЦЭМ!$B$39:$B$782,F$190)+'СЕТ СН'!$F$12</f>
        <v>200.20577184999999</v>
      </c>
      <c r="G213" s="36">
        <f>SUMIFS(СВЦЭМ!$F$39:$F$782,СВЦЭМ!$A$39:$A$782,$A213,СВЦЭМ!$B$39:$B$782,G$190)+'СЕТ СН'!$F$12</f>
        <v>195.23763825</v>
      </c>
      <c r="H213" s="36">
        <f>SUMIFS(СВЦЭМ!$F$39:$F$782,СВЦЭМ!$A$39:$A$782,$A213,СВЦЭМ!$B$39:$B$782,H$190)+'СЕТ СН'!$F$12</f>
        <v>190.44545271000001</v>
      </c>
      <c r="I213" s="36">
        <f>SUMIFS(СВЦЭМ!$F$39:$F$782,СВЦЭМ!$A$39:$A$782,$A213,СВЦЭМ!$B$39:$B$782,I$190)+'СЕТ СН'!$F$12</f>
        <v>195.57091063999999</v>
      </c>
      <c r="J213" s="36">
        <f>SUMIFS(СВЦЭМ!$F$39:$F$782,СВЦЭМ!$A$39:$A$782,$A213,СВЦЭМ!$B$39:$B$782,J$190)+'СЕТ СН'!$F$12</f>
        <v>190.60120734</v>
      </c>
      <c r="K213" s="36">
        <f>SUMIFS(СВЦЭМ!$F$39:$F$782,СВЦЭМ!$A$39:$A$782,$A213,СВЦЭМ!$B$39:$B$782,K$190)+'СЕТ СН'!$F$12</f>
        <v>192.45331547000001</v>
      </c>
      <c r="L213" s="36">
        <f>SUMIFS(СВЦЭМ!$F$39:$F$782,СВЦЭМ!$A$39:$A$782,$A213,СВЦЭМ!$B$39:$B$782,L$190)+'СЕТ СН'!$F$12</f>
        <v>194.29500752999999</v>
      </c>
      <c r="M213" s="36">
        <f>SUMIFS(СВЦЭМ!$F$39:$F$782,СВЦЭМ!$A$39:$A$782,$A213,СВЦЭМ!$B$39:$B$782,M$190)+'СЕТ СН'!$F$12</f>
        <v>196.98553314</v>
      </c>
      <c r="N213" s="36">
        <f>SUMIFS(СВЦЭМ!$F$39:$F$782,СВЦЭМ!$A$39:$A$782,$A213,СВЦЭМ!$B$39:$B$782,N$190)+'СЕТ СН'!$F$12</f>
        <v>197.72100481999999</v>
      </c>
      <c r="O213" s="36">
        <f>SUMIFS(СВЦЭМ!$F$39:$F$782,СВЦЭМ!$A$39:$A$782,$A213,СВЦЭМ!$B$39:$B$782,O$190)+'СЕТ СН'!$F$12</f>
        <v>198.87209854</v>
      </c>
      <c r="P213" s="36">
        <f>SUMIFS(СВЦЭМ!$F$39:$F$782,СВЦЭМ!$A$39:$A$782,$A213,СВЦЭМ!$B$39:$B$782,P$190)+'СЕТ СН'!$F$12</f>
        <v>198.38337623999999</v>
      </c>
      <c r="Q213" s="36">
        <f>SUMIFS(СВЦЭМ!$F$39:$F$782,СВЦЭМ!$A$39:$A$782,$A213,СВЦЭМ!$B$39:$B$782,Q$190)+'СЕТ СН'!$F$12</f>
        <v>199.41763907000001</v>
      </c>
      <c r="R213" s="36">
        <f>SUMIFS(СВЦЭМ!$F$39:$F$782,СВЦЭМ!$A$39:$A$782,$A213,СВЦЭМ!$B$39:$B$782,R$190)+'СЕТ СН'!$F$12</f>
        <v>198.76059853000001</v>
      </c>
      <c r="S213" s="36">
        <f>SUMIFS(СВЦЭМ!$F$39:$F$782,СВЦЭМ!$A$39:$A$782,$A213,СВЦЭМ!$B$39:$B$782,S$190)+'СЕТ СН'!$F$12</f>
        <v>192.18849516</v>
      </c>
      <c r="T213" s="36">
        <f>SUMIFS(СВЦЭМ!$F$39:$F$782,СВЦЭМ!$A$39:$A$782,$A213,СВЦЭМ!$B$39:$B$782,T$190)+'СЕТ СН'!$F$12</f>
        <v>189.64960217000001</v>
      </c>
      <c r="U213" s="36">
        <f>SUMIFS(СВЦЭМ!$F$39:$F$782,СВЦЭМ!$A$39:$A$782,$A213,СВЦЭМ!$B$39:$B$782,U$190)+'СЕТ СН'!$F$12</f>
        <v>189.19568794</v>
      </c>
      <c r="V213" s="36">
        <f>SUMIFS(СВЦЭМ!$F$39:$F$782,СВЦЭМ!$A$39:$A$782,$A213,СВЦЭМ!$B$39:$B$782,V$190)+'СЕТ СН'!$F$12</f>
        <v>192.34266163000001</v>
      </c>
      <c r="W213" s="36">
        <f>SUMIFS(СВЦЭМ!$F$39:$F$782,СВЦЭМ!$A$39:$A$782,$A213,СВЦЭМ!$B$39:$B$782,W$190)+'СЕТ СН'!$F$12</f>
        <v>195.52144362999999</v>
      </c>
      <c r="X213" s="36">
        <f>SUMIFS(СВЦЭМ!$F$39:$F$782,СВЦЭМ!$A$39:$A$782,$A213,СВЦЭМ!$B$39:$B$782,X$190)+'СЕТ СН'!$F$12</f>
        <v>194.78428335999999</v>
      </c>
      <c r="Y213" s="36">
        <f>SUMIFS(СВЦЭМ!$F$39:$F$782,СВЦЭМ!$A$39:$A$782,$A213,СВЦЭМ!$B$39:$B$782,Y$190)+'СЕТ СН'!$F$12</f>
        <v>204.33101047</v>
      </c>
    </row>
    <row r="214" spans="1:25" ht="15.75" x14ac:dyDescent="0.2">
      <c r="A214" s="35">
        <f t="shared" si="5"/>
        <v>44554</v>
      </c>
      <c r="B214" s="36">
        <f>SUMIFS(СВЦЭМ!$F$39:$F$782,СВЦЭМ!$A$39:$A$782,$A214,СВЦЭМ!$B$39:$B$782,B$190)+'СЕТ СН'!$F$12</f>
        <v>208.31494885999999</v>
      </c>
      <c r="C214" s="36">
        <f>SUMIFS(СВЦЭМ!$F$39:$F$782,СВЦЭМ!$A$39:$A$782,$A214,СВЦЭМ!$B$39:$B$782,C$190)+'СЕТ СН'!$F$12</f>
        <v>209.67573098</v>
      </c>
      <c r="D214" s="36">
        <f>SUMIFS(СВЦЭМ!$F$39:$F$782,СВЦЭМ!$A$39:$A$782,$A214,СВЦЭМ!$B$39:$B$782,D$190)+'СЕТ СН'!$F$12</f>
        <v>210.35434741</v>
      </c>
      <c r="E214" s="36">
        <f>SUMIFS(СВЦЭМ!$F$39:$F$782,СВЦЭМ!$A$39:$A$782,$A214,СВЦЭМ!$B$39:$B$782,E$190)+'СЕТ СН'!$F$12</f>
        <v>210.21755388</v>
      </c>
      <c r="F214" s="36">
        <f>SUMIFS(СВЦЭМ!$F$39:$F$782,СВЦЭМ!$A$39:$A$782,$A214,СВЦЭМ!$B$39:$B$782,F$190)+'СЕТ СН'!$F$12</f>
        <v>206.20576181999999</v>
      </c>
      <c r="G214" s="36">
        <f>SUMIFS(СВЦЭМ!$F$39:$F$782,СВЦЭМ!$A$39:$A$782,$A214,СВЦЭМ!$B$39:$B$782,G$190)+'СЕТ СН'!$F$12</f>
        <v>198.80966321</v>
      </c>
      <c r="H214" s="36">
        <f>SUMIFS(СВЦЭМ!$F$39:$F$782,СВЦЭМ!$A$39:$A$782,$A214,СВЦЭМ!$B$39:$B$782,H$190)+'СЕТ СН'!$F$12</f>
        <v>198.93023563</v>
      </c>
      <c r="I214" s="36">
        <f>SUMIFS(СВЦЭМ!$F$39:$F$782,СВЦЭМ!$A$39:$A$782,$A214,СВЦЭМ!$B$39:$B$782,I$190)+'СЕТ СН'!$F$12</f>
        <v>198.53660642</v>
      </c>
      <c r="J214" s="36">
        <f>SUMIFS(СВЦЭМ!$F$39:$F$782,СВЦЭМ!$A$39:$A$782,$A214,СВЦЭМ!$B$39:$B$782,J$190)+'СЕТ СН'!$F$12</f>
        <v>200.81076902999999</v>
      </c>
      <c r="K214" s="36">
        <f>SUMIFS(СВЦЭМ!$F$39:$F$782,СВЦЭМ!$A$39:$A$782,$A214,СВЦЭМ!$B$39:$B$782,K$190)+'СЕТ СН'!$F$12</f>
        <v>199.63078729</v>
      </c>
      <c r="L214" s="36">
        <f>SUMIFS(СВЦЭМ!$F$39:$F$782,СВЦЭМ!$A$39:$A$782,$A214,СВЦЭМ!$B$39:$B$782,L$190)+'СЕТ СН'!$F$12</f>
        <v>198.82487739000001</v>
      </c>
      <c r="M214" s="36">
        <f>SUMIFS(СВЦЭМ!$F$39:$F$782,СВЦЭМ!$A$39:$A$782,$A214,СВЦЭМ!$B$39:$B$782,M$190)+'СЕТ СН'!$F$12</f>
        <v>199.74626498000001</v>
      </c>
      <c r="N214" s="36">
        <f>SUMIFS(СВЦЭМ!$F$39:$F$782,СВЦЭМ!$A$39:$A$782,$A214,СВЦЭМ!$B$39:$B$782,N$190)+'СЕТ СН'!$F$12</f>
        <v>201.98854968000001</v>
      </c>
      <c r="O214" s="36">
        <f>SUMIFS(СВЦЭМ!$F$39:$F$782,СВЦЭМ!$A$39:$A$782,$A214,СВЦЭМ!$B$39:$B$782,O$190)+'СЕТ СН'!$F$12</f>
        <v>205.04216685</v>
      </c>
      <c r="P214" s="36">
        <f>SUMIFS(СВЦЭМ!$F$39:$F$782,СВЦЭМ!$A$39:$A$782,$A214,СВЦЭМ!$B$39:$B$782,P$190)+'СЕТ СН'!$F$12</f>
        <v>205.36061513999999</v>
      </c>
      <c r="Q214" s="36">
        <f>SUMIFS(СВЦЭМ!$F$39:$F$782,СВЦЭМ!$A$39:$A$782,$A214,СВЦЭМ!$B$39:$B$782,Q$190)+'СЕТ СН'!$F$12</f>
        <v>208.17363107</v>
      </c>
      <c r="R214" s="36">
        <f>SUMIFS(СВЦЭМ!$F$39:$F$782,СВЦЭМ!$A$39:$A$782,$A214,СВЦЭМ!$B$39:$B$782,R$190)+'СЕТ СН'!$F$12</f>
        <v>207.23091688</v>
      </c>
      <c r="S214" s="36">
        <f>SUMIFS(СВЦЭМ!$F$39:$F$782,СВЦЭМ!$A$39:$A$782,$A214,СВЦЭМ!$B$39:$B$782,S$190)+'СЕТ СН'!$F$12</f>
        <v>200.28859199999999</v>
      </c>
      <c r="T214" s="36">
        <f>SUMIFS(СВЦЭМ!$F$39:$F$782,СВЦЭМ!$A$39:$A$782,$A214,СВЦЭМ!$B$39:$B$782,T$190)+'СЕТ СН'!$F$12</f>
        <v>197.16336358000001</v>
      </c>
      <c r="U214" s="36">
        <f>SUMIFS(СВЦЭМ!$F$39:$F$782,СВЦЭМ!$A$39:$A$782,$A214,СВЦЭМ!$B$39:$B$782,U$190)+'СЕТ СН'!$F$12</f>
        <v>199.94867214999999</v>
      </c>
      <c r="V214" s="36">
        <f>SUMIFS(СВЦЭМ!$F$39:$F$782,СВЦЭМ!$A$39:$A$782,$A214,СВЦЭМ!$B$39:$B$782,V$190)+'СЕТ СН'!$F$12</f>
        <v>201.18960883</v>
      </c>
      <c r="W214" s="36">
        <f>SUMIFS(СВЦЭМ!$F$39:$F$782,СВЦЭМ!$A$39:$A$782,$A214,СВЦЭМ!$B$39:$B$782,W$190)+'СЕТ СН'!$F$12</f>
        <v>203.88385117999999</v>
      </c>
      <c r="X214" s="36">
        <f>SUMIFS(СВЦЭМ!$F$39:$F$782,СВЦЭМ!$A$39:$A$782,$A214,СВЦЭМ!$B$39:$B$782,X$190)+'СЕТ СН'!$F$12</f>
        <v>207.19370757999999</v>
      </c>
      <c r="Y214" s="36">
        <f>SUMIFS(СВЦЭМ!$F$39:$F$782,СВЦЭМ!$A$39:$A$782,$A214,СВЦЭМ!$B$39:$B$782,Y$190)+'СЕТ СН'!$F$12</f>
        <v>213.69420160000001</v>
      </c>
    </row>
    <row r="215" spans="1:25" ht="15.75" x14ac:dyDescent="0.2">
      <c r="A215" s="35">
        <f t="shared" si="5"/>
        <v>44555</v>
      </c>
      <c r="B215" s="36">
        <f>SUMIFS(СВЦЭМ!$F$39:$F$782,СВЦЭМ!$A$39:$A$782,$A215,СВЦЭМ!$B$39:$B$782,B$190)+'СЕТ СН'!$F$12</f>
        <v>201.95720865999999</v>
      </c>
      <c r="C215" s="36">
        <f>SUMIFS(СВЦЭМ!$F$39:$F$782,СВЦЭМ!$A$39:$A$782,$A215,СВЦЭМ!$B$39:$B$782,C$190)+'СЕТ СН'!$F$12</f>
        <v>203.16147072999999</v>
      </c>
      <c r="D215" s="36">
        <f>SUMIFS(СВЦЭМ!$F$39:$F$782,СВЦЭМ!$A$39:$A$782,$A215,СВЦЭМ!$B$39:$B$782,D$190)+'СЕТ СН'!$F$12</f>
        <v>205.90249628999999</v>
      </c>
      <c r="E215" s="36">
        <f>SUMIFS(СВЦЭМ!$F$39:$F$782,СВЦЭМ!$A$39:$A$782,$A215,СВЦЭМ!$B$39:$B$782,E$190)+'СЕТ СН'!$F$12</f>
        <v>205.83408854000001</v>
      </c>
      <c r="F215" s="36">
        <f>SUMIFS(СВЦЭМ!$F$39:$F$782,СВЦЭМ!$A$39:$A$782,$A215,СВЦЭМ!$B$39:$B$782,F$190)+'СЕТ СН'!$F$12</f>
        <v>204.4285093</v>
      </c>
      <c r="G215" s="36">
        <f>SUMIFS(СВЦЭМ!$F$39:$F$782,СВЦЭМ!$A$39:$A$782,$A215,СВЦЭМ!$B$39:$B$782,G$190)+'СЕТ СН'!$F$12</f>
        <v>201.1314557</v>
      </c>
      <c r="H215" s="36">
        <f>SUMIFS(СВЦЭМ!$F$39:$F$782,СВЦЭМ!$A$39:$A$782,$A215,СВЦЭМ!$B$39:$B$782,H$190)+'СЕТ СН'!$F$12</f>
        <v>198.58882883000001</v>
      </c>
      <c r="I215" s="36">
        <f>SUMIFS(СВЦЭМ!$F$39:$F$782,СВЦЭМ!$A$39:$A$782,$A215,СВЦЭМ!$B$39:$B$782,I$190)+'СЕТ СН'!$F$12</f>
        <v>201.43161006</v>
      </c>
      <c r="J215" s="36">
        <f>SUMIFS(СВЦЭМ!$F$39:$F$782,СВЦЭМ!$A$39:$A$782,$A215,СВЦЭМ!$B$39:$B$782,J$190)+'СЕТ СН'!$F$12</f>
        <v>196.12451698999999</v>
      </c>
      <c r="K215" s="36">
        <f>SUMIFS(СВЦЭМ!$F$39:$F$782,СВЦЭМ!$A$39:$A$782,$A215,СВЦЭМ!$B$39:$B$782,K$190)+'СЕТ СН'!$F$12</f>
        <v>193.18970999000001</v>
      </c>
      <c r="L215" s="36">
        <f>SUMIFS(СВЦЭМ!$F$39:$F$782,СВЦЭМ!$A$39:$A$782,$A215,СВЦЭМ!$B$39:$B$782,L$190)+'СЕТ СН'!$F$12</f>
        <v>192.67968300000001</v>
      </c>
      <c r="M215" s="36">
        <f>SUMIFS(СВЦЭМ!$F$39:$F$782,СВЦЭМ!$A$39:$A$782,$A215,СВЦЭМ!$B$39:$B$782,M$190)+'СЕТ СН'!$F$12</f>
        <v>193.02814896000001</v>
      </c>
      <c r="N215" s="36">
        <f>SUMIFS(СВЦЭМ!$F$39:$F$782,СВЦЭМ!$A$39:$A$782,$A215,СВЦЭМ!$B$39:$B$782,N$190)+'СЕТ СН'!$F$12</f>
        <v>193.45189293999999</v>
      </c>
      <c r="O215" s="36">
        <f>SUMIFS(СВЦЭМ!$F$39:$F$782,СВЦЭМ!$A$39:$A$782,$A215,СВЦЭМ!$B$39:$B$782,O$190)+'СЕТ СН'!$F$12</f>
        <v>194.31591682000001</v>
      </c>
      <c r="P215" s="36">
        <f>SUMIFS(СВЦЭМ!$F$39:$F$782,СВЦЭМ!$A$39:$A$782,$A215,СВЦЭМ!$B$39:$B$782,P$190)+'СЕТ СН'!$F$12</f>
        <v>197.27673067999999</v>
      </c>
      <c r="Q215" s="36">
        <f>SUMIFS(СВЦЭМ!$F$39:$F$782,СВЦЭМ!$A$39:$A$782,$A215,СВЦЭМ!$B$39:$B$782,Q$190)+'СЕТ СН'!$F$12</f>
        <v>198.44318464</v>
      </c>
      <c r="R215" s="36">
        <f>SUMIFS(СВЦЭМ!$F$39:$F$782,СВЦЭМ!$A$39:$A$782,$A215,СВЦЭМ!$B$39:$B$782,R$190)+'СЕТ СН'!$F$12</f>
        <v>196.46095005000001</v>
      </c>
      <c r="S215" s="36">
        <f>SUMIFS(СВЦЭМ!$F$39:$F$782,СВЦЭМ!$A$39:$A$782,$A215,СВЦЭМ!$B$39:$B$782,S$190)+'СЕТ СН'!$F$12</f>
        <v>193.31354055</v>
      </c>
      <c r="T215" s="36">
        <f>SUMIFS(СВЦЭМ!$F$39:$F$782,СВЦЭМ!$A$39:$A$782,$A215,СВЦЭМ!$B$39:$B$782,T$190)+'СЕТ СН'!$F$12</f>
        <v>192.38901014999999</v>
      </c>
      <c r="U215" s="36">
        <f>SUMIFS(СВЦЭМ!$F$39:$F$782,СВЦЭМ!$A$39:$A$782,$A215,СВЦЭМ!$B$39:$B$782,U$190)+'СЕТ СН'!$F$12</f>
        <v>194.60392246999999</v>
      </c>
      <c r="V215" s="36">
        <f>SUMIFS(СВЦЭМ!$F$39:$F$782,СВЦЭМ!$A$39:$A$782,$A215,СВЦЭМ!$B$39:$B$782,V$190)+'СЕТ СН'!$F$12</f>
        <v>193.90920381999999</v>
      </c>
      <c r="W215" s="36">
        <f>SUMIFS(СВЦЭМ!$F$39:$F$782,СВЦЭМ!$A$39:$A$782,$A215,СВЦЭМ!$B$39:$B$782,W$190)+'СЕТ СН'!$F$12</f>
        <v>198.64624204</v>
      </c>
      <c r="X215" s="36">
        <f>SUMIFS(СВЦЭМ!$F$39:$F$782,СВЦЭМ!$A$39:$A$782,$A215,СВЦЭМ!$B$39:$B$782,X$190)+'СЕТ СН'!$F$12</f>
        <v>198.38857285</v>
      </c>
      <c r="Y215" s="36">
        <f>SUMIFS(СВЦЭМ!$F$39:$F$782,СВЦЭМ!$A$39:$A$782,$A215,СВЦЭМ!$B$39:$B$782,Y$190)+'СЕТ СН'!$F$12</f>
        <v>199.74688183000001</v>
      </c>
    </row>
    <row r="216" spans="1:25" ht="15.75" x14ac:dyDescent="0.2">
      <c r="A216" s="35">
        <f t="shared" si="5"/>
        <v>44556</v>
      </c>
      <c r="B216" s="36">
        <f>SUMIFS(СВЦЭМ!$F$39:$F$782,СВЦЭМ!$A$39:$A$782,$A216,СВЦЭМ!$B$39:$B$782,B$190)+'СЕТ СН'!$F$12</f>
        <v>183.35662798999999</v>
      </c>
      <c r="C216" s="36">
        <f>SUMIFS(СВЦЭМ!$F$39:$F$782,СВЦЭМ!$A$39:$A$782,$A216,СВЦЭМ!$B$39:$B$782,C$190)+'СЕТ СН'!$F$12</f>
        <v>181.44250708999999</v>
      </c>
      <c r="D216" s="36">
        <f>SUMIFS(СВЦЭМ!$F$39:$F$782,СВЦЭМ!$A$39:$A$782,$A216,СВЦЭМ!$B$39:$B$782,D$190)+'СЕТ СН'!$F$12</f>
        <v>180.59483137000001</v>
      </c>
      <c r="E216" s="36">
        <f>SUMIFS(СВЦЭМ!$F$39:$F$782,СВЦЭМ!$A$39:$A$782,$A216,СВЦЭМ!$B$39:$B$782,E$190)+'СЕТ СН'!$F$12</f>
        <v>180.48725808</v>
      </c>
      <c r="F216" s="36">
        <f>SUMIFS(СВЦЭМ!$F$39:$F$782,СВЦЭМ!$A$39:$A$782,$A216,СВЦЭМ!$B$39:$B$782,F$190)+'СЕТ СН'!$F$12</f>
        <v>180.10857504000001</v>
      </c>
      <c r="G216" s="36">
        <f>SUMIFS(СВЦЭМ!$F$39:$F$782,СВЦЭМ!$A$39:$A$782,$A216,СВЦЭМ!$B$39:$B$782,G$190)+'СЕТ СН'!$F$12</f>
        <v>179.32577284000001</v>
      </c>
      <c r="H216" s="36">
        <f>SUMIFS(СВЦЭМ!$F$39:$F$782,СВЦЭМ!$A$39:$A$782,$A216,СВЦЭМ!$B$39:$B$782,H$190)+'СЕТ СН'!$F$12</f>
        <v>182.76379940000001</v>
      </c>
      <c r="I216" s="36">
        <f>SUMIFS(СВЦЭМ!$F$39:$F$782,СВЦЭМ!$A$39:$A$782,$A216,СВЦЭМ!$B$39:$B$782,I$190)+'СЕТ СН'!$F$12</f>
        <v>196.31362708</v>
      </c>
      <c r="J216" s="36">
        <f>SUMIFS(СВЦЭМ!$F$39:$F$782,СВЦЭМ!$A$39:$A$782,$A216,СВЦЭМ!$B$39:$B$782,J$190)+'СЕТ СН'!$F$12</f>
        <v>195.73012288999999</v>
      </c>
      <c r="K216" s="36">
        <f>SUMIFS(СВЦЭМ!$F$39:$F$782,СВЦЭМ!$A$39:$A$782,$A216,СВЦЭМ!$B$39:$B$782,K$190)+'СЕТ СН'!$F$12</f>
        <v>188.00638651</v>
      </c>
      <c r="L216" s="36">
        <f>SUMIFS(СВЦЭМ!$F$39:$F$782,СВЦЭМ!$A$39:$A$782,$A216,СВЦЭМ!$B$39:$B$782,L$190)+'СЕТ СН'!$F$12</f>
        <v>187.17095289</v>
      </c>
      <c r="M216" s="36">
        <f>SUMIFS(СВЦЭМ!$F$39:$F$782,СВЦЭМ!$A$39:$A$782,$A216,СВЦЭМ!$B$39:$B$782,M$190)+'СЕТ СН'!$F$12</f>
        <v>188.48998739000001</v>
      </c>
      <c r="N216" s="36">
        <f>SUMIFS(СВЦЭМ!$F$39:$F$782,СВЦЭМ!$A$39:$A$782,$A216,СВЦЭМ!$B$39:$B$782,N$190)+'СЕТ СН'!$F$12</f>
        <v>189.35563927999999</v>
      </c>
      <c r="O216" s="36">
        <f>SUMIFS(СВЦЭМ!$F$39:$F$782,СВЦЭМ!$A$39:$A$782,$A216,СВЦЭМ!$B$39:$B$782,O$190)+'СЕТ СН'!$F$12</f>
        <v>195.47465987999999</v>
      </c>
      <c r="P216" s="36">
        <f>SUMIFS(СВЦЭМ!$F$39:$F$782,СВЦЭМ!$A$39:$A$782,$A216,СВЦЭМ!$B$39:$B$782,P$190)+'СЕТ СН'!$F$12</f>
        <v>196.61705950999999</v>
      </c>
      <c r="Q216" s="36">
        <f>SUMIFS(СВЦЭМ!$F$39:$F$782,СВЦЭМ!$A$39:$A$782,$A216,СВЦЭМ!$B$39:$B$782,Q$190)+'СЕТ СН'!$F$12</f>
        <v>196.70409380999999</v>
      </c>
      <c r="R216" s="36">
        <f>SUMIFS(СВЦЭМ!$F$39:$F$782,СВЦЭМ!$A$39:$A$782,$A216,СВЦЭМ!$B$39:$B$782,R$190)+'СЕТ СН'!$F$12</f>
        <v>194.68589768000001</v>
      </c>
      <c r="S216" s="36">
        <f>SUMIFS(СВЦЭМ!$F$39:$F$782,СВЦЭМ!$A$39:$A$782,$A216,СВЦЭМ!$B$39:$B$782,S$190)+'СЕТ СН'!$F$12</f>
        <v>186.94651429000001</v>
      </c>
      <c r="T216" s="36">
        <f>SUMIFS(СВЦЭМ!$F$39:$F$782,СВЦЭМ!$A$39:$A$782,$A216,СВЦЭМ!$B$39:$B$782,T$190)+'СЕТ СН'!$F$12</f>
        <v>186.37190670999999</v>
      </c>
      <c r="U216" s="36">
        <f>SUMIFS(СВЦЭМ!$F$39:$F$782,СВЦЭМ!$A$39:$A$782,$A216,СВЦЭМ!$B$39:$B$782,U$190)+'СЕТ СН'!$F$12</f>
        <v>190.74363106000001</v>
      </c>
      <c r="V216" s="36">
        <f>SUMIFS(СВЦЭМ!$F$39:$F$782,СВЦЭМ!$A$39:$A$782,$A216,СВЦЭМ!$B$39:$B$782,V$190)+'СЕТ СН'!$F$12</f>
        <v>193.18207950999999</v>
      </c>
      <c r="W216" s="36">
        <f>SUMIFS(СВЦЭМ!$F$39:$F$782,СВЦЭМ!$A$39:$A$782,$A216,СВЦЭМ!$B$39:$B$782,W$190)+'СЕТ СН'!$F$12</f>
        <v>190.60082238999999</v>
      </c>
      <c r="X216" s="36">
        <f>SUMIFS(СВЦЭМ!$F$39:$F$782,СВЦЭМ!$A$39:$A$782,$A216,СВЦЭМ!$B$39:$B$782,X$190)+'СЕТ СН'!$F$12</f>
        <v>193.30061189</v>
      </c>
      <c r="Y216" s="36">
        <f>SUMIFS(СВЦЭМ!$F$39:$F$782,СВЦЭМ!$A$39:$A$782,$A216,СВЦЭМ!$B$39:$B$782,Y$190)+'СЕТ СН'!$F$12</f>
        <v>193.61587592999999</v>
      </c>
    </row>
    <row r="217" spans="1:25" ht="15.75" x14ac:dyDescent="0.2">
      <c r="A217" s="35">
        <f t="shared" si="5"/>
        <v>44557</v>
      </c>
      <c r="B217" s="36">
        <f>SUMIFS(СВЦЭМ!$F$39:$F$782,СВЦЭМ!$A$39:$A$782,$A217,СВЦЭМ!$B$39:$B$782,B$190)+'СЕТ СН'!$F$12</f>
        <v>197.42156539000001</v>
      </c>
      <c r="C217" s="36">
        <f>SUMIFS(СВЦЭМ!$F$39:$F$782,СВЦЭМ!$A$39:$A$782,$A217,СВЦЭМ!$B$39:$B$782,C$190)+'СЕТ СН'!$F$12</f>
        <v>196.31082684</v>
      </c>
      <c r="D217" s="36">
        <f>SUMIFS(СВЦЭМ!$F$39:$F$782,СВЦЭМ!$A$39:$A$782,$A217,СВЦЭМ!$B$39:$B$782,D$190)+'СЕТ СН'!$F$12</f>
        <v>189.63970885000001</v>
      </c>
      <c r="E217" s="36">
        <f>SUMIFS(СВЦЭМ!$F$39:$F$782,СВЦЭМ!$A$39:$A$782,$A217,СВЦЭМ!$B$39:$B$782,E$190)+'СЕТ СН'!$F$12</f>
        <v>189.06086919000001</v>
      </c>
      <c r="F217" s="36">
        <f>SUMIFS(СВЦЭМ!$F$39:$F$782,СВЦЭМ!$A$39:$A$782,$A217,СВЦЭМ!$B$39:$B$782,F$190)+'СЕТ СН'!$F$12</f>
        <v>189.64184402999999</v>
      </c>
      <c r="G217" s="36">
        <f>SUMIFS(СВЦЭМ!$F$39:$F$782,СВЦЭМ!$A$39:$A$782,$A217,СВЦЭМ!$B$39:$B$782,G$190)+'СЕТ СН'!$F$12</f>
        <v>187.53261738</v>
      </c>
      <c r="H217" s="36">
        <f>SUMIFS(СВЦЭМ!$F$39:$F$782,СВЦЭМ!$A$39:$A$782,$A217,СВЦЭМ!$B$39:$B$782,H$190)+'СЕТ СН'!$F$12</f>
        <v>188.56928923000001</v>
      </c>
      <c r="I217" s="36">
        <f>SUMIFS(СВЦЭМ!$F$39:$F$782,СВЦЭМ!$A$39:$A$782,$A217,СВЦЭМ!$B$39:$B$782,I$190)+'СЕТ СН'!$F$12</f>
        <v>187.52257907000001</v>
      </c>
      <c r="J217" s="36">
        <f>SUMIFS(СВЦЭМ!$F$39:$F$782,СВЦЭМ!$A$39:$A$782,$A217,СВЦЭМ!$B$39:$B$782,J$190)+'СЕТ СН'!$F$12</f>
        <v>190.54091733999999</v>
      </c>
      <c r="K217" s="36">
        <f>SUMIFS(СВЦЭМ!$F$39:$F$782,СВЦЭМ!$A$39:$A$782,$A217,СВЦЭМ!$B$39:$B$782,K$190)+'СЕТ СН'!$F$12</f>
        <v>178.30044333000001</v>
      </c>
      <c r="L217" s="36">
        <f>SUMIFS(СВЦЭМ!$F$39:$F$782,СВЦЭМ!$A$39:$A$782,$A217,СВЦЭМ!$B$39:$B$782,L$190)+'СЕТ СН'!$F$12</f>
        <v>180.82863302999999</v>
      </c>
      <c r="M217" s="36">
        <f>SUMIFS(СВЦЭМ!$F$39:$F$782,СВЦЭМ!$A$39:$A$782,$A217,СВЦЭМ!$B$39:$B$782,M$190)+'СЕТ СН'!$F$12</f>
        <v>179.57331024999999</v>
      </c>
      <c r="N217" s="36">
        <f>SUMIFS(СВЦЭМ!$F$39:$F$782,СВЦЭМ!$A$39:$A$782,$A217,СВЦЭМ!$B$39:$B$782,N$190)+'СЕТ СН'!$F$12</f>
        <v>191.49862275999999</v>
      </c>
      <c r="O217" s="36">
        <f>SUMIFS(СВЦЭМ!$F$39:$F$782,СВЦЭМ!$A$39:$A$782,$A217,СВЦЭМ!$B$39:$B$782,O$190)+'СЕТ СН'!$F$12</f>
        <v>199.17267007999999</v>
      </c>
      <c r="P217" s="36">
        <f>SUMIFS(СВЦЭМ!$F$39:$F$782,СВЦЭМ!$A$39:$A$782,$A217,СВЦЭМ!$B$39:$B$782,P$190)+'СЕТ СН'!$F$12</f>
        <v>201.91384335000001</v>
      </c>
      <c r="Q217" s="36">
        <f>SUMIFS(СВЦЭМ!$F$39:$F$782,СВЦЭМ!$A$39:$A$782,$A217,СВЦЭМ!$B$39:$B$782,Q$190)+'СЕТ СН'!$F$12</f>
        <v>199.77973262</v>
      </c>
      <c r="R217" s="36">
        <f>SUMIFS(СВЦЭМ!$F$39:$F$782,СВЦЭМ!$A$39:$A$782,$A217,СВЦЭМ!$B$39:$B$782,R$190)+'СЕТ СН'!$F$12</f>
        <v>188.22743881</v>
      </c>
      <c r="S217" s="36">
        <f>SUMIFS(СВЦЭМ!$F$39:$F$782,СВЦЭМ!$A$39:$A$782,$A217,СВЦЭМ!$B$39:$B$782,S$190)+'СЕТ СН'!$F$12</f>
        <v>191.56905836000001</v>
      </c>
      <c r="T217" s="36">
        <f>SUMIFS(СВЦЭМ!$F$39:$F$782,СВЦЭМ!$A$39:$A$782,$A217,СВЦЭМ!$B$39:$B$782,T$190)+'СЕТ СН'!$F$12</f>
        <v>188.72498328</v>
      </c>
      <c r="U217" s="36">
        <f>SUMIFS(СВЦЭМ!$F$39:$F$782,СВЦЭМ!$A$39:$A$782,$A217,СВЦЭМ!$B$39:$B$782,U$190)+'СЕТ СН'!$F$12</f>
        <v>192.14268543</v>
      </c>
      <c r="V217" s="36">
        <f>SUMIFS(СВЦЭМ!$F$39:$F$782,СВЦЭМ!$A$39:$A$782,$A217,СВЦЭМ!$B$39:$B$782,V$190)+'СЕТ СН'!$F$12</f>
        <v>191.79699253000001</v>
      </c>
      <c r="W217" s="36">
        <f>SUMIFS(СВЦЭМ!$F$39:$F$782,СВЦЭМ!$A$39:$A$782,$A217,СВЦЭМ!$B$39:$B$782,W$190)+'СЕТ СН'!$F$12</f>
        <v>191.17719306999999</v>
      </c>
      <c r="X217" s="36">
        <f>SUMIFS(СВЦЭМ!$F$39:$F$782,СВЦЭМ!$A$39:$A$782,$A217,СВЦЭМ!$B$39:$B$782,X$190)+'СЕТ СН'!$F$12</f>
        <v>190.43295527999999</v>
      </c>
      <c r="Y217" s="36">
        <f>SUMIFS(СВЦЭМ!$F$39:$F$782,СВЦЭМ!$A$39:$A$782,$A217,СВЦЭМ!$B$39:$B$782,Y$190)+'СЕТ СН'!$F$12</f>
        <v>198.45905353000001</v>
      </c>
    </row>
    <row r="218" spans="1:25" ht="15.75" x14ac:dyDescent="0.2">
      <c r="A218" s="35">
        <f t="shared" si="5"/>
        <v>44558</v>
      </c>
      <c r="B218" s="36">
        <f>SUMIFS(СВЦЭМ!$F$39:$F$782,СВЦЭМ!$A$39:$A$782,$A218,СВЦЭМ!$B$39:$B$782,B$190)+'СЕТ СН'!$F$12</f>
        <v>193.93456158999999</v>
      </c>
      <c r="C218" s="36">
        <f>SUMIFS(СВЦЭМ!$F$39:$F$782,СВЦЭМ!$A$39:$A$782,$A218,СВЦЭМ!$B$39:$B$782,C$190)+'СЕТ СН'!$F$12</f>
        <v>194.99709737000001</v>
      </c>
      <c r="D218" s="36">
        <f>SUMIFS(СВЦЭМ!$F$39:$F$782,СВЦЭМ!$A$39:$A$782,$A218,СВЦЭМ!$B$39:$B$782,D$190)+'СЕТ СН'!$F$12</f>
        <v>199.38932066999999</v>
      </c>
      <c r="E218" s="36">
        <f>SUMIFS(СВЦЭМ!$F$39:$F$782,СВЦЭМ!$A$39:$A$782,$A218,СВЦЭМ!$B$39:$B$782,E$190)+'СЕТ СН'!$F$12</f>
        <v>201.14604808999999</v>
      </c>
      <c r="F218" s="36">
        <f>SUMIFS(СВЦЭМ!$F$39:$F$782,СВЦЭМ!$A$39:$A$782,$A218,СВЦЭМ!$B$39:$B$782,F$190)+'СЕТ СН'!$F$12</f>
        <v>196.60620395000001</v>
      </c>
      <c r="G218" s="36">
        <f>SUMIFS(СВЦЭМ!$F$39:$F$782,СВЦЭМ!$A$39:$A$782,$A218,СВЦЭМ!$B$39:$B$782,G$190)+'СЕТ СН'!$F$12</f>
        <v>181.47760310000001</v>
      </c>
      <c r="H218" s="36">
        <f>SUMIFS(СВЦЭМ!$F$39:$F$782,СВЦЭМ!$A$39:$A$782,$A218,СВЦЭМ!$B$39:$B$782,H$190)+'СЕТ СН'!$F$12</f>
        <v>184.34732756</v>
      </c>
      <c r="I218" s="36">
        <f>SUMIFS(СВЦЭМ!$F$39:$F$782,СВЦЭМ!$A$39:$A$782,$A218,СВЦЭМ!$B$39:$B$782,I$190)+'СЕТ СН'!$F$12</f>
        <v>183.42932177</v>
      </c>
      <c r="J218" s="36">
        <f>SUMIFS(СВЦЭМ!$F$39:$F$782,СВЦЭМ!$A$39:$A$782,$A218,СВЦЭМ!$B$39:$B$782,J$190)+'СЕТ СН'!$F$12</f>
        <v>186.35248730999999</v>
      </c>
      <c r="K218" s="36">
        <f>SUMIFS(СВЦЭМ!$F$39:$F$782,СВЦЭМ!$A$39:$A$782,$A218,СВЦЭМ!$B$39:$B$782,K$190)+'СЕТ СН'!$F$12</f>
        <v>179.15568818</v>
      </c>
      <c r="L218" s="36">
        <f>SUMIFS(СВЦЭМ!$F$39:$F$782,СВЦЭМ!$A$39:$A$782,$A218,СВЦЭМ!$B$39:$B$782,L$190)+'СЕТ СН'!$F$12</f>
        <v>180.05962632999999</v>
      </c>
      <c r="M218" s="36">
        <f>SUMIFS(СВЦЭМ!$F$39:$F$782,СВЦЭМ!$A$39:$A$782,$A218,СВЦЭМ!$B$39:$B$782,M$190)+'СЕТ СН'!$F$12</f>
        <v>182.07955934</v>
      </c>
      <c r="N218" s="36">
        <f>SUMIFS(СВЦЭМ!$F$39:$F$782,СВЦЭМ!$A$39:$A$782,$A218,СВЦЭМ!$B$39:$B$782,N$190)+'СЕТ СН'!$F$12</f>
        <v>182.16868922</v>
      </c>
      <c r="O218" s="36">
        <f>SUMIFS(СВЦЭМ!$F$39:$F$782,СВЦЭМ!$A$39:$A$782,$A218,СВЦЭМ!$B$39:$B$782,O$190)+'СЕТ СН'!$F$12</f>
        <v>190.54791105999999</v>
      </c>
      <c r="P218" s="36">
        <f>SUMIFS(СВЦЭМ!$F$39:$F$782,СВЦЭМ!$A$39:$A$782,$A218,СВЦЭМ!$B$39:$B$782,P$190)+'СЕТ СН'!$F$12</f>
        <v>190.15151366000001</v>
      </c>
      <c r="Q218" s="36">
        <f>SUMIFS(СВЦЭМ!$F$39:$F$782,СВЦЭМ!$A$39:$A$782,$A218,СВЦЭМ!$B$39:$B$782,Q$190)+'СЕТ СН'!$F$12</f>
        <v>188.99021450000001</v>
      </c>
      <c r="R218" s="36">
        <f>SUMIFS(СВЦЭМ!$F$39:$F$782,СВЦЭМ!$A$39:$A$782,$A218,СВЦЭМ!$B$39:$B$782,R$190)+'СЕТ СН'!$F$12</f>
        <v>189.23711508</v>
      </c>
      <c r="S218" s="36">
        <f>SUMIFS(СВЦЭМ!$F$39:$F$782,СВЦЭМ!$A$39:$A$782,$A218,СВЦЭМ!$B$39:$B$782,S$190)+'СЕТ СН'!$F$12</f>
        <v>189.27596148999999</v>
      </c>
      <c r="T218" s="36">
        <f>SUMIFS(СВЦЭМ!$F$39:$F$782,СВЦЭМ!$A$39:$A$782,$A218,СВЦЭМ!$B$39:$B$782,T$190)+'СЕТ СН'!$F$12</f>
        <v>187.80589866</v>
      </c>
      <c r="U218" s="36">
        <f>SUMIFS(СВЦЭМ!$F$39:$F$782,СВЦЭМ!$A$39:$A$782,$A218,СВЦЭМ!$B$39:$B$782,U$190)+'СЕТ СН'!$F$12</f>
        <v>190.77336767</v>
      </c>
      <c r="V218" s="36">
        <f>SUMIFS(СВЦЭМ!$F$39:$F$782,СВЦЭМ!$A$39:$A$782,$A218,СВЦЭМ!$B$39:$B$782,V$190)+'СЕТ СН'!$F$12</f>
        <v>188.93900955000001</v>
      </c>
      <c r="W218" s="36">
        <f>SUMIFS(СВЦЭМ!$F$39:$F$782,СВЦЭМ!$A$39:$A$782,$A218,СВЦЭМ!$B$39:$B$782,W$190)+'СЕТ СН'!$F$12</f>
        <v>189.42644601000001</v>
      </c>
      <c r="X218" s="36">
        <f>SUMIFS(СВЦЭМ!$F$39:$F$782,СВЦЭМ!$A$39:$A$782,$A218,СВЦЭМ!$B$39:$B$782,X$190)+'СЕТ СН'!$F$12</f>
        <v>195.57155015999999</v>
      </c>
      <c r="Y218" s="36">
        <f>SUMIFS(СВЦЭМ!$F$39:$F$782,СВЦЭМ!$A$39:$A$782,$A218,СВЦЭМ!$B$39:$B$782,Y$190)+'СЕТ СН'!$F$12</f>
        <v>196.28291107000001</v>
      </c>
    </row>
    <row r="219" spans="1:25" ht="15.75" x14ac:dyDescent="0.2">
      <c r="A219" s="35">
        <f t="shared" si="5"/>
        <v>44559</v>
      </c>
      <c r="B219" s="36">
        <f>SUMIFS(СВЦЭМ!$F$39:$F$782,СВЦЭМ!$A$39:$A$782,$A219,СВЦЭМ!$B$39:$B$782,B$190)+'СЕТ СН'!$F$12</f>
        <v>196.79373337999999</v>
      </c>
      <c r="C219" s="36">
        <f>SUMIFS(СВЦЭМ!$F$39:$F$782,СВЦЭМ!$A$39:$A$782,$A219,СВЦЭМ!$B$39:$B$782,C$190)+'СЕТ СН'!$F$12</f>
        <v>196.77296722</v>
      </c>
      <c r="D219" s="36">
        <f>SUMIFS(СВЦЭМ!$F$39:$F$782,СВЦЭМ!$A$39:$A$782,$A219,СВЦЭМ!$B$39:$B$782,D$190)+'СЕТ СН'!$F$12</f>
        <v>198.99129500999999</v>
      </c>
      <c r="E219" s="36">
        <f>SUMIFS(СВЦЭМ!$F$39:$F$782,СВЦЭМ!$A$39:$A$782,$A219,СВЦЭМ!$B$39:$B$782,E$190)+'СЕТ СН'!$F$12</f>
        <v>200.82399212999999</v>
      </c>
      <c r="F219" s="36">
        <f>SUMIFS(СВЦЭМ!$F$39:$F$782,СВЦЭМ!$A$39:$A$782,$A219,СВЦЭМ!$B$39:$B$782,F$190)+'СЕТ СН'!$F$12</f>
        <v>196.25706911</v>
      </c>
      <c r="G219" s="36">
        <f>SUMIFS(СВЦЭМ!$F$39:$F$782,СВЦЭМ!$A$39:$A$782,$A219,СВЦЭМ!$B$39:$B$782,G$190)+'СЕТ СН'!$F$12</f>
        <v>183.77504554000001</v>
      </c>
      <c r="H219" s="36">
        <f>SUMIFS(СВЦЭМ!$F$39:$F$782,СВЦЭМ!$A$39:$A$782,$A219,СВЦЭМ!$B$39:$B$782,H$190)+'СЕТ СН'!$F$12</f>
        <v>185.52128751000001</v>
      </c>
      <c r="I219" s="36">
        <f>SUMIFS(СВЦЭМ!$F$39:$F$782,СВЦЭМ!$A$39:$A$782,$A219,СВЦЭМ!$B$39:$B$782,I$190)+'СЕТ СН'!$F$12</f>
        <v>185.09623569999999</v>
      </c>
      <c r="J219" s="36">
        <f>SUMIFS(СВЦЭМ!$F$39:$F$782,СВЦЭМ!$A$39:$A$782,$A219,СВЦЭМ!$B$39:$B$782,J$190)+'СЕТ СН'!$F$12</f>
        <v>185.56022999999999</v>
      </c>
      <c r="K219" s="36">
        <f>SUMIFS(СВЦЭМ!$F$39:$F$782,СВЦЭМ!$A$39:$A$782,$A219,СВЦЭМ!$B$39:$B$782,K$190)+'СЕТ СН'!$F$12</f>
        <v>187.47173756999999</v>
      </c>
      <c r="L219" s="36">
        <f>SUMIFS(СВЦЭМ!$F$39:$F$782,СВЦЭМ!$A$39:$A$782,$A219,СВЦЭМ!$B$39:$B$782,L$190)+'СЕТ СН'!$F$12</f>
        <v>188.54065234999999</v>
      </c>
      <c r="M219" s="36">
        <f>SUMIFS(СВЦЭМ!$F$39:$F$782,СВЦЭМ!$A$39:$A$782,$A219,СВЦЭМ!$B$39:$B$782,M$190)+'СЕТ СН'!$F$12</f>
        <v>188.95290684</v>
      </c>
      <c r="N219" s="36">
        <f>SUMIFS(СВЦЭМ!$F$39:$F$782,СВЦЭМ!$A$39:$A$782,$A219,СВЦЭМ!$B$39:$B$782,N$190)+'СЕТ СН'!$F$12</f>
        <v>188.20498731000001</v>
      </c>
      <c r="O219" s="36">
        <f>SUMIFS(СВЦЭМ!$F$39:$F$782,СВЦЭМ!$A$39:$A$782,$A219,СВЦЭМ!$B$39:$B$782,O$190)+'СЕТ СН'!$F$12</f>
        <v>187.00510940999999</v>
      </c>
      <c r="P219" s="36">
        <f>SUMIFS(СВЦЭМ!$F$39:$F$782,СВЦЭМ!$A$39:$A$782,$A219,СВЦЭМ!$B$39:$B$782,P$190)+'СЕТ СН'!$F$12</f>
        <v>185.73304679</v>
      </c>
      <c r="Q219" s="36">
        <f>SUMIFS(СВЦЭМ!$F$39:$F$782,СВЦЭМ!$A$39:$A$782,$A219,СВЦЭМ!$B$39:$B$782,Q$190)+'СЕТ СН'!$F$12</f>
        <v>185.80756491</v>
      </c>
      <c r="R219" s="36">
        <f>SUMIFS(СВЦЭМ!$F$39:$F$782,СВЦЭМ!$A$39:$A$782,$A219,СВЦЭМ!$B$39:$B$782,R$190)+'СЕТ СН'!$F$12</f>
        <v>185.89465718</v>
      </c>
      <c r="S219" s="36">
        <f>SUMIFS(СВЦЭМ!$F$39:$F$782,СВЦЭМ!$A$39:$A$782,$A219,СВЦЭМ!$B$39:$B$782,S$190)+'СЕТ СН'!$F$12</f>
        <v>188.03798943999999</v>
      </c>
      <c r="T219" s="36">
        <f>SUMIFS(СВЦЭМ!$F$39:$F$782,СВЦЭМ!$A$39:$A$782,$A219,СВЦЭМ!$B$39:$B$782,T$190)+'СЕТ СН'!$F$12</f>
        <v>187.90897117</v>
      </c>
      <c r="U219" s="36">
        <f>SUMIFS(СВЦЭМ!$F$39:$F$782,СВЦЭМ!$A$39:$A$782,$A219,СВЦЭМ!$B$39:$B$782,U$190)+'СЕТ СН'!$F$12</f>
        <v>188.07286827999999</v>
      </c>
      <c r="V219" s="36">
        <f>SUMIFS(СВЦЭМ!$F$39:$F$782,СВЦЭМ!$A$39:$A$782,$A219,СВЦЭМ!$B$39:$B$782,V$190)+'СЕТ СН'!$F$12</f>
        <v>185.70191016000001</v>
      </c>
      <c r="W219" s="36">
        <f>SUMIFS(СВЦЭМ!$F$39:$F$782,СВЦЭМ!$A$39:$A$782,$A219,СВЦЭМ!$B$39:$B$782,W$190)+'СЕТ СН'!$F$12</f>
        <v>185.41178755999999</v>
      </c>
      <c r="X219" s="36">
        <f>SUMIFS(СВЦЭМ!$F$39:$F$782,СВЦЭМ!$A$39:$A$782,$A219,СВЦЭМ!$B$39:$B$782,X$190)+'СЕТ СН'!$F$12</f>
        <v>193.68499541</v>
      </c>
      <c r="Y219" s="36">
        <f>SUMIFS(СВЦЭМ!$F$39:$F$782,СВЦЭМ!$A$39:$A$782,$A219,СВЦЭМ!$B$39:$B$782,Y$190)+'СЕТ СН'!$F$12</f>
        <v>194.88419382999999</v>
      </c>
    </row>
    <row r="220" spans="1:25" ht="15.75" x14ac:dyDescent="0.2">
      <c r="A220" s="35">
        <f t="shared" si="5"/>
        <v>44560</v>
      </c>
      <c r="B220" s="36">
        <f>SUMIFS(СВЦЭМ!$F$39:$F$782,СВЦЭМ!$A$39:$A$782,$A220,СВЦЭМ!$B$39:$B$782,B$190)+'СЕТ СН'!$F$12</f>
        <v>198.30724111999999</v>
      </c>
      <c r="C220" s="36">
        <f>SUMIFS(СВЦЭМ!$F$39:$F$782,СВЦЭМ!$A$39:$A$782,$A220,СВЦЭМ!$B$39:$B$782,C$190)+'СЕТ СН'!$F$12</f>
        <v>198.84335924000001</v>
      </c>
      <c r="D220" s="36">
        <f>SUMIFS(СВЦЭМ!$F$39:$F$782,СВЦЭМ!$A$39:$A$782,$A220,СВЦЭМ!$B$39:$B$782,D$190)+'СЕТ СН'!$F$12</f>
        <v>203.13603179</v>
      </c>
      <c r="E220" s="36">
        <f>SUMIFS(СВЦЭМ!$F$39:$F$782,СВЦЭМ!$A$39:$A$782,$A220,СВЦЭМ!$B$39:$B$782,E$190)+'СЕТ СН'!$F$12</f>
        <v>205.59278173999999</v>
      </c>
      <c r="F220" s="36">
        <f>SUMIFS(СВЦЭМ!$F$39:$F$782,СВЦЭМ!$A$39:$A$782,$A220,СВЦЭМ!$B$39:$B$782,F$190)+'СЕТ СН'!$F$12</f>
        <v>200.85371319999999</v>
      </c>
      <c r="G220" s="36">
        <f>SUMIFS(СВЦЭМ!$F$39:$F$782,СВЦЭМ!$A$39:$A$782,$A220,СВЦЭМ!$B$39:$B$782,G$190)+'СЕТ СН'!$F$12</f>
        <v>188.29085917</v>
      </c>
      <c r="H220" s="36">
        <f>SUMIFS(СВЦЭМ!$F$39:$F$782,СВЦЭМ!$A$39:$A$782,$A220,СВЦЭМ!$B$39:$B$782,H$190)+'СЕТ СН'!$F$12</f>
        <v>187.19093896000001</v>
      </c>
      <c r="I220" s="36">
        <f>SUMIFS(СВЦЭМ!$F$39:$F$782,СВЦЭМ!$A$39:$A$782,$A220,СВЦЭМ!$B$39:$B$782,I$190)+'СЕТ СН'!$F$12</f>
        <v>190.67369987999999</v>
      </c>
      <c r="J220" s="36">
        <f>SUMIFS(СВЦЭМ!$F$39:$F$782,СВЦЭМ!$A$39:$A$782,$A220,СВЦЭМ!$B$39:$B$782,J$190)+'СЕТ СН'!$F$12</f>
        <v>190.66698554999999</v>
      </c>
      <c r="K220" s="36">
        <f>SUMIFS(СВЦЭМ!$F$39:$F$782,СВЦЭМ!$A$39:$A$782,$A220,СВЦЭМ!$B$39:$B$782,K$190)+'СЕТ СН'!$F$12</f>
        <v>192.57076960000001</v>
      </c>
      <c r="L220" s="36">
        <f>SUMIFS(СВЦЭМ!$F$39:$F$782,СВЦЭМ!$A$39:$A$782,$A220,СВЦЭМ!$B$39:$B$782,L$190)+'СЕТ СН'!$F$12</f>
        <v>192.66552437999999</v>
      </c>
      <c r="M220" s="36">
        <f>SUMIFS(СВЦЭМ!$F$39:$F$782,СВЦЭМ!$A$39:$A$782,$A220,СВЦЭМ!$B$39:$B$782,M$190)+'СЕТ СН'!$F$12</f>
        <v>191.23248308999999</v>
      </c>
      <c r="N220" s="36">
        <f>SUMIFS(СВЦЭМ!$F$39:$F$782,СВЦЭМ!$A$39:$A$782,$A220,СВЦЭМ!$B$39:$B$782,N$190)+'СЕТ СН'!$F$12</f>
        <v>192.66132959999999</v>
      </c>
      <c r="O220" s="36">
        <f>SUMIFS(СВЦЭМ!$F$39:$F$782,СВЦЭМ!$A$39:$A$782,$A220,СВЦЭМ!$B$39:$B$782,O$190)+'СЕТ СН'!$F$12</f>
        <v>192.11127608999999</v>
      </c>
      <c r="P220" s="36">
        <f>SUMIFS(СВЦЭМ!$F$39:$F$782,СВЦЭМ!$A$39:$A$782,$A220,СВЦЭМ!$B$39:$B$782,P$190)+'СЕТ СН'!$F$12</f>
        <v>190.83740896</v>
      </c>
      <c r="Q220" s="36">
        <f>SUMIFS(СВЦЭМ!$F$39:$F$782,СВЦЭМ!$A$39:$A$782,$A220,СВЦЭМ!$B$39:$B$782,Q$190)+'СЕТ СН'!$F$12</f>
        <v>189.71148210999999</v>
      </c>
      <c r="R220" s="36">
        <f>SUMIFS(СВЦЭМ!$F$39:$F$782,СВЦЭМ!$A$39:$A$782,$A220,СВЦЭМ!$B$39:$B$782,R$190)+'СЕТ СН'!$F$12</f>
        <v>188.80511278</v>
      </c>
      <c r="S220" s="36">
        <f>SUMIFS(СВЦЭМ!$F$39:$F$782,СВЦЭМ!$A$39:$A$782,$A220,СВЦЭМ!$B$39:$B$782,S$190)+'СЕТ СН'!$F$12</f>
        <v>187.41465749</v>
      </c>
      <c r="T220" s="36">
        <f>SUMIFS(СВЦЭМ!$F$39:$F$782,СВЦЭМ!$A$39:$A$782,$A220,СВЦЭМ!$B$39:$B$782,T$190)+'СЕТ СН'!$F$12</f>
        <v>190.27557543</v>
      </c>
      <c r="U220" s="36">
        <f>SUMIFS(СВЦЭМ!$F$39:$F$782,СВЦЭМ!$A$39:$A$782,$A220,СВЦЭМ!$B$39:$B$782,U$190)+'СЕТ СН'!$F$12</f>
        <v>189.48311584000001</v>
      </c>
      <c r="V220" s="36">
        <f>SUMIFS(СВЦЭМ!$F$39:$F$782,СВЦЭМ!$A$39:$A$782,$A220,СВЦЭМ!$B$39:$B$782,V$190)+'СЕТ СН'!$F$12</f>
        <v>187.19983869000001</v>
      </c>
      <c r="W220" s="36">
        <f>SUMIFS(СВЦЭМ!$F$39:$F$782,СВЦЭМ!$A$39:$A$782,$A220,СВЦЭМ!$B$39:$B$782,W$190)+'СЕТ СН'!$F$12</f>
        <v>187.31926848000001</v>
      </c>
      <c r="X220" s="36">
        <f>SUMIFS(СВЦЭМ!$F$39:$F$782,СВЦЭМ!$A$39:$A$782,$A220,СВЦЭМ!$B$39:$B$782,X$190)+'СЕТ СН'!$F$12</f>
        <v>196.36172886</v>
      </c>
      <c r="Y220" s="36">
        <f>SUMIFS(СВЦЭМ!$F$39:$F$782,СВЦЭМ!$A$39:$A$782,$A220,СВЦЭМ!$B$39:$B$782,Y$190)+'СЕТ СН'!$F$12</f>
        <v>198.51585671000001</v>
      </c>
    </row>
    <row r="221" spans="1:25" ht="15.75" x14ac:dyDescent="0.2">
      <c r="A221" s="35">
        <f t="shared" si="5"/>
        <v>44561</v>
      </c>
      <c r="B221" s="36">
        <f>SUMIFS(СВЦЭМ!$F$39:$F$782,СВЦЭМ!$A$39:$A$782,$A221,СВЦЭМ!$B$39:$B$782,B$190)+'СЕТ СН'!$F$12</f>
        <v>204.29601489999999</v>
      </c>
      <c r="C221" s="36">
        <f>SUMIFS(СВЦЭМ!$F$39:$F$782,СВЦЭМ!$A$39:$A$782,$A221,СВЦЭМ!$B$39:$B$782,C$190)+'СЕТ СН'!$F$12</f>
        <v>202.09371998</v>
      </c>
      <c r="D221" s="36">
        <f>SUMIFS(СВЦЭМ!$F$39:$F$782,СВЦЭМ!$A$39:$A$782,$A221,СВЦЭМ!$B$39:$B$782,D$190)+'СЕТ СН'!$F$12</f>
        <v>191.59770254</v>
      </c>
      <c r="E221" s="36">
        <f>SUMIFS(СВЦЭМ!$F$39:$F$782,СВЦЭМ!$A$39:$A$782,$A221,СВЦЭМ!$B$39:$B$782,E$190)+'СЕТ СН'!$F$12</f>
        <v>203.07555256000001</v>
      </c>
      <c r="F221" s="36">
        <f>SUMIFS(СВЦЭМ!$F$39:$F$782,СВЦЭМ!$A$39:$A$782,$A221,СВЦЭМ!$B$39:$B$782,F$190)+'СЕТ СН'!$F$12</f>
        <v>202.87354221999999</v>
      </c>
      <c r="G221" s="36">
        <f>SUMIFS(СВЦЭМ!$F$39:$F$782,СВЦЭМ!$A$39:$A$782,$A221,СВЦЭМ!$B$39:$B$782,G$190)+'СЕТ СН'!$F$12</f>
        <v>187.53780275</v>
      </c>
      <c r="H221" s="36">
        <f>SUMIFS(СВЦЭМ!$F$39:$F$782,СВЦЭМ!$A$39:$A$782,$A221,СВЦЭМ!$B$39:$B$782,H$190)+'СЕТ СН'!$F$12</f>
        <v>189.52306136000001</v>
      </c>
      <c r="I221" s="36">
        <f>SUMIFS(СВЦЭМ!$F$39:$F$782,СВЦЭМ!$A$39:$A$782,$A221,СВЦЭМ!$B$39:$B$782,I$190)+'СЕТ СН'!$F$12</f>
        <v>190.87048684000001</v>
      </c>
      <c r="J221" s="36">
        <f>SUMIFS(СВЦЭМ!$F$39:$F$782,СВЦЭМ!$A$39:$A$782,$A221,СВЦЭМ!$B$39:$B$782,J$190)+'СЕТ СН'!$F$12</f>
        <v>196.55609992999999</v>
      </c>
      <c r="K221" s="36">
        <f>SUMIFS(СВЦЭМ!$F$39:$F$782,СВЦЭМ!$A$39:$A$782,$A221,СВЦЭМ!$B$39:$B$782,K$190)+'СЕТ СН'!$F$12</f>
        <v>191.85141107999999</v>
      </c>
      <c r="L221" s="36">
        <f>SUMIFS(СВЦЭМ!$F$39:$F$782,СВЦЭМ!$A$39:$A$782,$A221,СВЦЭМ!$B$39:$B$782,L$190)+'СЕТ СН'!$F$12</f>
        <v>195.28532877999999</v>
      </c>
      <c r="M221" s="36">
        <f>SUMIFS(СВЦЭМ!$F$39:$F$782,СВЦЭМ!$A$39:$A$782,$A221,СВЦЭМ!$B$39:$B$782,M$190)+'СЕТ СН'!$F$12</f>
        <v>194.99002325000001</v>
      </c>
      <c r="N221" s="36">
        <f>SUMIFS(СВЦЭМ!$F$39:$F$782,СВЦЭМ!$A$39:$A$782,$A221,СВЦЭМ!$B$39:$B$782,N$190)+'СЕТ СН'!$F$12</f>
        <v>193.52560883000001</v>
      </c>
      <c r="O221" s="36">
        <f>SUMIFS(СВЦЭМ!$F$39:$F$782,СВЦЭМ!$A$39:$A$782,$A221,СВЦЭМ!$B$39:$B$782,O$190)+'СЕТ СН'!$F$12</f>
        <v>191.22536018</v>
      </c>
      <c r="P221" s="36">
        <f>SUMIFS(СВЦЭМ!$F$39:$F$782,СВЦЭМ!$A$39:$A$782,$A221,СВЦЭМ!$B$39:$B$782,P$190)+'СЕТ СН'!$F$12</f>
        <v>191.31297486</v>
      </c>
      <c r="Q221" s="36">
        <f>SUMIFS(СВЦЭМ!$F$39:$F$782,СВЦЭМ!$A$39:$A$782,$A221,СВЦЭМ!$B$39:$B$782,Q$190)+'СЕТ СН'!$F$12</f>
        <v>190.95141362000001</v>
      </c>
      <c r="R221" s="36">
        <f>SUMIFS(СВЦЭМ!$F$39:$F$782,СВЦЭМ!$A$39:$A$782,$A221,СВЦЭМ!$B$39:$B$782,R$190)+'СЕТ СН'!$F$12</f>
        <v>189.59931449999999</v>
      </c>
      <c r="S221" s="36">
        <f>SUMIFS(СВЦЭМ!$F$39:$F$782,СВЦЭМ!$A$39:$A$782,$A221,СВЦЭМ!$B$39:$B$782,S$190)+'СЕТ СН'!$F$12</f>
        <v>192.78741231000001</v>
      </c>
      <c r="T221" s="36">
        <f>SUMIFS(СВЦЭМ!$F$39:$F$782,СВЦЭМ!$A$39:$A$782,$A221,СВЦЭМ!$B$39:$B$782,T$190)+'СЕТ СН'!$F$12</f>
        <v>195.59550859000001</v>
      </c>
      <c r="U221" s="36">
        <f>SUMIFS(СВЦЭМ!$F$39:$F$782,СВЦЭМ!$A$39:$A$782,$A221,СВЦЭМ!$B$39:$B$782,U$190)+'СЕТ СН'!$F$12</f>
        <v>197.47631519000001</v>
      </c>
      <c r="V221" s="36">
        <f>SUMIFS(СВЦЭМ!$F$39:$F$782,СВЦЭМ!$A$39:$A$782,$A221,СВЦЭМ!$B$39:$B$782,V$190)+'СЕТ СН'!$F$12</f>
        <v>193.26096852000001</v>
      </c>
      <c r="W221" s="36">
        <f>SUMIFS(СВЦЭМ!$F$39:$F$782,СВЦЭМ!$A$39:$A$782,$A221,СВЦЭМ!$B$39:$B$782,W$190)+'СЕТ СН'!$F$12</f>
        <v>193.10049655</v>
      </c>
      <c r="X221" s="36">
        <f>SUMIFS(СВЦЭМ!$F$39:$F$782,СВЦЭМ!$A$39:$A$782,$A221,СВЦЭМ!$B$39:$B$782,X$190)+'СЕТ СН'!$F$12</f>
        <v>196.16257841000001</v>
      </c>
      <c r="Y221" s="36">
        <f>SUMIFS(СВЦЭМ!$F$39:$F$782,СВЦЭМ!$A$39:$A$782,$A221,СВЦЭМ!$B$39:$B$782,Y$190)+'СЕТ СН'!$F$12</f>
        <v>198.23413877999999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1"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32"/>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3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01.12.2021</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44532</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44533</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44534</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44535</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44536</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44537</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44538</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44539</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44540</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44541</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44542</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44543</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44544</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44545</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44546</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44547</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44548</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44549</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44550</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44551</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44552</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44553</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44554</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44555</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44556</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44557</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44558</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44559</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44560</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44561</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1"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32"/>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3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01.12.2021</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44532</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44533</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44534</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44535</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44536</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44537</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44538</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44539</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44540</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44541</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44542</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44543</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44544</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44545</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44546</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44547</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44548</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44549</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44550</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44551</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44552</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44553</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44554</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44555</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44556</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44557</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44558</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44559</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44560</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44561</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1"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32"/>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3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01.12.2021</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44532</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44533</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44534</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44535</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44536</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44537</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44538</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44539</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44540</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44541</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44542</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44543</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44544</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44545</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44546</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44547</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44548</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44549</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44550</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44551</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44552</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44553</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44554</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44555</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44556</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44557</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44558</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44559</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44560</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44561</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1"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32"/>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3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01.12.2021</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44532</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44533</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44534</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44535</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44536</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44537</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44538</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44539</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44540</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44541</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44542</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44543</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44544</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44545</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44546</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44547</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44548</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44549</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44550</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44551</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44552</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44553</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44554</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44555</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44556</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44557</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44558</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44559</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44560</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44561</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1"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32"/>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3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01.12.2021</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44532</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44533</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44534</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44535</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44536</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44537</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44538</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44539</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44540</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44541</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44542</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44543</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44544</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44545</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44546</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44547</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44548</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44549</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44550</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44551</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44552</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44553</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44554</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44555</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44556</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44557</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44558</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44559</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44560</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44561</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1"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32"/>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3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01.12.2021</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44532</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44533</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44534</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44535</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44536</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44537</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44538</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44539</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44540</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44541</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44542</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44543</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44544</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44545</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44546</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44547</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44548</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44549</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44550</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44551</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44552</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44553</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44554</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44555</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44556</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44557</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44558</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44559</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44560</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44561</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0.89617767999999998</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0" t="s">
        <v>77</v>
      </c>
      <c r="B437" s="120"/>
      <c r="C437" s="120"/>
      <c r="D437" s="120"/>
      <c r="E437" s="120"/>
      <c r="F437" s="120"/>
      <c r="G437" s="120"/>
      <c r="H437" s="120"/>
      <c r="I437" s="120"/>
      <c r="J437" s="120"/>
      <c r="K437" s="120"/>
      <c r="L437" s="120"/>
      <c r="M437" s="120"/>
      <c r="N437" s="121" t="s">
        <v>29</v>
      </c>
      <c r="O437" s="121"/>
      <c r="P437" s="121"/>
      <c r="Q437" s="121"/>
      <c r="R437" s="121"/>
      <c r="S437" s="121"/>
      <c r="T437" s="121"/>
      <c r="U437" s="121"/>
      <c r="V437" s="47"/>
      <c r="W437" s="47"/>
      <c r="X437" s="47"/>
      <c r="Y437" s="47"/>
    </row>
    <row r="438" spans="1:26" ht="15.75" x14ac:dyDescent="0.2">
      <c r="A438" s="120"/>
      <c r="B438" s="120"/>
      <c r="C438" s="120"/>
      <c r="D438" s="120"/>
      <c r="E438" s="120"/>
      <c r="F438" s="120"/>
      <c r="G438" s="120"/>
      <c r="H438" s="120"/>
      <c r="I438" s="120"/>
      <c r="J438" s="120"/>
      <c r="K438" s="120"/>
      <c r="L438" s="120"/>
      <c r="M438" s="120"/>
      <c r="N438" s="122" t="s">
        <v>0</v>
      </c>
      <c r="O438" s="122"/>
      <c r="P438" s="122" t="s">
        <v>1</v>
      </c>
      <c r="Q438" s="122"/>
      <c r="R438" s="122" t="s">
        <v>2</v>
      </c>
      <c r="S438" s="122"/>
      <c r="T438" s="122" t="s">
        <v>3</v>
      </c>
      <c r="U438" s="122"/>
      <c r="V438" s="47"/>
      <c r="W438" s="47"/>
      <c r="X438" s="47"/>
      <c r="Y438" s="47"/>
    </row>
    <row r="439" spans="1:26" ht="15.75" x14ac:dyDescent="0.2">
      <c r="A439" s="120"/>
      <c r="B439" s="120"/>
      <c r="C439" s="120"/>
      <c r="D439" s="120"/>
      <c r="E439" s="120"/>
      <c r="F439" s="120"/>
      <c r="G439" s="120"/>
      <c r="H439" s="120"/>
      <c r="I439" s="120"/>
      <c r="J439" s="120"/>
      <c r="K439" s="120"/>
      <c r="L439" s="120"/>
      <c r="M439" s="120"/>
      <c r="N439" s="123">
        <f>СВЦЭМ!$D$12+'СЕТ СН'!$F$10-'СЕТ СН'!$F$24</f>
        <v>429819.09450677125</v>
      </c>
      <c r="O439" s="124"/>
      <c r="P439" s="123">
        <f>СВЦЭМ!$D$12+'СЕТ СН'!$F$10-'СЕТ СН'!$G$24</f>
        <v>429819.09450677125</v>
      </c>
      <c r="Q439" s="124"/>
      <c r="R439" s="123">
        <f>СВЦЭМ!$D$12+'СЕТ СН'!$F$10-'СЕТ СН'!$H$24</f>
        <v>429819.09450677125</v>
      </c>
      <c r="S439" s="124"/>
      <c r="T439" s="123">
        <f>СВЦЭМ!$D$12+'СЕТ СН'!$F$10-'СЕТ СН'!$I$24</f>
        <v>429819.09450677125</v>
      </c>
      <c r="U439" s="124"/>
      <c r="V439" s="47"/>
      <c r="W439" s="47"/>
      <c r="X439" s="47"/>
      <c r="Y439" s="47"/>
    </row>
    <row r="440" spans="1:26" ht="30" customHeight="1" x14ac:dyDescent="0.25"/>
    <row r="441" spans="1:26" ht="15.75" x14ac:dyDescent="0.25">
      <c r="A441" s="139" t="s">
        <v>78</v>
      </c>
      <c r="B441" s="140"/>
      <c r="C441" s="140"/>
      <c r="D441" s="140"/>
      <c r="E441" s="140"/>
      <c r="F441" s="140"/>
      <c r="G441" s="140"/>
      <c r="H441" s="140"/>
      <c r="I441" s="140"/>
      <c r="J441" s="140"/>
      <c r="K441" s="140"/>
      <c r="L441" s="140"/>
      <c r="M441" s="141"/>
      <c r="N441" s="121" t="s">
        <v>29</v>
      </c>
      <c r="O441" s="121"/>
      <c r="P441" s="121"/>
      <c r="Q441" s="121"/>
      <c r="R441" s="121"/>
      <c r="S441" s="121"/>
      <c r="T441" s="121"/>
      <c r="U441" s="121"/>
    </row>
    <row r="442" spans="1:26" ht="15.75" x14ac:dyDescent="0.25">
      <c r="A442" s="142"/>
      <c r="B442" s="143"/>
      <c r="C442" s="143"/>
      <c r="D442" s="143"/>
      <c r="E442" s="143"/>
      <c r="F442" s="143"/>
      <c r="G442" s="143"/>
      <c r="H442" s="143"/>
      <c r="I442" s="143"/>
      <c r="J442" s="143"/>
      <c r="K442" s="143"/>
      <c r="L442" s="143"/>
      <c r="M442" s="144"/>
      <c r="N442" s="122" t="s">
        <v>0</v>
      </c>
      <c r="O442" s="122"/>
      <c r="P442" s="122" t="s">
        <v>1</v>
      </c>
      <c r="Q442" s="122"/>
      <c r="R442" s="122" t="s">
        <v>2</v>
      </c>
      <c r="S442" s="122"/>
      <c r="T442" s="122" t="s">
        <v>3</v>
      </c>
      <c r="U442" s="122"/>
    </row>
    <row r="443" spans="1:26" ht="15.75" x14ac:dyDescent="0.25">
      <c r="A443" s="145"/>
      <c r="B443" s="146"/>
      <c r="C443" s="146"/>
      <c r="D443" s="146"/>
      <c r="E443" s="146"/>
      <c r="F443" s="146"/>
      <c r="G443" s="146"/>
      <c r="H443" s="146"/>
      <c r="I443" s="146"/>
      <c r="J443" s="146"/>
      <c r="K443" s="146"/>
      <c r="L443" s="146"/>
      <c r="M443" s="147"/>
      <c r="N443" s="138">
        <f>'СЕТ СН'!$F$7</f>
        <v>1496084.18</v>
      </c>
      <c r="O443" s="138"/>
      <c r="P443" s="138">
        <f>'СЕТ СН'!$G$7</f>
        <v>1081420.6000000001</v>
      </c>
      <c r="Q443" s="138"/>
      <c r="R443" s="138">
        <f>'СЕТ СН'!$H$7</f>
        <v>1434391.51</v>
      </c>
      <c r="S443" s="138"/>
      <c r="T443" s="138">
        <f>'СЕТ СН'!$I$7</f>
        <v>1327946.8799999999</v>
      </c>
      <c r="U443" s="138"/>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D30" sqref="D30"/>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4" t="s">
        <v>43</v>
      </c>
      <c r="B1" s="154"/>
      <c r="C1" s="154"/>
      <c r="D1" s="154"/>
      <c r="E1" s="154"/>
      <c r="F1" s="154"/>
      <c r="G1" s="154"/>
      <c r="H1" s="154"/>
      <c r="I1" s="154"/>
    </row>
    <row r="2" spans="1:9" x14ac:dyDescent="0.25">
      <c r="A2" s="51"/>
      <c r="B2" s="51"/>
      <c r="C2" s="51"/>
      <c r="D2" s="51"/>
      <c r="E2" s="51"/>
      <c r="F2" s="51"/>
      <c r="G2" s="51"/>
      <c r="H2" s="51"/>
      <c r="I2" s="51"/>
    </row>
    <row r="3" spans="1:9" ht="39" customHeight="1" x14ac:dyDescent="0.2">
      <c r="A3" s="155" t="s">
        <v>15</v>
      </c>
      <c r="B3" s="156" t="s">
        <v>16</v>
      </c>
      <c r="C3" s="156" t="s">
        <v>17</v>
      </c>
      <c r="D3" s="156" t="s">
        <v>18</v>
      </c>
      <c r="E3" s="156" t="s">
        <v>11</v>
      </c>
      <c r="F3" s="156" t="s">
        <v>19</v>
      </c>
      <c r="G3" s="156"/>
      <c r="H3" s="156"/>
      <c r="I3" s="156"/>
    </row>
    <row r="4" spans="1:9" x14ac:dyDescent="0.2">
      <c r="A4" s="155"/>
      <c r="B4" s="156"/>
      <c r="C4" s="156"/>
      <c r="D4" s="156"/>
      <c r="E4" s="156"/>
      <c r="F4" s="52" t="s">
        <v>0</v>
      </c>
      <c r="G4" s="52" t="s">
        <v>1</v>
      </c>
      <c r="H4" s="52" t="s">
        <v>2</v>
      </c>
      <c r="I4" s="52" t="s">
        <v>3</v>
      </c>
    </row>
    <row r="5" spans="1:9" ht="45" x14ac:dyDescent="0.2">
      <c r="A5" s="53" t="s">
        <v>44</v>
      </c>
      <c r="B5" s="90" t="s">
        <v>140</v>
      </c>
      <c r="C5" s="54">
        <v>44378</v>
      </c>
      <c r="D5" s="54">
        <v>44561</v>
      </c>
      <c r="E5" s="52" t="s">
        <v>20</v>
      </c>
      <c r="F5" s="52">
        <v>2581.11</v>
      </c>
      <c r="G5" s="52">
        <v>2793</v>
      </c>
      <c r="H5" s="52">
        <v>2866.5</v>
      </c>
      <c r="I5" s="52">
        <v>2866.5</v>
      </c>
    </row>
    <row r="6" spans="1:9" ht="60" x14ac:dyDescent="0.2">
      <c r="A6" s="53" t="s">
        <v>45</v>
      </c>
      <c r="B6" s="90" t="s">
        <v>140</v>
      </c>
      <c r="C6" s="54">
        <v>44378</v>
      </c>
      <c r="D6" s="54">
        <v>44561</v>
      </c>
      <c r="E6" s="52" t="s">
        <v>20</v>
      </c>
      <c r="F6" s="52">
        <v>77.33</v>
      </c>
      <c r="G6" s="52">
        <v>628.45000000000005</v>
      </c>
      <c r="H6" s="52">
        <v>432.33</v>
      </c>
      <c r="I6" s="52">
        <v>689.75</v>
      </c>
    </row>
    <row r="7" spans="1:9" ht="60" x14ac:dyDescent="0.2">
      <c r="A7" s="53" t="s">
        <v>46</v>
      </c>
      <c r="B7" s="90" t="s">
        <v>140</v>
      </c>
      <c r="C7" s="54">
        <v>44378</v>
      </c>
      <c r="D7" s="54">
        <v>44561</v>
      </c>
      <c r="E7" s="52" t="s">
        <v>21</v>
      </c>
      <c r="F7" s="52">
        <v>1496084.18</v>
      </c>
      <c r="G7" s="52">
        <v>1081420.6000000001</v>
      </c>
      <c r="H7" s="52">
        <v>1434391.51</v>
      </c>
      <c r="I7" s="52">
        <v>1327946.8799999999</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I19" sqref="I19"/>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63" t="s">
        <v>110</v>
      </c>
      <c r="B4" s="164"/>
      <c r="C4" s="63"/>
      <c r="D4" s="64" t="s">
        <v>111</v>
      </c>
    </row>
    <row r="5" spans="1:4" ht="15" customHeight="1" x14ac:dyDescent="0.2">
      <c r="A5" s="166" t="s">
        <v>112</v>
      </c>
      <c r="B5" s="167"/>
      <c r="C5" s="65"/>
      <c r="D5" s="66" t="s">
        <v>113</v>
      </c>
    </row>
    <row r="6" spans="1:4" ht="15" customHeight="1" x14ac:dyDescent="0.2">
      <c r="A6" s="163" t="s">
        <v>114</v>
      </c>
      <c r="B6" s="164"/>
      <c r="C6" s="67"/>
      <c r="D6" s="64" t="s">
        <v>115</v>
      </c>
    </row>
    <row r="7" spans="1:4" ht="15" customHeight="1" x14ac:dyDescent="0.2">
      <c r="A7" s="163" t="s">
        <v>116</v>
      </c>
      <c r="B7" s="164"/>
      <c r="C7" s="67"/>
      <c r="D7" s="64" t="s">
        <v>148</v>
      </c>
    </row>
    <row r="8" spans="1:4" ht="15" customHeight="1" x14ac:dyDescent="0.2">
      <c r="A8" s="165" t="s">
        <v>117</v>
      </c>
      <c r="B8" s="165"/>
      <c r="C8" s="96"/>
      <c r="D8" s="68"/>
    </row>
    <row r="9" spans="1:4" ht="15" customHeight="1" x14ac:dyDescent="0.2">
      <c r="A9" s="69" t="s">
        <v>118</v>
      </c>
      <c r="B9" s="70"/>
      <c r="C9" s="71"/>
      <c r="D9" s="72"/>
    </row>
    <row r="10" spans="1:4" ht="30" customHeight="1" x14ac:dyDescent="0.2">
      <c r="A10" s="157" t="s">
        <v>119</v>
      </c>
      <c r="B10" s="158"/>
      <c r="C10" s="73"/>
      <c r="D10" s="74">
        <v>6.49118846</v>
      </c>
    </row>
    <row r="11" spans="1:4" ht="66" customHeight="1" x14ac:dyDescent="0.2">
      <c r="A11" s="157" t="s">
        <v>120</v>
      </c>
      <c r="B11" s="158"/>
      <c r="C11" s="73"/>
      <c r="D11" s="74">
        <v>1267.7790482400001</v>
      </c>
    </row>
    <row r="12" spans="1:4" ht="30" customHeight="1" x14ac:dyDescent="0.2">
      <c r="A12" s="157" t="s">
        <v>121</v>
      </c>
      <c r="B12" s="158"/>
      <c r="C12" s="73"/>
      <c r="D12" s="75">
        <v>429819.09450677125</v>
      </c>
    </row>
    <row r="13" spans="1:4" ht="30" customHeight="1" x14ac:dyDescent="0.2">
      <c r="A13" s="157" t="s">
        <v>122</v>
      </c>
      <c r="B13" s="158"/>
      <c r="C13" s="73"/>
      <c r="D13" s="76"/>
    </row>
    <row r="14" spans="1:4" ht="15" customHeight="1" x14ac:dyDescent="0.2">
      <c r="A14" s="161" t="s">
        <v>123</v>
      </c>
      <c r="B14" s="162"/>
      <c r="C14" s="73"/>
      <c r="D14" s="74">
        <v>1272.9892007399999</v>
      </c>
    </row>
    <row r="15" spans="1:4" ht="15" customHeight="1" x14ac:dyDescent="0.2">
      <c r="A15" s="161" t="s">
        <v>124</v>
      </c>
      <c r="B15" s="162"/>
      <c r="C15" s="73"/>
      <c r="D15" s="74">
        <v>1959.0495254</v>
      </c>
    </row>
    <row r="16" spans="1:4" ht="15" customHeight="1" x14ac:dyDescent="0.2">
      <c r="A16" s="161" t="s">
        <v>125</v>
      </c>
      <c r="B16" s="162"/>
      <c r="C16" s="73"/>
      <c r="D16" s="74">
        <v>2693.66567571</v>
      </c>
    </row>
    <row r="17" spans="1:4" ht="15" customHeight="1" x14ac:dyDescent="0.2">
      <c r="A17" s="161" t="s">
        <v>126</v>
      </c>
      <c r="B17" s="162"/>
      <c r="C17" s="73"/>
      <c r="D17" s="74">
        <v>2250.1269527899999</v>
      </c>
    </row>
    <row r="18" spans="1:4" ht="52.5" customHeight="1" x14ac:dyDescent="0.2">
      <c r="A18" s="157" t="s">
        <v>127</v>
      </c>
      <c r="B18" s="158"/>
      <c r="C18" s="73"/>
      <c r="D18" s="74">
        <v>0.89617767999999998</v>
      </c>
    </row>
    <row r="19" spans="1:4" ht="52.5" customHeight="1" x14ac:dyDescent="0.25">
      <c r="A19" s="157" t="s">
        <v>141</v>
      </c>
      <c r="B19" s="158"/>
      <c r="C19" s="81"/>
      <c r="D19" s="74">
        <v>1256.8280894100001</v>
      </c>
    </row>
    <row r="20" spans="1:4" ht="52.5" customHeight="1" x14ac:dyDescent="0.25">
      <c r="A20" s="157" t="s">
        <v>142</v>
      </c>
      <c r="B20" s="158"/>
      <c r="C20" s="81"/>
      <c r="D20" s="97"/>
    </row>
    <row r="21" spans="1:4" ht="52.5" customHeight="1" x14ac:dyDescent="0.25">
      <c r="A21" s="161" t="s">
        <v>143</v>
      </c>
      <c r="B21" s="162"/>
      <c r="C21" s="81"/>
      <c r="D21" s="74">
        <v>1263.1223887799999</v>
      </c>
    </row>
    <row r="22" spans="1:4" ht="52.5" customHeight="1" x14ac:dyDescent="0.25">
      <c r="A22" s="161" t="s">
        <v>144</v>
      </c>
      <c r="B22" s="162"/>
      <c r="C22" s="81"/>
      <c r="D22" s="74">
        <v>1260.9398050100001</v>
      </c>
    </row>
    <row r="23" spans="1:4" ht="52.5" customHeight="1" x14ac:dyDescent="0.25">
      <c r="A23" s="161" t="s">
        <v>145</v>
      </c>
      <c r="B23" s="162"/>
      <c r="C23" s="81"/>
      <c r="D23" s="74">
        <v>1241.5953792600001</v>
      </c>
    </row>
    <row r="24" spans="1:4" ht="52.5" customHeight="1" x14ac:dyDescent="0.25">
      <c r="A24" s="161" t="s">
        <v>146</v>
      </c>
      <c r="B24" s="162"/>
      <c r="C24" s="81"/>
      <c r="D24" s="74">
        <v>1253.7369614700001</v>
      </c>
    </row>
    <row r="25" spans="1:4" ht="15" customHeight="1" x14ac:dyDescent="0.2">
      <c r="A25" s="69" t="s">
        <v>128</v>
      </c>
      <c r="B25" s="70"/>
      <c r="C25" s="77"/>
      <c r="D25" s="78"/>
    </row>
    <row r="26" spans="1:4" ht="30" customHeight="1" x14ac:dyDescent="0.2">
      <c r="A26" s="157" t="s">
        <v>129</v>
      </c>
      <c r="B26" s="158"/>
      <c r="C26" s="73"/>
      <c r="D26" s="79">
        <v>19087.822</v>
      </c>
    </row>
    <row r="27" spans="1:4" ht="30" customHeight="1" x14ac:dyDescent="0.2">
      <c r="A27" s="157" t="s">
        <v>130</v>
      </c>
      <c r="B27" s="158"/>
      <c r="C27" s="80"/>
      <c r="D27" s="79">
        <v>27.542999999999999</v>
      </c>
    </row>
    <row r="28" spans="1:4" ht="15" customHeight="1" x14ac:dyDescent="0.2">
      <c r="A28" s="69" t="s">
        <v>131</v>
      </c>
      <c r="B28" s="70"/>
      <c r="C28" s="77"/>
      <c r="D28" s="78"/>
    </row>
    <row r="29" spans="1:4" ht="15" customHeight="1" x14ac:dyDescent="0.25">
      <c r="A29" s="157" t="s">
        <v>132</v>
      </c>
      <c r="B29" s="158"/>
      <c r="C29" s="81"/>
      <c r="D29" s="76"/>
    </row>
    <row r="30" spans="1:4" ht="15" customHeight="1" x14ac:dyDescent="0.25">
      <c r="A30" s="161" t="s">
        <v>123</v>
      </c>
      <c r="B30" s="162"/>
      <c r="C30" s="81"/>
      <c r="D30" s="82">
        <v>0</v>
      </c>
    </row>
    <row r="31" spans="1:4" ht="15" customHeight="1" x14ac:dyDescent="0.25">
      <c r="A31" s="161" t="s">
        <v>124</v>
      </c>
      <c r="B31" s="162"/>
      <c r="C31" s="81"/>
      <c r="D31" s="82">
        <v>1.595747821816E-3</v>
      </c>
    </row>
    <row r="32" spans="1:4" ht="15" customHeight="1" x14ac:dyDescent="0.25">
      <c r="A32" s="161" t="s">
        <v>125</v>
      </c>
      <c r="B32" s="162"/>
      <c r="C32" s="81"/>
      <c r="D32" s="82">
        <v>3.3536377947350001E-3</v>
      </c>
    </row>
    <row r="33" spans="1:6" ht="15" customHeight="1" x14ac:dyDescent="0.25">
      <c r="A33" s="161" t="s">
        <v>126</v>
      </c>
      <c r="B33" s="162"/>
      <c r="C33" s="81"/>
      <c r="D33" s="82">
        <v>2.2912004940600001E-3</v>
      </c>
    </row>
    <row r="35" spans="1:6" x14ac:dyDescent="0.2">
      <c r="A35" s="58" t="s">
        <v>133</v>
      </c>
      <c r="B35" s="59"/>
      <c r="C35" s="59"/>
      <c r="D35" s="56"/>
      <c r="E35" s="56"/>
      <c r="F35" s="60"/>
    </row>
    <row r="36" spans="1:6" ht="280.5" customHeight="1" x14ac:dyDescent="0.2">
      <c r="A36" s="159" t="s">
        <v>7</v>
      </c>
      <c r="B36" s="159" t="s">
        <v>134</v>
      </c>
      <c r="C36" s="57" t="s">
        <v>135</v>
      </c>
      <c r="D36" s="57" t="s">
        <v>136</v>
      </c>
      <c r="E36" s="57" t="s">
        <v>137</v>
      </c>
      <c r="F36" s="57" t="s">
        <v>138</v>
      </c>
    </row>
    <row r="37" spans="1:6" x14ac:dyDescent="0.2">
      <c r="A37" s="160"/>
      <c r="B37" s="160"/>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1221.5228596300001</v>
      </c>
      <c r="D39" s="84">
        <v>1211.69033089</v>
      </c>
      <c r="E39" s="84">
        <v>188.09604186000001</v>
      </c>
      <c r="F39" s="84">
        <v>188.09604186000001</v>
      </c>
    </row>
    <row r="40" spans="1:6" ht="12.75" customHeight="1" x14ac:dyDescent="0.2">
      <c r="A40" s="83" t="s">
        <v>149</v>
      </c>
      <c r="B40" s="83">
        <v>2</v>
      </c>
      <c r="C40" s="84">
        <v>1234.9396861099999</v>
      </c>
      <c r="D40" s="84">
        <v>1225.97622912</v>
      </c>
      <c r="E40" s="84">
        <v>190.31370494000001</v>
      </c>
      <c r="F40" s="84">
        <v>190.31370494000001</v>
      </c>
    </row>
    <row r="41" spans="1:6" ht="12.75" customHeight="1" x14ac:dyDescent="0.2">
      <c r="A41" s="83" t="s">
        <v>149</v>
      </c>
      <c r="B41" s="83">
        <v>3</v>
      </c>
      <c r="C41" s="84">
        <v>1272.73553922</v>
      </c>
      <c r="D41" s="84">
        <v>1262.9127512099999</v>
      </c>
      <c r="E41" s="84">
        <v>196.04752439999999</v>
      </c>
      <c r="F41" s="84">
        <v>196.04752439999999</v>
      </c>
    </row>
    <row r="42" spans="1:6" ht="12.75" customHeight="1" x14ac:dyDescent="0.2">
      <c r="A42" s="83" t="s">
        <v>149</v>
      </c>
      <c r="B42" s="83">
        <v>4</v>
      </c>
      <c r="C42" s="84">
        <v>1274.7300884799999</v>
      </c>
      <c r="D42" s="84">
        <v>1269.2868895900001</v>
      </c>
      <c r="E42" s="84">
        <v>197.03701006</v>
      </c>
      <c r="F42" s="84">
        <v>197.03701006</v>
      </c>
    </row>
    <row r="43" spans="1:6" ht="12.75" customHeight="1" x14ac:dyDescent="0.2">
      <c r="A43" s="83" t="s">
        <v>149</v>
      </c>
      <c r="B43" s="83">
        <v>5</v>
      </c>
      <c r="C43" s="84">
        <v>1293.8233164000001</v>
      </c>
      <c r="D43" s="84">
        <v>1283.90888849</v>
      </c>
      <c r="E43" s="84">
        <v>199.30684753</v>
      </c>
      <c r="F43" s="84">
        <v>199.30684753</v>
      </c>
    </row>
    <row r="44" spans="1:6" ht="12.75" customHeight="1" x14ac:dyDescent="0.2">
      <c r="A44" s="83" t="s">
        <v>149</v>
      </c>
      <c r="B44" s="83">
        <v>6</v>
      </c>
      <c r="C44" s="84">
        <v>1272.0646254000001</v>
      </c>
      <c r="D44" s="84">
        <v>1262.37760413</v>
      </c>
      <c r="E44" s="84">
        <v>195.96445116000001</v>
      </c>
      <c r="F44" s="84">
        <v>195.96445116000001</v>
      </c>
    </row>
    <row r="45" spans="1:6" ht="12.75" customHeight="1" x14ac:dyDescent="0.2">
      <c r="A45" s="83" t="s">
        <v>149</v>
      </c>
      <c r="B45" s="83">
        <v>7</v>
      </c>
      <c r="C45" s="84">
        <v>1236.8746274499999</v>
      </c>
      <c r="D45" s="84">
        <v>1227.07791892</v>
      </c>
      <c r="E45" s="84">
        <v>190.48472511</v>
      </c>
      <c r="F45" s="84">
        <v>190.48472511</v>
      </c>
    </row>
    <row r="46" spans="1:6" ht="12.75" customHeight="1" x14ac:dyDescent="0.2">
      <c r="A46" s="83" t="s">
        <v>149</v>
      </c>
      <c r="B46" s="83">
        <v>8</v>
      </c>
      <c r="C46" s="84">
        <v>1221.3305605600001</v>
      </c>
      <c r="D46" s="84">
        <v>1211.90167344</v>
      </c>
      <c r="E46" s="84">
        <v>188.1288495</v>
      </c>
      <c r="F46" s="84">
        <v>188.1288495</v>
      </c>
    </row>
    <row r="47" spans="1:6" ht="12.75" customHeight="1" x14ac:dyDescent="0.2">
      <c r="A47" s="83" t="s">
        <v>149</v>
      </c>
      <c r="B47" s="83">
        <v>9</v>
      </c>
      <c r="C47" s="84">
        <v>1207.8116351599999</v>
      </c>
      <c r="D47" s="84">
        <v>1198.4598613799999</v>
      </c>
      <c r="E47" s="84">
        <v>186.04221763999999</v>
      </c>
      <c r="F47" s="84">
        <v>186.04221763999999</v>
      </c>
    </row>
    <row r="48" spans="1:6" ht="12.75" customHeight="1" x14ac:dyDescent="0.2">
      <c r="A48" s="83" t="s">
        <v>149</v>
      </c>
      <c r="B48" s="83">
        <v>10</v>
      </c>
      <c r="C48" s="84">
        <v>1216.76744992</v>
      </c>
      <c r="D48" s="84">
        <v>1205.1246282</v>
      </c>
      <c r="E48" s="84">
        <v>187.07681883000001</v>
      </c>
      <c r="F48" s="84">
        <v>187.07681883000001</v>
      </c>
    </row>
    <row r="49" spans="1:6" ht="12.75" customHeight="1" x14ac:dyDescent="0.2">
      <c r="A49" s="83" t="s">
        <v>149</v>
      </c>
      <c r="B49" s="83">
        <v>11</v>
      </c>
      <c r="C49" s="84">
        <v>1174.1538265900001</v>
      </c>
      <c r="D49" s="84">
        <v>1160.1349966800001</v>
      </c>
      <c r="E49" s="84">
        <v>180.09287961999999</v>
      </c>
      <c r="F49" s="84">
        <v>180.09287961999999</v>
      </c>
    </row>
    <row r="50" spans="1:6" ht="12.75" customHeight="1" x14ac:dyDescent="0.2">
      <c r="A50" s="83" t="s">
        <v>149</v>
      </c>
      <c r="B50" s="83">
        <v>12</v>
      </c>
      <c r="C50" s="84">
        <v>1175.4525194800001</v>
      </c>
      <c r="D50" s="84">
        <v>1163.0970347</v>
      </c>
      <c r="E50" s="84">
        <v>180.55268985999999</v>
      </c>
      <c r="F50" s="84">
        <v>180.55268985999999</v>
      </c>
    </row>
    <row r="51" spans="1:6" ht="12.75" customHeight="1" x14ac:dyDescent="0.2">
      <c r="A51" s="83" t="s">
        <v>149</v>
      </c>
      <c r="B51" s="83">
        <v>13</v>
      </c>
      <c r="C51" s="84">
        <v>1194.33093467</v>
      </c>
      <c r="D51" s="84">
        <v>1182.21695608</v>
      </c>
      <c r="E51" s="84">
        <v>183.52075970999999</v>
      </c>
      <c r="F51" s="84">
        <v>183.52075970999999</v>
      </c>
    </row>
    <row r="52" spans="1:6" ht="12.75" customHeight="1" x14ac:dyDescent="0.2">
      <c r="A52" s="83" t="s">
        <v>149</v>
      </c>
      <c r="B52" s="83">
        <v>14</v>
      </c>
      <c r="C52" s="84">
        <v>1193.3878125399999</v>
      </c>
      <c r="D52" s="84">
        <v>1180.9882180899999</v>
      </c>
      <c r="E52" s="84">
        <v>183.33001727999999</v>
      </c>
      <c r="F52" s="84">
        <v>183.33001727999999</v>
      </c>
    </row>
    <row r="53" spans="1:6" ht="12.75" customHeight="1" x14ac:dyDescent="0.2">
      <c r="A53" s="83" t="s">
        <v>149</v>
      </c>
      <c r="B53" s="83">
        <v>15</v>
      </c>
      <c r="C53" s="84">
        <v>1201.4559506400001</v>
      </c>
      <c r="D53" s="84">
        <v>1188.48087865</v>
      </c>
      <c r="E53" s="84">
        <v>184.49313608</v>
      </c>
      <c r="F53" s="84">
        <v>184.49313608</v>
      </c>
    </row>
    <row r="54" spans="1:6" ht="12.75" customHeight="1" x14ac:dyDescent="0.2">
      <c r="A54" s="83" t="s">
        <v>149</v>
      </c>
      <c r="B54" s="83">
        <v>16</v>
      </c>
      <c r="C54" s="84">
        <v>1209.9547586599999</v>
      </c>
      <c r="D54" s="84">
        <v>1197.03664718</v>
      </c>
      <c r="E54" s="84">
        <v>185.82128581000001</v>
      </c>
      <c r="F54" s="84">
        <v>185.82128581000001</v>
      </c>
    </row>
    <row r="55" spans="1:6" ht="12.75" customHeight="1" x14ac:dyDescent="0.2">
      <c r="A55" s="83" t="s">
        <v>149</v>
      </c>
      <c r="B55" s="83">
        <v>17</v>
      </c>
      <c r="C55" s="84">
        <v>1207.82758945</v>
      </c>
      <c r="D55" s="84">
        <v>1194.2837483799999</v>
      </c>
      <c r="E55" s="84">
        <v>185.39394117000001</v>
      </c>
      <c r="F55" s="84">
        <v>185.39394117000001</v>
      </c>
    </row>
    <row r="56" spans="1:6" ht="12.75" customHeight="1" x14ac:dyDescent="0.2">
      <c r="A56" s="83" t="s">
        <v>149</v>
      </c>
      <c r="B56" s="83">
        <v>18</v>
      </c>
      <c r="C56" s="84">
        <v>1187.0180928299999</v>
      </c>
      <c r="D56" s="84">
        <v>1175.0207748600001</v>
      </c>
      <c r="E56" s="84">
        <v>182.40366470999999</v>
      </c>
      <c r="F56" s="84">
        <v>182.40366470999999</v>
      </c>
    </row>
    <row r="57" spans="1:6" ht="12.75" customHeight="1" x14ac:dyDescent="0.2">
      <c r="A57" s="83" t="s">
        <v>149</v>
      </c>
      <c r="B57" s="83">
        <v>19</v>
      </c>
      <c r="C57" s="84">
        <v>1156.1892390800001</v>
      </c>
      <c r="D57" s="84">
        <v>1150.7307190399999</v>
      </c>
      <c r="E57" s="84">
        <v>178.63301206</v>
      </c>
      <c r="F57" s="84">
        <v>178.63301206</v>
      </c>
    </row>
    <row r="58" spans="1:6" ht="12.75" customHeight="1" x14ac:dyDescent="0.2">
      <c r="A58" s="83" t="s">
        <v>149</v>
      </c>
      <c r="B58" s="83">
        <v>20</v>
      </c>
      <c r="C58" s="84">
        <v>1172.8938887199999</v>
      </c>
      <c r="D58" s="84">
        <v>1163.45485347</v>
      </c>
      <c r="E58" s="84">
        <v>180.60823565000001</v>
      </c>
      <c r="F58" s="84">
        <v>180.60823565000001</v>
      </c>
    </row>
    <row r="59" spans="1:6" ht="12.75" customHeight="1" x14ac:dyDescent="0.2">
      <c r="A59" s="83" t="s">
        <v>149</v>
      </c>
      <c r="B59" s="83">
        <v>21</v>
      </c>
      <c r="C59" s="84">
        <v>1182.85749803</v>
      </c>
      <c r="D59" s="84">
        <v>1175.2619953599999</v>
      </c>
      <c r="E59" s="84">
        <v>182.44111043999999</v>
      </c>
      <c r="F59" s="84">
        <v>182.44111043999999</v>
      </c>
    </row>
    <row r="60" spans="1:6" ht="12.75" customHeight="1" x14ac:dyDescent="0.2">
      <c r="A60" s="83" t="s">
        <v>149</v>
      </c>
      <c r="B60" s="83">
        <v>22</v>
      </c>
      <c r="C60" s="84">
        <v>1188.0047845199999</v>
      </c>
      <c r="D60" s="84">
        <v>1180.6591702200001</v>
      </c>
      <c r="E60" s="84">
        <v>183.27893773</v>
      </c>
      <c r="F60" s="84">
        <v>183.27893773</v>
      </c>
    </row>
    <row r="61" spans="1:6" ht="12.75" customHeight="1" x14ac:dyDescent="0.2">
      <c r="A61" s="83" t="s">
        <v>149</v>
      </c>
      <c r="B61" s="83">
        <v>23</v>
      </c>
      <c r="C61" s="84">
        <v>1182.9556984200001</v>
      </c>
      <c r="D61" s="84">
        <v>1180.79534964</v>
      </c>
      <c r="E61" s="84">
        <v>183.30007746000001</v>
      </c>
      <c r="F61" s="84">
        <v>183.30007746000001</v>
      </c>
    </row>
    <row r="62" spans="1:6" ht="12.75" customHeight="1" x14ac:dyDescent="0.2">
      <c r="A62" s="83" t="s">
        <v>149</v>
      </c>
      <c r="B62" s="83">
        <v>24</v>
      </c>
      <c r="C62" s="84">
        <v>1197.4368536899999</v>
      </c>
      <c r="D62" s="84">
        <v>1196.5276481799999</v>
      </c>
      <c r="E62" s="84">
        <v>185.74227164999999</v>
      </c>
      <c r="F62" s="84">
        <v>185.74227164999999</v>
      </c>
    </row>
    <row r="63" spans="1:6" ht="12.75" customHeight="1" x14ac:dyDescent="0.2">
      <c r="A63" s="83" t="s">
        <v>150</v>
      </c>
      <c r="B63" s="83">
        <v>1</v>
      </c>
      <c r="C63" s="84">
        <v>1237.71425325</v>
      </c>
      <c r="D63" s="84">
        <v>1227.98000632</v>
      </c>
      <c r="E63" s="84">
        <v>190.62476011999999</v>
      </c>
      <c r="F63" s="84">
        <v>190.62476011999999</v>
      </c>
    </row>
    <row r="64" spans="1:6" ht="12.75" customHeight="1" x14ac:dyDescent="0.2">
      <c r="A64" s="83" t="s">
        <v>150</v>
      </c>
      <c r="B64" s="83">
        <v>2</v>
      </c>
      <c r="C64" s="84">
        <v>1227.61842914</v>
      </c>
      <c r="D64" s="84">
        <v>1217.7952424</v>
      </c>
      <c r="E64" s="84">
        <v>189.04373423999999</v>
      </c>
      <c r="F64" s="84">
        <v>189.04373423999999</v>
      </c>
    </row>
    <row r="65" spans="1:6" ht="12.75" customHeight="1" x14ac:dyDescent="0.2">
      <c r="A65" s="83" t="s">
        <v>150</v>
      </c>
      <c r="B65" s="83">
        <v>3</v>
      </c>
      <c r="C65" s="84">
        <v>1199.35399652</v>
      </c>
      <c r="D65" s="84">
        <v>1189.70439311</v>
      </c>
      <c r="E65" s="84">
        <v>184.68306763000001</v>
      </c>
      <c r="F65" s="84">
        <v>184.68306763000001</v>
      </c>
    </row>
    <row r="66" spans="1:6" ht="12.75" customHeight="1" x14ac:dyDescent="0.2">
      <c r="A66" s="83" t="s">
        <v>150</v>
      </c>
      <c r="B66" s="83">
        <v>4</v>
      </c>
      <c r="C66" s="84">
        <v>1217.16326022</v>
      </c>
      <c r="D66" s="84">
        <v>1207.4623825799999</v>
      </c>
      <c r="E66" s="84">
        <v>187.43971877000001</v>
      </c>
      <c r="F66" s="84">
        <v>187.43971877000001</v>
      </c>
    </row>
    <row r="67" spans="1:6" ht="12.75" customHeight="1" x14ac:dyDescent="0.2">
      <c r="A67" s="83" t="s">
        <v>150</v>
      </c>
      <c r="B67" s="83">
        <v>5</v>
      </c>
      <c r="C67" s="84">
        <v>1229.1934850099999</v>
      </c>
      <c r="D67" s="84">
        <v>1219.30663048</v>
      </c>
      <c r="E67" s="84">
        <v>189.27835368000001</v>
      </c>
      <c r="F67" s="84">
        <v>189.27835368000001</v>
      </c>
    </row>
    <row r="68" spans="1:6" ht="12.75" customHeight="1" x14ac:dyDescent="0.2">
      <c r="A68" s="83" t="s">
        <v>150</v>
      </c>
      <c r="B68" s="83">
        <v>6</v>
      </c>
      <c r="C68" s="84">
        <v>1222.1288450500001</v>
      </c>
      <c r="D68" s="84">
        <v>1214.49714442</v>
      </c>
      <c r="E68" s="84">
        <v>188.53175591999999</v>
      </c>
      <c r="F68" s="84">
        <v>188.53175591999999</v>
      </c>
    </row>
    <row r="69" spans="1:6" ht="12.75" customHeight="1" x14ac:dyDescent="0.2">
      <c r="A69" s="83" t="s">
        <v>150</v>
      </c>
      <c r="B69" s="83">
        <v>7</v>
      </c>
      <c r="C69" s="84">
        <v>1245.11534127</v>
      </c>
      <c r="D69" s="84">
        <v>1235.2088538999999</v>
      </c>
      <c r="E69" s="84">
        <v>191.74692605999999</v>
      </c>
      <c r="F69" s="84">
        <v>191.74692605999999</v>
      </c>
    </row>
    <row r="70" spans="1:6" ht="12.75" customHeight="1" x14ac:dyDescent="0.2">
      <c r="A70" s="83" t="s">
        <v>150</v>
      </c>
      <c r="B70" s="83">
        <v>8</v>
      </c>
      <c r="C70" s="84">
        <v>1306.44706266</v>
      </c>
      <c r="D70" s="84">
        <v>1296.3783933300001</v>
      </c>
      <c r="E70" s="84">
        <v>201.24254384</v>
      </c>
      <c r="F70" s="84">
        <v>201.24254384</v>
      </c>
    </row>
    <row r="71" spans="1:6" ht="12.75" customHeight="1" x14ac:dyDescent="0.2">
      <c r="A71" s="83" t="s">
        <v>150</v>
      </c>
      <c r="B71" s="83">
        <v>9</v>
      </c>
      <c r="C71" s="84">
        <v>1309.6482004100001</v>
      </c>
      <c r="D71" s="84">
        <v>1299.35328086</v>
      </c>
      <c r="E71" s="84">
        <v>201.70434877</v>
      </c>
      <c r="F71" s="84">
        <v>201.70434877</v>
      </c>
    </row>
    <row r="72" spans="1:6" ht="12.75" customHeight="1" x14ac:dyDescent="0.2">
      <c r="A72" s="83" t="s">
        <v>150</v>
      </c>
      <c r="B72" s="83">
        <v>10</v>
      </c>
      <c r="C72" s="84">
        <v>1334.07586165</v>
      </c>
      <c r="D72" s="84">
        <v>1321.61858624</v>
      </c>
      <c r="E72" s="84">
        <v>205.16069046999999</v>
      </c>
      <c r="F72" s="84">
        <v>205.16069046999999</v>
      </c>
    </row>
    <row r="73" spans="1:6" ht="12.75" customHeight="1" x14ac:dyDescent="0.2">
      <c r="A73" s="83" t="s">
        <v>150</v>
      </c>
      <c r="B73" s="83">
        <v>11</v>
      </c>
      <c r="C73" s="84">
        <v>1348.0927868700001</v>
      </c>
      <c r="D73" s="84">
        <v>1330.4875185000001</v>
      </c>
      <c r="E73" s="84">
        <v>206.53745398999999</v>
      </c>
      <c r="F73" s="84">
        <v>206.53745398999999</v>
      </c>
    </row>
    <row r="74" spans="1:6" ht="12.75" customHeight="1" x14ac:dyDescent="0.2">
      <c r="A74" s="83" t="s">
        <v>150</v>
      </c>
      <c r="B74" s="83">
        <v>12</v>
      </c>
      <c r="C74" s="84">
        <v>1348.5277402900001</v>
      </c>
      <c r="D74" s="84">
        <v>1329.9236022800001</v>
      </c>
      <c r="E74" s="84">
        <v>206.44991479000001</v>
      </c>
      <c r="F74" s="84">
        <v>206.44991479000001</v>
      </c>
    </row>
    <row r="75" spans="1:6" ht="12.75" customHeight="1" x14ac:dyDescent="0.2">
      <c r="A75" s="83" t="s">
        <v>150</v>
      </c>
      <c r="B75" s="83">
        <v>13</v>
      </c>
      <c r="C75" s="84">
        <v>1338.56710039</v>
      </c>
      <c r="D75" s="84">
        <v>1319.89984336</v>
      </c>
      <c r="E75" s="84">
        <v>204.89388242000001</v>
      </c>
      <c r="F75" s="84">
        <v>204.89388242000001</v>
      </c>
    </row>
    <row r="76" spans="1:6" ht="12.75" customHeight="1" x14ac:dyDescent="0.2">
      <c r="A76" s="83" t="s">
        <v>150</v>
      </c>
      <c r="B76" s="83">
        <v>14</v>
      </c>
      <c r="C76" s="84">
        <v>1410.50461589</v>
      </c>
      <c r="D76" s="84">
        <v>1390.4419399200001</v>
      </c>
      <c r="E76" s="84">
        <v>215.84444364000001</v>
      </c>
      <c r="F76" s="84">
        <v>215.84444364000001</v>
      </c>
    </row>
    <row r="77" spans="1:6" ht="12.75" customHeight="1" x14ac:dyDescent="0.2">
      <c r="A77" s="83" t="s">
        <v>150</v>
      </c>
      <c r="B77" s="83">
        <v>15</v>
      </c>
      <c r="C77" s="84">
        <v>1397.0225919699999</v>
      </c>
      <c r="D77" s="84">
        <v>1381.34840773</v>
      </c>
      <c r="E77" s="84">
        <v>214.43281447000001</v>
      </c>
      <c r="F77" s="84">
        <v>214.43281447000001</v>
      </c>
    </row>
    <row r="78" spans="1:6" ht="12.75" customHeight="1" x14ac:dyDescent="0.2">
      <c r="A78" s="83" t="s">
        <v>150</v>
      </c>
      <c r="B78" s="83">
        <v>16</v>
      </c>
      <c r="C78" s="84">
        <v>1390.8682290900001</v>
      </c>
      <c r="D78" s="84">
        <v>1376.4652315599999</v>
      </c>
      <c r="E78" s="84">
        <v>213.67477747000001</v>
      </c>
      <c r="F78" s="84">
        <v>213.67477747000001</v>
      </c>
    </row>
    <row r="79" spans="1:6" ht="12.75" customHeight="1" x14ac:dyDescent="0.2">
      <c r="A79" s="83" t="s">
        <v>150</v>
      </c>
      <c r="B79" s="83">
        <v>17</v>
      </c>
      <c r="C79" s="84">
        <v>1316.9496091999999</v>
      </c>
      <c r="D79" s="84">
        <v>1304.73575826</v>
      </c>
      <c r="E79" s="84">
        <v>202.53989451000001</v>
      </c>
      <c r="F79" s="84">
        <v>202.53989451000001</v>
      </c>
    </row>
    <row r="80" spans="1:6" ht="12.75" customHeight="1" x14ac:dyDescent="0.2">
      <c r="A80" s="83" t="s">
        <v>150</v>
      </c>
      <c r="B80" s="83">
        <v>18</v>
      </c>
      <c r="C80" s="84">
        <v>1307.34200556</v>
      </c>
      <c r="D80" s="84">
        <v>1296.91412201</v>
      </c>
      <c r="E80" s="84">
        <v>201.32570737</v>
      </c>
      <c r="F80" s="84">
        <v>201.32570737</v>
      </c>
    </row>
    <row r="81" spans="1:6" ht="12.75" customHeight="1" x14ac:dyDescent="0.2">
      <c r="A81" s="83" t="s">
        <v>150</v>
      </c>
      <c r="B81" s="83">
        <v>19</v>
      </c>
      <c r="C81" s="84">
        <v>1249.2884197200001</v>
      </c>
      <c r="D81" s="84">
        <v>1245.1077924000001</v>
      </c>
      <c r="E81" s="84">
        <v>193.28358201</v>
      </c>
      <c r="F81" s="84">
        <v>193.28358201</v>
      </c>
    </row>
    <row r="82" spans="1:6" ht="12.75" customHeight="1" x14ac:dyDescent="0.2">
      <c r="A82" s="83" t="s">
        <v>150</v>
      </c>
      <c r="B82" s="83">
        <v>20</v>
      </c>
      <c r="C82" s="84">
        <v>1286.65675781</v>
      </c>
      <c r="D82" s="84">
        <v>1284.81835381</v>
      </c>
      <c r="E82" s="84">
        <v>199.44802784999999</v>
      </c>
      <c r="F82" s="84">
        <v>199.44802784999999</v>
      </c>
    </row>
    <row r="83" spans="1:6" ht="12.75" customHeight="1" x14ac:dyDescent="0.2">
      <c r="A83" s="83" t="s">
        <v>150</v>
      </c>
      <c r="B83" s="83">
        <v>21</v>
      </c>
      <c r="C83" s="84">
        <v>1301.09608024</v>
      </c>
      <c r="D83" s="84">
        <v>1291.0337657299999</v>
      </c>
      <c r="E83" s="84">
        <v>200.41287369</v>
      </c>
      <c r="F83" s="84">
        <v>200.41287369</v>
      </c>
    </row>
    <row r="84" spans="1:6" ht="12.75" customHeight="1" x14ac:dyDescent="0.2">
      <c r="A84" s="83" t="s">
        <v>150</v>
      </c>
      <c r="B84" s="83">
        <v>22</v>
      </c>
      <c r="C84" s="84">
        <v>1308.6681284900001</v>
      </c>
      <c r="D84" s="84">
        <v>1298.6193757000001</v>
      </c>
      <c r="E84" s="84">
        <v>201.59042142999999</v>
      </c>
      <c r="F84" s="84">
        <v>201.59042142999999</v>
      </c>
    </row>
    <row r="85" spans="1:6" ht="12.75" customHeight="1" x14ac:dyDescent="0.2">
      <c r="A85" s="83" t="s">
        <v>150</v>
      </c>
      <c r="B85" s="83">
        <v>23</v>
      </c>
      <c r="C85" s="84">
        <v>1379.4156498899999</v>
      </c>
      <c r="D85" s="84">
        <v>1368.9235167500001</v>
      </c>
      <c r="E85" s="84">
        <v>212.50404377000001</v>
      </c>
      <c r="F85" s="84">
        <v>212.50404377000001</v>
      </c>
    </row>
    <row r="86" spans="1:6" ht="12.75" customHeight="1" x14ac:dyDescent="0.2">
      <c r="A86" s="83" t="s">
        <v>150</v>
      </c>
      <c r="B86" s="83">
        <v>24</v>
      </c>
      <c r="C86" s="84">
        <v>1387.19773719</v>
      </c>
      <c r="D86" s="84">
        <v>1376.77449645</v>
      </c>
      <c r="E86" s="84">
        <v>213.72278602</v>
      </c>
      <c r="F86" s="84">
        <v>213.72278602</v>
      </c>
    </row>
    <row r="87" spans="1:6" ht="12.75" customHeight="1" x14ac:dyDescent="0.2">
      <c r="A87" s="83" t="s">
        <v>151</v>
      </c>
      <c r="B87" s="83">
        <v>1</v>
      </c>
      <c r="C87" s="84">
        <v>1408.86241875</v>
      </c>
      <c r="D87" s="84">
        <v>1398.0934960100001</v>
      </c>
      <c r="E87" s="84">
        <v>217.03222848999999</v>
      </c>
      <c r="F87" s="84">
        <v>217.03222848999999</v>
      </c>
    </row>
    <row r="88" spans="1:6" ht="12.75" customHeight="1" x14ac:dyDescent="0.2">
      <c r="A88" s="83" t="s">
        <v>151</v>
      </c>
      <c r="B88" s="83">
        <v>2</v>
      </c>
      <c r="C88" s="84">
        <v>1400.2107137099999</v>
      </c>
      <c r="D88" s="84">
        <v>1389.45339055</v>
      </c>
      <c r="E88" s="84">
        <v>215.69098675000001</v>
      </c>
      <c r="F88" s="84">
        <v>215.69098675000001</v>
      </c>
    </row>
    <row r="89" spans="1:6" ht="12.75" customHeight="1" x14ac:dyDescent="0.2">
      <c r="A89" s="83" t="s">
        <v>151</v>
      </c>
      <c r="B89" s="83">
        <v>3</v>
      </c>
      <c r="C89" s="84">
        <v>1372.81795717</v>
      </c>
      <c r="D89" s="84">
        <v>1362.21964097</v>
      </c>
      <c r="E89" s="84">
        <v>211.46337152000001</v>
      </c>
      <c r="F89" s="84">
        <v>211.46337152000001</v>
      </c>
    </row>
    <row r="90" spans="1:6" ht="12.75" customHeight="1" x14ac:dyDescent="0.2">
      <c r="A90" s="83" t="s">
        <v>151</v>
      </c>
      <c r="B90" s="83">
        <v>4</v>
      </c>
      <c r="C90" s="84">
        <v>1370.2783532599999</v>
      </c>
      <c r="D90" s="84">
        <v>1359.6064001899999</v>
      </c>
      <c r="E90" s="84">
        <v>211.05770661</v>
      </c>
      <c r="F90" s="84">
        <v>211.05770661</v>
      </c>
    </row>
    <row r="91" spans="1:6" ht="12.75" customHeight="1" x14ac:dyDescent="0.2">
      <c r="A91" s="83" t="s">
        <v>151</v>
      </c>
      <c r="B91" s="83">
        <v>5</v>
      </c>
      <c r="C91" s="84">
        <v>1373.44499688</v>
      </c>
      <c r="D91" s="84">
        <v>1362.7001184600001</v>
      </c>
      <c r="E91" s="84">
        <v>211.53795815999999</v>
      </c>
      <c r="F91" s="84">
        <v>211.53795815999999</v>
      </c>
    </row>
    <row r="92" spans="1:6" ht="12.75" customHeight="1" x14ac:dyDescent="0.2">
      <c r="A92" s="83" t="s">
        <v>151</v>
      </c>
      <c r="B92" s="83">
        <v>6</v>
      </c>
      <c r="C92" s="84">
        <v>1300.29210988</v>
      </c>
      <c r="D92" s="84">
        <v>1289.91748517</v>
      </c>
      <c r="E92" s="84">
        <v>200.23958852999999</v>
      </c>
      <c r="F92" s="84">
        <v>200.23958852999999</v>
      </c>
    </row>
    <row r="93" spans="1:6" ht="12.75" customHeight="1" x14ac:dyDescent="0.2">
      <c r="A93" s="83" t="s">
        <v>151</v>
      </c>
      <c r="B93" s="83">
        <v>7</v>
      </c>
      <c r="C93" s="84">
        <v>1305.41322758</v>
      </c>
      <c r="D93" s="84">
        <v>1301.80349907</v>
      </c>
      <c r="E93" s="84">
        <v>202.08470697000001</v>
      </c>
      <c r="F93" s="84">
        <v>202.08470697000001</v>
      </c>
    </row>
    <row r="94" spans="1:6" ht="12.75" customHeight="1" x14ac:dyDescent="0.2">
      <c r="A94" s="83" t="s">
        <v>151</v>
      </c>
      <c r="B94" s="83">
        <v>8</v>
      </c>
      <c r="C94" s="84">
        <v>1330.20665171</v>
      </c>
      <c r="D94" s="84">
        <v>1324.3786129699999</v>
      </c>
      <c r="E94" s="84">
        <v>205.58914161000001</v>
      </c>
      <c r="F94" s="84">
        <v>205.58914161000001</v>
      </c>
    </row>
    <row r="95" spans="1:6" ht="12.75" customHeight="1" x14ac:dyDescent="0.2">
      <c r="A95" s="83" t="s">
        <v>151</v>
      </c>
      <c r="B95" s="83">
        <v>9</v>
      </c>
      <c r="C95" s="84">
        <v>1316.9401464499999</v>
      </c>
      <c r="D95" s="84">
        <v>1306.6774498499999</v>
      </c>
      <c r="E95" s="84">
        <v>202.84131187</v>
      </c>
      <c r="F95" s="84">
        <v>202.84131187</v>
      </c>
    </row>
    <row r="96" spans="1:6" ht="12.75" customHeight="1" x14ac:dyDescent="0.2">
      <c r="A96" s="83" t="s">
        <v>151</v>
      </c>
      <c r="B96" s="83">
        <v>10</v>
      </c>
      <c r="C96" s="84">
        <v>1319.58490263</v>
      </c>
      <c r="D96" s="84">
        <v>1307.54083238</v>
      </c>
      <c r="E96" s="84">
        <v>202.97533856000001</v>
      </c>
      <c r="F96" s="84">
        <v>202.97533856000001</v>
      </c>
    </row>
    <row r="97" spans="1:6" ht="12.75" customHeight="1" x14ac:dyDescent="0.2">
      <c r="A97" s="83" t="s">
        <v>151</v>
      </c>
      <c r="B97" s="83">
        <v>11</v>
      </c>
      <c r="C97" s="84">
        <v>1315.16079801</v>
      </c>
      <c r="D97" s="84">
        <v>1300.05336698</v>
      </c>
      <c r="E97" s="84">
        <v>201.81302622999999</v>
      </c>
      <c r="F97" s="84">
        <v>201.81302622999999</v>
      </c>
    </row>
    <row r="98" spans="1:6" ht="12.75" customHeight="1" x14ac:dyDescent="0.2">
      <c r="A98" s="83" t="s">
        <v>151</v>
      </c>
      <c r="B98" s="83">
        <v>12</v>
      </c>
      <c r="C98" s="84">
        <v>1330.7970680200001</v>
      </c>
      <c r="D98" s="84">
        <v>1310.8273271400001</v>
      </c>
      <c r="E98" s="84">
        <v>203.48551565</v>
      </c>
      <c r="F98" s="84">
        <v>203.48551565</v>
      </c>
    </row>
    <row r="99" spans="1:6" ht="12.75" customHeight="1" x14ac:dyDescent="0.2">
      <c r="A99" s="83" t="s">
        <v>151</v>
      </c>
      <c r="B99" s="83">
        <v>13</v>
      </c>
      <c r="C99" s="84">
        <v>1324.4502244</v>
      </c>
      <c r="D99" s="84">
        <v>1304.0958326299999</v>
      </c>
      <c r="E99" s="84">
        <v>202.44055603000001</v>
      </c>
      <c r="F99" s="84">
        <v>202.44055603000001</v>
      </c>
    </row>
    <row r="100" spans="1:6" ht="12.75" customHeight="1" x14ac:dyDescent="0.2">
      <c r="A100" s="83" t="s">
        <v>151</v>
      </c>
      <c r="B100" s="83">
        <v>14</v>
      </c>
      <c r="C100" s="84">
        <v>1329.4877870099999</v>
      </c>
      <c r="D100" s="84">
        <v>1309.36906931</v>
      </c>
      <c r="E100" s="84">
        <v>203.25914384999999</v>
      </c>
      <c r="F100" s="84">
        <v>203.25914384999999</v>
      </c>
    </row>
    <row r="101" spans="1:6" ht="12.75" customHeight="1" x14ac:dyDescent="0.2">
      <c r="A101" s="83" t="s">
        <v>151</v>
      </c>
      <c r="B101" s="83">
        <v>15</v>
      </c>
      <c r="C101" s="84">
        <v>1332.56315872</v>
      </c>
      <c r="D101" s="84">
        <v>1312.5017045300001</v>
      </c>
      <c r="E101" s="84">
        <v>203.74543664999999</v>
      </c>
      <c r="F101" s="84">
        <v>203.74543664999999</v>
      </c>
    </row>
    <row r="102" spans="1:6" ht="12.75" customHeight="1" x14ac:dyDescent="0.2">
      <c r="A102" s="83" t="s">
        <v>151</v>
      </c>
      <c r="B102" s="83">
        <v>16</v>
      </c>
      <c r="C102" s="84">
        <v>1330.0695616800001</v>
      </c>
      <c r="D102" s="84">
        <v>1310.0098458099999</v>
      </c>
      <c r="E102" s="84">
        <v>203.35861442000001</v>
      </c>
      <c r="F102" s="84">
        <v>203.35861442000001</v>
      </c>
    </row>
    <row r="103" spans="1:6" ht="12.75" customHeight="1" x14ac:dyDescent="0.2">
      <c r="A103" s="83" t="s">
        <v>151</v>
      </c>
      <c r="B103" s="83">
        <v>17</v>
      </c>
      <c r="C103" s="84">
        <v>1337.2253179700001</v>
      </c>
      <c r="D103" s="84">
        <v>1316.02184661</v>
      </c>
      <c r="E103" s="84">
        <v>204.29188386000001</v>
      </c>
      <c r="F103" s="84">
        <v>204.29188386000001</v>
      </c>
    </row>
    <row r="104" spans="1:6" ht="12.75" customHeight="1" x14ac:dyDescent="0.2">
      <c r="A104" s="83" t="s">
        <v>151</v>
      </c>
      <c r="B104" s="83">
        <v>18</v>
      </c>
      <c r="C104" s="84">
        <v>1328.5126531000001</v>
      </c>
      <c r="D104" s="84">
        <v>1307.8025042199999</v>
      </c>
      <c r="E104" s="84">
        <v>203.01595903</v>
      </c>
      <c r="F104" s="84">
        <v>203.01595903</v>
      </c>
    </row>
    <row r="105" spans="1:6" ht="12.75" customHeight="1" x14ac:dyDescent="0.2">
      <c r="A105" s="83" t="s">
        <v>151</v>
      </c>
      <c r="B105" s="83">
        <v>19</v>
      </c>
      <c r="C105" s="84">
        <v>1335.98376233</v>
      </c>
      <c r="D105" s="84">
        <v>1313.6718738500001</v>
      </c>
      <c r="E105" s="84">
        <v>203.92708719999999</v>
      </c>
      <c r="F105" s="84">
        <v>203.92708719999999</v>
      </c>
    </row>
    <row r="106" spans="1:6" ht="12.75" customHeight="1" x14ac:dyDescent="0.2">
      <c r="A106" s="83" t="s">
        <v>151</v>
      </c>
      <c r="B106" s="83">
        <v>20</v>
      </c>
      <c r="C106" s="84">
        <v>1323.51810295</v>
      </c>
      <c r="D106" s="84">
        <v>1302.2496549299999</v>
      </c>
      <c r="E106" s="84">
        <v>202.15396570999999</v>
      </c>
      <c r="F106" s="84">
        <v>202.15396570999999</v>
      </c>
    </row>
    <row r="107" spans="1:6" ht="12.75" customHeight="1" x14ac:dyDescent="0.2">
      <c r="A107" s="83" t="s">
        <v>151</v>
      </c>
      <c r="B107" s="83">
        <v>21</v>
      </c>
      <c r="C107" s="84">
        <v>1335.19196317</v>
      </c>
      <c r="D107" s="84">
        <v>1314.27095988</v>
      </c>
      <c r="E107" s="84">
        <v>204.02008598</v>
      </c>
      <c r="F107" s="84">
        <v>204.02008598</v>
      </c>
    </row>
    <row r="108" spans="1:6" ht="12.75" customHeight="1" x14ac:dyDescent="0.2">
      <c r="A108" s="83" t="s">
        <v>151</v>
      </c>
      <c r="B108" s="83">
        <v>22</v>
      </c>
      <c r="C108" s="84">
        <v>1348.7073589700001</v>
      </c>
      <c r="D108" s="84">
        <v>1327.93253641</v>
      </c>
      <c r="E108" s="84">
        <v>206.14083284</v>
      </c>
      <c r="F108" s="84">
        <v>206.14083284</v>
      </c>
    </row>
    <row r="109" spans="1:6" ht="12.75" customHeight="1" x14ac:dyDescent="0.2">
      <c r="A109" s="83" t="s">
        <v>151</v>
      </c>
      <c r="B109" s="83">
        <v>23</v>
      </c>
      <c r="C109" s="84">
        <v>1334.3932087600001</v>
      </c>
      <c r="D109" s="84">
        <v>1313.554308</v>
      </c>
      <c r="E109" s="84">
        <v>203.90883693999999</v>
      </c>
      <c r="F109" s="84">
        <v>203.90883693999999</v>
      </c>
    </row>
    <row r="110" spans="1:6" ht="12.75" customHeight="1" x14ac:dyDescent="0.2">
      <c r="A110" s="83" t="s">
        <v>151</v>
      </c>
      <c r="B110" s="83">
        <v>24</v>
      </c>
      <c r="C110" s="84">
        <v>1285.94511571</v>
      </c>
      <c r="D110" s="84">
        <v>1265.47350022</v>
      </c>
      <c r="E110" s="84">
        <v>196.44504078</v>
      </c>
      <c r="F110" s="84">
        <v>196.44504078</v>
      </c>
    </row>
    <row r="111" spans="1:6" ht="12.75" customHeight="1" x14ac:dyDescent="0.2">
      <c r="A111" s="83" t="s">
        <v>152</v>
      </c>
      <c r="B111" s="83">
        <v>1</v>
      </c>
      <c r="C111" s="84">
        <v>1266.1949244299999</v>
      </c>
      <c r="D111" s="84">
        <v>1246.7385757500001</v>
      </c>
      <c r="E111" s="84">
        <v>193.53673570999999</v>
      </c>
      <c r="F111" s="84">
        <v>193.53673570999999</v>
      </c>
    </row>
    <row r="112" spans="1:6" ht="12.75" customHeight="1" x14ac:dyDescent="0.2">
      <c r="A112" s="83" t="s">
        <v>152</v>
      </c>
      <c r="B112" s="83">
        <v>2</v>
      </c>
      <c r="C112" s="84">
        <v>1231.6420644100001</v>
      </c>
      <c r="D112" s="84">
        <v>1212.5605917400001</v>
      </c>
      <c r="E112" s="84">
        <v>188.23113628999999</v>
      </c>
      <c r="F112" s="84">
        <v>188.23113628999999</v>
      </c>
    </row>
    <row r="113" spans="1:6" ht="12.75" customHeight="1" x14ac:dyDescent="0.2">
      <c r="A113" s="83" t="s">
        <v>152</v>
      </c>
      <c r="B113" s="83">
        <v>3</v>
      </c>
      <c r="C113" s="84">
        <v>1228.3343493100001</v>
      </c>
      <c r="D113" s="84">
        <v>1212.6241235800001</v>
      </c>
      <c r="E113" s="84">
        <v>188.24099862</v>
      </c>
      <c r="F113" s="84">
        <v>188.24099862</v>
      </c>
    </row>
    <row r="114" spans="1:6" ht="12.75" customHeight="1" x14ac:dyDescent="0.2">
      <c r="A114" s="83" t="s">
        <v>152</v>
      </c>
      <c r="B114" s="83">
        <v>4</v>
      </c>
      <c r="C114" s="84">
        <v>1227.08104733</v>
      </c>
      <c r="D114" s="84">
        <v>1212.73920585</v>
      </c>
      <c r="E114" s="84">
        <v>188.25886335000001</v>
      </c>
      <c r="F114" s="84">
        <v>188.25886335000001</v>
      </c>
    </row>
    <row r="115" spans="1:6" ht="12.75" customHeight="1" x14ac:dyDescent="0.2">
      <c r="A115" s="83" t="s">
        <v>152</v>
      </c>
      <c r="B115" s="83">
        <v>5</v>
      </c>
      <c r="C115" s="84">
        <v>1224.105699</v>
      </c>
      <c r="D115" s="84">
        <v>1211.1492531599999</v>
      </c>
      <c r="E115" s="84">
        <v>188.01204797</v>
      </c>
      <c r="F115" s="84">
        <v>188.01204797</v>
      </c>
    </row>
    <row r="116" spans="1:6" ht="12.75" customHeight="1" x14ac:dyDescent="0.2">
      <c r="A116" s="83" t="s">
        <v>152</v>
      </c>
      <c r="B116" s="83">
        <v>6</v>
      </c>
      <c r="C116" s="84">
        <v>1206.54436732</v>
      </c>
      <c r="D116" s="84">
        <v>1194.5996577999999</v>
      </c>
      <c r="E116" s="84">
        <v>185.44298119000001</v>
      </c>
      <c r="F116" s="84">
        <v>185.44298119000001</v>
      </c>
    </row>
    <row r="117" spans="1:6" ht="12.75" customHeight="1" x14ac:dyDescent="0.2">
      <c r="A117" s="83" t="s">
        <v>152</v>
      </c>
      <c r="B117" s="83">
        <v>7</v>
      </c>
      <c r="C117" s="84">
        <v>1201.70789795</v>
      </c>
      <c r="D117" s="84">
        <v>1189.4642980399999</v>
      </c>
      <c r="E117" s="84">
        <v>184.64579660999999</v>
      </c>
      <c r="F117" s="84">
        <v>184.64579660999999</v>
      </c>
    </row>
    <row r="118" spans="1:6" ht="12.75" customHeight="1" x14ac:dyDescent="0.2">
      <c r="A118" s="83" t="s">
        <v>152</v>
      </c>
      <c r="B118" s="83">
        <v>8</v>
      </c>
      <c r="C118" s="84">
        <v>1173.37836365</v>
      </c>
      <c r="D118" s="84">
        <v>1161.4614123199999</v>
      </c>
      <c r="E118" s="84">
        <v>180.29878497999999</v>
      </c>
      <c r="F118" s="84">
        <v>180.29878497999999</v>
      </c>
    </row>
    <row r="119" spans="1:6" ht="12.75" customHeight="1" x14ac:dyDescent="0.2">
      <c r="A119" s="83" t="s">
        <v>152</v>
      </c>
      <c r="B119" s="83">
        <v>9</v>
      </c>
      <c r="C119" s="84">
        <v>1176.38377457</v>
      </c>
      <c r="D119" s="84">
        <v>1164.3696407</v>
      </c>
      <c r="E119" s="84">
        <v>180.75024210999999</v>
      </c>
      <c r="F119" s="84">
        <v>180.75024210999999</v>
      </c>
    </row>
    <row r="120" spans="1:6" ht="12.75" customHeight="1" x14ac:dyDescent="0.2">
      <c r="A120" s="83" t="s">
        <v>152</v>
      </c>
      <c r="B120" s="83">
        <v>10</v>
      </c>
      <c r="C120" s="84">
        <v>1206.6649837099999</v>
      </c>
      <c r="D120" s="84">
        <v>1193.53549548</v>
      </c>
      <c r="E120" s="84">
        <v>185.27778656999999</v>
      </c>
      <c r="F120" s="84">
        <v>185.27778656999999</v>
      </c>
    </row>
    <row r="121" spans="1:6" ht="12.75" customHeight="1" x14ac:dyDescent="0.2">
      <c r="A121" s="83" t="s">
        <v>152</v>
      </c>
      <c r="B121" s="83">
        <v>11</v>
      </c>
      <c r="C121" s="84">
        <v>1218.1120790699999</v>
      </c>
      <c r="D121" s="84">
        <v>1204.9013359600001</v>
      </c>
      <c r="E121" s="84">
        <v>187.04215618999999</v>
      </c>
      <c r="F121" s="84">
        <v>187.04215618999999</v>
      </c>
    </row>
    <row r="122" spans="1:6" ht="12.75" customHeight="1" x14ac:dyDescent="0.2">
      <c r="A122" s="83" t="s">
        <v>152</v>
      </c>
      <c r="B122" s="83">
        <v>12</v>
      </c>
      <c r="C122" s="84">
        <v>1211.04668741</v>
      </c>
      <c r="D122" s="84">
        <v>1197.4077086</v>
      </c>
      <c r="E122" s="84">
        <v>185.87888731999999</v>
      </c>
      <c r="F122" s="84">
        <v>185.87888731999999</v>
      </c>
    </row>
    <row r="123" spans="1:6" ht="12.75" customHeight="1" x14ac:dyDescent="0.2">
      <c r="A123" s="83" t="s">
        <v>152</v>
      </c>
      <c r="B123" s="83">
        <v>13</v>
      </c>
      <c r="C123" s="84">
        <v>1246.29797762</v>
      </c>
      <c r="D123" s="84">
        <v>1233.0184871399999</v>
      </c>
      <c r="E123" s="84">
        <v>191.40690576</v>
      </c>
      <c r="F123" s="84">
        <v>191.40690576</v>
      </c>
    </row>
    <row r="124" spans="1:6" ht="12.75" customHeight="1" x14ac:dyDescent="0.2">
      <c r="A124" s="83" t="s">
        <v>152</v>
      </c>
      <c r="B124" s="83">
        <v>14</v>
      </c>
      <c r="C124" s="84">
        <v>1271.08408601</v>
      </c>
      <c r="D124" s="84">
        <v>1257.1373011799999</v>
      </c>
      <c r="E124" s="84">
        <v>195.15097578999999</v>
      </c>
      <c r="F124" s="84">
        <v>195.15097578999999</v>
      </c>
    </row>
    <row r="125" spans="1:6" ht="12.75" customHeight="1" x14ac:dyDescent="0.2">
      <c r="A125" s="83" t="s">
        <v>152</v>
      </c>
      <c r="B125" s="83">
        <v>15</v>
      </c>
      <c r="C125" s="84">
        <v>1265.9034946899999</v>
      </c>
      <c r="D125" s="84">
        <v>1252.2377364900001</v>
      </c>
      <c r="E125" s="84">
        <v>194.39039471999999</v>
      </c>
      <c r="F125" s="84">
        <v>194.39039471999999</v>
      </c>
    </row>
    <row r="126" spans="1:6" ht="12.75" customHeight="1" x14ac:dyDescent="0.2">
      <c r="A126" s="83" t="s">
        <v>152</v>
      </c>
      <c r="B126" s="83">
        <v>16</v>
      </c>
      <c r="C126" s="84">
        <v>1259.32737417</v>
      </c>
      <c r="D126" s="84">
        <v>1245.5067046300001</v>
      </c>
      <c r="E126" s="84">
        <v>193.34550691000001</v>
      </c>
      <c r="F126" s="84">
        <v>193.34550691000001</v>
      </c>
    </row>
    <row r="127" spans="1:6" ht="12.75" customHeight="1" x14ac:dyDescent="0.2">
      <c r="A127" s="83" t="s">
        <v>152</v>
      </c>
      <c r="B127" s="83">
        <v>17</v>
      </c>
      <c r="C127" s="84">
        <v>1227.99893578</v>
      </c>
      <c r="D127" s="84">
        <v>1214.1039557700001</v>
      </c>
      <c r="E127" s="84">
        <v>188.47071951000001</v>
      </c>
      <c r="F127" s="84">
        <v>188.47071951000001</v>
      </c>
    </row>
    <row r="128" spans="1:6" ht="12.75" customHeight="1" x14ac:dyDescent="0.2">
      <c r="A128" s="83" t="s">
        <v>152</v>
      </c>
      <c r="B128" s="83">
        <v>18</v>
      </c>
      <c r="C128" s="84">
        <v>1197.5152531799999</v>
      </c>
      <c r="D128" s="84">
        <v>1184.9377009699999</v>
      </c>
      <c r="E128" s="84">
        <v>183.94311296000001</v>
      </c>
      <c r="F128" s="84">
        <v>183.94311296000001</v>
      </c>
    </row>
    <row r="129" spans="1:6" ht="12.75" customHeight="1" x14ac:dyDescent="0.2">
      <c r="A129" s="83" t="s">
        <v>152</v>
      </c>
      <c r="B129" s="83">
        <v>19</v>
      </c>
      <c r="C129" s="84">
        <v>1218.1900003200001</v>
      </c>
      <c r="D129" s="84">
        <v>1204.93935055</v>
      </c>
      <c r="E129" s="84">
        <v>187.04805736</v>
      </c>
      <c r="F129" s="84">
        <v>187.04805736</v>
      </c>
    </row>
    <row r="130" spans="1:6" ht="12.75" customHeight="1" x14ac:dyDescent="0.2">
      <c r="A130" s="83" t="s">
        <v>152</v>
      </c>
      <c r="B130" s="83">
        <v>20</v>
      </c>
      <c r="C130" s="84">
        <v>1225.11310647</v>
      </c>
      <c r="D130" s="84">
        <v>1212.09558597</v>
      </c>
      <c r="E130" s="84">
        <v>188.15895139</v>
      </c>
      <c r="F130" s="84">
        <v>188.15895139</v>
      </c>
    </row>
    <row r="131" spans="1:6" ht="12.75" customHeight="1" x14ac:dyDescent="0.2">
      <c r="A131" s="83" t="s">
        <v>152</v>
      </c>
      <c r="B131" s="83">
        <v>21</v>
      </c>
      <c r="C131" s="84">
        <v>1215.33989045</v>
      </c>
      <c r="D131" s="84">
        <v>1203.55104059</v>
      </c>
      <c r="E131" s="84">
        <v>186.83254388</v>
      </c>
      <c r="F131" s="84">
        <v>186.83254388</v>
      </c>
    </row>
    <row r="132" spans="1:6" ht="12.75" customHeight="1" x14ac:dyDescent="0.2">
      <c r="A132" s="83" t="s">
        <v>152</v>
      </c>
      <c r="B132" s="83">
        <v>22</v>
      </c>
      <c r="C132" s="84">
        <v>1204.5511334800001</v>
      </c>
      <c r="D132" s="84">
        <v>1201.9851390700001</v>
      </c>
      <c r="E132" s="84">
        <v>186.58946207</v>
      </c>
      <c r="F132" s="84">
        <v>186.58946207</v>
      </c>
    </row>
    <row r="133" spans="1:6" ht="12.75" customHeight="1" x14ac:dyDescent="0.2">
      <c r="A133" s="83" t="s">
        <v>152</v>
      </c>
      <c r="B133" s="83">
        <v>23</v>
      </c>
      <c r="C133" s="84">
        <v>1259.8310919600001</v>
      </c>
      <c r="D133" s="84">
        <v>1258.14682412</v>
      </c>
      <c r="E133" s="84">
        <v>195.30768849</v>
      </c>
      <c r="F133" s="84">
        <v>195.30768849</v>
      </c>
    </row>
    <row r="134" spans="1:6" ht="12.75" customHeight="1" x14ac:dyDescent="0.2">
      <c r="A134" s="83" t="s">
        <v>152</v>
      </c>
      <c r="B134" s="83">
        <v>24</v>
      </c>
      <c r="C134" s="84">
        <v>1237.6932806899999</v>
      </c>
      <c r="D134" s="84">
        <v>1234.9078279</v>
      </c>
      <c r="E134" s="84">
        <v>191.70019647000001</v>
      </c>
      <c r="F134" s="84">
        <v>191.70019647000001</v>
      </c>
    </row>
    <row r="135" spans="1:6" ht="12.75" customHeight="1" x14ac:dyDescent="0.2">
      <c r="A135" s="83" t="s">
        <v>153</v>
      </c>
      <c r="B135" s="83">
        <v>1</v>
      </c>
      <c r="C135" s="84">
        <v>1233.9716782600001</v>
      </c>
      <c r="D135" s="84">
        <v>1226.3625693900001</v>
      </c>
      <c r="E135" s="84">
        <v>190.37367825000001</v>
      </c>
      <c r="F135" s="84">
        <v>190.37367825000001</v>
      </c>
    </row>
    <row r="136" spans="1:6" ht="12.75" customHeight="1" x14ac:dyDescent="0.2">
      <c r="A136" s="83" t="s">
        <v>153</v>
      </c>
      <c r="B136" s="83">
        <v>2</v>
      </c>
      <c r="C136" s="84">
        <v>1256.59417609</v>
      </c>
      <c r="D136" s="84">
        <v>1246.49107656</v>
      </c>
      <c r="E136" s="84">
        <v>193.49831531999999</v>
      </c>
      <c r="F136" s="84">
        <v>193.49831531999999</v>
      </c>
    </row>
    <row r="137" spans="1:6" ht="12.75" customHeight="1" x14ac:dyDescent="0.2">
      <c r="A137" s="83" t="s">
        <v>153</v>
      </c>
      <c r="B137" s="83">
        <v>3</v>
      </c>
      <c r="C137" s="84">
        <v>1288.5202651100001</v>
      </c>
      <c r="D137" s="84">
        <v>1278.35996542</v>
      </c>
      <c r="E137" s="84">
        <v>198.44546369</v>
      </c>
      <c r="F137" s="84">
        <v>198.44546369</v>
      </c>
    </row>
    <row r="138" spans="1:6" ht="12.75" customHeight="1" x14ac:dyDescent="0.2">
      <c r="A138" s="83" t="s">
        <v>153</v>
      </c>
      <c r="B138" s="83">
        <v>4</v>
      </c>
      <c r="C138" s="84">
        <v>1297.6415229900001</v>
      </c>
      <c r="D138" s="84">
        <v>1287.7051251800001</v>
      </c>
      <c r="E138" s="84">
        <v>199.89615412000001</v>
      </c>
      <c r="F138" s="84">
        <v>199.89615412000001</v>
      </c>
    </row>
    <row r="139" spans="1:6" ht="12.75" customHeight="1" x14ac:dyDescent="0.2">
      <c r="A139" s="83" t="s">
        <v>153</v>
      </c>
      <c r="B139" s="83">
        <v>5</v>
      </c>
      <c r="C139" s="84">
        <v>1290.0633196799999</v>
      </c>
      <c r="D139" s="84">
        <v>1280.1681360099999</v>
      </c>
      <c r="E139" s="84">
        <v>198.72615400000001</v>
      </c>
      <c r="F139" s="84">
        <v>198.72615400000001</v>
      </c>
    </row>
    <row r="140" spans="1:6" ht="12.75" customHeight="1" x14ac:dyDescent="0.2">
      <c r="A140" s="83" t="s">
        <v>153</v>
      </c>
      <c r="B140" s="83">
        <v>6</v>
      </c>
      <c r="C140" s="84">
        <v>1282.54554547</v>
      </c>
      <c r="D140" s="84">
        <v>1272.3505741399999</v>
      </c>
      <c r="E140" s="84">
        <v>197.51259934000001</v>
      </c>
      <c r="F140" s="84">
        <v>197.51259934000001</v>
      </c>
    </row>
    <row r="141" spans="1:6" ht="12.75" customHeight="1" x14ac:dyDescent="0.2">
      <c r="A141" s="83" t="s">
        <v>153</v>
      </c>
      <c r="B141" s="83">
        <v>7</v>
      </c>
      <c r="C141" s="84">
        <v>1245.33012945</v>
      </c>
      <c r="D141" s="84">
        <v>1237.18278102</v>
      </c>
      <c r="E141" s="84">
        <v>192.05334748999999</v>
      </c>
      <c r="F141" s="84">
        <v>192.05334748999999</v>
      </c>
    </row>
    <row r="142" spans="1:6" ht="12.75" customHeight="1" x14ac:dyDescent="0.2">
      <c r="A142" s="83" t="s">
        <v>153</v>
      </c>
      <c r="B142" s="83">
        <v>8</v>
      </c>
      <c r="C142" s="84">
        <v>1237.9223822700001</v>
      </c>
      <c r="D142" s="84">
        <v>1228.3486747500001</v>
      </c>
      <c r="E142" s="84">
        <v>190.68199014999999</v>
      </c>
      <c r="F142" s="84">
        <v>190.68199014999999</v>
      </c>
    </row>
    <row r="143" spans="1:6" ht="12.75" customHeight="1" x14ac:dyDescent="0.2">
      <c r="A143" s="83" t="s">
        <v>153</v>
      </c>
      <c r="B143" s="83">
        <v>9</v>
      </c>
      <c r="C143" s="84">
        <v>1196.64066938</v>
      </c>
      <c r="D143" s="84">
        <v>1187.08439161</v>
      </c>
      <c r="E143" s="84">
        <v>184.27635322</v>
      </c>
      <c r="F143" s="84">
        <v>184.27635322</v>
      </c>
    </row>
    <row r="144" spans="1:6" ht="12.75" customHeight="1" x14ac:dyDescent="0.2">
      <c r="A144" s="83" t="s">
        <v>153</v>
      </c>
      <c r="B144" s="83">
        <v>10</v>
      </c>
      <c r="C144" s="84">
        <v>1181.7433738100001</v>
      </c>
      <c r="D144" s="84">
        <v>1169.8739637599999</v>
      </c>
      <c r="E144" s="84">
        <v>181.60470248999999</v>
      </c>
      <c r="F144" s="84">
        <v>181.60470248999999</v>
      </c>
    </row>
    <row r="145" spans="1:6" ht="12.75" customHeight="1" x14ac:dyDescent="0.2">
      <c r="A145" s="83" t="s">
        <v>153</v>
      </c>
      <c r="B145" s="83">
        <v>11</v>
      </c>
      <c r="C145" s="84">
        <v>1185.48393474</v>
      </c>
      <c r="D145" s="84">
        <v>1167.4076799699999</v>
      </c>
      <c r="E145" s="84">
        <v>181.22185037</v>
      </c>
      <c r="F145" s="84">
        <v>181.22185037</v>
      </c>
    </row>
    <row r="146" spans="1:6" ht="12.75" customHeight="1" x14ac:dyDescent="0.2">
      <c r="A146" s="83" t="s">
        <v>153</v>
      </c>
      <c r="B146" s="83">
        <v>12</v>
      </c>
      <c r="C146" s="84">
        <v>1216.8090687500001</v>
      </c>
      <c r="D146" s="84">
        <v>1198.38466881</v>
      </c>
      <c r="E146" s="84">
        <v>186.03054517000001</v>
      </c>
      <c r="F146" s="84">
        <v>186.03054517000001</v>
      </c>
    </row>
    <row r="147" spans="1:6" ht="12.75" customHeight="1" x14ac:dyDescent="0.2">
      <c r="A147" s="83" t="s">
        <v>153</v>
      </c>
      <c r="B147" s="83">
        <v>13</v>
      </c>
      <c r="C147" s="84">
        <v>1244.6207818600001</v>
      </c>
      <c r="D147" s="84">
        <v>1226.0029002900001</v>
      </c>
      <c r="E147" s="84">
        <v>190.31784522000001</v>
      </c>
      <c r="F147" s="84">
        <v>190.31784522000001</v>
      </c>
    </row>
    <row r="148" spans="1:6" ht="12.75" customHeight="1" x14ac:dyDescent="0.2">
      <c r="A148" s="83" t="s">
        <v>153</v>
      </c>
      <c r="B148" s="83">
        <v>14</v>
      </c>
      <c r="C148" s="84">
        <v>1233.1379325600001</v>
      </c>
      <c r="D148" s="84">
        <v>1214.0181660200001</v>
      </c>
      <c r="E148" s="84">
        <v>188.45740198999999</v>
      </c>
      <c r="F148" s="84">
        <v>188.45740198999999</v>
      </c>
    </row>
    <row r="149" spans="1:6" ht="12.75" customHeight="1" x14ac:dyDescent="0.2">
      <c r="A149" s="83" t="s">
        <v>153</v>
      </c>
      <c r="B149" s="83">
        <v>15</v>
      </c>
      <c r="C149" s="84">
        <v>1220.35759411</v>
      </c>
      <c r="D149" s="84">
        <v>1201.6576641900001</v>
      </c>
      <c r="E149" s="84">
        <v>186.53862669</v>
      </c>
      <c r="F149" s="84">
        <v>186.53862669</v>
      </c>
    </row>
    <row r="150" spans="1:6" ht="12.75" customHeight="1" x14ac:dyDescent="0.2">
      <c r="A150" s="83" t="s">
        <v>153</v>
      </c>
      <c r="B150" s="83">
        <v>16</v>
      </c>
      <c r="C150" s="84">
        <v>1220.3490341500001</v>
      </c>
      <c r="D150" s="84">
        <v>1202.21878431</v>
      </c>
      <c r="E150" s="84">
        <v>186.62573184999999</v>
      </c>
      <c r="F150" s="84">
        <v>186.62573184999999</v>
      </c>
    </row>
    <row r="151" spans="1:6" ht="12.75" customHeight="1" x14ac:dyDescent="0.2">
      <c r="A151" s="83" t="s">
        <v>153</v>
      </c>
      <c r="B151" s="83">
        <v>17</v>
      </c>
      <c r="C151" s="84">
        <v>1207.51587986</v>
      </c>
      <c r="D151" s="84">
        <v>1192.22123042</v>
      </c>
      <c r="E151" s="84">
        <v>185.07376740000001</v>
      </c>
      <c r="F151" s="84">
        <v>185.07376740000001</v>
      </c>
    </row>
    <row r="152" spans="1:6" ht="12.75" customHeight="1" x14ac:dyDescent="0.2">
      <c r="A152" s="83" t="s">
        <v>153</v>
      </c>
      <c r="B152" s="83">
        <v>18</v>
      </c>
      <c r="C152" s="84">
        <v>1159.43936626</v>
      </c>
      <c r="D152" s="84">
        <v>1145.3318856200001</v>
      </c>
      <c r="E152" s="84">
        <v>177.79492730999999</v>
      </c>
      <c r="F152" s="84">
        <v>177.79492730999999</v>
      </c>
    </row>
    <row r="153" spans="1:6" ht="12.75" customHeight="1" x14ac:dyDescent="0.2">
      <c r="A153" s="83" t="s">
        <v>153</v>
      </c>
      <c r="B153" s="83">
        <v>19</v>
      </c>
      <c r="C153" s="84">
        <v>1169.7622414</v>
      </c>
      <c r="D153" s="84">
        <v>1158.84245618</v>
      </c>
      <c r="E153" s="84">
        <v>179.89223285</v>
      </c>
      <c r="F153" s="84">
        <v>179.89223285</v>
      </c>
    </row>
    <row r="154" spans="1:6" ht="12.75" customHeight="1" x14ac:dyDescent="0.2">
      <c r="A154" s="83" t="s">
        <v>153</v>
      </c>
      <c r="B154" s="83">
        <v>20</v>
      </c>
      <c r="C154" s="84">
        <v>1178.5226992800001</v>
      </c>
      <c r="D154" s="84">
        <v>1167.7436737800001</v>
      </c>
      <c r="E154" s="84">
        <v>181.27400817</v>
      </c>
      <c r="F154" s="84">
        <v>181.27400817</v>
      </c>
    </row>
    <row r="155" spans="1:6" ht="12.75" customHeight="1" x14ac:dyDescent="0.2">
      <c r="A155" s="83" t="s">
        <v>153</v>
      </c>
      <c r="B155" s="83">
        <v>21</v>
      </c>
      <c r="C155" s="84">
        <v>1179.6796231200001</v>
      </c>
      <c r="D155" s="84">
        <v>1170.2230590700001</v>
      </c>
      <c r="E155" s="84">
        <v>181.6588941</v>
      </c>
      <c r="F155" s="84">
        <v>181.6588941</v>
      </c>
    </row>
    <row r="156" spans="1:6" ht="12.75" customHeight="1" x14ac:dyDescent="0.2">
      <c r="A156" s="83" t="s">
        <v>153</v>
      </c>
      <c r="B156" s="83">
        <v>22</v>
      </c>
      <c r="C156" s="84">
        <v>1190.3783325300001</v>
      </c>
      <c r="D156" s="84">
        <v>1181.08006626</v>
      </c>
      <c r="E156" s="84">
        <v>183.34427528000001</v>
      </c>
      <c r="F156" s="84">
        <v>183.34427528000001</v>
      </c>
    </row>
    <row r="157" spans="1:6" ht="12.75" customHeight="1" x14ac:dyDescent="0.2">
      <c r="A157" s="83" t="s">
        <v>153</v>
      </c>
      <c r="B157" s="83">
        <v>23</v>
      </c>
      <c r="C157" s="84">
        <v>1213.8224156199999</v>
      </c>
      <c r="D157" s="84">
        <v>1204.4391414300001</v>
      </c>
      <c r="E157" s="84">
        <v>186.97040769</v>
      </c>
      <c r="F157" s="84">
        <v>186.97040769</v>
      </c>
    </row>
    <row r="158" spans="1:6" ht="12.75" customHeight="1" x14ac:dyDescent="0.2">
      <c r="A158" s="83" t="s">
        <v>153</v>
      </c>
      <c r="B158" s="83">
        <v>24</v>
      </c>
      <c r="C158" s="84">
        <v>1247.28393787</v>
      </c>
      <c r="D158" s="84">
        <v>1237.9071150899999</v>
      </c>
      <c r="E158" s="84">
        <v>192.16578906000001</v>
      </c>
      <c r="F158" s="84">
        <v>192.16578906000001</v>
      </c>
    </row>
    <row r="159" spans="1:6" ht="12.75" customHeight="1" x14ac:dyDescent="0.2">
      <c r="A159" s="83" t="s">
        <v>154</v>
      </c>
      <c r="B159" s="83">
        <v>1</v>
      </c>
      <c r="C159" s="84">
        <v>1279.19393934</v>
      </c>
      <c r="D159" s="84">
        <v>1269.69877279</v>
      </c>
      <c r="E159" s="84">
        <v>197.10094850999999</v>
      </c>
      <c r="F159" s="84">
        <v>197.10094850999999</v>
      </c>
    </row>
    <row r="160" spans="1:6" ht="12.75" customHeight="1" x14ac:dyDescent="0.2">
      <c r="A160" s="83" t="s">
        <v>154</v>
      </c>
      <c r="B160" s="83">
        <v>2</v>
      </c>
      <c r="C160" s="84">
        <v>1296.45633703</v>
      </c>
      <c r="D160" s="84">
        <v>1286.8566006000001</v>
      </c>
      <c r="E160" s="84">
        <v>199.7644339</v>
      </c>
      <c r="F160" s="84">
        <v>199.7644339</v>
      </c>
    </row>
    <row r="161" spans="1:6" ht="12.75" customHeight="1" x14ac:dyDescent="0.2">
      <c r="A161" s="83" t="s">
        <v>154</v>
      </c>
      <c r="B161" s="83">
        <v>3</v>
      </c>
      <c r="C161" s="84">
        <v>1296.79587307</v>
      </c>
      <c r="D161" s="84">
        <v>1286.9130978999999</v>
      </c>
      <c r="E161" s="84">
        <v>199.77320423</v>
      </c>
      <c r="F161" s="84">
        <v>199.77320423</v>
      </c>
    </row>
    <row r="162" spans="1:6" ht="12.75" customHeight="1" x14ac:dyDescent="0.2">
      <c r="A162" s="83" t="s">
        <v>154</v>
      </c>
      <c r="B162" s="83">
        <v>4</v>
      </c>
      <c r="C162" s="84">
        <v>1304.33939351</v>
      </c>
      <c r="D162" s="84">
        <v>1294.1974435899999</v>
      </c>
      <c r="E162" s="84">
        <v>200.90398537999999</v>
      </c>
      <c r="F162" s="84">
        <v>200.90398537999999</v>
      </c>
    </row>
    <row r="163" spans="1:6" ht="12.75" customHeight="1" x14ac:dyDescent="0.2">
      <c r="A163" s="83" t="s">
        <v>154</v>
      </c>
      <c r="B163" s="83">
        <v>5</v>
      </c>
      <c r="C163" s="84">
        <v>1297.9307388899999</v>
      </c>
      <c r="D163" s="84">
        <v>1287.93864601</v>
      </c>
      <c r="E163" s="84">
        <v>199.93240459</v>
      </c>
      <c r="F163" s="84">
        <v>199.93240459</v>
      </c>
    </row>
    <row r="164" spans="1:6" ht="12.75" customHeight="1" x14ac:dyDescent="0.2">
      <c r="A164" s="83" t="s">
        <v>154</v>
      </c>
      <c r="B164" s="83">
        <v>6</v>
      </c>
      <c r="C164" s="84">
        <v>1268.6201170100001</v>
      </c>
      <c r="D164" s="84">
        <v>1258.8801607600001</v>
      </c>
      <c r="E164" s="84">
        <v>195.42152758</v>
      </c>
      <c r="F164" s="84">
        <v>195.42152758</v>
      </c>
    </row>
    <row r="165" spans="1:6" ht="12.75" customHeight="1" x14ac:dyDescent="0.2">
      <c r="A165" s="83" t="s">
        <v>154</v>
      </c>
      <c r="B165" s="83">
        <v>7</v>
      </c>
      <c r="C165" s="84">
        <v>1243.3357489299999</v>
      </c>
      <c r="D165" s="84">
        <v>1233.7332291499999</v>
      </c>
      <c r="E165" s="84">
        <v>191.51785831000001</v>
      </c>
      <c r="F165" s="84">
        <v>191.51785831000001</v>
      </c>
    </row>
    <row r="166" spans="1:6" ht="12.75" customHeight="1" x14ac:dyDescent="0.2">
      <c r="A166" s="83" t="s">
        <v>154</v>
      </c>
      <c r="B166" s="83">
        <v>8</v>
      </c>
      <c r="C166" s="84">
        <v>1222.41755281</v>
      </c>
      <c r="D166" s="84">
        <v>1212.9860392400001</v>
      </c>
      <c r="E166" s="84">
        <v>188.29718038999999</v>
      </c>
      <c r="F166" s="84">
        <v>188.29718038999999</v>
      </c>
    </row>
    <row r="167" spans="1:6" ht="12.75" customHeight="1" x14ac:dyDescent="0.2">
      <c r="A167" s="83" t="s">
        <v>154</v>
      </c>
      <c r="B167" s="83">
        <v>9</v>
      </c>
      <c r="C167" s="84">
        <v>1217.4495731</v>
      </c>
      <c r="D167" s="84">
        <v>1207.8233570699999</v>
      </c>
      <c r="E167" s="84">
        <v>187.49575443000001</v>
      </c>
      <c r="F167" s="84">
        <v>187.49575443000001</v>
      </c>
    </row>
    <row r="168" spans="1:6" ht="12.75" customHeight="1" x14ac:dyDescent="0.2">
      <c r="A168" s="83" t="s">
        <v>154</v>
      </c>
      <c r="B168" s="83">
        <v>10</v>
      </c>
      <c r="C168" s="84">
        <v>1235.4773666999999</v>
      </c>
      <c r="D168" s="84">
        <v>1225.6420985899999</v>
      </c>
      <c r="E168" s="84">
        <v>190.26183638000001</v>
      </c>
      <c r="F168" s="84">
        <v>190.26183638000001</v>
      </c>
    </row>
    <row r="169" spans="1:6" ht="12.75" customHeight="1" x14ac:dyDescent="0.2">
      <c r="A169" s="83" t="s">
        <v>154</v>
      </c>
      <c r="B169" s="83">
        <v>11</v>
      </c>
      <c r="C169" s="84">
        <v>1239.9002598300001</v>
      </c>
      <c r="D169" s="84">
        <v>1227.78640604</v>
      </c>
      <c r="E169" s="84">
        <v>190.59470669999999</v>
      </c>
      <c r="F169" s="84">
        <v>190.59470669999999</v>
      </c>
    </row>
    <row r="170" spans="1:6" ht="12.75" customHeight="1" x14ac:dyDescent="0.2">
      <c r="A170" s="83" t="s">
        <v>154</v>
      </c>
      <c r="B170" s="83">
        <v>12</v>
      </c>
      <c r="C170" s="84">
        <v>1247.45218067</v>
      </c>
      <c r="D170" s="84">
        <v>1231.9662836099999</v>
      </c>
      <c r="E170" s="84">
        <v>191.24356754999999</v>
      </c>
      <c r="F170" s="84">
        <v>191.24356754999999</v>
      </c>
    </row>
    <row r="171" spans="1:6" ht="12.75" customHeight="1" x14ac:dyDescent="0.2">
      <c r="A171" s="83" t="s">
        <v>154</v>
      </c>
      <c r="B171" s="83">
        <v>13</v>
      </c>
      <c r="C171" s="84">
        <v>1280.2053823599999</v>
      </c>
      <c r="D171" s="84">
        <v>1264.94006941</v>
      </c>
      <c r="E171" s="84">
        <v>196.36223396</v>
      </c>
      <c r="F171" s="84">
        <v>196.36223396</v>
      </c>
    </row>
    <row r="172" spans="1:6" ht="12.75" customHeight="1" x14ac:dyDescent="0.2">
      <c r="A172" s="83" t="s">
        <v>154</v>
      </c>
      <c r="B172" s="83">
        <v>14</v>
      </c>
      <c r="C172" s="84">
        <v>1305.8911326899999</v>
      </c>
      <c r="D172" s="84">
        <v>1289.82429127</v>
      </c>
      <c r="E172" s="84">
        <v>200.22512162999999</v>
      </c>
      <c r="F172" s="84">
        <v>200.22512162999999</v>
      </c>
    </row>
    <row r="173" spans="1:6" ht="12.75" customHeight="1" x14ac:dyDescent="0.2">
      <c r="A173" s="83" t="s">
        <v>154</v>
      </c>
      <c r="B173" s="83">
        <v>15</v>
      </c>
      <c r="C173" s="84">
        <v>1310.8722582400001</v>
      </c>
      <c r="D173" s="84">
        <v>1292.7007113100001</v>
      </c>
      <c r="E173" s="84">
        <v>200.67164102000001</v>
      </c>
      <c r="F173" s="84">
        <v>200.67164102000001</v>
      </c>
    </row>
    <row r="174" spans="1:6" ht="12.75" customHeight="1" x14ac:dyDescent="0.2">
      <c r="A174" s="83" t="s">
        <v>154</v>
      </c>
      <c r="B174" s="83">
        <v>16</v>
      </c>
      <c r="C174" s="84">
        <v>1294.0919494699999</v>
      </c>
      <c r="D174" s="84">
        <v>1281.5081171300001</v>
      </c>
      <c r="E174" s="84">
        <v>198.93416518999999</v>
      </c>
      <c r="F174" s="84">
        <v>198.93416518999999</v>
      </c>
    </row>
    <row r="175" spans="1:6" ht="12.75" customHeight="1" x14ac:dyDescent="0.2">
      <c r="A175" s="83" t="s">
        <v>154</v>
      </c>
      <c r="B175" s="83">
        <v>17</v>
      </c>
      <c r="C175" s="84">
        <v>1221.5883274299999</v>
      </c>
      <c r="D175" s="84">
        <v>1212.96699539</v>
      </c>
      <c r="E175" s="84">
        <v>188.29422413</v>
      </c>
      <c r="F175" s="84">
        <v>188.29422413</v>
      </c>
    </row>
    <row r="176" spans="1:6" ht="12.75" customHeight="1" x14ac:dyDescent="0.2">
      <c r="A176" s="83" t="s">
        <v>154</v>
      </c>
      <c r="B176" s="83">
        <v>18</v>
      </c>
      <c r="C176" s="84">
        <v>1234.83680703</v>
      </c>
      <c r="D176" s="84">
        <v>1225.3061444299999</v>
      </c>
      <c r="E176" s="84">
        <v>190.20968472999999</v>
      </c>
      <c r="F176" s="84">
        <v>190.20968472999999</v>
      </c>
    </row>
    <row r="177" spans="1:6" ht="12.75" customHeight="1" x14ac:dyDescent="0.2">
      <c r="A177" s="83" t="s">
        <v>154</v>
      </c>
      <c r="B177" s="83">
        <v>19</v>
      </c>
      <c r="C177" s="84">
        <v>1245.4850670999999</v>
      </c>
      <c r="D177" s="84">
        <v>1235.8158440899999</v>
      </c>
      <c r="E177" s="84">
        <v>191.84115183</v>
      </c>
      <c r="F177" s="84">
        <v>191.84115183</v>
      </c>
    </row>
    <row r="178" spans="1:6" ht="12.75" customHeight="1" x14ac:dyDescent="0.2">
      <c r="A178" s="83" t="s">
        <v>154</v>
      </c>
      <c r="B178" s="83">
        <v>20</v>
      </c>
      <c r="C178" s="84">
        <v>1230.3948886999999</v>
      </c>
      <c r="D178" s="84">
        <v>1220.98345539</v>
      </c>
      <c r="E178" s="84">
        <v>189.53865461999999</v>
      </c>
      <c r="F178" s="84">
        <v>189.53865461999999</v>
      </c>
    </row>
    <row r="179" spans="1:6" ht="12.75" customHeight="1" x14ac:dyDescent="0.2">
      <c r="A179" s="83" t="s">
        <v>154</v>
      </c>
      <c r="B179" s="83">
        <v>21</v>
      </c>
      <c r="C179" s="84">
        <v>1244.3518706</v>
      </c>
      <c r="D179" s="84">
        <v>1234.5425523199999</v>
      </c>
      <c r="E179" s="84">
        <v>191.64349311999999</v>
      </c>
      <c r="F179" s="84">
        <v>191.64349311999999</v>
      </c>
    </row>
    <row r="180" spans="1:6" ht="12.75" customHeight="1" x14ac:dyDescent="0.2">
      <c r="A180" s="83" t="s">
        <v>154</v>
      </c>
      <c r="B180" s="83">
        <v>22</v>
      </c>
      <c r="C180" s="84">
        <v>1238.9797742400001</v>
      </c>
      <c r="D180" s="84">
        <v>1229.08190625</v>
      </c>
      <c r="E180" s="84">
        <v>190.79581292</v>
      </c>
      <c r="F180" s="84">
        <v>190.79581292</v>
      </c>
    </row>
    <row r="181" spans="1:6" ht="12.75" customHeight="1" x14ac:dyDescent="0.2">
      <c r="A181" s="83" t="s">
        <v>154</v>
      </c>
      <c r="B181" s="83">
        <v>23</v>
      </c>
      <c r="C181" s="84">
        <v>1304.84701073</v>
      </c>
      <c r="D181" s="84">
        <v>1294.5833570899999</v>
      </c>
      <c r="E181" s="84">
        <v>200.96389244</v>
      </c>
      <c r="F181" s="84">
        <v>200.96389244</v>
      </c>
    </row>
    <row r="182" spans="1:6" ht="12.75" customHeight="1" x14ac:dyDescent="0.2">
      <c r="A182" s="83" t="s">
        <v>154</v>
      </c>
      <c r="B182" s="83">
        <v>24</v>
      </c>
      <c r="C182" s="84">
        <v>1298.21233676</v>
      </c>
      <c r="D182" s="84">
        <v>1288.19595837</v>
      </c>
      <c r="E182" s="84">
        <v>199.97234832000001</v>
      </c>
      <c r="F182" s="84">
        <v>199.97234832000001</v>
      </c>
    </row>
    <row r="183" spans="1:6" ht="12.75" customHeight="1" x14ac:dyDescent="0.2">
      <c r="A183" s="83" t="s">
        <v>155</v>
      </c>
      <c r="B183" s="83">
        <v>1</v>
      </c>
      <c r="C183" s="84">
        <v>1301.9735355400001</v>
      </c>
      <c r="D183" s="84">
        <v>1291.7547893000001</v>
      </c>
      <c r="E183" s="84">
        <v>200.52480137000001</v>
      </c>
      <c r="F183" s="84">
        <v>200.52480137000001</v>
      </c>
    </row>
    <row r="184" spans="1:6" ht="12.75" customHeight="1" x14ac:dyDescent="0.2">
      <c r="A184" s="83" t="s">
        <v>155</v>
      </c>
      <c r="B184" s="83">
        <v>2</v>
      </c>
      <c r="C184" s="84">
        <v>1246.59915258</v>
      </c>
      <c r="D184" s="84">
        <v>1235.3444314400001</v>
      </c>
      <c r="E184" s="84">
        <v>191.76797235999999</v>
      </c>
      <c r="F184" s="84">
        <v>191.76797235999999</v>
      </c>
    </row>
    <row r="185" spans="1:6" ht="12.75" customHeight="1" x14ac:dyDescent="0.2">
      <c r="A185" s="83" t="s">
        <v>155</v>
      </c>
      <c r="B185" s="83">
        <v>3</v>
      </c>
      <c r="C185" s="84">
        <v>1287.73188549</v>
      </c>
      <c r="D185" s="84">
        <v>1276.3074187699999</v>
      </c>
      <c r="E185" s="84">
        <v>198.12683781000001</v>
      </c>
      <c r="F185" s="84">
        <v>198.12683781000001</v>
      </c>
    </row>
    <row r="186" spans="1:6" ht="12.75" customHeight="1" x14ac:dyDescent="0.2">
      <c r="A186" s="83" t="s">
        <v>155</v>
      </c>
      <c r="B186" s="83">
        <v>4</v>
      </c>
      <c r="C186" s="84">
        <v>1319.1216942999999</v>
      </c>
      <c r="D186" s="84">
        <v>1306.76193377</v>
      </c>
      <c r="E186" s="84">
        <v>202.85442669</v>
      </c>
      <c r="F186" s="84">
        <v>202.85442669</v>
      </c>
    </row>
    <row r="187" spans="1:6" ht="12.75" customHeight="1" x14ac:dyDescent="0.2">
      <c r="A187" s="83" t="s">
        <v>155</v>
      </c>
      <c r="B187" s="83">
        <v>5</v>
      </c>
      <c r="C187" s="84">
        <v>1307.8800764299999</v>
      </c>
      <c r="D187" s="84">
        <v>1296.21019884</v>
      </c>
      <c r="E187" s="84">
        <v>201.21643427000001</v>
      </c>
      <c r="F187" s="84">
        <v>201.21643427000001</v>
      </c>
    </row>
    <row r="188" spans="1:6" ht="12.75" customHeight="1" x14ac:dyDescent="0.2">
      <c r="A188" s="83" t="s">
        <v>155</v>
      </c>
      <c r="B188" s="83">
        <v>6</v>
      </c>
      <c r="C188" s="84">
        <v>1272.7592808100001</v>
      </c>
      <c r="D188" s="84">
        <v>1261.2531265800001</v>
      </c>
      <c r="E188" s="84">
        <v>195.78989354000001</v>
      </c>
      <c r="F188" s="84">
        <v>195.78989354000001</v>
      </c>
    </row>
    <row r="189" spans="1:6" ht="12.75" customHeight="1" x14ac:dyDescent="0.2">
      <c r="A189" s="83" t="s">
        <v>155</v>
      </c>
      <c r="B189" s="83">
        <v>7</v>
      </c>
      <c r="C189" s="84">
        <v>1237.67375864</v>
      </c>
      <c r="D189" s="84">
        <v>1227.9054695299999</v>
      </c>
      <c r="E189" s="84">
        <v>190.61318944999999</v>
      </c>
      <c r="F189" s="84">
        <v>190.61318944999999</v>
      </c>
    </row>
    <row r="190" spans="1:6" ht="12.75" customHeight="1" x14ac:dyDescent="0.2">
      <c r="A190" s="83" t="s">
        <v>155</v>
      </c>
      <c r="B190" s="83">
        <v>8</v>
      </c>
      <c r="C190" s="84">
        <v>1221.8371338899999</v>
      </c>
      <c r="D190" s="84">
        <v>1212.35945006</v>
      </c>
      <c r="E190" s="84">
        <v>188.19991218000001</v>
      </c>
      <c r="F190" s="84">
        <v>188.19991218000001</v>
      </c>
    </row>
    <row r="191" spans="1:6" ht="12.75" customHeight="1" x14ac:dyDescent="0.2">
      <c r="A191" s="83" t="s">
        <v>155</v>
      </c>
      <c r="B191" s="83">
        <v>9</v>
      </c>
      <c r="C191" s="84">
        <v>1223.74366403</v>
      </c>
      <c r="D191" s="84">
        <v>1213.90093174</v>
      </c>
      <c r="E191" s="84">
        <v>188.43920319</v>
      </c>
      <c r="F191" s="84">
        <v>188.43920319</v>
      </c>
    </row>
    <row r="192" spans="1:6" ht="12.75" customHeight="1" x14ac:dyDescent="0.2">
      <c r="A192" s="83" t="s">
        <v>155</v>
      </c>
      <c r="B192" s="83">
        <v>10</v>
      </c>
      <c r="C192" s="84">
        <v>1237.0681425800001</v>
      </c>
      <c r="D192" s="84">
        <v>1228.56624566</v>
      </c>
      <c r="E192" s="84">
        <v>190.71576465000001</v>
      </c>
      <c r="F192" s="84">
        <v>190.71576465000001</v>
      </c>
    </row>
    <row r="193" spans="1:6" ht="12.75" customHeight="1" x14ac:dyDescent="0.2">
      <c r="A193" s="83" t="s">
        <v>155</v>
      </c>
      <c r="B193" s="83">
        <v>11</v>
      </c>
      <c r="C193" s="84">
        <v>1260.4978878500001</v>
      </c>
      <c r="D193" s="84">
        <v>1245.79646512</v>
      </c>
      <c r="E193" s="84">
        <v>193.39048772000001</v>
      </c>
      <c r="F193" s="84">
        <v>193.39048772000001</v>
      </c>
    </row>
    <row r="194" spans="1:6" ht="12.75" customHeight="1" x14ac:dyDescent="0.2">
      <c r="A194" s="83" t="s">
        <v>155</v>
      </c>
      <c r="B194" s="83">
        <v>12</v>
      </c>
      <c r="C194" s="84">
        <v>1269.1407703499999</v>
      </c>
      <c r="D194" s="84">
        <v>1251.8325277199999</v>
      </c>
      <c r="E194" s="84">
        <v>194.32749236999999</v>
      </c>
      <c r="F194" s="84">
        <v>194.32749236999999</v>
      </c>
    </row>
    <row r="195" spans="1:6" ht="12.75" customHeight="1" x14ac:dyDescent="0.2">
      <c r="A195" s="83" t="s">
        <v>155</v>
      </c>
      <c r="B195" s="83">
        <v>13</v>
      </c>
      <c r="C195" s="84">
        <v>1262.91976348</v>
      </c>
      <c r="D195" s="84">
        <v>1245.75160233</v>
      </c>
      <c r="E195" s="84">
        <v>193.38352347</v>
      </c>
      <c r="F195" s="84">
        <v>193.38352347</v>
      </c>
    </row>
    <row r="196" spans="1:6" ht="12.75" customHeight="1" x14ac:dyDescent="0.2">
      <c r="A196" s="83" t="s">
        <v>155</v>
      </c>
      <c r="B196" s="83">
        <v>14</v>
      </c>
      <c r="C196" s="84">
        <v>1339.0225962500001</v>
      </c>
      <c r="D196" s="84">
        <v>1320.40539382</v>
      </c>
      <c r="E196" s="84">
        <v>204.97236125000001</v>
      </c>
      <c r="F196" s="84">
        <v>204.97236125000001</v>
      </c>
    </row>
    <row r="197" spans="1:6" ht="12.75" customHeight="1" x14ac:dyDescent="0.2">
      <c r="A197" s="83" t="s">
        <v>155</v>
      </c>
      <c r="B197" s="83">
        <v>15</v>
      </c>
      <c r="C197" s="84">
        <v>1358.3560804799999</v>
      </c>
      <c r="D197" s="84">
        <v>1340.7692615000001</v>
      </c>
      <c r="E197" s="84">
        <v>208.13353437000001</v>
      </c>
      <c r="F197" s="84">
        <v>208.13353437000001</v>
      </c>
    </row>
    <row r="198" spans="1:6" ht="12.75" customHeight="1" x14ac:dyDescent="0.2">
      <c r="A198" s="83" t="s">
        <v>155</v>
      </c>
      <c r="B198" s="83">
        <v>16</v>
      </c>
      <c r="C198" s="84">
        <v>1355.30110326</v>
      </c>
      <c r="D198" s="84">
        <v>1337.3103659999999</v>
      </c>
      <c r="E198" s="84">
        <v>207.59659475000001</v>
      </c>
      <c r="F198" s="84">
        <v>207.59659475000001</v>
      </c>
    </row>
    <row r="199" spans="1:6" ht="12.75" customHeight="1" x14ac:dyDescent="0.2">
      <c r="A199" s="83" t="s">
        <v>155</v>
      </c>
      <c r="B199" s="83">
        <v>17</v>
      </c>
      <c r="C199" s="84">
        <v>1283.2133878899999</v>
      </c>
      <c r="D199" s="84">
        <v>1267.12739465</v>
      </c>
      <c r="E199" s="84">
        <v>196.70178211999999</v>
      </c>
      <c r="F199" s="84">
        <v>196.70178211999999</v>
      </c>
    </row>
    <row r="200" spans="1:6" ht="12.75" customHeight="1" x14ac:dyDescent="0.2">
      <c r="A200" s="83" t="s">
        <v>155</v>
      </c>
      <c r="B200" s="83">
        <v>18</v>
      </c>
      <c r="C200" s="84">
        <v>1267.5686053699999</v>
      </c>
      <c r="D200" s="84">
        <v>1254.02340007</v>
      </c>
      <c r="E200" s="84">
        <v>194.66759116</v>
      </c>
      <c r="F200" s="84">
        <v>194.66759116</v>
      </c>
    </row>
    <row r="201" spans="1:6" ht="12.75" customHeight="1" x14ac:dyDescent="0.2">
      <c r="A201" s="83" t="s">
        <v>155</v>
      </c>
      <c r="B201" s="83">
        <v>19</v>
      </c>
      <c r="C201" s="84">
        <v>1256.8173501700001</v>
      </c>
      <c r="D201" s="84">
        <v>1247.92248277</v>
      </c>
      <c r="E201" s="84">
        <v>193.72051883</v>
      </c>
      <c r="F201" s="84">
        <v>193.72051883</v>
      </c>
    </row>
    <row r="202" spans="1:6" ht="12.75" customHeight="1" x14ac:dyDescent="0.2">
      <c r="A202" s="83" t="s">
        <v>155</v>
      </c>
      <c r="B202" s="83">
        <v>20</v>
      </c>
      <c r="C202" s="84">
        <v>1252.7986263400001</v>
      </c>
      <c r="D202" s="84">
        <v>1242.8431209600001</v>
      </c>
      <c r="E202" s="84">
        <v>192.93202706</v>
      </c>
      <c r="F202" s="84">
        <v>192.93202706</v>
      </c>
    </row>
    <row r="203" spans="1:6" ht="12.75" customHeight="1" x14ac:dyDescent="0.2">
      <c r="A203" s="83" t="s">
        <v>155</v>
      </c>
      <c r="B203" s="83">
        <v>21</v>
      </c>
      <c r="C203" s="84">
        <v>1236.3110216099999</v>
      </c>
      <c r="D203" s="84">
        <v>1226.7006036299999</v>
      </c>
      <c r="E203" s="84">
        <v>190.42615279</v>
      </c>
      <c r="F203" s="84">
        <v>190.42615279</v>
      </c>
    </row>
    <row r="204" spans="1:6" ht="12.75" customHeight="1" x14ac:dyDescent="0.2">
      <c r="A204" s="83" t="s">
        <v>155</v>
      </c>
      <c r="B204" s="83">
        <v>22</v>
      </c>
      <c r="C204" s="84">
        <v>1248.6601455800001</v>
      </c>
      <c r="D204" s="84">
        <v>1238.7429012800001</v>
      </c>
      <c r="E204" s="84">
        <v>192.29553185</v>
      </c>
      <c r="F204" s="84">
        <v>192.29553185</v>
      </c>
    </row>
    <row r="205" spans="1:6" ht="12.75" customHeight="1" x14ac:dyDescent="0.2">
      <c r="A205" s="83" t="s">
        <v>155</v>
      </c>
      <c r="B205" s="83">
        <v>23</v>
      </c>
      <c r="C205" s="84">
        <v>1248.40772077</v>
      </c>
      <c r="D205" s="84">
        <v>1246.8624944999999</v>
      </c>
      <c r="E205" s="84">
        <v>193.55597216000001</v>
      </c>
      <c r="F205" s="84">
        <v>193.55597216000001</v>
      </c>
    </row>
    <row r="206" spans="1:6" ht="12.75" customHeight="1" x14ac:dyDescent="0.2">
      <c r="A206" s="83" t="s">
        <v>155</v>
      </c>
      <c r="B206" s="83">
        <v>24</v>
      </c>
      <c r="C206" s="84">
        <v>1299.0213493399999</v>
      </c>
      <c r="D206" s="84">
        <v>1295.7998868100001</v>
      </c>
      <c r="E206" s="84">
        <v>201.15273972</v>
      </c>
      <c r="F206" s="84">
        <v>201.15273972</v>
      </c>
    </row>
    <row r="207" spans="1:6" ht="12.75" customHeight="1" x14ac:dyDescent="0.2">
      <c r="A207" s="83" t="s">
        <v>156</v>
      </c>
      <c r="B207" s="83">
        <v>1</v>
      </c>
      <c r="C207" s="84">
        <v>1278.24015433</v>
      </c>
      <c r="D207" s="84">
        <v>1274.3984432899999</v>
      </c>
      <c r="E207" s="84">
        <v>197.83049912000001</v>
      </c>
      <c r="F207" s="84">
        <v>197.83049912000001</v>
      </c>
    </row>
    <row r="208" spans="1:6" ht="12.75" customHeight="1" x14ac:dyDescent="0.2">
      <c r="A208" s="83" t="s">
        <v>156</v>
      </c>
      <c r="B208" s="83">
        <v>2</v>
      </c>
      <c r="C208" s="84">
        <v>1276.7562753499999</v>
      </c>
      <c r="D208" s="84">
        <v>1265.49789956</v>
      </c>
      <c r="E208" s="84">
        <v>196.4488284</v>
      </c>
      <c r="F208" s="84">
        <v>196.4488284</v>
      </c>
    </row>
    <row r="209" spans="1:6" ht="12.75" customHeight="1" x14ac:dyDescent="0.2">
      <c r="A209" s="83" t="s">
        <v>156</v>
      </c>
      <c r="B209" s="83">
        <v>3</v>
      </c>
      <c r="C209" s="84">
        <v>1279.2036400100001</v>
      </c>
      <c r="D209" s="84">
        <v>1274.83886983</v>
      </c>
      <c r="E209" s="84">
        <v>197.89886847</v>
      </c>
      <c r="F209" s="84">
        <v>197.89886847</v>
      </c>
    </row>
    <row r="210" spans="1:6" ht="12.75" customHeight="1" x14ac:dyDescent="0.2">
      <c r="A210" s="83" t="s">
        <v>156</v>
      </c>
      <c r="B210" s="83">
        <v>4</v>
      </c>
      <c r="C210" s="84">
        <v>1296.3338961699999</v>
      </c>
      <c r="D210" s="84">
        <v>1287.3979798099999</v>
      </c>
      <c r="E210" s="84">
        <v>199.84847459</v>
      </c>
      <c r="F210" s="84">
        <v>199.84847459</v>
      </c>
    </row>
    <row r="211" spans="1:6" ht="12.75" customHeight="1" x14ac:dyDescent="0.2">
      <c r="A211" s="83" t="s">
        <v>156</v>
      </c>
      <c r="B211" s="83">
        <v>5</v>
      </c>
      <c r="C211" s="84">
        <v>1285.0658455400001</v>
      </c>
      <c r="D211" s="84">
        <v>1283.1987339499999</v>
      </c>
      <c r="E211" s="84">
        <v>199.19660709999999</v>
      </c>
      <c r="F211" s="84">
        <v>199.19660709999999</v>
      </c>
    </row>
    <row r="212" spans="1:6" ht="12.75" customHeight="1" x14ac:dyDescent="0.2">
      <c r="A212" s="83" t="s">
        <v>156</v>
      </c>
      <c r="B212" s="83">
        <v>6</v>
      </c>
      <c r="C212" s="84">
        <v>1256.60764081</v>
      </c>
      <c r="D212" s="84">
        <v>1251.4736793100001</v>
      </c>
      <c r="E212" s="84">
        <v>194.27178674999999</v>
      </c>
      <c r="F212" s="84">
        <v>194.27178674999999</v>
      </c>
    </row>
    <row r="213" spans="1:6" ht="12.75" customHeight="1" x14ac:dyDescent="0.2">
      <c r="A213" s="83" t="s">
        <v>156</v>
      </c>
      <c r="B213" s="83">
        <v>7</v>
      </c>
      <c r="C213" s="84">
        <v>1243.3182716900001</v>
      </c>
      <c r="D213" s="84">
        <v>1235.7895951800001</v>
      </c>
      <c r="E213" s="84">
        <v>191.83707709999999</v>
      </c>
      <c r="F213" s="84">
        <v>191.83707709999999</v>
      </c>
    </row>
    <row r="214" spans="1:6" ht="12.75" customHeight="1" x14ac:dyDescent="0.2">
      <c r="A214" s="83" t="s">
        <v>156</v>
      </c>
      <c r="B214" s="83">
        <v>8</v>
      </c>
      <c r="C214" s="84">
        <v>1217.84610361</v>
      </c>
      <c r="D214" s="84">
        <v>1214.28794107</v>
      </c>
      <c r="E214" s="84">
        <v>188.49928036</v>
      </c>
      <c r="F214" s="84">
        <v>188.49928036</v>
      </c>
    </row>
    <row r="215" spans="1:6" ht="12.75" customHeight="1" x14ac:dyDescent="0.2">
      <c r="A215" s="83" t="s">
        <v>156</v>
      </c>
      <c r="B215" s="83">
        <v>9</v>
      </c>
      <c r="C215" s="84">
        <v>1272.5880846699999</v>
      </c>
      <c r="D215" s="84">
        <v>1264.2723237800001</v>
      </c>
      <c r="E215" s="84">
        <v>196.25857686000001</v>
      </c>
      <c r="F215" s="84">
        <v>196.25857686000001</v>
      </c>
    </row>
    <row r="216" spans="1:6" ht="12.75" customHeight="1" x14ac:dyDescent="0.2">
      <c r="A216" s="83" t="s">
        <v>156</v>
      </c>
      <c r="B216" s="83">
        <v>10</v>
      </c>
      <c r="C216" s="84">
        <v>1260.5926836199999</v>
      </c>
      <c r="D216" s="84">
        <v>1258.70000252</v>
      </c>
      <c r="E216" s="84">
        <v>195.39356082</v>
      </c>
      <c r="F216" s="84">
        <v>195.39356082</v>
      </c>
    </row>
    <row r="217" spans="1:6" ht="12.75" customHeight="1" x14ac:dyDescent="0.2">
      <c r="A217" s="83" t="s">
        <v>156</v>
      </c>
      <c r="B217" s="83">
        <v>11</v>
      </c>
      <c r="C217" s="84">
        <v>1269.6313236399999</v>
      </c>
      <c r="D217" s="84">
        <v>1263.78602396</v>
      </c>
      <c r="E217" s="84">
        <v>196.18308639</v>
      </c>
      <c r="F217" s="84">
        <v>196.18308639</v>
      </c>
    </row>
    <row r="218" spans="1:6" ht="12.75" customHeight="1" x14ac:dyDescent="0.2">
      <c r="A218" s="83" t="s">
        <v>156</v>
      </c>
      <c r="B218" s="83">
        <v>12</v>
      </c>
      <c r="C218" s="84">
        <v>1264.2135983999999</v>
      </c>
      <c r="D218" s="84">
        <v>1258.2593065000001</v>
      </c>
      <c r="E218" s="84">
        <v>195.32514963</v>
      </c>
      <c r="F218" s="84">
        <v>195.32514963</v>
      </c>
    </row>
    <row r="219" spans="1:6" ht="12.75" customHeight="1" x14ac:dyDescent="0.2">
      <c r="A219" s="83" t="s">
        <v>156</v>
      </c>
      <c r="B219" s="83">
        <v>13</v>
      </c>
      <c r="C219" s="84">
        <v>1258.80196355</v>
      </c>
      <c r="D219" s="84">
        <v>1250.46863682</v>
      </c>
      <c r="E219" s="84">
        <v>194.11576955999999</v>
      </c>
      <c r="F219" s="84">
        <v>194.11576955999999</v>
      </c>
    </row>
    <row r="220" spans="1:6" ht="12.75" customHeight="1" x14ac:dyDescent="0.2">
      <c r="A220" s="83" t="s">
        <v>156</v>
      </c>
      <c r="B220" s="83">
        <v>14</v>
      </c>
      <c r="C220" s="84">
        <v>1261.2937206399999</v>
      </c>
      <c r="D220" s="84">
        <v>1251.2812091400001</v>
      </c>
      <c r="E220" s="84">
        <v>194.24190874999999</v>
      </c>
      <c r="F220" s="84">
        <v>194.24190874999999</v>
      </c>
    </row>
    <row r="221" spans="1:6" ht="12.75" customHeight="1" x14ac:dyDescent="0.2">
      <c r="A221" s="83" t="s">
        <v>156</v>
      </c>
      <c r="B221" s="83">
        <v>15</v>
      </c>
      <c r="C221" s="84">
        <v>1263.8907492799999</v>
      </c>
      <c r="D221" s="84">
        <v>1254.2967116699999</v>
      </c>
      <c r="E221" s="84">
        <v>194.71001853000001</v>
      </c>
      <c r="F221" s="84">
        <v>194.71001853000001</v>
      </c>
    </row>
    <row r="222" spans="1:6" ht="12.75" customHeight="1" x14ac:dyDescent="0.2">
      <c r="A222" s="83" t="s">
        <v>156</v>
      </c>
      <c r="B222" s="83">
        <v>16</v>
      </c>
      <c r="C222" s="84">
        <v>1247.9678479199999</v>
      </c>
      <c r="D222" s="84">
        <v>1238.2866640899999</v>
      </c>
      <c r="E222" s="84">
        <v>192.22470813000001</v>
      </c>
      <c r="F222" s="84">
        <v>192.22470813000001</v>
      </c>
    </row>
    <row r="223" spans="1:6" ht="12.75" customHeight="1" x14ac:dyDescent="0.2">
      <c r="A223" s="83" t="s">
        <v>156</v>
      </c>
      <c r="B223" s="83">
        <v>17</v>
      </c>
      <c r="C223" s="84">
        <v>1258.3618457600001</v>
      </c>
      <c r="D223" s="84">
        <v>1248.4656671099999</v>
      </c>
      <c r="E223" s="84">
        <v>193.80483973</v>
      </c>
      <c r="F223" s="84">
        <v>193.80483973</v>
      </c>
    </row>
    <row r="224" spans="1:6" ht="12.75" customHeight="1" x14ac:dyDescent="0.2">
      <c r="A224" s="83" t="s">
        <v>156</v>
      </c>
      <c r="B224" s="83">
        <v>18</v>
      </c>
      <c r="C224" s="84">
        <v>1249.63374651</v>
      </c>
      <c r="D224" s="84">
        <v>1239.8919233199999</v>
      </c>
      <c r="E224" s="84">
        <v>192.47389960999999</v>
      </c>
      <c r="F224" s="84">
        <v>192.47389960999999</v>
      </c>
    </row>
    <row r="225" spans="1:6" ht="12.75" customHeight="1" x14ac:dyDescent="0.2">
      <c r="A225" s="83" t="s">
        <v>156</v>
      </c>
      <c r="B225" s="83">
        <v>19</v>
      </c>
      <c r="C225" s="84">
        <v>1242.19261921</v>
      </c>
      <c r="D225" s="84">
        <v>1232.7522202600001</v>
      </c>
      <c r="E225" s="84">
        <v>191.36557196999999</v>
      </c>
      <c r="F225" s="84">
        <v>191.36557196999999</v>
      </c>
    </row>
    <row r="226" spans="1:6" ht="12.75" customHeight="1" x14ac:dyDescent="0.2">
      <c r="A226" s="83" t="s">
        <v>156</v>
      </c>
      <c r="B226" s="83">
        <v>20</v>
      </c>
      <c r="C226" s="84">
        <v>1282.91014415</v>
      </c>
      <c r="D226" s="84">
        <v>1279.9691906400001</v>
      </c>
      <c r="E226" s="84">
        <v>198.69527083</v>
      </c>
      <c r="F226" s="84">
        <v>198.69527083</v>
      </c>
    </row>
    <row r="227" spans="1:6" ht="12.75" customHeight="1" x14ac:dyDescent="0.2">
      <c r="A227" s="83" t="s">
        <v>156</v>
      </c>
      <c r="B227" s="83">
        <v>21</v>
      </c>
      <c r="C227" s="84">
        <v>1253.3605269699999</v>
      </c>
      <c r="D227" s="84">
        <v>1245.6490805799999</v>
      </c>
      <c r="E227" s="84">
        <v>193.36760856000001</v>
      </c>
      <c r="F227" s="84">
        <v>193.36760856000001</v>
      </c>
    </row>
    <row r="228" spans="1:6" ht="12.75" customHeight="1" x14ac:dyDescent="0.2">
      <c r="A228" s="83" t="s">
        <v>156</v>
      </c>
      <c r="B228" s="83">
        <v>22</v>
      </c>
      <c r="C228" s="84">
        <v>1321.3951644599999</v>
      </c>
      <c r="D228" s="84">
        <v>1310.85915817</v>
      </c>
      <c r="E228" s="84">
        <v>203.49045692999999</v>
      </c>
      <c r="F228" s="84">
        <v>203.49045692999999</v>
      </c>
    </row>
    <row r="229" spans="1:6" ht="12.75" customHeight="1" x14ac:dyDescent="0.2">
      <c r="A229" s="83" t="s">
        <v>156</v>
      </c>
      <c r="B229" s="83">
        <v>23</v>
      </c>
      <c r="C229" s="84">
        <v>1329.8291976800001</v>
      </c>
      <c r="D229" s="84">
        <v>1319.18856493</v>
      </c>
      <c r="E229" s="84">
        <v>204.78346753</v>
      </c>
      <c r="F229" s="84">
        <v>204.78346753</v>
      </c>
    </row>
    <row r="230" spans="1:6" ht="12.75" customHeight="1" x14ac:dyDescent="0.2">
      <c r="A230" s="83" t="s">
        <v>156</v>
      </c>
      <c r="B230" s="83">
        <v>24</v>
      </c>
      <c r="C230" s="84">
        <v>1337.76715982</v>
      </c>
      <c r="D230" s="84">
        <v>1327.2996726900001</v>
      </c>
      <c r="E230" s="84">
        <v>206.04259060999999</v>
      </c>
      <c r="F230" s="84">
        <v>206.04259060999999</v>
      </c>
    </row>
    <row r="231" spans="1:6" ht="12.75" customHeight="1" x14ac:dyDescent="0.2">
      <c r="A231" s="83" t="s">
        <v>157</v>
      </c>
      <c r="B231" s="83">
        <v>1</v>
      </c>
      <c r="C231" s="84">
        <v>1298.4601582800001</v>
      </c>
      <c r="D231" s="84">
        <v>1288.2937281100001</v>
      </c>
      <c r="E231" s="84">
        <v>199.98752554999999</v>
      </c>
      <c r="F231" s="84">
        <v>199.98752554999999</v>
      </c>
    </row>
    <row r="232" spans="1:6" ht="12.75" customHeight="1" x14ac:dyDescent="0.2">
      <c r="A232" s="83" t="s">
        <v>157</v>
      </c>
      <c r="B232" s="83">
        <v>2</v>
      </c>
      <c r="C232" s="84">
        <v>1249.30449402</v>
      </c>
      <c r="D232" s="84">
        <v>1239.37743886</v>
      </c>
      <c r="E232" s="84">
        <v>192.39403392</v>
      </c>
      <c r="F232" s="84">
        <v>192.39403392</v>
      </c>
    </row>
    <row r="233" spans="1:6" ht="12.75" customHeight="1" x14ac:dyDescent="0.2">
      <c r="A233" s="83" t="s">
        <v>157</v>
      </c>
      <c r="B233" s="83">
        <v>3</v>
      </c>
      <c r="C233" s="84">
        <v>1260.41869228</v>
      </c>
      <c r="D233" s="84">
        <v>1250.3484883399999</v>
      </c>
      <c r="E233" s="84">
        <v>194.09711838999999</v>
      </c>
      <c r="F233" s="84">
        <v>194.09711838999999</v>
      </c>
    </row>
    <row r="234" spans="1:6" ht="12.75" customHeight="1" x14ac:dyDescent="0.2">
      <c r="A234" s="83" t="s">
        <v>157</v>
      </c>
      <c r="B234" s="83">
        <v>4</v>
      </c>
      <c r="C234" s="84">
        <v>1276.04799415</v>
      </c>
      <c r="D234" s="84">
        <v>1265.94190779</v>
      </c>
      <c r="E234" s="84">
        <v>196.51775376000001</v>
      </c>
      <c r="F234" s="84">
        <v>196.51775376000001</v>
      </c>
    </row>
    <row r="235" spans="1:6" ht="12.75" customHeight="1" x14ac:dyDescent="0.2">
      <c r="A235" s="83" t="s">
        <v>157</v>
      </c>
      <c r="B235" s="83">
        <v>5</v>
      </c>
      <c r="C235" s="84">
        <v>1276.32582209</v>
      </c>
      <c r="D235" s="84">
        <v>1267.4815011000001</v>
      </c>
      <c r="E235" s="84">
        <v>196.75675163</v>
      </c>
      <c r="F235" s="84">
        <v>196.75675163</v>
      </c>
    </row>
    <row r="236" spans="1:6" ht="12.75" customHeight="1" x14ac:dyDescent="0.2">
      <c r="A236" s="83" t="s">
        <v>157</v>
      </c>
      <c r="B236" s="83">
        <v>6</v>
      </c>
      <c r="C236" s="84">
        <v>1243.0936602500001</v>
      </c>
      <c r="D236" s="84">
        <v>1232.0208745</v>
      </c>
      <c r="E236" s="84">
        <v>191.25204194</v>
      </c>
      <c r="F236" s="84">
        <v>191.25204194</v>
      </c>
    </row>
    <row r="237" spans="1:6" ht="12.75" customHeight="1" x14ac:dyDescent="0.2">
      <c r="A237" s="83" t="s">
        <v>157</v>
      </c>
      <c r="B237" s="83">
        <v>7</v>
      </c>
      <c r="C237" s="84">
        <v>1220.95158608</v>
      </c>
      <c r="D237" s="84">
        <v>1211.64101338</v>
      </c>
      <c r="E237" s="84">
        <v>188.08838607999999</v>
      </c>
      <c r="F237" s="84">
        <v>188.08838607999999</v>
      </c>
    </row>
    <row r="238" spans="1:6" ht="12.75" customHeight="1" x14ac:dyDescent="0.2">
      <c r="A238" s="83" t="s">
        <v>157</v>
      </c>
      <c r="B238" s="83">
        <v>8</v>
      </c>
      <c r="C238" s="84">
        <v>1211.0998887799999</v>
      </c>
      <c r="D238" s="84">
        <v>1203.8735072300001</v>
      </c>
      <c r="E238" s="84">
        <v>186.8826018</v>
      </c>
      <c r="F238" s="84">
        <v>186.8826018</v>
      </c>
    </row>
    <row r="239" spans="1:6" ht="12.75" customHeight="1" x14ac:dyDescent="0.2">
      <c r="A239" s="83" t="s">
        <v>157</v>
      </c>
      <c r="B239" s="83">
        <v>9</v>
      </c>
      <c r="C239" s="84">
        <v>1242.7919278300001</v>
      </c>
      <c r="D239" s="84">
        <v>1233.2352756400001</v>
      </c>
      <c r="E239" s="84">
        <v>191.44055879000001</v>
      </c>
      <c r="F239" s="84">
        <v>191.44055879000001</v>
      </c>
    </row>
    <row r="240" spans="1:6" ht="12.75" customHeight="1" x14ac:dyDescent="0.2">
      <c r="A240" s="83" t="s">
        <v>157</v>
      </c>
      <c r="B240" s="83">
        <v>10</v>
      </c>
      <c r="C240" s="84">
        <v>1265.04751042</v>
      </c>
      <c r="D240" s="84">
        <v>1255.6990250399999</v>
      </c>
      <c r="E240" s="84">
        <v>194.92770583000001</v>
      </c>
      <c r="F240" s="84">
        <v>194.92770583000001</v>
      </c>
    </row>
    <row r="241" spans="1:6" ht="12.75" customHeight="1" x14ac:dyDescent="0.2">
      <c r="A241" s="83" t="s">
        <v>157</v>
      </c>
      <c r="B241" s="83">
        <v>11</v>
      </c>
      <c r="C241" s="84">
        <v>1263.8378767199999</v>
      </c>
      <c r="D241" s="84">
        <v>1250.45939215</v>
      </c>
      <c r="E241" s="84">
        <v>194.11433446999999</v>
      </c>
      <c r="F241" s="84">
        <v>194.11433446999999</v>
      </c>
    </row>
    <row r="242" spans="1:6" ht="12.75" customHeight="1" x14ac:dyDescent="0.2">
      <c r="A242" s="83" t="s">
        <v>157</v>
      </c>
      <c r="B242" s="83">
        <v>12</v>
      </c>
      <c r="C242" s="84">
        <v>1251.31029141</v>
      </c>
      <c r="D242" s="84">
        <v>1234.47900237</v>
      </c>
      <c r="E242" s="84">
        <v>191.63362799000001</v>
      </c>
      <c r="F242" s="84">
        <v>191.63362799000001</v>
      </c>
    </row>
    <row r="243" spans="1:6" ht="12.75" customHeight="1" x14ac:dyDescent="0.2">
      <c r="A243" s="83" t="s">
        <v>157</v>
      </c>
      <c r="B243" s="83">
        <v>13</v>
      </c>
      <c r="C243" s="84">
        <v>1292.04845411</v>
      </c>
      <c r="D243" s="84">
        <v>1275.52576972</v>
      </c>
      <c r="E243" s="84">
        <v>198.00549898</v>
      </c>
      <c r="F243" s="84">
        <v>198.00549898</v>
      </c>
    </row>
    <row r="244" spans="1:6" ht="12.75" customHeight="1" x14ac:dyDescent="0.2">
      <c r="A244" s="83" t="s">
        <v>157</v>
      </c>
      <c r="B244" s="83">
        <v>14</v>
      </c>
      <c r="C244" s="84">
        <v>1280.78406238</v>
      </c>
      <c r="D244" s="84">
        <v>1263.2335591799999</v>
      </c>
      <c r="E244" s="84">
        <v>196.09732484</v>
      </c>
      <c r="F244" s="84">
        <v>196.09732484</v>
      </c>
    </row>
    <row r="245" spans="1:6" ht="12.75" customHeight="1" x14ac:dyDescent="0.2">
      <c r="A245" s="83" t="s">
        <v>157</v>
      </c>
      <c r="B245" s="83">
        <v>15</v>
      </c>
      <c r="C245" s="84">
        <v>1280.20233861</v>
      </c>
      <c r="D245" s="84">
        <v>1263.51944933</v>
      </c>
      <c r="E245" s="84">
        <v>196.14170483000001</v>
      </c>
      <c r="F245" s="84">
        <v>196.14170483000001</v>
      </c>
    </row>
    <row r="246" spans="1:6" ht="12.75" customHeight="1" x14ac:dyDescent="0.2">
      <c r="A246" s="83" t="s">
        <v>157</v>
      </c>
      <c r="B246" s="83">
        <v>16</v>
      </c>
      <c r="C246" s="84">
        <v>1278.8918677199999</v>
      </c>
      <c r="D246" s="84">
        <v>1261.6639408999999</v>
      </c>
      <c r="E246" s="84">
        <v>195.85366605999999</v>
      </c>
      <c r="F246" s="84">
        <v>195.85366605999999</v>
      </c>
    </row>
    <row r="247" spans="1:6" ht="12.75" customHeight="1" x14ac:dyDescent="0.2">
      <c r="A247" s="83" t="s">
        <v>157</v>
      </c>
      <c r="B247" s="83">
        <v>17</v>
      </c>
      <c r="C247" s="84">
        <v>1266.7524164399999</v>
      </c>
      <c r="D247" s="84">
        <v>1251.5888529199999</v>
      </c>
      <c r="E247" s="84">
        <v>194.28966566</v>
      </c>
      <c r="F247" s="84">
        <v>194.28966566</v>
      </c>
    </row>
    <row r="248" spans="1:6" ht="12.75" customHeight="1" x14ac:dyDescent="0.2">
      <c r="A248" s="83" t="s">
        <v>157</v>
      </c>
      <c r="B248" s="83">
        <v>18</v>
      </c>
      <c r="C248" s="84">
        <v>1269.4146923999999</v>
      </c>
      <c r="D248" s="84">
        <v>1254.6254866100001</v>
      </c>
      <c r="E248" s="84">
        <v>194.76105572</v>
      </c>
      <c r="F248" s="84">
        <v>194.76105572</v>
      </c>
    </row>
    <row r="249" spans="1:6" ht="12.75" customHeight="1" x14ac:dyDescent="0.2">
      <c r="A249" s="83" t="s">
        <v>157</v>
      </c>
      <c r="B249" s="83">
        <v>19</v>
      </c>
      <c r="C249" s="84">
        <v>1267.4311157</v>
      </c>
      <c r="D249" s="84">
        <v>1252.9578379</v>
      </c>
      <c r="E249" s="84">
        <v>194.50217924</v>
      </c>
      <c r="F249" s="84">
        <v>194.50217924</v>
      </c>
    </row>
    <row r="250" spans="1:6" ht="12.75" customHeight="1" x14ac:dyDescent="0.2">
      <c r="A250" s="83" t="s">
        <v>157</v>
      </c>
      <c r="B250" s="83">
        <v>20</v>
      </c>
      <c r="C250" s="84">
        <v>1278.0358060599999</v>
      </c>
      <c r="D250" s="84">
        <v>1264.97426451</v>
      </c>
      <c r="E250" s="84">
        <v>196.36754221999999</v>
      </c>
      <c r="F250" s="84">
        <v>196.36754221999999</v>
      </c>
    </row>
    <row r="251" spans="1:6" ht="12.75" customHeight="1" x14ac:dyDescent="0.2">
      <c r="A251" s="83" t="s">
        <v>157</v>
      </c>
      <c r="B251" s="83">
        <v>21</v>
      </c>
      <c r="C251" s="84">
        <v>1279.43480944</v>
      </c>
      <c r="D251" s="84">
        <v>1269.44497024</v>
      </c>
      <c r="E251" s="84">
        <v>197.06154961999999</v>
      </c>
      <c r="F251" s="84">
        <v>197.06154961999999</v>
      </c>
    </row>
    <row r="252" spans="1:6" ht="12.75" customHeight="1" x14ac:dyDescent="0.2">
      <c r="A252" s="83" t="s">
        <v>157</v>
      </c>
      <c r="B252" s="83">
        <v>22</v>
      </c>
      <c r="C252" s="84">
        <v>1272.7053583700001</v>
      </c>
      <c r="D252" s="84">
        <v>1263.17229266</v>
      </c>
      <c r="E252" s="84">
        <v>196.08781417</v>
      </c>
      <c r="F252" s="84">
        <v>196.08781417</v>
      </c>
    </row>
    <row r="253" spans="1:6" ht="12.75" customHeight="1" x14ac:dyDescent="0.2">
      <c r="A253" s="83" t="s">
        <v>157</v>
      </c>
      <c r="B253" s="83">
        <v>23</v>
      </c>
      <c r="C253" s="84">
        <v>1269.71308342</v>
      </c>
      <c r="D253" s="84">
        <v>1260.0514998399999</v>
      </c>
      <c r="E253" s="84">
        <v>195.60335971999999</v>
      </c>
      <c r="F253" s="84">
        <v>195.60335971999999</v>
      </c>
    </row>
    <row r="254" spans="1:6" ht="12.75" customHeight="1" x14ac:dyDescent="0.2">
      <c r="A254" s="83" t="s">
        <v>157</v>
      </c>
      <c r="B254" s="83">
        <v>24</v>
      </c>
      <c r="C254" s="84">
        <v>1286.18962491</v>
      </c>
      <c r="D254" s="84">
        <v>1276.65552572</v>
      </c>
      <c r="E254" s="84">
        <v>198.18087599</v>
      </c>
      <c r="F254" s="84">
        <v>198.18087599</v>
      </c>
    </row>
    <row r="255" spans="1:6" ht="12.75" customHeight="1" x14ac:dyDescent="0.2">
      <c r="A255" s="83" t="s">
        <v>158</v>
      </c>
      <c r="B255" s="83">
        <v>1</v>
      </c>
      <c r="C255" s="84">
        <v>1322.8311079600001</v>
      </c>
      <c r="D255" s="84">
        <v>1312.7880270999999</v>
      </c>
      <c r="E255" s="84">
        <v>203.78988376999999</v>
      </c>
      <c r="F255" s="84">
        <v>203.78988376999999</v>
      </c>
    </row>
    <row r="256" spans="1:6" ht="12.75" customHeight="1" x14ac:dyDescent="0.2">
      <c r="A256" s="83" t="s">
        <v>158</v>
      </c>
      <c r="B256" s="83">
        <v>2</v>
      </c>
      <c r="C256" s="84">
        <v>1309.4434401200001</v>
      </c>
      <c r="D256" s="84">
        <v>1299.83499241</v>
      </c>
      <c r="E256" s="84">
        <v>201.77912698</v>
      </c>
      <c r="F256" s="84">
        <v>201.77912698</v>
      </c>
    </row>
    <row r="257" spans="1:6" ht="12.75" customHeight="1" x14ac:dyDescent="0.2">
      <c r="A257" s="83" t="s">
        <v>158</v>
      </c>
      <c r="B257" s="83">
        <v>3</v>
      </c>
      <c r="C257" s="84">
        <v>1317.27401738</v>
      </c>
      <c r="D257" s="84">
        <v>1307.59204092</v>
      </c>
      <c r="E257" s="84">
        <v>202.98328789000001</v>
      </c>
      <c r="F257" s="84">
        <v>202.98328789000001</v>
      </c>
    </row>
    <row r="258" spans="1:6" ht="12.75" customHeight="1" x14ac:dyDescent="0.2">
      <c r="A258" s="83" t="s">
        <v>158</v>
      </c>
      <c r="B258" s="83">
        <v>4</v>
      </c>
      <c r="C258" s="84">
        <v>1316.3164171200001</v>
      </c>
      <c r="D258" s="84">
        <v>1306.5335861599999</v>
      </c>
      <c r="E258" s="84">
        <v>202.81897928000001</v>
      </c>
      <c r="F258" s="84">
        <v>202.81897928000001</v>
      </c>
    </row>
    <row r="259" spans="1:6" ht="12.75" customHeight="1" x14ac:dyDescent="0.2">
      <c r="A259" s="83" t="s">
        <v>158</v>
      </c>
      <c r="B259" s="83">
        <v>5</v>
      </c>
      <c r="C259" s="84">
        <v>1305.64712485</v>
      </c>
      <c r="D259" s="84">
        <v>1295.851222</v>
      </c>
      <c r="E259" s="84">
        <v>201.16070870999999</v>
      </c>
      <c r="F259" s="84">
        <v>201.16070870999999</v>
      </c>
    </row>
    <row r="260" spans="1:6" ht="12.75" customHeight="1" x14ac:dyDescent="0.2">
      <c r="A260" s="83" t="s">
        <v>158</v>
      </c>
      <c r="B260" s="83">
        <v>6</v>
      </c>
      <c r="C260" s="84">
        <v>1275.73588294</v>
      </c>
      <c r="D260" s="84">
        <v>1265.860111</v>
      </c>
      <c r="E260" s="84">
        <v>196.50505608</v>
      </c>
      <c r="F260" s="84">
        <v>196.50505608</v>
      </c>
    </row>
    <row r="261" spans="1:6" ht="12.75" customHeight="1" x14ac:dyDescent="0.2">
      <c r="A261" s="83" t="s">
        <v>158</v>
      </c>
      <c r="B261" s="83">
        <v>7</v>
      </c>
      <c r="C261" s="84">
        <v>1236.4072439399999</v>
      </c>
      <c r="D261" s="84">
        <v>1226.76424284</v>
      </c>
      <c r="E261" s="84">
        <v>190.43603178999999</v>
      </c>
      <c r="F261" s="84">
        <v>190.43603178999999</v>
      </c>
    </row>
    <row r="262" spans="1:6" ht="12.75" customHeight="1" x14ac:dyDescent="0.2">
      <c r="A262" s="83" t="s">
        <v>158</v>
      </c>
      <c r="B262" s="83">
        <v>8</v>
      </c>
      <c r="C262" s="84">
        <v>1241.30114349</v>
      </c>
      <c r="D262" s="84">
        <v>1232.0197576</v>
      </c>
      <c r="E262" s="84">
        <v>191.25186855999999</v>
      </c>
      <c r="F262" s="84">
        <v>191.25186855999999</v>
      </c>
    </row>
    <row r="263" spans="1:6" ht="12.75" customHeight="1" x14ac:dyDescent="0.2">
      <c r="A263" s="83" t="s">
        <v>158</v>
      </c>
      <c r="B263" s="83">
        <v>9</v>
      </c>
      <c r="C263" s="84">
        <v>1216.2096820300001</v>
      </c>
      <c r="D263" s="84">
        <v>1207.0222352000001</v>
      </c>
      <c r="E263" s="84">
        <v>187.37139275000001</v>
      </c>
      <c r="F263" s="84">
        <v>187.37139275000001</v>
      </c>
    </row>
    <row r="264" spans="1:6" ht="12.75" customHeight="1" x14ac:dyDescent="0.2">
      <c r="A264" s="83" t="s">
        <v>158</v>
      </c>
      <c r="B264" s="83">
        <v>10</v>
      </c>
      <c r="C264" s="84">
        <v>1237.48515322</v>
      </c>
      <c r="D264" s="84">
        <v>1227.9830188000001</v>
      </c>
      <c r="E264" s="84">
        <v>190.62522776</v>
      </c>
      <c r="F264" s="84">
        <v>190.62522776</v>
      </c>
    </row>
    <row r="265" spans="1:6" ht="12.75" customHeight="1" x14ac:dyDescent="0.2">
      <c r="A265" s="83" t="s">
        <v>158</v>
      </c>
      <c r="B265" s="83">
        <v>11</v>
      </c>
      <c r="C265" s="84">
        <v>1262.8208422600001</v>
      </c>
      <c r="D265" s="84">
        <v>1250.0523549</v>
      </c>
      <c r="E265" s="84">
        <v>194.05114828000001</v>
      </c>
      <c r="F265" s="84">
        <v>194.05114828000001</v>
      </c>
    </row>
    <row r="266" spans="1:6" ht="12.75" customHeight="1" x14ac:dyDescent="0.2">
      <c r="A266" s="83" t="s">
        <v>158</v>
      </c>
      <c r="B266" s="83">
        <v>12</v>
      </c>
      <c r="C266" s="84">
        <v>1279.8103471699999</v>
      </c>
      <c r="D266" s="84">
        <v>1262.8406498300001</v>
      </c>
      <c r="E266" s="84">
        <v>196.03633178999999</v>
      </c>
      <c r="F266" s="84">
        <v>196.03633178999999</v>
      </c>
    </row>
    <row r="267" spans="1:6" ht="12.75" customHeight="1" x14ac:dyDescent="0.2">
      <c r="A267" s="83" t="s">
        <v>158</v>
      </c>
      <c r="B267" s="83">
        <v>13</v>
      </c>
      <c r="C267" s="84">
        <v>1320.1919681100001</v>
      </c>
      <c r="D267" s="84">
        <v>1302.5838269599999</v>
      </c>
      <c r="E267" s="84">
        <v>202.20584070999999</v>
      </c>
      <c r="F267" s="84">
        <v>202.20584070999999</v>
      </c>
    </row>
    <row r="268" spans="1:6" ht="12.75" customHeight="1" x14ac:dyDescent="0.2">
      <c r="A268" s="83" t="s">
        <v>158</v>
      </c>
      <c r="B268" s="83">
        <v>14</v>
      </c>
      <c r="C268" s="84">
        <v>1308.4576588</v>
      </c>
      <c r="D268" s="84">
        <v>1291.0985992000001</v>
      </c>
      <c r="E268" s="84">
        <v>200.42293807999999</v>
      </c>
      <c r="F268" s="84">
        <v>200.42293807999999</v>
      </c>
    </row>
    <row r="269" spans="1:6" ht="12.75" customHeight="1" x14ac:dyDescent="0.2">
      <c r="A269" s="83" t="s">
        <v>158</v>
      </c>
      <c r="B269" s="83">
        <v>15</v>
      </c>
      <c r="C269" s="84">
        <v>1292.6882950500001</v>
      </c>
      <c r="D269" s="84">
        <v>1276.3275390900001</v>
      </c>
      <c r="E269" s="84">
        <v>198.12996118000001</v>
      </c>
      <c r="F269" s="84">
        <v>198.12996118000001</v>
      </c>
    </row>
    <row r="270" spans="1:6" ht="12.75" customHeight="1" x14ac:dyDescent="0.2">
      <c r="A270" s="83" t="s">
        <v>158</v>
      </c>
      <c r="B270" s="83">
        <v>16</v>
      </c>
      <c r="C270" s="84">
        <v>1287.50267074</v>
      </c>
      <c r="D270" s="84">
        <v>1271.43040133</v>
      </c>
      <c r="E270" s="84">
        <v>197.36975684999999</v>
      </c>
      <c r="F270" s="84">
        <v>197.36975684999999</v>
      </c>
    </row>
    <row r="271" spans="1:6" ht="12.75" customHeight="1" x14ac:dyDescent="0.2">
      <c r="A271" s="83" t="s">
        <v>158</v>
      </c>
      <c r="B271" s="83">
        <v>17</v>
      </c>
      <c r="C271" s="84">
        <v>1273.5026581</v>
      </c>
      <c r="D271" s="84">
        <v>1259.0795375499999</v>
      </c>
      <c r="E271" s="84">
        <v>195.45247771999999</v>
      </c>
      <c r="F271" s="84">
        <v>195.45247771999999</v>
      </c>
    </row>
    <row r="272" spans="1:6" ht="12.75" customHeight="1" x14ac:dyDescent="0.2">
      <c r="A272" s="83" t="s">
        <v>158</v>
      </c>
      <c r="B272" s="83">
        <v>18</v>
      </c>
      <c r="C272" s="84">
        <v>1235.30804283</v>
      </c>
      <c r="D272" s="84">
        <v>1229.3035942700001</v>
      </c>
      <c r="E272" s="84">
        <v>190.83022653</v>
      </c>
      <c r="F272" s="84">
        <v>190.83022653</v>
      </c>
    </row>
    <row r="273" spans="1:6" ht="12.75" customHeight="1" x14ac:dyDescent="0.2">
      <c r="A273" s="83" t="s">
        <v>158</v>
      </c>
      <c r="B273" s="83">
        <v>19</v>
      </c>
      <c r="C273" s="84">
        <v>1233.12403786</v>
      </c>
      <c r="D273" s="84">
        <v>1225.6785283199999</v>
      </c>
      <c r="E273" s="84">
        <v>190.26749153</v>
      </c>
      <c r="F273" s="84">
        <v>190.26749153</v>
      </c>
    </row>
    <row r="274" spans="1:6" ht="12.75" customHeight="1" x14ac:dyDescent="0.2">
      <c r="A274" s="83" t="s">
        <v>158</v>
      </c>
      <c r="B274" s="83">
        <v>20</v>
      </c>
      <c r="C274" s="84">
        <v>1241.32526575</v>
      </c>
      <c r="D274" s="84">
        <v>1231.6817441200001</v>
      </c>
      <c r="E274" s="84">
        <v>191.19939722999999</v>
      </c>
      <c r="F274" s="84">
        <v>191.19939722999999</v>
      </c>
    </row>
    <row r="275" spans="1:6" ht="12.75" customHeight="1" x14ac:dyDescent="0.2">
      <c r="A275" s="83" t="s">
        <v>158</v>
      </c>
      <c r="B275" s="83">
        <v>21</v>
      </c>
      <c r="C275" s="84">
        <v>1247.0346999799999</v>
      </c>
      <c r="D275" s="84">
        <v>1237.3090635900001</v>
      </c>
      <c r="E275" s="84">
        <v>192.07295088999999</v>
      </c>
      <c r="F275" s="84">
        <v>192.07295088999999</v>
      </c>
    </row>
    <row r="276" spans="1:6" ht="12.75" customHeight="1" x14ac:dyDescent="0.2">
      <c r="A276" s="83" t="s">
        <v>158</v>
      </c>
      <c r="B276" s="83">
        <v>22</v>
      </c>
      <c r="C276" s="84">
        <v>1264.7849917799999</v>
      </c>
      <c r="D276" s="84">
        <v>1255.3292310300001</v>
      </c>
      <c r="E276" s="84">
        <v>194.87030107000001</v>
      </c>
      <c r="F276" s="84">
        <v>194.87030107000001</v>
      </c>
    </row>
    <row r="277" spans="1:6" ht="12.75" customHeight="1" x14ac:dyDescent="0.2">
      <c r="A277" s="83" t="s">
        <v>158</v>
      </c>
      <c r="B277" s="83">
        <v>23</v>
      </c>
      <c r="C277" s="84">
        <v>1247.9391048299999</v>
      </c>
      <c r="D277" s="84">
        <v>1243.1783764700001</v>
      </c>
      <c r="E277" s="84">
        <v>192.98407025</v>
      </c>
      <c r="F277" s="84">
        <v>192.98407025</v>
      </c>
    </row>
    <row r="278" spans="1:6" ht="12.75" customHeight="1" x14ac:dyDescent="0.2">
      <c r="A278" s="83" t="s">
        <v>158</v>
      </c>
      <c r="B278" s="83">
        <v>24</v>
      </c>
      <c r="C278" s="84">
        <v>1300.5355097500001</v>
      </c>
      <c r="D278" s="84">
        <v>1290.9107002999999</v>
      </c>
      <c r="E278" s="84">
        <v>200.39376970000001</v>
      </c>
      <c r="F278" s="84">
        <v>200.39376970000001</v>
      </c>
    </row>
    <row r="279" spans="1:6" ht="12.75" customHeight="1" x14ac:dyDescent="0.2">
      <c r="A279" s="83" t="s">
        <v>159</v>
      </c>
      <c r="B279" s="83">
        <v>1</v>
      </c>
      <c r="C279" s="84">
        <v>1325.6861282100001</v>
      </c>
      <c r="D279" s="84">
        <v>1321.28317911</v>
      </c>
      <c r="E279" s="84">
        <v>205.10862374000001</v>
      </c>
      <c r="F279" s="84">
        <v>205.10862374000001</v>
      </c>
    </row>
    <row r="280" spans="1:6" ht="12.75" customHeight="1" x14ac:dyDescent="0.2">
      <c r="A280" s="83" t="s">
        <v>159</v>
      </c>
      <c r="B280" s="83">
        <v>2</v>
      </c>
      <c r="C280" s="84">
        <v>1316.57291409</v>
      </c>
      <c r="D280" s="84">
        <v>1306.18041406</v>
      </c>
      <c r="E280" s="84">
        <v>202.76415481000001</v>
      </c>
      <c r="F280" s="84">
        <v>202.76415481000001</v>
      </c>
    </row>
    <row r="281" spans="1:6" ht="12.75" customHeight="1" x14ac:dyDescent="0.2">
      <c r="A281" s="83" t="s">
        <v>159</v>
      </c>
      <c r="B281" s="83">
        <v>3</v>
      </c>
      <c r="C281" s="84">
        <v>1319.33797473</v>
      </c>
      <c r="D281" s="84">
        <v>1307.5329062400001</v>
      </c>
      <c r="E281" s="84">
        <v>202.97410815000001</v>
      </c>
      <c r="F281" s="84">
        <v>202.97410815000001</v>
      </c>
    </row>
    <row r="282" spans="1:6" ht="12.75" customHeight="1" x14ac:dyDescent="0.2">
      <c r="A282" s="83" t="s">
        <v>159</v>
      </c>
      <c r="B282" s="83">
        <v>4</v>
      </c>
      <c r="C282" s="84">
        <v>1324.5638432200001</v>
      </c>
      <c r="D282" s="84">
        <v>1311.35176705</v>
      </c>
      <c r="E282" s="84">
        <v>203.56692677999999</v>
      </c>
      <c r="F282" s="84">
        <v>203.56692677999999</v>
      </c>
    </row>
    <row r="283" spans="1:6" ht="12.75" customHeight="1" x14ac:dyDescent="0.2">
      <c r="A283" s="83" t="s">
        <v>159</v>
      </c>
      <c r="B283" s="83">
        <v>5</v>
      </c>
      <c r="C283" s="84">
        <v>1316.4035018699999</v>
      </c>
      <c r="D283" s="84">
        <v>1301.19390479</v>
      </c>
      <c r="E283" s="84">
        <v>201.99007695</v>
      </c>
      <c r="F283" s="84">
        <v>201.99007695</v>
      </c>
    </row>
    <row r="284" spans="1:6" ht="12.75" customHeight="1" x14ac:dyDescent="0.2">
      <c r="A284" s="83" t="s">
        <v>159</v>
      </c>
      <c r="B284" s="83">
        <v>6</v>
      </c>
      <c r="C284" s="84">
        <v>1298.00485312</v>
      </c>
      <c r="D284" s="84">
        <v>1282.8495545599999</v>
      </c>
      <c r="E284" s="84">
        <v>199.14240244999999</v>
      </c>
      <c r="F284" s="84">
        <v>199.14240244999999</v>
      </c>
    </row>
    <row r="285" spans="1:6" ht="12.75" customHeight="1" x14ac:dyDescent="0.2">
      <c r="A285" s="83" t="s">
        <v>159</v>
      </c>
      <c r="B285" s="83">
        <v>7</v>
      </c>
      <c r="C285" s="84">
        <v>1274.7290673699999</v>
      </c>
      <c r="D285" s="84">
        <v>1260.9763929799999</v>
      </c>
      <c r="E285" s="84">
        <v>195.74693496</v>
      </c>
      <c r="F285" s="84">
        <v>195.74693496</v>
      </c>
    </row>
    <row r="286" spans="1:6" ht="12.75" customHeight="1" x14ac:dyDescent="0.2">
      <c r="A286" s="83" t="s">
        <v>159</v>
      </c>
      <c r="B286" s="83">
        <v>8</v>
      </c>
      <c r="C286" s="84">
        <v>1251.01523475</v>
      </c>
      <c r="D286" s="84">
        <v>1238.3676088499999</v>
      </c>
      <c r="E286" s="84">
        <v>192.23727353999999</v>
      </c>
      <c r="F286" s="84">
        <v>192.23727353999999</v>
      </c>
    </row>
    <row r="287" spans="1:6" ht="12.75" customHeight="1" x14ac:dyDescent="0.2">
      <c r="A287" s="83" t="s">
        <v>159</v>
      </c>
      <c r="B287" s="83">
        <v>9</v>
      </c>
      <c r="C287" s="84">
        <v>1224.5312168400001</v>
      </c>
      <c r="D287" s="84">
        <v>1209.58884205</v>
      </c>
      <c r="E287" s="84">
        <v>187.76981846000001</v>
      </c>
      <c r="F287" s="84">
        <v>187.76981846000001</v>
      </c>
    </row>
    <row r="288" spans="1:6" ht="12.75" customHeight="1" x14ac:dyDescent="0.2">
      <c r="A288" s="83" t="s">
        <v>159</v>
      </c>
      <c r="B288" s="83">
        <v>10</v>
      </c>
      <c r="C288" s="84">
        <v>1210.6149912799999</v>
      </c>
      <c r="D288" s="84">
        <v>1194.3882958700001</v>
      </c>
      <c r="E288" s="84">
        <v>185.41017054</v>
      </c>
      <c r="F288" s="84">
        <v>185.41017054</v>
      </c>
    </row>
    <row r="289" spans="1:6" ht="12.75" customHeight="1" x14ac:dyDescent="0.2">
      <c r="A289" s="83" t="s">
        <v>159</v>
      </c>
      <c r="B289" s="83">
        <v>11</v>
      </c>
      <c r="C289" s="84">
        <v>1224.8356120399999</v>
      </c>
      <c r="D289" s="84">
        <v>1206.81005723</v>
      </c>
      <c r="E289" s="84">
        <v>187.33845542</v>
      </c>
      <c r="F289" s="84">
        <v>187.33845542</v>
      </c>
    </row>
    <row r="290" spans="1:6" ht="12.75" customHeight="1" x14ac:dyDescent="0.2">
      <c r="A290" s="83" t="s">
        <v>159</v>
      </c>
      <c r="B290" s="83">
        <v>12</v>
      </c>
      <c r="C290" s="84">
        <v>1231.5375670599999</v>
      </c>
      <c r="D290" s="84">
        <v>1213.07809531</v>
      </c>
      <c r="E290" s="84">
        <v>188.31147066</v>
      </c>
      <c r="F290" s="84">
        <v>188.31147066</v>
      </c>
    </row>
    <row r="291" spans="1:6" ht="12.75" customHeight="1" x14ac:dyDescent="0.2">
      <c r="A291" s="83" t="s">
        <v>159</v>
      </c>
      <c r="B291" s="83">
        <v>13</v>
      </c>
      <c r="C291" s="84">
        <v>1285.6634091200001</v>
      </c>
      <c r="D291" s="84">
        <v>1266.74834842</v>
      </c>
      <c r="E291" s="84">
        <v>196.6429411</v>
      </c>
      <c r="F291" s="84">
        <v>196.6429411</v>
      </c>
    </row>
    <row r="292" spans="1:6" ht="12.75" customHeight="1" x14ac:dyDescent="0.2">
      <c r="A292" s="83" t="s">
        <v>159</v>
      </c>
      <c r="B292" s="83">
        <v>14</v>
      </c>
      <c r="C292" s="84">
        <v>1310.0205349600001</v>
      </c>
      <c r="D292" s="84">
        <v>1289.98428212</v>
      </c>
      <c r="E292" s="84">
        <v>200.24995772</v>
      </c>
      <c r="F292" s="84">
        <v>200.24995772</v>
      </c>
    </row>
    <row r="293" spans="1:6" ht="12.75" customHeight="1" x14ac:dyDescent="0.2">
      <c r="A293" s="83" t="s">
        <v>159</v>
      </c>
      <c r="B293" s="83">
        <v>15</v>
      </c>
      <c r="C293" s="84">
        <v>1308.4743995700001</v>
      </c>
      <c r="D293" s="84">
        <v>1289.91818749</v>
      </c>
      <c r="E293" s="84">
        <v>200.23969756</v>
      </c>
      <c r="F293" s="84">
        <v>200.23969756</v>
      </c>
    </row>
    <row r="294" spans="1:6" ht="12.75" customHeight="1" x14ac:dyDescent="0.2">
      <c r="A294" s="83" t="s">
        <v>159</v>
      </c>
      <c r="B294" s="83">
        <v>16</v>
      </c>
      <c r="C294" s="84">
        <v>1301.1552061699999</v>
      </c>
      <c r="D294" s="84">
        <v>1281.2188540300001</v>
      </c>
      <c r="E294" s="84">
        <v>198.8892616</v>
      </c>
      <c r="F294" s="84">
        <v>198.8892616</v>
      </c>
    </row>
    <row r="295" spans="1:6" ht="12.75" customHeight="1" x14ac:dyDescent="0.2">
      <c r="A295" s="83" t="s">
        <v>159</v>
      </c>
      <c r="B295" s="83">
        <v>17</v>
      </c>
      <c r="C295" s="84">
        <v>1284.7522898499999</v>
      </c>
      <c r="D295" s="84">
        <v>1265.2701218300001</v>
      </c>
      <c r="E295" s="84">
        <v>196.41346945999999</v>
      </c>
      <c r="F295" s="84">
        <v>196.41346945999999</v>
      </c>
    </row>
    <row r="296" spans="1:6" ht="12.75" customHeight="1" x14ac:dyDescent="0.2">
      <c r="A296" s="83" t="s">
        <v>159</v>
      </c>
      <c r="B296" s="83">
        <v>18</v>
      </c>
      <c r="C296" s="84">
        <v>1210.3737878899999</v>
      </c>
      <c r="D296" s="84">
        <v>1192.7626453</v>
      </c>
      <c r="E296" s="84">
        <v>185.15781362000001</v>
      </c>
      <c r="F296" s="84">
        <v>185.15781362000001</v>
      </c>
    </row>
    <row r="297" spans="1:6" ht="12.75" customHeight="1" x14ac:dyDescent="0.2">
      <c r="A297" s="83" t="s">
        <v>159</v>
      </c>
      <c r="B297" s="83">
        <v>19</v>
      </c>
      <c r="C297" s="84">
        <v>1241.5960169299999</v>
      </c>
      <c r="D297" s="84">
        <v>1223.4332616500001</v>
      </c>
      <c r="E297" s="84">
        <v>189.91894887000001</v>
      </c>
      <c r="F297" s="84">
        <v>189.91894887000001</v>
      </c>
    </row>
    <row r="298" spans="1:6" ht="12.75" customHeight="1" x14ac:dyDescent="0.2">
      <c r="A298" s="83" t="s">
        <v>159</v>
      </c>
      <c r="B298" s="83">
        <v>20</v>
      </c>
      <c r="C298" s="84">
        <v>1229.85943518</v>
      </c>
      <c r="D298" s="84">
        <v>1211.7884795699999</v>
      </c>
      <c r="E298" s="84">
        <v>188.11127791000001</v>
      </c>
      <c r="F298" s="84">
        <v>188.11127791000001</v>
      </c>
    </row>
    <row r="299" spans="1:6" ht="12.75" customHeight="1" x14ac:dyDescent="0.2">
      <c r="A299" s="83" t="s">
        <v>159</v>
      </c>
      <c r="B299" s="83">
        <v>21</v>
      </c>
      <c r="C299" s="84">
        <v>1237.3898629299999</v>
      </c>
      <c r="D299" s="84">
        <v>1218.6548167599999</v>
      </c>
      <c r="E299" s="84">
        <v>189.17716976</v>
      </c>
      <c r="F299" s="84">
        <v>189.17716976</v>
      </c>
    </row>
    <row r="300" spans="1:6" ht="12.75" customHeight="1" x14ac:dyDescent="0.2">
      <c r="A300" s="83" t="s">
        <v>159</v>
      </c>
      <c r="B300" s="83">
        <v>22</v>
      </c>
      <c r="C300" s="84">
        <v>1290.1016987200001</v>
      </c>
      <c r="D300" s="84">
        <v>1270.9719773899999</v>
      </c>
      <c r="E300" s="84">
        <v>197.29859368000001</v>
      </c>
      <c r="F300" s="84">
        <v>197.29859368000001</v>
      </c>
    </row>
    <row r="301" spans="1:6" ht="12.75" customHeight="1" x14ac:dyDescent="0.2">
      <c r="A301" s="83" t="s">
        <v>159</v>
      </c>
      <c r="B301" s="83">
        <v>23</v>
      </c>
      <c r="C301" s="84">
        <v>1312.29090772</v>
      </c>
      <c r="D301" s="84">
        <v>1293.17880115</v>
      </c>
      <c r="E301" s="84">
        <v>200.74585701999999</v>
      </c>
      <c r="F301" s="84">
        <v>200.74585701999999</v>
      </c>
    </row>
    <row r="302" spans="1:6" ht="12.75" customHeight="1" x14ac:dyDescent="0.2">
      <c r="A302" s="83" t="s">
        <v>159</v>
      </c>
      <c r="B302" s="83">
        <v>24</v>
      </c>
      <c r="C302" s="84">
        <v>1311.9833129900001</v>
      </c>
      <c r="D302" s="84">
        <v>1293.82446151</v>
      </c>
      <c r="E302" s="84">
        <v>200.84608571999999</v>
      </c>
      <c r="F302" s="84">
        <v>200.84608571999999</v>
      </c>
    </row>
    <row r="303" spans="1:6" ht="12.75" customHeight="1" x14ac:dyDescent="0.2">
      <c r="A303" s="83" t="s">
        <v>160</v>
      </c>
      <c r="B303" s="83">
        <v>1</v>
      </c>
      <c r="C303" s="84">
        <v>1289.00035643</v>
      </c>
      <c r="D303" s="84">
        <v>1272.3905167099999</v>
      </c>
      <c r="E303" s="84">
        <v>197.51879980000001</v>
      </c>
      <c r="F303" s="84">
        <v>197.51879980000001</v>
      </c>
    </row>
    <row r="304" spans="1:6" ht="12.75" customHeight="1" x14ac:dyDescent="0.2">
      <c r="A304" s="83" t="s">
        <v>160</v>
      </c>
      <c r="B304" s="83">
        <v>2</v>
      </c>
      <c r="C304" s="84">
        <v>1313.5190754400001</v>
      </c>
      <c r="D304" s="84">
        <v>1296.8124855399999</v>
      </c>
      <c r="E304" s="84">
        <v>201.30992989000001</v>
      </c>
      <c r="F304" s="84">
        <v>201.30992989000001</v>
      </c>
    </row>
    <row r="305" spans="1:6" ht="12.75" customHeight="1" x14ac:dyDescent="0.2">
      <c r="A305" s="83" t="s">
        <v>160</v>
      </c>
      <c r="B305" s="83">
        <v>3</v>
      </c>
      <c r="C305" s="84">
        <v>1342.84121787</v>
      </c>
      <c r="D305" s="84">
        <v>1325.5353422600001</v>
      </c>
      <c r="E305" s="84">
        <v>205.76870579999999</v>
      </c>
      <c r="F305" s="84">
        <v>205.76870579999999</v>
      </c>
    </row>
    <row r="306" spans="1:6" ht="12.75" customHeight="1" x14ac:dyDescent="0.2">
      <c r="A306" s="83" t="s">
        <v>160</v>
      </c>
      <c r="B306" s="83">
        <v>4</v>
      </c>
      <c r="C306" s="84">
        <v>1342.40950563</v>
      </c>
      <c r="D306" s="84">
        <v>1324.21298735</v>
      </c>
      <c r="E306" s="84">
        <v>205.56343081</v>
      </c>
      <c r="F306" s="84">
        <v>205.56343081</v>
      </c>
    </row>
    <row r="307" spans="1:6" ht="12.75" customHeight="1" x14ac:dyDescent="0.2">
      <c r="A307" s="83" t="s">
        <v>160</v>
      </c>
      <c r="B307" s="83">
        <v>5</v>
      </c>
      <c r="C307" s="84">
        <v>1336.4583399999999</v>
      </c>
      <c r="D307" s="84">
        <v>1318.85345465</v>
      </c>
      <c r="E307" s="84">
        <v>204.73144687999999</v>
      </c>
      <c r="F307" s="84">
        <v>204.73144687999999</v>
      </c>
    </row>
    <row r="308" spans="1:6" ht="12.75" customHeight="1" x14ac:dyDescent="0.2">
      <c r="A308" s="83" t="s">
        <v>160</v>
      </c>
      <c r="B308" s="83">
        <v>6</v>
      </c>
      <c r="C308" s="84">
        <v>1324.97836867</v>
      </c>
      <c r="D308" s="84">
        <v>1309.2670267799999</v>
      </c>
      <c r="E308" s="84">
        <v>203.24330334000001</v>
      </c>
      <c r="F308" s="84">
        <v>203.24330334000001</v>
      </c>
    </row>
    <row r="309" spans="1:6" ht="12.75" customHeight="1" x14ac:dyDescent="0.2">
      <c r="A309" s="83" t="s">
        <v>160</v>
      </c>
      <c r="B309" s="83">
        <v>7</v>
      </c>
      <c r="C309" s="84">
        <v>1295.50761427</v>
      </c>
      <c r="D309" s="84">
        <v>1283.82810561</v>
      </c>
      <c r="E309" s="84">
        <v>199.29430725</v>
      </c>
      <c r="F309" s="84">
        <v>199.29430725</v>
      </c>
    </row>
    <row r="310" spans="1:6" ht="12.75" customHeight="1" x14ac:dyDescent="0.2">
      <c r="A310" s="83" t="s">
        <v>160</v>
      </c>
      <c r="B310" s="83">
        <v>8</v>
      </c>
      <c r="C310" s="84">
        <v>1301.4598745599999</v>
      </c>
      <c r="D310" s="84">
        <v>1295.3494047500001</v>
      </c>
      <c r="E310" s="84">
        <v>201.0828094</v>
      </c>
      <c r="F310" s="84">
        <v>201.0828094</v>
      </c>
    </row>
    <row r="311" spans="1:6" ht="12.75" customHeight="1" x14ac:dyDescent="0.2">
      <c r="A311" s="83" t="s">
        <v>160</v>
      </c>
      <c r="B311" s="83">
        <v>9</v>
      </c>
      <c r="C311" s="84">
        <v>1271.3028824200001</v>
      </c>
      <c r="D311" s="84">
        <v>1261.4950522900001</v>
      </c>
      <c r="E311" s="84">
        <v>195.82744873999999</v>
      </c>
      <c r="F311" s="84">
        <v>195.82744873999999</v>
      </c>
    </row>
    <row r="312" spans="1:6" ht="12.75" customHeight="1" x14ac:dyDescent="0.2">
      <c r="A312" s="83" t="s">
        <v>160</v>
      </c>
      <c r="B312" s="83">
        <v>10</v>
      </c>
      <c r="C312" s="84">
        <v>1242.22362398</v>
      </c>
      <c r="D312" s="84">
        <v>1232.7319551999999</v>
      </c>
      <c r="E312" s="84">
        <v>191.36242614</v>
      </c>
      <c r="F312" s="84">
        <v>191.36242614</v>
      </c>
    </row>
    <row r="313" spans="1:6" ht="12.75" customHeight="1" x14ac:dyDescent="0.2">
      <c r="A313" s="83" t="s">
        <v>160</v>
      </c>
      <c r="B313" s="83">
        <v>11</v>
      </c>
      <c r="C313" s="84">
        <v>1242.8303312099999</v>
      </c>
      <c r="D313" s="84">
        <v>1233.23986894</v>
      </c>
      <c r="E313" s="84">
        <v>191.44127183000001</v>
      </c>
      <c r="F313" s="84">
        <v>191.44127183000001</v>
      </c>
    </row>
    <row r="314" spans="1:6" ht="12.75" customHeight="1" x14ac:dyDescent="0.2">
      <c r="A314" s="83" t="s">
        <v>160</v>
      </c>
      <c r="B314" s="83">
        <v>12</v>
      </c>
      <c r="C314" s="84">
        <v>1249.30478969</v>
      </c>
      <c r="D314" s="84">
        <v>1242.3794374900001</v>
      </c>
      <c r="E314" s="84">
        <v>192.86004742</v>
      </c>
      <c r="F314" s="84">
        <v>192.86004742</v>
      </c>
    </row>
    <row r="315" spans="1:6" ht="12.75" customHeight="1" x14ac:dyDescent="0.2">
      <c r="A315" s="83" t="s">
        <v>160</v>
      </c>
      <c r="B315" s="83">
        <v>13</v>
      </c>
      <c r="C315" s="84">
        <v>1277.1290103900001</v>
      </c>
      <c r="D315" s="84">
        <v>1266.9914299699999</v>
      </c>
      <c r="E315" s="84">
        <v>196.68067572000001</v>
      </c>
      <c r="F315" s="84">
        <v>196.68067572000001</v>
      </c>
    </row>
    <row r="316" spans="1:6" ht="12.75" customHeight="1" x14ac:dyDescent="0.2">
      <c r="A316" s="83" t="s">
        <v>160</v>
      </c>
      <c r="B316" s="83">
        <v>14</v>
      </c>
      <c r="C316" s="84">
        <v>1301.72134252</v>
      </c>
      <c r="D316" s="84">
        <v>1288.8195776299999</v>
      </c>
      <c r="E316" s="84">
        <v>200.06915549000001</v>
      </c>
      <c r="F316" s="84">
        <v>200.06915549000001</v>
      </c>
    </row>
    <row r="317" spans="1:6" ht="12.75" customHeight="1" x14ac:dyDescent="0.2">
      <c r="A317" s="83" t="s">
        <v>160</v>
      </c>
      <c r="B317" s="83">
        <v>15</v>
      </c>
      <c r="C317" s="84">
        <v>1313.85623429</v>
      </c>
      <c r="D317" s="84">
        <v>1300.83692905</v>
      </c>
      <c r="E317" s="84">
        <v>201.93466203</v>
      </c>
      <c r="F317" s="84">
        <v>201.93466203</v>
      </c>
    </row>
    <row r="318" spans="1:6" ht="12.75" customHeight="1" x14ac:dyDescent="0.2">
      <c r="A318" s="83" t="s">
        <v>160</v>
      </c>
      <c r="B318" s="83">
        <v>16</v>
      </c>
      <c r="C318" s="84">
        <v>1299.0817804200001</v>
      </c>
      <c r="D318" s="84">
        <v>1286.15180715</v>
      </c>
      <c r="E318" s="84">
        <v>199.65502570000001</v>
      </c>
      <c r="F318" s="84">
        <v>199.65502570000001</v>
      </c>
    </row>
    <row r="319" spans="1:6" ht="12.75" customHeight="1" x14ac:dyDescent="0.2">
      <c r="A319" s="83" t="s">
        <v>160</v>
      </c>
      <c r="B319" s="83">
        <v>17</v>
      </c>
      <c r="C319" s="84">
        <v>1269.1781949799999</v>
      </c>
      <c r="D319" s="84">
        <v>1256.69203984</v>
      </c>
      <c r="E319" s="84">
        <v>195.08185589999999</v>
      </c>
      <c r="F319" s="84">
        <v>195.08185589999999</v>
      </c>
    </row>
    <row r="320" spans="1:6" ht="12.75" customHeight="1" x14ac:dyDescent="0.2">
      <c r="A320" s="83" t="s">
        <v>160</v>
      </c>
      <c r="B320" s="83">
        <v>18</v>
      </c>
      <c r="C320" s="84">
        <v>1206.1241602499999</v>
      </c>
      <c r="D320" s="84">
        <v>1202.17258917</v>
      </c>
      <c r="E320" s="84">
        <v>186.61856076999999</v>
      </c>
      <c r="F320" s="84">
        <v>186.61856076999999</v>
      </c>
    </row>
    <row r="321" spans="1:6" ht="12.75" customHeight="1" x14ac:dyDescent="0.2">
      <c r="A321" s="83" t="s">
        <v>160</v>
      </c>
      <c r="B321" s="83">
        <v>19</v>
      </c>
      <c r="C321" s="84">
        <v>1213.0490348400001</v>
      </c>
      <c r="D321" s="84">
        <v>1203.6254382899999</v>
      </c>
      <c r="E321" s="84">
        <v>186.84409296000001</v>
      </c>
      <c r="F321" s="84">
        <v>186.84409296000001</v>
      </c>
    </row>
    <row r="322" spans="1:6" ht="12.75" customHeight="1" x14ac:dyDescent="0.2">
      <c r="A322" s="83" t="s">
        <v>160</v>
      </c>
      <c r="B322" s="83">
        <v>20</v>
      </c>
      <c r="C322" s="84">
        <v>1236.37752024</v>
      </c>
      <c r="D322" s="84">
        <v>1226.9257089499999</v>
      </c>
      <c r="E322" s="84">
        <v>190.46109688999999</v>
      </c>
      <c r="F322" s="84">
        <v>190.46109688999999</v>
      </c>
    </row>
    <row r="323" spans="1:6" ht="12.75" customHeight="1" x14ac:dyDescent="0.2">
      <c r="A323" s="83" t="s">
        <v>160</v>
      </c>
      <c r="B323" s="83">
        <v>21</v>
      </c>
      <c r="C323" s="84">
        <v>1239.7318480399999</v>
      </c>
      <c r="D323" s="84">
        <v>1229.97680335</v>
      </c>
      <c r="E323" s="84">
        <v>190.93473175</v>
      </c>
      <c r="F323" s="84">
        <v>190.93473175</v>
      </c>
    </row>
    <row r="324" spans="1:6" ht="12.75" customHeight="1" x14ac:dyDescent="0.2">
      <c r="A324" s="83" t="s">
        <v>160</v>
      </c>
      <c r="B324" s="83">
        <v>22</v>
      </c>
      <c r="C324" s="84">
        <v>1258.66719928</v>
      </c>
      <c r="D324" s="84">
        <v>1255.94473105</v>
      </c>
      <c r="E324" s="84">
        <v>194.96584786</v>
      </c>
      <c r="F324" s="84">
        <v>194.96584786</v>
      </c>
    </row>
    <row r="325" spans="1:6" ht="12.75" customHeight="1" x14ac:dyDescent="0.2">
      <c r="A325" s="83" t="s">
        <v>160</v>
      </c>
      <c r="B325" s="83">
        <v>23</v>
      </c>
      <c r="C325" s="84">
        <v>1277.04198724</v>
      </c>
      <c r="D325" s="84">
        <v>1264.7724576799999</v>
      </c>
      <c r="E325" s="84">
        <v>196.33621485</v>
      </c>
      <c r="F325" s="84">
        <v>196.33621485</v>
      </c>
    </row>
    <row r="326" spans="1:6" ht="12.75" customHeight="1" x14ac:dyDescent="0.2">
      <c r="A326" s="83" t="s">
        <v>160</v>
      </c>
      <c r="B326" s="83">
        <v>24</v>
      </c>
      <c r="C326" s="84">
        <v>1292.30723779</v>
      </c>
      <c r="D326" s="84">
        <v>1280.5712777700001</v>
      </c>
      <c r="E326" s="84">
        <v>198.78873548000001</v>
      </c>
      <c r="F326" s="84">
        <v>198.78873548000001</v>
      </c>
    </row>
    <row r="327" spans="1:6" ht="12.75" customHeight="1" x14ac:dyDescent="0.2">
      <c r="A327" s="83" t="s">
        <v>161</v>
      </c>
      <c r="B327" s="83">
        <v>1</v>
      </c>
      <c r="C327" s="84">
        <v>1305.6904307100001</v>
      </c>
      <c r="D327" s="84">
        <v>1295.6858895299999</v>
      </c>
      <c r="E327" s="84">
        <v>201.13504341999999</v>
      </c>
      <c r="F327" s="84">
        <v>201.13504341999999</v>
      </c>
    </row>
    <row r="328" spans="1:6" ht="12.75" customHeight="1" x14ac:dyDescent="0.2">
      <c r="A328" s="83" t="s">
        <v>161</v>
      </c>
      <c r="B328" s="83">
        <v>2</v>
      </c>
      <c r="C328" s="84">
        <v>1292.07299106</v>
      </c>
      <c r="D328" s="84">
        <v>1282.3602523899999</v>
      </c>
      <c r="E328" s="84">
        <v>199.06644591</v>
      </c>
      <c r="F328" s="84">
        <v>199.06644591</v>
      </c>
    </row>
    <row r="329" spans="1:6" ht="12.75" customHeight="1" x14ac:dyDescent="0.2">
      <c r="A329" s="83" t="s">
        <v>161</v>
      </c>
      <c r="B329" s="83">
        <v>3</v>
      </c>
      <c r="C329" s="84">
        <v>1295.2792652000001</v>
      </c>
      <c r="D329" s="84">
        <v>1285.8253494800001</v>
      </c>
      <c r="E329" s="84">
        <v>199.60434823</v>
      </c>
      <c r="F329" s="84">
        <v>199.60434823</v>
      </c>
    </row>
    <row r="330" spans="1:6" ht="12.75" customHeight="1" x14ac:dyDescent="0.2">
      <c r="A330" s="83" t="s">
        <v>161</v>
      </c>
      <c r="B330" s="83">
        <v>4</v>
      </c>
      <c r="C330" s="84">
        <v>1300.6405606000001</v>
      </c>
      <c r="D330" s="84">
        <v>1290.54839784</v>
      </c>
      <c r="E330" s="84">
        <v>200.33752788999999</v>
      </c>
      <c r="F330" s="84">
        <v>200.33752788999999</v>
      </c>
    </row>
    <row r="331" spans="1:6" ht="12.75" customHeight="1" x14ac:dyDescent="0.2">
      <c r="A331" s="83" t="s">
        <v>161</v>
      </c>
      <c r="B331" s="83">
        <v>5</v>
      </c>
      <c r="C331" s="84">
        <v>1291.3172777499999</v>
      </c>
      <c r="D331" s="84">
        <v>1281.0652058000001</v>
      </c>
      <c r="E331" s="84">
        <v>198.86541011</v>
      </c>
      <c r="F331" s="84">
        <v>198.86541011</v>
      </c>
    </row>
    <row r="332" spans="1:6" ht="12.75" customHeight="1" x14ac:dyDescent="0.2">
      <c r="A332" s="83" t="s">
        <v>161</v>
      </c>
      <c r="B332" s="83">
        <v>6</v>
      </c>
      <c r="C332" s="84">
        <v>1270.04152729</v>
      </c>
      <c r="D332" s="84">
        <v>1260.2697859800001</v>
      </c>
      <c r="E332" s="84">
        <v>195.63724524</v>
      </c>
      <c r="F332" s="84">
        <v>195.63724524</v>
      </c>
    </row>
    <row r="333" spans="1:6" ht="12.75" customHeight="1" x14ac:dyDescent="0.2">
      <c r="A333" s="83" t="s">
        <v>161</v>
      </c>
      <c r="B333" s="83">
        <v>7</v>
      </c>
      <c r="C333" s="84">
        <v>1232.73436135</v>
      </c>
      <c r="D333" s="84">
        <v>1223.1280796599999</v>
      </c>
      <c r="E333" s="84">
        <v>189.87157411999999</v>
      </c>
      <c r="F333" s="84">
        <v>189.87157411999999</v>
      </c>
    </row>
    <row r="334" spans="1:6" ht="12.75" customHeight="1" x14ac:dyDescent="0.2">
      <c r="A334" s="83" t="s">
        <v>161</v>
      </c>
      <c r="B334" s="83">
        <v>8</v>
      </c>
      <c r="C334" s="84">
        <v>1229.0029858800001</v>
      </c>
      <c r="D334" s="84">
        <v>1219.65089386</v>
      </c>
      <c r="E334" s="84">
        <v>189.33179521</v>
      </c>
      <c r="F334" s="84">
        <v>189.33179521</v>
      </c>
    </row>
    <row r="335" spans="1:6" ht="12.75" customHeight="1" x14ac:dyDescent="0.2">
      <c r="A335" s="83" t="s">
        <v>161</v>
      </c>
      <c r="B335" s="83">
        <v>9</v>
      </c>
      <c r="C335" s="84">
        <v>1232.76716429</v>
      </c>
      <c r="D335" s="84">
        <v>1221.7267529000001</v>
      </c>
      <c r="E335" s="84">
        <v>189.65403997999999</v>
      </c>
      <c r="F335" s="84">
        <v>189.65403997999999</v>
      </c>
    </row>
    <row r="336" spans="1:6" ht="12.75" customHeight="1" x14ac:dyDescent="0.2">
      <c r="A336" s="83" t="s">
        <v>161</v>
      </c>
      <c r="B336" s="83">
        <v>10</v>
      </c>
      <c r="C336" s="84">
        <v>1247.3666147399999</v>
      </c>
      <c r="D336" s="84">
        <v>1232.0988971300001</v>
      </c>
      <c r="E336" s="84">
        <v>191.26415374000001</v>
      </c>
      <c r="F336" s="84">
        <v>191.26415374000001</v>
      </c>
    </row>
    <row r="337" spans="1:6" ht="12.75" customHeight="1" x14ac:dyDescent="0.2">
      <c r="A337" s="83" t="s">
        <v>161</v>
      </c>
      <c r="B337" s="83">
        <v>11</v>
      </c>
      <c r="C337" s="84">
        <v>1262.9867870600001</v>
      </c>
      <c r="D337" s="84">
        <v>1245.5020638599999</v>
      </c>
      <c r="E337" s="84">
        <v>193.34478651000001</v>
      </c>
      <c r="F337" s="84">
        <v>193.34478651000001</v>
      </c>
    </row>
    <row r="338" spans="1:6" ht="12.75" customHeight="1" x14ac:dyDescent="0.2">
      <c r="A338" s="83" t="s">
        <v>161</v>
      </c>
      <c r="B338" s="83">
        <v>12</v>
      </c>
      <c r="C338" s="84">
        <v>1274.2536310999999</v>
      </c>
      <c r="D338" s="84">
        <v>1256.5979302799999</v>
      </c>
      <c r="E338" s="84">
        <v>195.06724686000001</v>
      </c>
      <c r="F338" s="84">
        <v>195.06724686000001</v>
      </c>
    </row>
    <row r="339" spans="1:6" ht="12.75" customHeight="1" x14ac:dyDescent="0.2">
      <c r="A339" s="83" t="s">
        <v>161</v>
      </c>
      <c r="B339" s="83">
        <v>13</v>
      </c>
      <c r="C339" s="84">
        <v>1289.3837439199999</v>
      </c>
      <c r="D339" s="84">
        <v>1272.3781797700001</v>
      </c>
      <c r="E339" s="84">
        <v>197.51688469000001</v>
      </c>
      <c r="F339" s="84">
        <v>197.51688469000001</v>
      </c>
    </row>
    <row r="340" spans="1:6" ht="12.75" customHeight="1" x14ac:dyDescent="0.2">
      <c r="A340" s="83" t="s">
        <v>161</v>
      </c>
      <c r="B340" s="83">
        <v>14</v>
      </c>
      <c r="C340" s="84">
        <v>1292.0545092299999</v>
      </c>
      <c r="D340" s="84">
        <v>1274.1306118499999</v>
      </c>
      <c r="E340" s="84">
        <v>197.78892246000001</v>
      </c>
      <c r="F340" s="84">
        <v>197.78892246000001</v>
      </c>
    </row>
    <row r="341" spans="1:6" ht="12.75" customHeight="1" x14ac:dyDescent="0.2">
      <c r="A341" s="83" t="s">
        <v>161</v>
      </c>
      <c r="B341" s="83">
        <v>15</v>
      </c>
      <c r="C341" s="84">
        <v>1307.60141</v>
      </c>
      <c r="D341" s="84">
        <v>1289.96577314</v>
      </c>
      <c r="E341" s="84">
        <v>200.24708448999999</v>
      </c>
      <c r="F341" s="84">
        <v>200.24708448999999</v>
      </c>
    </row>
    <row r="342" spans="1:6" ht="12.75" customHeight="1" x14ac:dyDescent="0.2">
      <c r="A342" s="83" t="s">
        <v>161</v>
      </c>
      <c r="B342" s="83">
        <v>16</v>
      </c>
      <c r="C342" s="84">
        <v>1309.12926444</v>
      </c>
      <c r="D342" s="84">
        <v>1291.18205317</v>
      </c>
      <c r="E342" s="84">
        <v>200.43589301</v>
      </c>
      <c r="F342" s="84">
        <v>200.43589301</v>
      </c>
    </row>
    <row r="343" spans="1:6" ht="12.75" customHeight="1" x14ac:dyDescent="0.2">
      <c r="A343" s="83" t="s">
        <v>161</v>
      </c>
      <c r="B343" s="83">
        <v>17</v>
      </c>
      <c r="C343" s="84">
        <v>1291.27233884</v>
      </c>
      <c r="D343" s="84">
        <v>1273.43645023</v>
      </c>
      <c r="E343" s="84">
        <v>197.68116467999999</v>
      </c>
      <c r="F343" s="84">
        <v>197.68116467999999</v>
      </c>
    </row>
    <row r="344" spans="1:6" ht="12.75" customHeight="1" x14ac:dyDescent="0.2">
      <c r="A344" s="83" t="s">
        <v>161</v>
      </c>
      <c r="B344" s="83">
        <v>18</v>
      </c>
      <c r="C344" s="84">
        <v>1251.74578655</v>
      </c>
      <c r="D344" s="84">
        <v>1235.33714893</v>
      </c>
      <c r="E344" s="84">
        <v>191.76684187000001</v>
      </c>
      <c r="F344" s="84">
        <v>191.76684187000001</v>
      </c>
    </row>
    <row r="345" spans="1:6" ht="12.75" customHeight="1" x14ac:dyDescent="0.2">
      <c r="A345" s="83" t="s">
        <v>161</v>
      </c>
      <c r="B345" s="83">
        <v>19</v>
      </c>
      <c r="C345" s="84">
        <v>1240.18367203</v>
      </c>
      <c r="D345" s="84">
        <v>1226.1095357900001</v>
      </c>
      <c r="E345" s="84">
        <v>190.33439872</v>
      </c>
      <c r="F345" s="84">
        <v>190.33439872</v>
      </c>
    </row>
    <row r="346" spans="1:6" ht="12.75" customHeight="1" x14ac:dyDescent="0.2">
      <c r="A346" s="83" t="s">
        <v>161</v>
      </c>
      <c r="B346" s="83">
        <v>20</v>
      </c>
      <c r="C346" s="84">
        <v>1219.96512553</v>
      </c>
      <c r="D346" s="84">
        <v>1214.9435107500001</v>
      </c>
      <c r="E346" s="84">
        <v>188.60104734000001</v>
      </c>
      <c r="F346" s="84">
        <v>188.60104734000001</v>
      </c>
    </row>
    <row r="347" spans="1:6" ht="12.75" customHeight="1" x14ac:dyDescent="0.2">
      <c r="A347" s="83" t="s">
        <v>161</v>
      </c>
      <c r="B347" s="83">
        <v>21</v>
      </c>
      <c r="C347" s="84">
        <v>1249.67289093</v>
      </c>
      <c r="D347" s="84">
        <v>1238.57541472</v>
      </c>
      <c r="E347" s="84">
        <v>192.26953216999999</v>
      </c>
      <c r="F347" s="84">
        <v>192.26953216999999</v>
      </c>
    </row>
    <row r="348" spans="1:6" ht="12.75" customHeight="1" x14ac:dyDescent="0.2">
      <c r="A348" s="83" t="s">
        <v>161</v>
      </c>
      <c r="B348" s="83">
        <v>22</v>
      </c>
      <c r="C348" s="84">
        <v>1269.2621328099999</v>
      </c>
      <c r="D348" s="84">
        <v>1263.21273989</v>
      </c>
      <c r="E348" s="84">
        <v>196.09409296999999</v>
      </c>
      <c r="F348" s="84">
        <v>196.09409296999999</v>
      </c>
    </row>
    <row r="349" spans="1:6" ht="12.75" customHeight="1" x14ac:dyDescent="0.2">
      <c r="A349" s="83" t="s">
        <v>161</v>
      </c>
      <c r="B349" s="83">
        <v>23</v>
      </c>
      <c r="C349" s="84">
        <v>1284.0844382400001</v>
      </c>
      <c r="D349" s="84">
        <v>1276.80151217</v>
      </c>
      <c r="E349" s="84">
        <v>198.20353811000001</v>
      </c>
      <c r="F349" s="84">
        <v>198.20353811000001</v>
      </c>
    </row>
    <row r="350" spans="1:6" ht="12.75" customHeight="1" x14ac:dyDescent="0.2">
      <c r="A350" s="83" t="s">
        <v>161</v>
      </c>
      <c r="B350" s="83">
        <v>24</v>
      </c>
      <c r="C350" s="84">
        <v>1293.9724704800001</v>
      </c>
      <c r="D350" s="84">
        <v>1290.0808998800001</v>
      </c>
      <c r="E350" s="84">
        <v>200.26495611999999</v>
      </c>
      <c r="F350" s="84">
        <v>200.26495611999999</v>
      </c>
    </row>
    <row r="351" spans="1:6" ht="12.75" customHeight="1" x14ac:dyDescent="0.2">
      <c r="A351" s="83" t="s">
        <v>162</v>
      </c>
      <c r="B351" s="83">
        <v>1</v>
      </c>
      <c r="C351" s="84">
        <v>1285.8104244900001</v>
      </c>
      <c r="D351" s="84">
        <v>1282.7269197799999</v>
      </c>
      <c r="E351" s="84">
        <v>199.12336531</v>
      </c>
      <c r="F351" s="84">
        <v>199.12336531</v>
      </c>
    </row>
    <row r="352" spans="1:6" ht="12.75" customHeight="1" x14ac:dyDescent="0.2">
      <c r="A352" s="83" t="s">
        <v>162</v>
      </c>
      <c r="B352" s="83">
        <v>2</v>
      </c>
      <c r="C352" s="84">
        <v>1288.8129531</v>
      </c>
      <c r="D352" s="84">
        <v>1287.1503892799999</v>
      </c>
      <c r="E352" s="84">
        <v>199.81004000999999</v>
      </c>
      <c r="F352" s="84">
        <v>199.81004000999999</v>
      </c>
    </row>
    <row r="353" spans="1:6" ht="12.75" customHeight="1" x14ac:dyDescent="0.2">
      <c r="A353" s="83" t="s">
        <v>162</v>
      </c>
      <c r="B353" s="83">
        <v>3</v>
      </c>
      <c r="C353" s="84">
        <v>1317.2647710700001</v>
      </c>
      <c r="D353" s="84">
        <v>1310.3211468699999</v>
      </c>
      <c r="E353" s="84">
        <v>203.40693906000001</v>
      </c>
      <c r="F353" s="84">
        <v>203.40693906000001</v>
      </c>
    </row>
    <row r="354" spans="1:6" ht="12.75" customHeight="1" x14ac:dyDescent="0.2">
      <c r="A354" s="83" t="s">
        <v>162</v>
      </c>
      <c r="B354" s="83">
        <v>4</v>
      </c>
      <c r="C354" s="84">
        <v>1319.9256098799999</v>
      </c>
      <c r="D354" s="84">
        <v>1311.8966318299999</v>
      </c>
      <c r="E354" s="84">
        <v>203.65150854000001</v>
      </c>
      <c r="F354" s="84">
        <v>203.65150854000001</v>
      </c>
    </row>
    <row r="355" spans="1:6" ht="12.75" customHeight="1" x14ac:dyDescent="0.2">
      <c r="A355" s="83" t="s">
        <v>162</v>
      </c>
      <c r="B355" s="83">
        <v>5</v>
      </c>
      <c r="C355" s="84">
        <v>1304.6264406600001</v>
      </c>
      <c r="D355" s="84">
        <v>1303.10928891</v>
      </c>
      <c r="E355" s="84">
        <v>202.28741049000001</v>
      </c>
      <c r="F355" s="84">
        <v>202.28741049000001</v>
      </c>
    </row>
    <row r="356" spans="1:6" ht="12.75" customHeight="1" x14ac:dyDescent="0.2">
      <c r="A356" s="83" t="s">
        <v>162</v>
      </c>
      <c r="B356" s="83">
        <v>6</v>
      </c>
      <c r="C356" s="84">
        <v>1263.5033321400001</v>
      </c>
      <c r="D356" s="84">
        <v>1253.64564941</v>
      </c>
      <c r="E356" s="84">
        <v>194.60895126</v>
      </c>
      <c r="F356" s="84">
        <v>194.60895126</v>
      </c>
    </row>
    <row r="357" spans="1:6" ht="12.75" customHeight="1" x14ac:dyDescent="0.2">
      <c r="A357" s="83" t="s">
        <v>162</v>
      </c>
      <c r="B357" s="83">
        <v>7</v>
      </c>
      <c r="C357" s="84">
        <v>1203.3425455700001</v>
      </c>
      <c r="D357" s="84">
        <v>1193.7316403</v>
      </c>
      <c r="E357" s="84">
        <v>185.308235</v>
      </c>
      <c r="F357" s="84">
        <v>185.308235</v>
      </c>
    </row>
    <row r="358" spans="1:6" ht="12.75" customHeight="1" x14ac:dyDescent="0.2">
      <c r="A358" s="83" t="s">
        <v>162</v>
      </c>
      <c r="B358" s="83">
        <v>8</v>
      </c>
      <c r="C358" s="84">
        <v>1215.7854167800001</v>
      </c>
      <c r="D358" s="84">
        <v>1206.37128661</v>
      </c>
      <c r="E358" s="84">
        <v>187.27034312000001</v>
      </c>
      <c r="F358" s="84">
        <v>187.27034312000001</v>
      </c>
    </row>
    <row r="359" spans="1:6" ht="12.75" customHeight="1" x14ac:dyDescent="0.2">
      <c r="A359" s="83" t="s">
        <v>162</v>
      </c>
      <c r="B359" s="83">
        <v>9</v>
      </c>
      <c r="C359" s="84">
        <v>1221.9584499699999</v>
      </c>
      <c r="D359" s="84">
        <v>1212.6063348299999</v>
      </c>
      <c r="E359" s="84">
        <v>188.23823719999999</v>
      </c>
      <c r="F359" s="84">
        <v>188.23823719999999</v>
      </c>
    </row>
    <row r="360" spans="1:6" ht="12.75" customHeight="1" x14ac:dyDescent="0.2">
      <c r="A360" s="83" t="s">
        <v>162</v>
      </c>
      <c r="B360" s="83">
        <v>10</v>
      </c>
      <c r="C360" s="84">
        <v>1221.92791476</v>
      </c>
      <c r="D360" s="84">
        <v>1212.2946819700001</v>
      </c>
      <c r="E360" s="84">
        <v>188.18985795</v>
      </c>
      <c r="F360" s="84">
        <v>188.18985795</v>
      </c>
    </row>
    <row r="361" spans="1:6" ht="12.75" customHeight="1" x14ac:dyDescent="0.2">
      <c r="A361" s="83" t="s">
        <v>162</v>
      </c>
      <c r="B361" s="83">
        <v>11</v>
      </c>
      <c r="C361" s="84">
        <v>1236.82465884</v>
      </c>
      <c r="D361" s="84">
        <v>1221.91775652</v>
      </c>
      <c r="E361" s="84">
        <v>189.68369031</v>
      </c>
      <c r="F361" s="84">
        <v>189.68369031</v>
      </c>
    </row>
    <row r="362" spans="1:6" ht="12.75" customHeight="1" x14ac:dyDescent="0.2">
      <c r="A362" s="83" t="s">
        <v>162</v>
      </c>
      <c r="B362" s="83">
        <v>12</v>
      </c>
      <c r="C362" s="84">
        <v>1242.1385149499999</v>
      </c>
      <c r="D362" s="84">
        <v>1226.07703197</v>
      </c>
      <c r="E362" s="84">
        <v>190.32935301000001</v>
      </c>
      <c r="F362" s="84">
        <v>190.32935301000001</v>
      </c>
    </row>
    <row r="363" spans="1:6" ht="12.75" customHeight="1" x14ac:dyDescent="0.2">
      <c r="A363" s="83" t="s">
        <v>162</v>
      </c>
      <c r="B363" s="83">
        <v>13</v>
      </c>
      <c r="C363" s="84">
        <v>1260.7759668199999</v>
      </c>
      <c r="D363" s="84">
        <v>1244.9833488100001</v>
      </c>
      <c r="E363" s="84">
        <v>193.26426408</v>
      </c>
      <c r="F363" s="84">
        <v>193.26426408</v>
      </c>
    </row>
    <row r="364" spans="1:6" ht="12.75" customHeight="1" x14ac:dyDescent="0.2">
      <c r="A364" s="83" t="s">
        <v>162</v>
      </c>
      <c r="B364" s="83">
        <v>14</v>
      </c>
      <c r="C364" s="84">
        <v>1273.9811881400001</v>
      </c>
      <c r="D364" s="84">
        <v>1257.57850179</v>
      </c>
      <c r="E364" s="84">
        <v>195.21946531</v>
      </c>
      <c r="F364" s="84">
        <v>195.21946531</v>
      </c>
    </row>
    <row r="365" spans="1:6" ht="12.75" customHeight="1" x14ac:dyDescent="0.2">
      <c r="A365" s="83" t="s">
        <v>162</v>
      </c>
      <c r="B365" s="83">
        <v>15</v>
      </c>
      <c r="C365" s="84">
        <v>1268.2921297</v>
      </c>
      <c r="D365" s="84">
        <v>1252.7208632100001</v>
      </c>
      <c r="E365" s="84">
        <v>194.46539261000001</v>
      </c>
      <c r="F365" s="84">
        <v>194.46539261000001</v>
      </c>
    </row>
    <row r="366" spans="1:6" ht="12.75" customHeight="1" x14ac:dyDescent="0.2">
      <c r="A366" s="83" t="s">
        <v>162</v>
      </c>
      <c r="B366" s="83">
        <v>16</v>
      </c>
      <c r="C366" s="84">
        <v>1276.39417205</v>
      </c>
      <c r="D366" s="84">
        <v>1260.4973959199999</v>
      </c>
      <c r="E366" s="84">
        <v>195.67257813000001</v>
      </c>
      <c r="F366" s="84">
        <v>195.67257813000001</v>
      </c>
    </row>
    <row r="367" spans="1:6" ht="12.75" customHeight="1" x14ac:dyDescent="0.2">
      <c r="A367" s="83" t="s">
        <v>162</v>
      </c>
      <c r="B367" s="83">
        <v>17</v>
      </c>
      <c r="C367" s="84">
        <v>1259.6049449499999</v>
      </c>
      <c r="D367" s="84">
        <v>1244.1413829799999</v>
      </c>
      <c r="E367" s="84">
        <v>193.13356200000001</v>
      </c>
      <c r="F367" s="84">
        <v>193.13356200000001</v>
      </c>
    </row>
    <row r="368" spans="1:6" ht="12.75" customHeight="1" x14ac:dyDescent="0.2">
      <c r="A368" s="83" t="s">
        <v>162</v>
      </c>
      <c r="B368" s="83">
        <v>18</v>
      </c>
      <c r="C368" s="84">
        <v>1234.5912654199999</v>
      </c>
      <c r="D368" s="84">
        <v>1221.06277774</v>
      </c>
      <c r="E368" s="84">
        <v>189.55096818000001</v>
      </c>
      <c r="F368" s="84">
        <v>189.55096818000001</v>
      </c>
    </row>
    <row r="369" spans="1:6" ht="12.75" customHeight="1" x14ac:dyDescent="0.2">
      <c r="A369" s="83" t="s">
        <v>162</v>
      </c>
      <c r="B369" s="83">
        <v>19</v>
      </c>
      <c r="C369" s="84">
        <v>1227.23131089</v>
      </c>
      <c r="D369" s="84">
        <v>1216.3000654</v>
      </c>
      <c r="E369" s="84">
        <v>188.81163131</v>
      </c>
      <c r="F369" s="84">
        <v>188.81163131</v>
      </c>
    </row>
    <row r="370" spans="1:6" ht="12.75" customHeight="1" x14ac:dyDescent="0.2">
      <c r="A370" s="83" t="s">
        <v>162</v>
      </c>
      <c r="B370" s="83">
        <v>20</v>
      </c>
      <c r="C370" s="84">
        <v>1231.7853879300001</v>
      </c>
      <c r="D370" s="84">
        <v>1229.8009584199999</v>
      </c>
      <c r="E370" s="84">
        <v>190.90743456000001</v>
      </c>
      <c r="F370" s="84">
        <v>190.90743456000001</v>
      </c>
    </row>
    <row r="371" spans="1:6" ht="12.75" customHeight="1" x14ac:dyDescent="0.2">
      <c r="A371" s="83" t="s">
        <v>162</v>
      </c>
      <c r="B371" s="83">
        <v>21</v>
      </c>
      <c r="C371" s="84">
        <v>1249.0016636800001</v>
      </c>
      <c r="D371" s="84">
        <v>1239.5709523800001</v>
      </c>
      <c r="E371" s="84">
        <v>192.42407388000001</v>
      </c>
      <c r="F371" s="84">
        <v>192.42407388000001</v>
      </c>
    </row>
    <row r="372" spans="1:6" ht="12.75" customHeight="1" x14ac:dyDescent="0.2">
      <c r="A372" s="83" t="s">
        <v>162</v>
      </c>
      <c r="B372" s="83">
        <v>22</v>
      </c>
      <c r="C372" s="84">
        <v>1291.7584567500001</v>
      </c>
      <c r="D372" s="84">
        <v>1282.28152393</v>
      </c>
      <c r="E372" s="84">
        <v>199.05422454000001</v>
      </c>
      <c r="F372" s="84">
        <v>199.05422454000001</v>
      </c>
    </row>
    <row r="373" spans="1:6" ht="12.75" customHeight="1" x14ac:dyDescent="0.2">
      <c r="A373" s="83" t="s">
        <v>162</v>
      </c>
      <c r="B373" s="83">
        <v>23</v>
      </c>
      <c r="C373" s="84">
        <v>1286.1036177200001</v>
      </c>
      <c r="D373" s="84">
        <v>1276.0092693500001</v>
      </c>
      <c r="E373" s="84">
        <v>198.08055476000001</v>
      </c>
      <c r="F373" s="84">
        <v>198.08055476000001</v>
      </c>
    </row>
    <row r="374" spans="1:6" ht="12.75" customHeight="1" x14ac:dyDescent="0.2">
      <c r="A374" s="83" t="s">
        <v>162</v>
      </c>
      <c r="B374" s="83">
        <v>24</v>
      </c>
      <c r="C374" s="84">
        <v>1281.2041290100001</v>
      </c>
      <c r="D374" s="84">
        <v>1271.2083089099999</v>
      </c>
      <c r="E374" s="84">
        <v>197.33528046999999</v>
      </c>
      <c r="F374" s="84">
        <v>197.33528046999999</v>
      </c>
    </row>
    <row r="375" spans="1:6" ht="12.75" customHeight="1" x14ac:dyDescent="0.2">
      <c r="A375" s="83" t="s">
        <v>163</v>
      </c>
      <c r="B375" s="83">
        <v>1</v>
      </c>
      <c r="C375" s="84">
        <v>1195.0096472499999</v>
      </c>
      <c r="D375" s="84">
        <v>1186.7065090200001</v>
      </c>
      <c r="E375" s="84">
        <v>184.21769284000001</v>
      </c>
      <c r="F375" s="84">
        <v>184.21769284000001</v>
      </c>
    </row>
    <row r="376" spans="1:6" ht="12.75" customHeight="1" x14ac:dyDescent="0.2">
      <c r="A376" s="83" t="s">
        <v>163</v>
      </c>
      <c r="B376" s="83">
        <v>2</v>
      </c>
      <c r="C376" s="84">
        <v>1207.56245691</v>
      </c>
      <c r="D376" s="84">
        <v>1199.2495142800001</v>
      </c>
      <c r="E376" s="84">
        <v>186.16479895000001</v>
      </c>
      <c r="F376" s="84">
        <v>186.16479895000001</v>
      </c>
    </row>
    <row r="377" spans="1:6" ht="12.75" customHeight="1" x14ac:dyDescent="0.2">
      <c r="A377" s="83" t="s">
        <v>163</v>
      </c>
      <c r="B377" s="83">
        <v>3</v>
      </c>
      <c r="C377" s="84">
        <v>1221.7138898600001</v>
      </c>
      <c r="D377" s="84">
        <v>1213.30595548</v>
      </c>
      <c r="E377" s="84">
        <v>188.34684240000001</v>
      </c>
      <c r="F377" s="84">
        <v>188.34684240000001</v>
      </c>
    </row>
    <row r="378" spans="1:6" ht="12.75" customHeight="1" x14ac:dyDescent="0.2">
      <c r="A378" s="83" t="s">
        <v>163</v>
      </c>
      <c r="B378" s="83">
        <v>4</v>
      </c>
      <c r="C378" s="84">
        <v>1209.0473392199999</v>
      </c>
      <c r="D378" s="84">
        <v>1200.5326166499999</v>
      </c>
      <c r="E378" s="84">
        <v>186.36398059999999</v>
      </c>
      <c r="F378" s="84">
        <v>186.36398059999999</v>
      </c>
    </row>
    <row r="379" spans="1:6" ht="12.75" customHeight="1" x14ac:dyDescent="0.2">
      <c r="A379" s="83" t="s">
        <v>163</v>
      </c>
      <c r="B379" s="83">
        <v>5</v>
      </c>
      <c r="C379" s="84">
        <v>1213.40346202</v>
      </c>
      <c r="D379" s="84">
        <v>1204.87316764</v>
      </c>
      <c r="E379" s="84">
        <v>187.03778349999999</v>
      </c>
      <c r="F379" s="84">
        <v>187.03778349999999</v>
      </c>
    </row>
    <row r="380" spans="1:6" ht="12.75" customHeight="1" x14ac:dyDescent="0.2">
      <c r="A380" s="83" t="s">
        <v>163</v>
      </c>
      <c r="B380" s="83">
        <v>6</v>
      </c>
      <c r="C380" s="84">
        <v>1191.7394079600001</v>
      </c>
      <c r="D380" s="84">
        <v>1183.2868858700001</v>
      </c>
      <c r="E380" s="84">
        <v>183.68684963999999</v>
      </c>
      <c r="F380" s="84">
        <v>183.68684963999999</v>
      </c>
    </row>
    <row r="381" spans="1:6" ht="12.75" customHeight="1" x14ac:dyDescent="0.2">
      <c r="A381" s="83" t="s">
        <v>163</v>
      </c>
      <c r="B381" s="83">
        <v>7</v>
      </c>
      <c r="C381" s="84">
        <v>1235.87435506</v>
      </c>
      <c r="D381" s="84">
        <v>1227.09856524</v>
      </c>
      <c r="E381" s="84">
        <v>190.48793013</v>
      </c>
      <c r="F381" s="84">
        <v>190.48793013</v>
      </c>
    </row>
    <row r="382" spans="1:6" ht="12.75" customHeight="1" x14ac:dyDescent="0.2">
      <c r="A382" s="83" t="s">
        <v>163</v>
      </c>
      <c r="B382" s="83">
        <v>8</v>
      </c>
      <c r="C382" s="84">
        <v>1305.5329803899999</v>
      </c>
      <c r="D382" s="84">
        <v>1296.3943393</v>
      </c>
      <c r="E382" s="84">
        <v>201.2450192</v>
      </c>
      <c r="F382" s="84">
        <v>201.2450192</v>
      </c>
    </row>
    <row r="383" spans="1:6" ht="12.75" customHeight="1" x14ac:dyDescent="0.2">
      <c r="A383" s="83" t="s">
        <v>163</v>
      </c>
      <c r="B383" s="83">
        <v>9</v>
      </c>
      <c r="C383" s="84">
        <v>1287.1526744400001</v>
      </c>
      <c r="D383" s="84">
        <v>1278.0012814300001</v>
      </c>
      <c r="E383" s="84">
        <v>198.38978359000001</v>
      </c>
      <c r="F383" s="84">
        <v>198.38978359000001</v>
      </c>
    </row>
    <row r="384" spans="1:6" ht="12.75" customHeight="1" x14ac:dyDescent="0.2">
      <c r="A384" s="83" t="s">
        <v>163</v>
      </c>
      <c r="B384" s="83">
        <v>10</v>
      </c>
      <c r="C384" s="84">
        <v>1270.3968422200001</v>
      </c>
      <c r="D384" s="84">
        <v>1260.99579113</v>
      </c>
      <c r="E384" s="84">
        <v>195.74994622</v>
      </c>
      <c r="F384" s="84">
        <v>195.74994622</v>
      </c>
    </row>
    <row r="385" spans="1:6" ht="12.75" customHeight="1" x14ac:dyDescent="0.2">
      <c r="A385" s="83" t="s">
        <v>163</v>
      </c>
      <c r="B385" s="83">
        <v>11</v>
      </c>
      <c r="C385" s="84">
        <v>1277.8980490199999</v>
      </c>
      <c r="D385" s="84">
        <v>1265.0510004499999</v>
      </c>
      <c r="E385" s="84">
        <v>196.37945428</v>
      </c>
      <c r="F385" s="84">
        <v>196.37945428</v>
      </c>
    </row>
    <row r="386" spans="1:6" ht="12.75" customHeight="1" x14ac:dyDescent="0.2">
      <c r="A386" s="83" t="s">
        <v>163</v>
      </c>
      <c r="B386" s="83">
        <v>12</v>
      </c>
      <c r="C386" s="84">
        <v>1266.1197367699999</v>
      </c>
      <c r="D386" s="84">
        <v>1250.92189921</v>
      </c>
      <c r="E386" s="84">
        <v>194.18613149000001</v>
      </c>
      <c r="F386" s="84">
        <v>194.18613149000001</v>
      </c>
    </row>
    <row r="387" spans="1:6" ht="12.75" customHeight="1" x14ac:dyDescent="0.2">
      <c r="A387" s="83" t="s">
        <v>163</v>
      </c>
      <c r="B387" s="83">
        <v>13</v>
      </c>
      <c r="C387" s="84">
        <v>1294.35752045</v>
      </c>
      <c r="D387" s="84">
        <v>1279.0122530900001</v>
      </c>
      <c r="E387" s="84">
        <v>198.54672119</v>
      </c>
      <c r="F387" s="84">
        <v>198.54672119</v>
      </c>
    </row>
    <row r="388" spans="1:6" ht="12.75" customHeight="1" x14ac:dyDescent="0.2">
      <c r="A388" s="83" t="s">
        <v>163</v>
      </c>
      <c r="B388" s="83">
        <v>14</v>
      </c>
      <c r="C388" s="84">
        <v>1375.43373701</v>
      </c>
      <c r="D388" s="84">
        <v>1359.3723928100001</v>
      </c>
      <c r="E388" s="84">
        <v>211.02138060999999</v>
      </c>
      <c r="F388" s="84">
        <v>211.02138060999999</v>
      </c>
    </row>
    <row r="389" spans="1:6" ht="12.75" customHeight="1" x14ac:dyDescent="0.2">
      <c r="A389" s="83" t="s">
        <v>163</v>
      </c>
      <c r="B389" s="83">
        <v>15</v>
      </c>
      <c r="C389" s="84">
        <v>1376.34068127</v>
      </c>
      <c r="D389" s="84">
        <v>1358.1625677500001</v>
      </c>
      <c r="E389" s="84">
        <v>210.83357412999999</v>
      </c>
      <c r="F389" s="84">
        <v>210.83357412999999</v>
      </c>
    </row>
    <row r="390" spans="1:6" ht="12.75" customHeight="1" x14ac:dyDescent="0.2">
      <c r="A390" s="83" t="s">
        <v>163</v>
      </c>
      <c r="B390" s="83">
        <v>16</v>
      </c>
      <c r="C390" s="84">
        <v>1376.8386058999999</v>
      </c>
      <c r="D390" s="84">
        <v>1356.4861872500001</v>
      </c>
      <c r="E390" s="84">
        <v>210.57334218</v>
      </c>
      <c r="F390" s="84">
        <v>210.57334218</v>
      </c>
    </row>
    <row r="391" spans="1:6" ht="12.75" customHeight="1" x14ac:dyDescent="0.2">
      <c r="A391" s="83" t="s">
        <v>163</v>
      </c>
      <c r="B391" s="83">
        <v>17</v>
      </c>
      <c r="C391" s="84">
        <v>1283.3216931100001</v>
      </c>
      <c r="D391" s="84">
        <v>1266.28519618</v>
      </c>
      <c r="E391" s="84">
        <v>196.57104393</v>
      </c>
      <c r="F391" s="84">
        <v>196.57104393</v>
      </c>
    </row>
    <row r="392" spans="1:6" ht="12.75" customHeight="1" x14ac:dyDescent="0.2">
      <c r="A392" s="83" t="s">
        <v>163</v>
      </c>
      <c r="B392" s="83">
        <v>18</v>
      </c>
      <c r="C392" s="84">
        <v>1244.18769645</v>
      </c>
      <c r="D392" s="84">
        <v>1231.7374690300001</v>
      </c>
      <c r="E392" s="84">
        <v>191.20804766000001</v>
      </c>
      <c r="F392" s="84">
        <v>191.20804766000001</v>
      </c>
    </row>
    <row r="393" spans="1:6" ht="12.75" customHeight="1" x14ac:dyDescent="0.2">
      <c r="A393" s="83" t="s">
        <v>163</v>
      </c>
      <c r="B393" s="83">
        <v>19</v>
      </c>
      <c r="C393" s="84">
        <v>1266.52140614</v>
      </c>
      <c r="D393" s="84">
        <v>1256.9633563299999</v>
      </c>
      <c r="E393" s="84">
        <v>195.12397356</v>
      </c>
      <c r="F393" s="84">
        <v>195.12397356</v>
      </c>
    </row>
    <row r="394" spans="1:6" ht="12.75" customHeight="1" x14ac:dyDescent="0.2">
      <c r="A394" s="83" t="s">
        <v>163</v>
      </c>
      <c r="B394" s="83">
        <v>20</v>
      </c>
      <c r="C394" s="84">
        <v>1262.8262196799999</v>
      </c>
      <c r="D394" s="84">
        <v>1253.86196797</v>
      </c>
      <c r="E394" s="84">
        <v>194.64253135000001</v>
      </c>
      <c r="F394" s="84">
        <v>194.64253135000001</v>
      </c>
    </row>
    <row r="395" spans="1:6" ht="12.75" customHeight="1" x14ac:dyDescent="0.2">
      <c r="A395" s="83" t="s">
        <v>163</v>
      </c>
      <c r="B395" s="83">
        <v>21</v>
      </c>
      <c r="C395" s="84">
        <v>1270.61194194</v>
      </c>
      <c r="D395" s="84">
        <v>1261.48868419</v>
      </c>
      <c r="E395" s="84">
        <v>195.82646019000001</v>
      </c>
      <c r="F395" s="84">
        <v>195.82646019000001</v>
      </c>
    </row>
    <row r="396" spans="1:6" ht="12.75" customHeight="1" x14ac:dyDescent="0.2">
      <c r="A396" s="83" t="s">
        <v>163</v>
      </c>
      <c r="B396" s="83">
        <v>22</v>
      </c>
      <c r="C396" s="84">
        <v>1272.83610884</v>
      </c>
      <c r="D396" s="84">
        <v>1263.81611572</v>
      </c>
      <c r="E396" s="84">
        <v>196.18775767</v>
      </c>
      <c r="F396" s="84">
        <v>196.18775767</v>
      </c>
    </row>
    <row r="397" spans="1:6" ht="12.75" customHeight="1" x14ac:dyDescent="0.2">
      <c r="A397" s="83" t="s">
        <v>163</v>
      </c>
      <c r="B397" s="83">
        <v>23</v>
      </c>
      <c r="C397" s="84">
        <v>1328.2574396299999</v>
      </c>
      <c r="D397" s="84">
        <v>1318.37189481</v>
      </c>
      <c r="E397" s="84">
        <v>204.65669222</v>
      </c>
      <c r="F397" s="84">
        <v>204.65669222</v>
      </c>
    </row>
    <row r="398" spans="1:6" ht="12.75" customHeight="1" x14ac:dyDescent="0.2">
      <c r="A398" s="83" t="s">
        <v>163</v>
      </c>
      <c r="B398" s="83">
        <v>24</v>
      </c>
      <c r="C398" s="84">
        <v>1310.7783942200001</v>
      </c>
      <c r="D398" s="84">
        <v>1301.31651401</v>
      </c>
      <c r="E398" s="84">
        <v>202.00911013000001</v>
      </c>
      <c r="F398" s="84">
        <v>202.00911013000001</v>
      </c>
    </row>
    <row r="399" spans="1:6" ht="12.75" customHeight="1" x14ac:dyDescent="0.2">
      <c r="A399" s="83" t="s">
        <v>164</v>
      </c>
      <c r="B399" s="83">
        <v>1</v>
      </c>
      <c r="C399" s="84">
        <v>1311.8641720200001</v>
      </c>
      <c r="D399" s="84">
        <v>1302.82548836</v>
      </c>
      <c r="E399" s="84">
        <v>202.24335488</v>
      </c>
      <c r="F399" s="84">
        <v>202.24335488</v>
      </c>
    </row>
    <row r="400" spans="1:6" ht="12.75" customHeight="1" x14ac:dyDescent="0.2">
      <c r="A400" s="83" t="s">
        <v>164</v>
      </c>
      <c r="B400" s="83">
        <v>2</v>
      </c>
      <c r="C400" s="84">
        <v>1307.48623475</v>
      </c>
      <c r="D400" s="84">
        <v>1298.54417134</v>
      </c>
      <c r="E400" s="84">
        <v>201.57874713000001</v>
      </c>
      <c r="F400" s="84">
        <v>201.57874713000001</v>
      </c>
    </row>
    <row r="401" spans="1:6" ht="12.75" customHeight="1" x14ac:dyDescent="0.2">
      <c r="A401" s="83" t="s">
        <v>164</v>
      </c>
      <c r="B401" s="83">
        <v>3</v>
      </c>
      <c r="C401" s="84">
        <v>1288.9849098300001</v>
      </c>
      <c r="D401" s="84">
        <v>1280.0210431</v>
      </c>
      <c r="E401" s="84">
        <v>198.70332012</v>
      </c>
      <c r="F401" s="84">
        <v>198.70332012</v>
      </c>
    </row>
    <row r="402" spans="1:6" ht="12.75" customHeight="1" x14ac:dyDescent="0.2">
      <c r="A402" s="83" t="s">
        <v>164</v>
      </c>
      <c r="B402" s="83">
        <v>4</v>
      </c>
      <c r="C402" s="84">
        <v>1285.0012554499999</v>
      </c>
      <c r="D402" s="84">
        <v>1275.5388080600001</v>
      </c>
      <c r="E402" s="84">
        <v>198.00752298</v>
      </c>
      <c r="F402" s="84">
        <v>198.00752298</v>
      </c>
    </row>
    <row r="403" spans="1:6" ht="12.75" customHeight="1" x14ac:dyDescent="0.2">
      <c r="A403" s="83" t="s">
        <v>164</v>
      </c>
      <c r="B403" s="83">
        <v>5</v>
      </c>
      <c r="C403" s="84">
        <v>1285.08124127</v>
      </c>
      <c r="D403" s="84">
        <v>1275.599172</v>
      </c>
      <c r="E403" s="84">
        <v>198.01689354000001</v>
      </c>
      <c r="F403" s="84">
        <v>198.01689354000001</v>
      </c>
    </row>
    <row r="404" spans="1:6" ht="12.75" customHeight="1" x14ac:dyDescent="0.2">
      <c r="A404" s="83" t="s">
        <v>164</v>
      </c>
      <c r="B404" s="83">
        <v>6</v>
      </c>
      <c r="C404" s="84">
        <v>1246.88984624</v>
      </c>
      <c r="D404" s="84">
        <v>1237.47909095</v>
      </c>
      <c r="E404" s="84">
        <v>192.09934498999999</v>
      </c>
      <c r="F404" s="84">
        <v>192.09934498999999</v>
      </c>
    </row>
    <row r="405" spans="1:6" ht="12.75" customHeight="1" x14ac:dyDescent="0.2">
      <c r="A405" s="83" t="s">
        <v>164</v>
      </c>
      <c r="B405" s="83">
        <v>7</v>
      </c>
      <c r="C405" s="84">
        <v>1228.1073879099999</v>
      </c>
      <c r="D405" s="84">
        <v>1218.8237785900001</v>
      </c>
      <c r="E405" s="84">
        <v>189.20339845000001</v>
      </c>
      <c r="F405" s="84">
        <v>189.20339845000001</v>
      </c>
    </row>
    <row r="406" spans="1:6" ht="12.75" customHeight="1" x14ac:dyDescent="0.2">
      <c r="A406" s="83" t="s">
        <v>164</v>
      </c>
      <c r="B406" s="83">
        <v>8</v>
      </c>
      <c r="C406" s="84">
        <v>1257.2309029999999</v>
      </c>
      <c r="D406" s="84">
        <v>1248.15527926</v>
      </c>
      <c r="E406" s="84">
        <v>193.75665685000001</v>
      </c>
      <c r="F406" s="84">
        <v>193.75665685000001</v>
      </c>
    </row>
    <row r="407" spans="1:6" ht="12.75" customHeight="1" x14ac:dyDescent="0.2">
      <c r="A407" s="83" t="s">
        <v>164</v>
      </c>
      <c r="B407" s="83">
        <v>9</v>
      </c>
      <c r="C407" s="84">
        <v>1265.05014252</v>
      </c>
      <c r="D407" s="84">
        <v>1255.8614159799999</v>
      </c>
      <c r="E407" s="84">
        <v>194.95291449000001</v>
      </c>
      <c r="F407" s="84">
        <v>194.95291449000001</v>
      </c>
    </row>
    <row r="408" spans="1:6" ht="12.75" customHeight="1" x14ac:dyDescent="0.2">
      <c r="A408" s="83" t="s">
        <v>164</v>
      </c>
      <c r="B408" s="83">
        <v>10</v>
      </c>
      <c r="C408" s="84">
        <v>1286.07574677</v>
      </c>
      <c r="D408" s="84">
        <v>1276.0087171800001</v>
      </c>
      <c r="E408" s="84">
        <v>198.08046904</v>
      </c>
      <c r="F408" s="84">
        <v>198.08046904</v>
      </c>
    </row>
    <row r="409" spans="1:6" ht="12.75" customHeight="1" x14ac:dyDescent="0.2">
      <c r="A409" s="83" t="s">
        <v>164</v>
      </c>
      <c r="B409" s="83">
        <v>11</v>
      </c>
      <c r="C409" s="84">
        <v>1307.23639742</v>
      </c>
      <c r="D409" s="84">
        <v>1291.3377713299999</v>
      </c>
      <c r="E409" s="84">
        <v>200.46006582999999</v>
      </c>
      <c r="F409" s="84">
        <v>200.46006582999999</v>
      </c>
    </row>
    <row r="410" spans="1:6" ht="12.75" customHeight="1" x14ac:dyDescent="0.2">
      <c r="A410" s="83" t="s">
        <v>164</v>
      </c>
      <c r="B410" s="83">
        <v>12</v>
      </c>
      <c r="C410" s="84">
        <v>1307.2452925099999</v>
      </c>
      <c r="D410" s="84">
        <v>1289.4022642299999</v>
      </c>
      <c r="E410" s="84">
        <v>200.15960851</v>
      </c>
      <c r="F410" s="84">
        <v>200.15960851</v>
      </c>
    </row>
    <row r="411" spans="1:6" ht="12.75" customHeight="1" x14ac:dyDescent="0.2">
      <c r="A411" s="83" t="s">
        <v>164</v>
      </c>
      <c r="B411" s="83">
        <v>13</v>
      </c>
      <c r="C411" s="84">
        <v>1307.2469797000001</v>
      </c>
      <c r="D411" s="84">
        <v>1289.56296649</v>
      </c>
      <c r="E411" s="84">
        <v>200.18455503000001</v>
      </c>
      <c r="F411" s="84">
        <v>200.18455503000001</v>
      </c>
    </row>
    <row r="412" spans="1:6" ht="12.75" customHeight="1" x14ac:dyDescent="0.2">
      <c r="A412" s="83" t="s">
        <v>164</v>
      </c>
      <c r="B412" s="83">
        <v>14</v>
      </c>
      <c r="C412" s="84">
        <v>1327.0469704899999</v>
      </c>
      <c r="D412" s="84">
        <v>1307.9103390499999</v>
      </c>
      <c r="E412" s="84">
        <v>203.03269871000001</v>
      </c>
      <c r="F412" s="84">
        <v>203.03269871000001</v>
      </c>
    </row>
    <row r="413" spans="1:6" ht="12.75" customHeight="1" x14ac:dyDescent="0.2">
      <c r="A413" s="83" t="s">
        <v>164</v>
      </c>
      <c r="B413" s="83">
        <v>15</v>
      </c>
      <c r="C413" s="84">
        <v>1350.40319469</v>
      </c>
      <c r="D413" s="84">
        <v>1331.51632765</v>
      </c>
      <c r="E413" s="84">
        <v>206.69716058</v>
      </c>
      <c r="F413" s="84">
        <v>206.69716058</v>
      </c>
    </row>
    <row r="414" spans="1:6" ht="12.75" customHeight="1" x14ac:dyDescent="0.2">
      <c r="A414" s="83" t="s">
        <v>164</v>
      </c>
      <c r="B414" s="83">
        <v>16</v>
      </c>
      <c r="C414" s="84">
        <v>1352.2236157</v>
      </c>
      <c r="D414" s="84">
        <v>1333.0733168100001</v>
      </c>
      <c r="E414" s="84">
        <v>206.93885889000001</v>
      </c>
      <c r="F414" s="84">
        <v>206.93885889000001</v>
      </c>
    </row>
    <row r="415" spans="1:6" ht="12.75" customHeight="1" x14ac:dyDescent="0.2">
      <c r="A415" s="83" t="s">
        <v>164</v>
      </c>
      <c r="B415" s="83">
        <v>17</v>
      </c>
      <c r="C415" s="84">
        <v>1353.3030296500001</v>
      </c>
      <c r="D415" s="84">
        <v>1333.9901102700001</v>
      </c>
      <c r="E415" s="84">
        <v>207.08117679</v>
      </c>
      <c r="F415" s="84">
        <v>207.08117679</v>
      </c>
    </row>
    <row r="416" spans="1:6" ht="12.75" customHeight="1" x14ac:dyDescent="0.2">
      <c r="A416" s="83" t="s">
        <v>164</v>
      </c>
      <c r="B416" s="83">
        <v>18</v>
      </c>
      <c r="C416" s="84">
        <v>1302.4764902500001</v>
      </c>
      <c r="D416" s="84">
        <v>1284.4455544499999</v>
      </c>
      <c r="E416" s="84">
        <v>199.39015656000001</v>
      </c>
      <c r="F416" s="84">
        <v>199.39015656000001</v>
      </c>
    </row>
    <row r="417" spans="1:6" ht="12.75" customHeight="1" x14ac:dyDescent="0.2">
      <c r="A417" s="83" t="s">
        <v>164</v>
      </c>
      <c r="B417" s="83">
        <v>19</v>
      </c>
      <c r="C417" s="84">
        <v>1313.6248701899999</v>
      </c>
      <c r="D417" s="84">
        <v>1300.2625607699999</v>
      </c>
      <c r="E417" s="84">
        <v>201.84550031000001</v>
      </c>
      <c r="F417" s="84">
        <v>201.84550031000001</v>
      </c>
    </row>
    <row r="418" spans="1:6" ht="12.75" customHeight="1" x14ac:dyDescent="0.2">
      <c r="A418" s="83" t="s">
        <v>164</v>
      </c>
      <c r="B418" s="83">
        <v>20</v>
      </c>
      <c r="C418" s="84">
        <v>1285.3443976900001</v>
      </c>
      <c r="D418" s="84">
        <v>1281.0174634699999</v>
      </c>
      <c r="E418" s="84">
        <v>198.85799885</v>
      </c>
      <c r="F418" s="84">
        <v>198.85799885</v>
      </c>
    </row>
    <row r="419" spans="1:6" ht="12.75" customHeight="1" x14ac:dyDescent="0.2">
      <c r="A419" s="83" t="s">
        <v>164</v>
      </c>
      <c r="B419" s="83">
        <v>21</v>
      </c>
      <c r="C419" s="84">
        <v>1282.7163916699999</v>
      </c>
      <c r="D419" s="84">
        <v>1272.55616839</v>
      </c>
      <c r="E419" s="84">
        <v>197.54451465</v>
      </c>
      <c r="F419" s="84">
        <v>197.54451465</v>
      </c>
    </row>
    <row r="420" spans="1:6" ht="12.75" customHeight="1" x14ac:dyDescent="0.2">
      <c r="A420" s="83" t="s">
        <v>164</v>
      </c>
      <c r="B420" s="83">
        <v>22</v>
      </c>
      <c r="C420" s="84">
        <v>1280.3187728</v>
      </c>
      <c r="D420" s="84">
        <v>1270.14931499</v>
      </c>
      <c r="E420" s="84">
        <v>197.17088816</v>
      </c>
      <c r="F420" s="84">
        <v>197.17088816</v>
      </c>
    </row>
    <row r="421" spans="1:6" ht="12.75" customHeight="1" x14ac:dyDescent="0.2">
      <c r="A421" s="83" t="s">
        <v>164</v>
      </c>
      <c r="B421" s="83">
        <v>23</v>
      </c>
      <c r="C421" s="84">
        <v>1329.2974736799999</v>
      </c>
      <c r="D421" s="84">
        <v>1319.07022499</v>
      </c>
      <c r="E421" s="84">
        <v>204.76509709999999</v>
      </c>
      <c r="F421" s="84">
        <v>204.76509709999999</v>
      </c>
    </row>
    <row r="422" spans="1:6" ht="12.75" customHeight="1" x14ac:dyDescent="0.2">
      <c r="A422" s="83" t="s">
        <v>164</v>
      </c>
      <c r="B422" s="83">
        <v>24</v>
      </c>
      <c r="C422" s="84">
        <v>1332.7636745</v>
      </c>
      <c r="D422" s="84">
        <v>1322.6217398900001</v>
      </c>
      <c r="E422" s="84">
        <v>205.31641443999999</v>
      </c>
      <c r="F422" s="84">
        <v>205.31641443999999</v>
      </c>
    </row>
    <row r="423" spans="1:6" ht="12.75" customHeight="1" x14ac:dyDescent="0.2">
      <c r="A423" s="83" t="s">
        <v>165</v>
      </c>
      <c r="B423" s="83">
        <v>1</v>
      </c>
      <c r="C423" s="84">
        <v>1309.8185911400001</v>
      </c>
      <c r="D423" s="84">
        <v>1300.33869192</v>
      </c>
      <c r="E423" s="84">
        <v>201.85731848</v>
      </c>
      <c r="F423" s="84">
        <v>201.85731848</v>
      </c>
    </row>
    <row r="424" spans="1:6" ht="12.75" customHeight="1" x14ac:dyDescent="0.2">
      <c r="A424" s="83" t="s">
        <v>165</v>
      </c>
      <c r="B424" s="83">
        <v>2</v>
      </c>
      <c r="C424" s="84">
        <v>1308.8419853099999</v>
      </c>
      <c r="D424" s="84">
        <v>1299.4499638299999</v>
      </c>
      <c r="E424" s="84">
        <v>201.71935730000001</v>
      </c>
      <c r="F424" s="84">
        <v>201.71935730000001</v>
      </c>
    </row>
    <row r="425" spans="1:6" ht="12.75" customHeight="1" x14ac:dyDescent="0.2">
      <c r="A425" s="83" t="s">
        <v>165</v>
      </c>
      <c r="B425" s="83">
        <v>3</v>
      </c>
      <c r="C425" s="84">
        <v>1292.90311612</v>
      </c>
      <c r="D425" s="84">
        <v>1283.22985371</v>
      </c>
      <c r="E425" s="84">
        <v>199.20143795999999</v>
      </c>
      <c r="F425" s="84">
        <v>199.20143795999999</v>
      </c>
    </row>
    <row r="426" spans="1:6" ht="12.75" customHeight="1" x14ac:dyDescent="0.2">
      <c r="A426" s="83" t="s">
        <v>165</v>
      </c>
      <c r="B426" s="83">
        <v>4</v>
      </c>
      <c r="C426" s="84">
        <v>1287.7579494500001</v>
      </c>
      <c r="D426" s="84">
        <v>1277.62260799</v>
      </c>
      <c r="E426" s="84">
        <v>198.33100044</v>
      </c>
      <c r="F426" s="84">
        <v>198.33100044</v>
      </c>
    </row>
    <row r="427" spans="1:6" ht="12.75" customHeight="1" x14ac:dyDescent="0.2">
      <c r="A427" s="83" t="s">
        <v>165</v>
      </c>
      <c r="B427" s="83">
        <v>5</v>
      </c>
      <c r="C427" s="84">
        <v>1283.3550253599999</v>
      </c>
      <c r="D427" s="84">
        <v>1279.36943357</v>
      </c>
      <c r="E427" s="84">
        <v>198.60216789</v>
      </c>
      <c r="F427" s="84">
        <v>198.60216789</v>
      </c>
    </row>
    <row r="428" spans="1:6" ht="12.75" customHeight="1" x14ac:dyDescent="0.2">
      <c r="A428" s="83" t="s">
        <v>165</v>
      </c>
      <c r="B428" s="83">
        <v>6</v>
      </c>
      <c r="C428" s="84">
        <v>1265.66317826</v>
      </c>
      <c r="D428" s="84">
        <v>1253.8060806000001</v>
      </c>
      <c r="E428" s="84">
        <v>194.6338557</v>
      </c>
      <c r="F428" s="84">
        <v>194.6338557</v>
      </c>
    </row>
    <row r="429" spans="1:6" ht="12.75" customHeight="1" x14ac:dyDescent="0.2">
      <c r="A429" s="83" t="s">
        <v>165</v>
      </c>
      <c r="B429" s="83">
        <v>7</v>
      </c>
      <c r="C429" s="84">
        <v>1238.5635276800001</v>
      </c>
      <c r="D429" s="84">
        <v>1226.1356980800001</v>
      </c>
      <c r="E429" s="84">
        <v>190.33846001000001</v>
      </c>
      <c r="F429" s="84">
        <v>190.33846001000001</v>
      </c>
    </row>
    <row r="430" spans="1:6" ht="12.75" customHeight="1" x14ac:dyDescent="0.2">
      <c r="A430" s="83" t="s">
        <v>165</v>
      </c>
      <c r="B430" s="83">
        <v>8</v>
      </c>
      <c r="C430" s="84">
        <v>1238.0689337399999</v>
      </c>
      <c r="D430" s="84">
        <v>1225.9951024</v>
      </c>
      <c r="E430" s="84">
        <v>190.31663472</v>
      </c>
      <c r="F430" s="84">
        <v>190.31663472</v>
      </c>
    </row>
    <row r="431" spans="1:6" ht="12.75" customHeight="1" x14ac:dyDescent="0.2">
      <c r="A431" s="83" t="s">
        <v>165</v>
      </c>
      <c r="B431" s="83">
        <v>9</v>
      </c>
      <c r="C431" s="84">
        <v>1284.2816448200001</v>
      </c>
      <c r="D431" s="84">
        <v>1272.0055161600001</v>
      </c>
      <c r="E431" s="84">
        <v>197.45903447000001</v>
      </c>
      <c r="F431" s="84">
        <v>197.45903447000001</v>
      </c>
    </row>
    <row r="432" spans="1:6" ht="12.75" customHeight="1" x14ac:dyDescent="0.2">
      <c r="A432" s="83" t="s">
        <v>165</v>
      </c>
      <c r="B432" s="83">
        <v>10</v>
      </c>
      <c r="C432" s="84">
        <v>1299.34821956</v>
      </c>
      <c r="D432" s="84">
        <v>1286.6256991600001</v>
      </c>
      <c r="E432" s="84">
        <v>199.72859005000001</v>
      </c>
      <c r="F432" s="84">
        <v>199.72859005000001</v>
      </c>
    </row>
    <row r="433" spans="1:6" ht="12.75" customHeight="1" x14ac:dyDescent="0.2">
      <c r="A433" s="83" t="s">
        <v>165</v>
      </c>
      <c r="B433" s="83">
        <v>11</v>
      </c>
      <c r="C433" s="84">
        <v>1299.05876502</v>
      </c>
      <c r="D433" s="84">
        <v>1280.9310344200001</v>
      </c>
      <c r="E433" s="84">
        <v>198.84458208999999</v>
      </c>
      <c r="F433" s="84">
        <v>198.84458208999999</v>
      </c>
    </row>
    <row r="434" spans="1:6" ht="12.75" customHeight="1" x14ac:dyDescent="0.2">
      <c r="A434" s="83" t="s">
        <v>165</v>
      </c>
      <c r="B434" s="83">
        <v>12</v>
      </c>
      <c r="C434" s="84">
        <v>1288.4414847400001</v>
      </c>
      <c r="D434" s="84">
        <v>1270.24881349</v>
      </c>
      <c r="E434" s="84">
        <v>197.18633374999999</v>
      </c>
      <c r="F434" s="84">
        <v>197.18633374999999</v>
      </c>
    </row>
    <row r="435" spans="1:6" ht="12.75" customHeight="1" x14ac:dyDescent="0.2">
      <c r="A435" s="83" t="s">
        <v>165</v>
      </c>
      <c r="B435" s="83">
        <v>13</v>
      </c>
      <c r="C435" s="84">
        <v>1291.11066125</v>
      </c>
      <c r="D435" s="84">
        <v>1273.54272188</v>
      </c>
      <c r="E435" s="84">
        <v>197.6976617</v>
      </c>
      <c r="F435" s="84">
        <v>197.6976617</v>
      </c>
    </row>
    <row r="436" spans="1:6" ht="12.75" customHeight="1" x14ac:dyDescent="0.2">
      <c r="A436" s="83" t="s">
        <v>165</v>
      </c>
      <c r="B436" s="83">
        <v>14</v>
      </c>
      <c r="C436" s="84">
        <v>1293.6970004499999</v>
      </c>
      <c r="D436" s="84">
        <v>1275.7907552500001</v>
      </c>
      <c r="E436" s="84">
        <v>198.04663385000001</v>
      </c>
      <c r="F436" s="84">
        <v>198.04663385000001</v>
      </c>
    </row>
    <row r="437" spans="1:6" ht="12.75" customHeight="1" x14ac:dyDescent="0.2">
      <c r="A437" s="83" t="s">
        <v>165</v>
      </c>
      <c r="B437" s="83">
        <v>15</v>
      </c>
      <c r="C437" s="84">
        <v>1333.1185797999999</v>
      </c>
      <c r="D437" s="84">
        <v>1314.82921855</v>
      </c>
      <c r="E437" s="84">
        <v>204.10674693000001</v>
      </c>
      <c r="F437" s="84">
        <v>204.10674693000001</v>
      </c>
    </row>
    <row r="438" spans="1:6" ht="12.75" customHeight="1" x14ac:dyDescent="0.2">
      <c r="A438" s="83" t="s">
        <v>165</v>
      </c>
      <c r="B438" s="83">
        <v>16</v>
      </c>
      <c r="C438" s="84">
        <v>1325.3606241800001</v>
      </c>
      <c r="D438" s="84">
        <v>1305.78978977</v>
      </c>
      <c r="E438" s="84">
        <v>202.70351647999999</v>
      </c>
      <c r="F438" s="84">
        <v>202.70351647999999</v>
      </c>
    </row>
    <row r="439" spans="1:6" ht="12.75" customHeight="1" x14ac:dyDescent="0.2">
      <c r="A439" s="83" t="s">
        <v>165</v>
      </c>
      <c r="B439" s="83">
        <v>17</v>
      </c>
      <c r="C439" s="84">
        <v>1319.5081601300001</v>
      </c>
      <c r="D439" s="84">
        <v>1300.1909469</v>
      </c>
      <c r="E439" s="84">
        <v>201.83438337000001</v>
      </c>
      <c r="F439" s="84">
        <v>201.83438337000001</v>
      </c>
    </row>
    <row r="440" spans="1:6" ht="12.75" customHeight="1" x14ac:dyDescent="0.2">
      <c r="A440" s="83" t="s">
        <v>165</v>
      </c>
      <c r="B440" s="83">
        <v>18</v>
      </c>
      <c r="C440" s="84">
        <v>1279.96168698</v>
      </c>
      <c r="D440" s="84">
        <v>1262.5614953100001</v>
      </c>
      <c r="E440" s="84">
        <v>195.99299740000001</v>
      </c>
      <c r="F440" s="84">
        <v>195.99299740000001</v>
      </c>
    </row>
    <row r="441" spans="1:6" ht="12.75" customHeight="1" x14ac:dyDescent="0.2">
      <c r="A441" s="83" t="s">
        <v>165</v>
      </c>
      <c r="B441" s="83">
        <v>19</v>
      </c>
      <c r="C441" s="84">
        <v>1301.16041245</v>
      </c>
      <c r="D441" s="84">
        <v>1283.8940937</v>
      </c>
      <c r="E441" s="84">
        <v>199.30455087000001</v>
      </c>
      <c r="F441" s="84">
        <v>199.30455087000001</v>
      </c>
    </row>
    <row r="442" spans="1:6" ht="12.75" customHeight="1" x14ac:dyDescent="0.2">
      <c r="A442" s="83" t="s">
        <v>165</v>
      </c>
      <c r="B442" s="83">
        <v>20</v>
      </c>
      <c r="C442" s="84">
        <v>1295.8470850599999</v>
      </c>
      <c r="D442" s="84">
        <v>1279.0599772400001</v>
      </c>
      <c r="E442" s="84">
        <v>198.55412962</v>
      </c>
      <c r="F442" s="84">
        <v>198.55412962</v>
      </c>
    </row>
    <row r="443" spans="1:6" ht="12.75" customHeight="1" x14ac:dyDescent="0.2">
      <c r="A443" s="83" t="s">
        <v>165</v>
      </c>
      <c r="B443" s="83">
        <v>21</v>
      </c>
      <c r="C443" s="84">
        <v>1271.4919708499999</v>
      </c>
      <c r="D443" s="84">
        <v>1254.6758340399999</v>
      </c>
      <c r="E443" s="84">
        <v>194.76887137</v>
      </c>
      <c r="F443" s="84">
        <v>194.76887137</v>
      </c>
    </row>
    <row r="444" spans="1:6" ht="12.75" customHeight="1" x14ac:dyDescent="0.2">
      <c r="A444" s="83" t="s">
        <v>165</v>
      </c>
      <c r="B444" s="83">
        <v>22</v>
      </c>
      <c r="C444" s="84">
        <v>1293.2312109300001</v>
      </c>
      <c r="D444" s="84">
        <v>1276.30840414</v>
      </c>
      <c r="E444" s="84">
        <v>198.12699076999999</v>
      </c>
      <c r="F444" s="84">
        <v>198.12699076999999</v>
      </c>
    </row>
    <row r="445" spans="1:6" ht="12.75" customHeight="1" x14ac:dyDescent="0.2">
      <c r="A445" s="83" t="s">
        <v>165</v>
      </c>
      <c r="B445" s="83">
        <v>23</v>
      </c>
      <c r="C445" s="84">
        <v>1314.2202531600001</v>
      </c>
      <c r="D445" s="84">
        <v>1296.9005723600001</v>
      </c>
      <c r="E445" s="84">
        <v>201.32360399999999</v>
      </c>
      <c r="F445" s="84">
        <v>201.32360399999999</v>
      </c>
    </row>
    <row r="446" spans="1:6" ht="12.75" customHeight="1" x14ac:dyDescent="0.2">
      <c r="A446" s="83" t="s">
        <v>165</v>
      </c>
      <c r="B446" s="83">
        <v>24</v>
      </c>
      <c r="C446" s="84">
        <v>1304.5384289399999</v>
      </c>
      <c r="D446" s="84">
        <v>1287.3091021499999</v>
      </c>
      <c r="E446" s="84">
        <v>199.83467770999999</v>
      </c>
      <c r="F446" s="84">
        <v>199.83467770999999</v>
      </c>
    </row>
    <row r="447" spans="1:6" ht="12.75" customHeight="1" x14ac:dyDescent="0.2">
      <c r="A447" s="83" t="s">
        <v>166</v>
      </c>
      <c r="B447" s="83">
        <v>1</v>
      </c>
      <c r="C447" s="84">
        <v>1311.67430186</v>
      </c>
      <c r="D447" s="84">
        <v>1294.2307235599999</v>
      </c>
      <c r="E447" s="84">
        <v>200.90915158000001</v>
      </c>
      <c r="F447" s="84">
        <v>200.90915158000001</v>
      </c>
    </row>
    <row r="448" spans="1:6" ht="12.75" customHeight="1" x14ac:dyDescent="0.2">
      <c r="A448" s="83" t="s">
        <v>166</v>
      </c>
      <c r="B448" s="83">
        <v>2</v>
      </c>
      <c r="C448" s="84">
        <v>1345.1706184300001</v>
      </c>
      <c r="D448" s="84">
        <v>1327.0534904399999</v>
      </c>
      <c r="E448" s="84">
        <v>206.00437464999999</v>
      </c>
      <c r="F448" s="84">
        <v>206.00437464999999</v>
      </c>
    </row>
    <row r="449" spans="1:6" ht="12.75" customHeight="1" x14ac:dyDescent="0.2">
      <c r="A449" s="83" t="s">
        <v>166</v>
      </c>
      <c r="B449" s="83">
        <v>3</v>
      </c>
      <c r="C449" s="84">
        <v>1364.6735754599999</v>
      </c>
      <c r="D449" s="84">
        <v>1346.5572943699999</v>
      </c>
      <c r="E449" s="84">
        <v>209.03203628</v>
      </c>
      <c r="F449" s="84">
        <v>209.03203628</v>
      </c>
    </row>
    <row r="450" spans="1:6" ht="12.75" customHeight="1" x14ac:dyDescent="0.2">
      <c r="A450" s="83" t="s">
        <v>166</v>
      </c>
      <c r="B450" s="83">
        <v>4</v>
      </c>
      <c r="C450" s="84">
        <v>1365.0194637500001</v>
      </c>
      <c r="D450" s="84">
        <v>1345.86263016</v>
      </c>
      <c r="E450" s="84">
        <v>208.92420049</v>
      </c>
      <c r="F450" s="84">
        <v>208.92420049</v>
      </c>
    </row>
    <row r="451" spans="1:6" ht="12.75" customHeight="1" x14ac:dyDescent="0.2">
      <c r="A451" s="83" t="s">
        <v>166</v>
      </c>
      <c r="B451" s="83">
        <v>5</v>
      </c>
      <c r="C451" s="84">
        <v>1360.2649146599999</v>
      </c>
      <c r="D451" s="84">
        <v>1341.9486332700001</v>
      </c>
      <c r="E451" s="84">
        <v>208.31661346000001</v>
      </c>
      <c r="F451" s="84">
        <v>208.31661346000001</v>
      </c>
    </row>
    <row r="452" spans="1:6" ht="12.75" customHeight="1" x14ac:dyDescent="0.2">
      <c r="A452" s="83" t="s">
        <v>166</v>
      </c>
      <c r="B452" s="83">
        <v>6</v>
      </c>
      <c r="C452" s="84">
        <v>1313.2007163200001</v>
      </c>
      <c r="D452" s="84">
        <v>1295.4303226500001</v>
      </c>
      <c r="E452" s="84">
        <v>201.09537064</v>
      </c>
      <c r="F452" s="84">
        <v>201.09537064</v>
      </c>
    </row>
    <row r="453" spans="1:6" ht="12.75" customHeight="1" x14ac:dyDescent="0.2">
      <c r="A453" s="83" t="s">
        <v>166</v>
      </c>
      <c r="B453" s="83">
        <v>7</v>
      </c>
      <c r="C453" s="84">
        <v>1270.8241199700001</v>
      </c>
      <c r="D453" s="84">
        <v>1253.12127964</v>
      </c>
      <c r="E453" s="84">
        <v>194.52755103000001</v>
      </c>
      <c r="F453" s="84">
        <v>194.52755103000001</v>
      </c>
    </row>
    <row r="454" spans="1:6" ht="12.75" customHeight="1" x14ac:dyDescent="0.2">
      <c r="A454" s="83" t="s">
        <v>166</v>
      </c>
      <c r="B454" s="83">
        <v>8</v>
      </c>
      <c r="C454" s="84">
        <v>1252.54024766</v>
      </c>
      <c r="D454" s="84">
        <v>1236.3220020199999</v>
      </c>
      <c r="E454" s="84">
        <v>191.91972496</v>
      </c>
      <c r="F454" s="84">
        <v>191.91972496</v>
      </c>
    </row>
    <row r="455" spans="1:6" ht="12.75" customHeight="1" x14ac:dyDescent="0.2">
      <c r="A455" s="83" t="s">
        <v>166</v>
      </c>
      <c r="B455" s="83">
        <v>9</v>
      </c>
      <c r="C455" s="84">
        <v>1221.6641811699999</v>
      </c>
      <c r="D455" s="84">
        <v>1208.18626965</v>
      </c>
      <c r="E455" s="84">
        <v>187.55209095999999</v>
      </c>
      <c r="F455" s="84">
        <v>187.55209095999999</v>
      </c>
    </row>
    <row r="456" spans="1:6" ht="12.75" customHeight="1" x14ac:dyDescent="0.2">
      <c r="A456" s="83" t="s">
        <v>166</v>
      </c>
      <c r="B456" s="83">
        <v>10</v>
      </c>
      <c r="C456" s="84">
        <v>1261.2068288400001</v>
      </c>
      <c r="D456" s="84">
        <v>1244.6460009299999</v>
      </c>
      <c r="E456" s="84">
        <v>193.21189608</v>
      </c>
      <c r="F456" s="84">
        <v>193.21189608</v>
      </c>
    </row>
    <row r="457" spans="1:6" ht="12.75" customHeight="1" x14ac:dyDescent="0.2">
      <c r="A457" s="83" t="s">
        <v>166</v>
      </c>
      <c r="B457" s="83">
        <v>11</v>
      </c>
      <c r="C457" s="84">
        <v>1260.85569098</v>
      </c>
      <c r="D457" s="84">
        <v>1247.1640033799999</v>
      </c>
      <c r="E457" s="84">
        <v>193.60277672000001</v>
      </c>
      <c r="F457" s="84">
        <v>193.60277672000001</v>
      </c>
    </row>
    <row r="458" spans="1:6" ht="12.75" customHeight="1" x14ac:dyDescent="0.2">
      <c r="A458" s="83" t="s">
        <v>166</v>
      </c>
      <c r="B458" s="83">
        <v>12</v>
      </c>
      <c r="C458" s="84">
        <v>1243.9190235000001</v>
      </c>
      <c r="D458" s="84">
        <v>1231.74904713</v>
      </c>
      <c r="E458" s="84">
        <v>191.20984498000001</v>
      </c>
      <c r="F458" s="84">
        <v>191.20984498000001</v>
      </c>
    </row>
    <row r="459" spans="1:6" ht="12.75" customHeight="1" x14ac:dyDescent="0.2">
      <c r="A459" s="83" t="s">
        <v>166</v>
      </c>
      <c r="B459" s="83">
        <v>13</v>
      </c>
      <c r="C459" s="84">
        <v>1235.0354365400001</v>
      </c>
      <c r="D459" s="84">
        <v>1231.1882842499999</v>
      </c>
      <c r="E459" s="84">
        <v>191.12279527999999</v>
      </c>
      <c r="F459" s="84">
        <v>191.12279527999999</v>
      </c>
    </row>
    <row r="460" spans="1:6" ht="12.75" customHeight="1" x14ac:dyDescent="0.2">
      <c r="A460" s="83" t="s">
        <v>166</v>
      </c>
      <c r="B460" s="83">
        <v>14</v>
      </c>
      <c r="C460" s="84">
        <v>1260.9503338500001</v>
      </c>
      <c r="D460" s="84">
        <v>1249.1089126500001</v>
      </c>
      <c r="E460" s="84">
        <v>193.90469358000001</v>
      </c>
      <c r="F460" s="84">
        <v>193.90469358000001</v>
      </c>
    </row>
    <row r="461" spans="1:6" ht="12.75" customHeight="1" x14ac:dyDescent="0.2">
      <c r="A461" s="83" t="s">
        <v>166</v>
      </c>
      <c r="B461" s="83">
        <v>15</v>
      </c>
      <c r="C461" s="84">
        <v>1299.69851862</v>
      </c>
      <c r="D461" s="84">
        <v>1284.8649479999999</v>
      </c>
      <c r="E461" s="84">
        <v>199.45526086999999</v>
      </c>
      <c r="F461" s="84">
        <v>199.45526086999999</v>
      </c>
    </row>
    <row r="462" spans="1:6" ht="12.75" customHeight="1" x14ac:dyDescent="0.2">
      <c r="A462" s="83" t="s">
        <v>166</v>
      </c>
      <c r="B462" s="83">
        <v>16</v>
      </c>
      <c r="C462" s="84">
        <v>1309.69129924</v>
      </c>
      <c r="D462" s="84">
        <v>1291.62149806</v>
      </c>
      <c r="E462" s="84">
        <v>200.50410998000001</v>
      </c>
      <c r="F462" s="84">
        <v>200.50410998000001</v>
      </c>
    </row>
    <row r="463" spans="1:6" ht="12.75" customHeight="1" x14ac:dyDescent="0.2">
      <c r="A463" s="83" t="s">
        <v>166</v>
      </c>
      <c r="B463" s="83">
        <v>17</v>
      </c>
      <c r="C463" s="84">
        <v>1297.7817530299999</v>
      </c>
      <c r="D463" s="84">
        <v>1278.0709231799999</v>
      </c>
      <c r="E463" s="84">
        <v>198.40059439000001</v>
      </c>
      <c r="F463" s="84">
        <v>198.40059439000001</v>
      </c>
    </row>
    <row r="464" spans="1:6" ht="12.75" customHeight="1" x14ac:dyDescent="0.2">
      <c r="A464" s="83" t="s">
        <v>166</v>
      </c>
      <c r="B464" s="83">
        <v>18</v>
      </c>
      <c r="C464" s="84">
        <v>1262.94438532</v>
      </c>
      <c r="D464" s="84">
        <v>1245.0677937999999</v>
      </c>
      <c r="E464" s="84">
        <v>193.27737285000001</v>
      </c>
      <c r="F464" s="84">
        <v>193.27737285000001</v>
      </c>
    </row>
    <row r="465" spans="1:6" ht="12.75" customHeight="1" x14ac:dyDescent="0.2">
      <c r="A465" s="83" t="s">
        <v>166</v>
      </c>
      <c r="B465" s="83">
        <v>19</v>
      </c>
      <c r="C465" s="84">
        <v>1254.9720887999999</v>
      </c>
      <c r="D465" s="84">
        <v>1237.25282956</v>
      </c>
      <c r="E465" s="84">
        <v>192.06422143</v>
      </c>
      <c r="F465" s="84">
        <v>192.06422143</v>
      </c>
    </row>
    <row r="466" spans="1:6" ht="12.75" customHeight="1" x14ac:dyDescent="0.2">
      <c r="A466" s="83" t="s">
        <v>166</v>
      </c>
      <c r="B466" s="83">
        <v>20</v>
      </c>
      <c r="C466" s="84">
        <v>1255.49511448</v>
      </c>
      <c r="D466" s="84">
        <v>1238.03564299</v>
      </c>
      <c r="E466" s="84">
        <v>192.18574101999999</v>
      </c>
      <c r="F466" s="84">
        <v>192.18574101999999</v>
      </c>
    </row>
    <row r="467" spans="1:6" ht="12.75" customHeight="1" x14ac:dyDescent="0.2">
      <c r="A467" s="83" t="s">
        <v>166</v>
      </c>
      <c r="B467" s="83">
        <v>21</v>
      </c>
      <c r="C467" s="84">
        <v>1256.50152321</v>
      </c>
      <c r="D467" s="84">
        <v>1238.7488828200001</v>
      </c>
      <c r="E467" s="84">
        <v>192.29646038999999</v>
      </c>
      <c r="F467" s="84">
        <v>192.29646038999999</v>
      </c>
    </row>
    <row r="468" spans="1:6" ht="12.75" customHeight="1" x14ac:dyDescent="0.2">
      <c r="A468" s="83" t="s">
        <v>166</v>
      </c>
      <c r="B468" s="83">
        <v>22</v>
      </c>
      <c r="C468" s="84">
        <v>1277.8892552100001</v>
      </c>
      <c r="D468" s="84">
        <v>1260.32839332</v>
      </c>
      <c r="E468" s="84">
        <v>195.64634311</v>
      </c>
      <c r="F468" s="84">
        <v>195.64634311</v>
      </c>
    </row>
    <row r="469" spans="1:6" ht="12.75" customHeight="1" x14ac:dyDescent="0.2">
      <c r="A469" s="83" t="s">
        <v>166</v>
      </c>
      <c r="B469" s="83">
        <v>23</v>
      </c>
      <c r="C469" s="84">
        <v>1299.50156462</v>
      </c>
      <c r="D469" s="84">
        <v>1281.7070024</v>
      </c>
      <c r="E469" s="84">
        <v>198.96503903000001</v>
      </c>
      <c r="F469" s="84">
        <v>198.96503903000001</v>
      </c>
    </row>
    <row r="470" spans="1:6" ht="12.75" customHeight="1" x14ac:dyDescent="0.2">
      <c r="A470" s="83" t="s">
        <v>166</v>
      </c>
      <c r="B470" s="83">
        <v>24</v>
      </c>
      <c r="C470" s="84">
        <v>1320.5159805799999</v>
      </c>
      <c r="D470" s="84">
        <v>1302.57054548</v>
      </c>
      <c r="E470" s="84">
        <v>202.20377897</v>
      </c>
      <c r="F470" s="84">
        <v>202.20377897</v>
      </c>
    </row>
    <row r="471" spans="1:6" ht="12.75" customHeight="1" x14ac:dyDescent="0.2">
      <c r="A471" s="83" t="s">
        <v>167</v>
      </c>
      <c r="B471" s="83">
        <v>1</v>
      </c>
      <c r="C471" s="84">
        <v>1273.23030991</v>
      </c>
      <c r="D471" s="84">
        <v>1255.51779874</v>
      </c>
      <c r="E471" s="84">
        <v>194.89957326999999</v>
      </c>
      <c r="F471" s="84">
        <v>194.89957326999999</v>
      </c>
    </row>
    <row r="472" spans="1:6" ht="12.75" customHeight="1" x14ac:dyDescent="0.2">
      <c r="A472" s="83" t="s">
        <v>167</v>
      </c>
      <c r="B472" s="83">
        <v>2</v>
      </c>
      <c r="C472" s="84">
        <v>1278.8408190600001</v>
      </c>
      <c r="D472" s="84">
        <v>1262.1828609700001</v>
      </c>
      <c r="E472" s="84">
        <v>195.93422032000001</v>
      </c>
      <c r="F472" s="84">
        <v>195.93422032000001</v>
      </c>
    </row>
    <row r="473" spans="1:6" ht="12.75" customHeight="1" x14ac:dyDescent="0.2">
      <c r="A473" s="83" t="s">
        <v>167</v>
      </c>
      <c r="B473" s="83">
        <v>3</v>
      </c>
      <c r="C473" s="84">
        <v>1316.4100035900001</v>
      </c>
      <c r="D473" s="84">
        <v>1300.9695991900001</v>
      </c>
      <c r="E473" s="84">
        <v>201.95525701</v>
      </c>
      <c r="F473" s="84">
        <v>201.95525701</v>
      </c>
    </row>
    <row r="474" spans="1:6" ht="12.75" customHeight="1" x14ac:dyDescent="0.2">
      <c r="A474" s="83" t="s">
        <v>167</v>
      </c>
      <c r="B474" s="83">
        <v>4</v>
      </c>
      <c r="C474" s="84">
        <v>1323.87103802</v>
      </c>
      <c r="D474" s="84">
        <v>1310.2385498199999</v>
      </c>
      <c r="E474" s="84">
        <v>203.39411715</v>
      </c>
      <c r="F474" s="84">
        <v>203.39411715</v>
      </c>
    </row>
    <row r="475" spans="1:6" ht="12.75" customHeight="1" x14ac:dyDescent="0.2">
      <c r="A475" s="83" t="s">
        <v>167</v>
      </c>
      <c r="B475" s="83">
        <v>5</v>
      </c>
      <c r="C475" s="84">
        <v>1309.7440347700001</v>
      </c>
      <c r="D475" s="84">
        <v>1297.23004461</v>
      </c>
      <c r="E475" s="84">
        <v>201.37474943000001</v>
      </c>
      <c r="F475" s="84">
        <v>201.37474943000001</v>
      </c>
    </row>
    <row r="476" spans="1:6" ht="12.75" customHeight="1" x14ac:dyDescent="0.2">
      <c r="A476" s="83" t="s">
        <v>167</v>
      </c>
      <c r="B476" s="83">
        <v>6</v>
      </c>
      <c r="C476" s="84">
        <v>1299.04851856</v>
      </c>
      <c r="D476" s="84">
        <v>1287.2402560999999</v>
      </c>
      <c r="E476" s="84">
        <v>199.82399043999999</v>
      </c>
      <c r="F476" s="84">
        <v>199.82399043999999</v>
      </c>
    </row>
    <row r="477" spans="1:6" ht="12.75" customHeight="1" x14ac:dyDescent="0.2">
      <c r="A477" s="83" t="s">
        <v>167</v>
      </c>
      <c r="B477" s="83">
        <v>7</v>
      </c>
      <c r="C477" s="84">
        <v>1273.92807874</v>
      </c>
      <c r="D477" s="84">
        <v>1262.41722256</v>
      </c>
      <c r="E477" s="84">
        <v>195.9706013</v>
      </c>
      <c r="F477" s="84">
        <v>195.9706013</v>
      </c>
    </row>
    <row r="478" spans="1:6" ht="12.75" customHeight="1" x14ac:dyDescent="0.2">
      <c r="A478" s="83" t="s">
        <v>167</v>
      </c>
      <c r="B478" s="83">
        <v>8</v>
      </c>
      <c r="C478" s="84">
        <v>1256.08343894</v>
      </c>
      <c r="D478" s="84">
        <v>1254.82649459</v>
      </c>
      <c r="E478" s="84">
        <v>194.79225907</v>
      </c>
      <c r="F478" s="84">
        <v>194.79225907</v>
      </c>
    </row>
    <row r="479" spans="1:6" ht="12.75" customHeight="1" x14ac:dyDescent="0.2">
      <c r="A479" s="83" t="s">
        <v>167</v>
      </c>
      <c r="B479" s="83">
        <v>9</v>
      </c>
      <c r="C479" s="84">
        <v>1242.3773394899999</v>
      </c>
      <c r="D479" s="84">
        <v>1238.4537942899999</v>
      </c>
      <c r="E479" s="84">
        <v>192.25065248999999</v>
      </c>
      <c r="F479" s="84">
        <v>192.25065248999999</v>
      </c>
    </row>
    <row r="480" spans="1:6" ht="12.75" customHeight="1" x14ac:dyDescent="0.2">
      <c r="A480" s="83" t="s">
        <v>167</v>
      </c>
      <c r="B480" s="83">
        <v>10</v>
      </c>
      <c r="C480" s="84">
        <v>1231.47681558</v>
      </c>
      <c r="D480" s="84">
        <v>1229.24670573</v>
      </c>
      <c r="E480" s="84">
        <v>190.82139547</v>
      </c>
      <c r="F480" s="84">
        <v>190.82139547</v>
      </c>
    </row>
    <row r="481" spans="1:6" ht="12.75" customHeight="1" x14ac:dyDescent="0.2">
      <c r="A481" s="83" t="s">
        <v>167</v>
      </c>
      <c r="B481" s="83">
        <v>11</v>
      </c>
      <c r="C481" s="84">
        <v>1244.1462767099999</v>
      </c>
      <c r="D481" s="84">
        <v>1235.6322450499999</v>
      </c>
      <c r="E481" s="84">
        <v>191.81265094</v>
      </c>
      <c r="F481" s="84">
        <v>191.81265094</v>
      </c>
    </row>
    <row r="482" spans="1:6" ht="12.75" customHeight="1" x14ac:dyDescent="0.2">
      <c r="A482" s="83" t="s">
        <v>167</v>
      </c>
      <c r="B482" s="83">
        <v>12</v>
      </c>
      <c r="C482" s="84">
        <v>1236.62303163</v>
      </c>
      <c r="D482" s="84">
        <v>1226.84162197</v>
      </c>
      <c r="E482" s="84">
        <v>190.44804368999999</v>
      </c>
      <c r="F482" s="84">
        <v>190.44804368999999</v>
      </c>
    </row>
    <row r="483" spans="1:6" ht="12.75" customHeight="1" x14ac:dyDescent="0.2">
      <c r="A483" s="83" t="s">
        <v>167</v>
      </c>
      <c r="B483" s="83">
        <v>13</v>
      </c>
      <c r="C483" s="84">
        <v>1233.0899526200001</v>
      </c>
      <c r="D483" s="84">
        <v>1223.71472967</v>
      </c>
      <c r="E483" s="84">
        <v>189.96264239000001</v>
      </c>
      <c r="F483" s="84">
        <v>189.96264239000001</v>
      </c>
    </row>
    <row r="484" spans="1:6" ht="12.75" customHeight="1" x14ac:dyDescent="0.2">
      <c r="A484" s="83" t="s">
        <v>167</v>
      </c>
      <c r="B484" s="83">
        <v>14</v>
      </c>
      <c r="C484" s="84">
        <v>1254.47842633</v>
      </c>
      <c r="D484" s="84">
        <v>1244.7327173799999</v>
      </c>
      <c r="E484" s="84">
        <v>193.22535746</v>
      </c>
      <c r="F484" s="84">
        <v>193.22535746</v>
      </c>
    </row>
    <row r="485" spans="1:6" ht="12.75" customHeight="1" x14ac:dyDescent="0.2">
      <c r="A485" s="83" t="s">
        <v>167</v>
      </c>
      <c r="B485" s="83">
        <v>15</v>
      </c>
      <c r="C485" s="84">
        <v>1274.69322676</v>
      </c>
      <c r="D485" s="84">
        <v>1264.9767221699999</v>
      </c>
      <c r="E485" s="84">
        <v>196.36792373</v>
      </c>
      <c r="F485" s="84">
        <v>196.36792373</v>
      </c>
    </row>
    <row r="486" spans="1:6" ht="12.75" customHeight="1" x14ac:dyDescent="0.2">
      <c r="A486" s="83" t="s">
        <v>167</v>
      </c>
      <c r="B486" s="83">
        <v>16</v>
      </c>
      <c r="C486" s="84">
        <v>1273.66068202</v>
      </c>
      <c r="D486" s="84">
        <v>1263.8827987899999</v>
      </c>
      <c r="E486" s="84">
        <v>196.19810917000001</v>
      </c>
      <c r="F486" s="84">
        <v>196.19810917000001</v>
      </c>
    </row>
    <row r="487" spans="1:6" ht="12.75" customHeight="1" x14ac:dyDescent="0.2">
      <c r="A487" s="83" t="s">
        <v>167</v>
      </c>
      <c r="B487" s="83">
        <v>17</v>
      </c>
      <c r="C487" s="84">
        <v>1254.0085745599999</v>
      </c>
      <c r="D487" s="84">
        <v>1244.06561392</v>
      </c>
      <c r="E487" s="84">
        <v>193.12180004000001</v>
      </c>
      <c r="F487" s="84">
        <v>193.12180004000001</v>
      </c>
    </row>
    <row r="488" spans="1:6" ht="12.75" customHeight="1" x14ac:dyDescent="0.2">
      <c r="A488" s="83" t="s">
        <v>167</v>
      </c>
      <c r="B488" s="83">
        <v>18</v>
      </c>
      <c r="C488" s="84">
        <v>1231.6249243100001</v>
      </c>
      <c r="D488" s="84">
        <v>1221.82954161</v>
      </c>
      <c r="E488" s="84">
        <v>189.66999632</v>
      </c>
      <c r="F488" s="84">
        <v>189.66999632</v>
      </c>
    </row>
    <row r="489" spans="1:6" ht="12.75" customHeight="1" x14ac:dyDescent="0.2">
      <c r="A489" s="83" t="s">
        <v>167</v>
      </c>
      <c r="B489" s="83">
        <v>19</v>
      </c>
      <c r="C489" s="84">
        <v>1231.57708469</v>
      </c>
      <c r="D489" s="84">
        <v>1222.40973566</v>
      </c>
      <c r="E489" s="84">
        <v>189.76006240999999</v>
      </c>
      <c r="F489" s="84">
        <v>189.76006240999999</v>
      </c>
    </row>
    <row r="490" spans="1:6" ht="12.75" customHeight="1" x14ac:dyDescent="0.2">
      <c r="A490" s="83" t="s">
        <v>167</v>
      </c>
      <c r="B490" s="83">
        <v>20</v>
      </c>
      <c r="C490" s="84">
        <v>1232.0262795799999</v>
      </c>
      <c r="D490" s="84">
        <v>1223.41254959</v>
      </c>
      <c r="E490" s="84">
        <v>189.91573364000001</v>
      </c>
      <c r="F490" s="84">
        <v>189.91573364000001</v>
      </c>
    </row>
    <row r="491" spans="1:6" ht="12.75" customHeight="1" x14ac:dyDescent="0.2">
      <c r="A491" s="83" t="s">
        <v>167</v>
      </c>
      <c r="B491" s="83">
        <v>21</v>
      </c>
      <c r="C491" s="84">
        <v>1238.9382608400001</v>
      </c>
      <c r="D491" s="84">
        <v>1229.8029190499999</v>
      </c>
      <c r="E491" s="84">
        <v>190.90773892000001</v>
      </c>
      <c r="F491" s="84">
        <v>190.90773892000001</v>
      </c>
    </row>
    <row r="492" spans="1:6" ht="12.75" customHeight="1" x14ac:dyDescent="0.2">
      <c r="A492" s="83" t="s">
        <v>167</v>
      </c>
      <c r="B492" s="83">
        <v>22</v>
      </c>
      <c r="C492" s="84">
        <v>1259.9660283200001</v>
      </c>
      <c r="D492" s="84">
        <v>1252.0262340500001</v>
      </c>
      <c r="E492" s="84">
        <v>194.35756226000001</v>
      </c>
      <c r="F492" s="84">
        <v>194.35756226000001</v>
      </c>
    </row>
    <row r="493" spans="1:6" ht="12.75" customHeight="1" x14ac:dyDescent="0.2">
      <c r="A493" s="83" t="s">
        <v>167</v>
      </c>
      <c r="B493" s="83">
        <v>23</v>
      </c>
      <c r="C493" s="84">
        <v>1282.10346555</v>
      </c>
      <c r="D493" s="84">
        <v>1276.8075683</v>
      </c>
      <c r="E493" s="84">
        <v>198.20447823000001</v>
      </c>
      <c r="F493" s="84">
        <v>198.20447823000001</v>
      </c>
    </row>
    <row r="494" spans="1:6" ht="12.75" customHeight="1" x14ac:dyDescent="0.2">
      <c r="A494" s="83" t="s">
        <v>167</v>
      </c>
      <c r="B494" s="83">
        <v>24</v>
      </c>
      <c r="C494" s="84">
        <v>1307.26106602</v>
      </c>
      <c r="D494" s="84">
        <v>1295.3916151599999</v>
      </c>
      <c r="E494" s="84">
        <v>201.08936191000001</v>
      </c>
      <c r="F494" s="84">
        <v>201.08936191000001</v>
      </c>
    </row>
    <row r="495" spans="1:6" ht="12.75" customHeight="1" x14ac:dyDescent="0.2">
      <c r="A495" s="83" t="s">
        <v>168</v>
      </c>
      <c r="B495" s="83">
        <v>1</v>
      </c>
      <c r="C495" s="84">
        <v>1316.7881588</v>
      </c>
      <c r="D495" s="84">
        <v>1304.3869132899999</v>
      </c>
      <c r="E495" s="84">
        <v>202.48574177</v>
      </c>
      <c r="F495" s="84">
        <v>202.48574177</v>
      </c>
    </row>
    <row r="496" spans="1:6" ht="12.75" customHeight="1" x14ac:dyDescent="0.2">
      <c r="A496" s="83" t="s">
        <v>168</v>
      </c>
      <c r="B496" s="83">
        <v>2</v>
      </c>
      <c r="C496" s="84">
        <v>1316.4622452200001</v>
      </c>
      <c r="D496" s="84">
        <v>1303.8117954100001</v>
      </c>
      <c r="E496" s="84">
        <v>202.39646368000001</v>
      </c>
      <c r="F496" s="84">
        <v>202.39646368000001</v>
      </c>
    </row>
    <row r="497" spans="1:6" ht="12.75" customHeight="1" x14ac:dyDescent="0.2">
      <c r="A497" s="83" t="s">
        <v>168</v>
      </c>
      <c r="B497" s="83">
        <v>3</v>
      </c>
      <c r="C497" s="84">
        <v>1323.5174358700001</v>
      </c>
      <c r="D497" s="84">
        <v>1310.3934207499999</v>
      </c>
      <c r="E497" s="84">
        <v>203.41815844999999</v>
      </c>
      <c r="F497" s="84">
        <v>203.41815844999999</v>
      </c>
    </row>
    <row r="498" spans="1:6" ht="12.75" customHeight="1" x14ac:dyDescent="0.2">
      <c r="A498" s="83" t="s">
        <v>168</v>
      </c>
      <c r="B498" s="83">
        <v>4</v>
      </c>
      <c r="C498" s="84">
        <v>1329.66454404</v>
      </c>
      <c r="D498" s="84">
        <v>1316.42132874</v>
      </c>
      <c r="E498" s="84">
        <v>204.35389723</v>
      </c>
      <c r="F498" s="84">
        <v>204.35389723</v>
      </c>
    </row>
    <row r="499" spans="1:6" ht="12.75" customHeight="1" x14ac:dyDescent="0.2">
      <c r="A499" s="83" t="s">
        <v>168</v>
      </c>
      <c r="B499" s="83">
        <v>5</v>
      </c>
      <c r="C499" s="84">
        <v>1320.3488770500001</v>
      </c>
      <c r="D499" s="84">
        <v>1307.3812090199999</v>
      </c>
      <c r="E499" s="84">
        <v>202.95055952000001</v>
      </c>
      <c r="F499" s="84">
        <v>202.95055952000001</v>
      </c>
    </row>
    <row r="500" spans="1:6" ht="12.75" customHeight="1" x14ac:dyDescent="0.2">
      <c r="A500" s="83" t="s">
        <v>168</v>
      </c>
      <c r="B500" s="83">
        <v>6</v>
      </c>
      <c r="C500" s="84">
        <v>1296.14750912</v>
      </c>
      <c r="D500" s="84">
        <v>1284.1588869</v>
      </c>
      <c r="E500" s="84">
        <v>199.34565588999999</v>
      </c>
      <c r="F500" s="84">
        <v>199.34565588999999</v>
      </c>
    </row>
    <row r="501" spans="1:6" ht="12.75" customHeight="1" x14ac:dyDescent="0.2">
      <c r="A501" s="83" t="s">
        <v>168</v>
      </c>
      <c r="B501" s="83">
        <v>7</v>
      </c>
      <c r="C501" s="84">
        <v>1238.4860058500001</v>
      </c>
      <c r="D501" s="84">
        <v>1233.50752044</v>
      </c>
      <c r="E501" s="84">
        <v>191.48282055000001</v>
      </c>
      <c r="F501" s="84">
        <v>191.48282055000001</v>
      </c>
    </row>
    <row r="502" spans="1:6" ht="12.75" customHeight="1" x14ac:dyDescent="0.2">
      <c r="A502" s="83" t="s">
        <v>168</v>
      </c>
      <c r="B502" s="83">
        <v>8</v>
      </c>
      <c r="C502" s="84">
        <v>1249.7491260100001</v>
      </c>
      <c r="D502" s="84">
        <v>1239.7533696</v>
      </c>
      <c r="E502" s="84">
        <v>192.45239131</v>
      </c>
      <c r="F502" s="84">
        <v>192.45239131</v>
      </c>
    </row>
    <row r="503" spans="1:6" ht="12.75" customHeight="1" x14ac:dyDescent="0.2">
      <c r="A503" s="83" t="s">
        <v>168</v>
      </c>
      <c r="B503" s="83">
        <v>9</v>
      </c>
      <c r="C503" s="84">
        <v>1264.00273348</v>
      </c>
      <c r="D503" s="84">
        <v>1254.2870345900001</v>
      </c>
      <c r="E503" s="84">
        <v>194.70851632</v>
      </c>
      <c r="F503" s="84">
        <v>194.70851632</v>
      </c>
    </row>
    <row r="504" spans="1:6" ht="12.75" customHeight="1" x14ac:dyDescent="0.2">
      <c r="A504" s="83" t="s">
        <v>168</v>
      </c>
      <c r="B504" s="83">
        <v>10</v>
      </c>
      <c r="C504" s="84">
        <v>1267.3049517100001</v>
      </c>
      <c r="D504" s="84">
        <v>1257.4337016699999</v>
      </c>
      <c r="E504" s="84">
        <v>195.19698733999999</v>
      </c>
      <c r="F504" s="84">
        <v>195.19698733999999</v>
      </c>
    </row>
    <row r="505" spans="1:6" ht="12.75" customHeight="1" x14ac:dyDescent="0.2">
      <c r="A505" s="83" t="s">
        <v>168</v>
      </c>
      <c r="B505" s="83">
        <v>11</v>
      </c>
      <c r="C505" s="84">
        <v>1275.3740375</v>
      </c>
      <c r="D505" s="84">
        <v>1268.0291689200001</v>
      </c>
      <c r="E505" s="84">
        <v>196.84176851999999</v>
      </c>
      <c r="F505" s="84">
        <v>196.84176851999999</v>
      </c>
    </row>
    <row r="506" spans="1:6" ht="12.75" customHeight="1" x14ac:dyDescent="0.2">
      <c r="A506" s="83" t="s">
        <v>168</v>
      </c>
      <c r="B506" s="83">
        <v>12</v>
      </c>
      <c r="C506" s="84">
        <v>1275.97493869</v>
      </c>
      <c r="D506" s="84">
        <v>1268.1628476400001</v>
      </c>
      <c r="E506" s="84">
        <v>196.86252006000001</v>
      </c>
      <c r="F506" s="84">
        <v>196.86252006000001</v>
      </c>
    </row>
    <row r="507" spans="1:6" ht="12.75" customHeight="1" x14ac:dyDescent="0.2">
      <c r="A507" s="83" t="s">
        <v>168</v>
      </c>
      <c r="B507" s="83">
        <v>13</v>
      </c>
      <c r="C507" s="84">
        <v>1273.61166665</v>
      </c>
      <c r="D507" s="84">
        <v>1263.50355943</v>
      </c>
      <c r="E507" s="84">
        <v>196.13923817</v>
      </c>
      <c r="F507" s="84">
        <v>196.13923817</v>
      </c>
    </row>
    <row r="508" spans="1:6" ht="12.75" customHeight="1" x14ac:dyDescent="0.2">
      <c r="A508" s="83" t="s">
        <v>168</v>
      </c>
      <c r="B508" s="83">
        <v>14</v>
      </c>
      <c r="C508" s="84">
        <v>1281.79912175</v>
      </c>
      <c r="D508" s="84">
        <v>1272.84381558</v>
      </c>
      <c r="E508" s="84">
        <v>197.58916739</v>
      </c>
      <c r="F508" s="84">
        <v>197.58916739</v>
      </c>
    </row>
    <row r="509" spans="1:6" ht="12.75" customHeight="1" x14ac:dyDescent="0.2">
      <c r="A509" s="83" t="s">
        <v>168</v>
      </c>
      <c r="B509" s="83">
        <v>15</v>
      </c>
      <c r="C509" s="84">
        <v>1280.33821321</v>
      </c>
      <c r="D509" s="84">
        <v>1273.7668069399999</v>
      </c>
      <c r="E509" s="84">
        <v>197.73244742</v>
      </c>
      <c r="F509" s="84">
        <v>197.73244742</v>
      </c>
    </row>
    <row r="510" spans="1:6" ht="12.75" customHeight="1" x14ac:dyDescent="0.2">
      <c r="A510" s="83" t="s">
        <v>168</v>
      </c>
      <c r="B510" s="83">
        <v>16</v>
      </c>
      <c r="C510" s="84">
        <v>1261.7938829</v>
      </c>
      <c r="D510" s="84">
        <v>1259.65319613</v>
      </c>
      <c r="E510" s="84">
        <v>195.54152927000001</v>
      </c>
      <c r="F510" s="84">
        <v>195.54152927000001</v>
      </c>
    </row>
    <row r="511" spans="1:6" ht="12.75" customHeight="1" x14ac:dyDescent="0.2">
      <c r="A511" s="83" t="s">
        <v>168</v>
      </c>
      <c r="B511" s="83">
        <v>17</v>
      </c>
      <c r="C511" s="84">
        <v>1252.4037410599999</v>
      </c>
      <c r="D511" s="84">
        <v>1240.1859988599999</v>
      </c>
      <c r="E511" s="84">
        <v>192.51955025999999</v>
      </c>
      <c r="F511" s="84">
        <v>192.51955025999999</v>
      </c>
    </row>
    <row r="512" spans="1:6" ht="12.75" customHeight="1" x14ac:dyDescent="0.2">
      <c r="A512" s="83" t="s">
        <v>168</v>
      </c>
      <c r="B512" s="83">
        <v>18</v>
      </c>
      <c r="C512" s="84">
        <v>1269.1263456900001</v>
      </c>
      <c r="D512" s="84">
        <v>1256.9820949699999</v>
      </c>
      <c r="E512" s="84">
        <v>195.12688244</v>
      </c>
      <c r="F512" s="84">
        <v>195.12688244</v>
      </c>
    </row>
    <row r="513" spans="1:6" ht="12.75" customHeight="1" x14ac:dyDescent="0.2">
      <c r="A513" s="83" t="s">
        <v>168</v>
      </c>
      <c r="B513" s="83">
        <v>19</v>
      </c>
      <c r="C513" s="84">
        <v>1270.2718894499999</v>
      </c>
      <c r="D513" s="84">
        <v>1259.36375507</v>
      </c>
      <c r="E513" s="84">
        <v>195.49659806</v>
      </c>
      <c r="F513" s="84">
        <v>195.49659806</v>
      </c>
    </row>
    <row r="514" spans="1:6" ht="12.75" customHeight="1" x14ac:dyDescent="0.2">
      <c r="A514" s="83" t="s">
        <v>168</v>
      </c>
      <c r="B514" s="83">
        <v>20</v>
      </c>
      <c r="C514" s="84">
        <v>1269.0232182300001</v>
      </c>
      <c r="D514" s="84">
        <v>1263.7610803</v>
      </c>
      <c r="E514" s="84">
        <v>196.17921428</v>
      </c>
      <c r="F514" s="84">
        <v>196.17921428</v>
      </c>
    </row>
    <row r="515" spans="1:6" ht="12.75" customHeight="1" x14ac:dyDescent="0.2">
      <c r="A515" s="83" t="s">
        <v>168</v>
      </c>
      <c r="B515" s="83">
        <v>21</v>
      </c>
      <c r="C515" s="84">
        <v>1274.6643679199999</v>
      </c>
      <c r="D515" s="84">
        <v>1266.53880445</v>
      </c>
      <c r="E515" s="84">
        <v>196.61041266000001</v>
      </c>
      <c r="F515" s="84">
        <v>196.61041266000001</v>
      </c>
    </row>
    <row r="516" spans="1:6" ht="12.75" customHeight="1" x14ac:dyDescent="0.2">
      <c r="A516" s="83" t="s">
        <v>168</v>
      </c>
      <c r="B516" s="83">
        <v>22</v>
      </c>
      <c r="C516" s="84">
        <v>1290.1708341399999</v>
      </c>
      <c r="D516" s="84">
        <v>1278.00400425</v>
      </c>
      <c r="E516" s="84">
        <v>198.39020626999999</v>
      </c>
      <c r="F516" s="84">
        <v>198.39020626999999</v>
      </c>
    </row>
    <row r="517" spans="1:6" ht="12.75" customHeight="1" x14ac:dyDescent="0.2">
      <c r="A517" s="83" t="s">
        <v>168</v>
      </c>
      <c r="B517" s="83">
        <v>23</v>
      </c>
      <c r="C517" s="84">
        <v>1361.1017158</v>
      </c>
      <c r="D517" s="84">
        <v>1344.4984271999999</v>
      </c>
      <c r="E517" s="84">
        <v>208.71242924000001</v>
      </c>
      <c r="F517" s="84">
        <v>208.71242924000001</v>
      </c>
    </row>
    <row r="518" spans="1:6" ht="12.75" customHeight="1" x14ac:dyDescent="0.2">
      <c r="A518" s="83" t="s">
        <v>168</v>
      </c>
      <c r="B518" s="83">
        <v>24</v>
      </c>
      <c r="C518" s="84">
        <v>1354.0682651499999</v>
      </c>
      <c r="D518" s="84">
        <v>1336.9234931000001</v>
      </c>
      <c r="E518" s="84">
        <v>207.53653876000001</v>
      </c>
      <c r="F518" s="84">
        <v>207.53653876000001</v>
      </c>
    </row>
    <row r="519" spans="1:6" ht="12.75" customHeight="1" x14ac:dyDescent="0.2">
      <c r="A519" s="83" t="s">
        <v>169</v>
      </c>
      <c r="B519" s="83">
        <v>1</v>
      </c>
      <c r="C519" s="84">
        <v>1322.8627622900001</v>
      </c>
      <c r="D519" s="84">
        <v>1317.92273333</v>
      </c>
      <c r="E519" s="84">
        <v>204.58696689999999</v>
      </c>
      <c r="F519" s="84">
        <v>204.58696689999999</v>
      </c>
    </row>
    <row r="520" spans="1:6" ht="12.75" customHeight="1" x14ac:dyDescent="0.2">
      <c r="A520" s="83" t="s">
        <v>169</v>
      </c>
      <c r="B520" s="83">
        <v>2</v>
      </c>
      <c r="C520" s="84">
        <v>1311.64411434</v>
      </c>
      <c r="D520" s="84">
        <v>1306.7336566399999</v>
      </c>
      <c r="E520" s="84">
        <v>202.85003710000001</v>
      </c>
      <c r="F520" s="84">
        <v>202.85003710000001</v>
      </c>
    </row>
    <row r="521" spans="1:6" ht="12.75" customHeight="1" x14ac:dyDescent="0.2">
      <c r="A521" s="83" t="s">
        <v>169</v>
      </c>
      <c r="B521" s="83">
        <v>3</v>
      </c>
      <c r="C521" s="84">
        <v>1302.8830803400001</v>
      </c>
      <c r="D521" s="84">
        <v>1300.6614275699999</v>
      </c>
      <c r="E521" s="84">
        <v>201.90741815999999</v>
      </c>
      <c r="F521" s="84">
        <v>201.90741815999999</v>
      </c>
    </row>
    <row r="522" spans="1:6" ht="12.75" customHeight="1" x14ac:dyDescent="0.2">
      <c r="A522" s="83" t="s">
        <v>169</v>
      </c>
      <c r="B522" s="83">
        <v>4</v>
      </c>
      <c r="C522" s="84">
        <v>1250.0399631499999</v>
      </c>
      <c r="D522" s="84">
        <v>1248.7121499100001</v>
      </c>
      <c r="E522" s="84">
        <v>193.84310234</v>
      </c>
      <c r="F522" s="84">
        <v>193.84310234</v>
      </c>
    </row>
    <row r="523" spans="1:6" ht="12.75" customHeight="1" x14ac:dyDescent="0.2">
      <c r="A523" s="83" t="s">
        <v>169</v>
      </c>
      <c r="B523" s="83">
        <v>5</v>
      </c>
      <c r="C523" s="84">
        <v>1259.53913081</v>
      </c>
      <c r="D523" s="84">
        <v>1253.7558133499999</v>
      </c>
      <c r="E523" s="84">
        <v>194.62605249999999</v>
      </c>
      <c r="F523" s="84">
        <v>194.62605249999999</v>
      </c>
    </row>
    <row r="524" spans="1:6" ht="12.75" customHeight="1" x14ac:dyDescent="0.2">
      <c r="A524" s="83" t="s">
        <v>169</v>
      </c>
      <c r="B524" s="83">
        <v>6</v>
      </c>
      <c r="C524" s="84">
        <v>1232.7630350699999</v>
      </c>
      <c r="D524" s="84">
        <v>1224.39876172</v>
      </c>
      <c r="E524" s="84">
        <v>190.06882770999999</v>
      </c>
      <c r="F524" s="84">
        <v>190.06882770999999</v>
      </c>
    </row>
    <row r="525" spans="1:6" ht="12.75" customHeight="1" x14ac:dyDescent="0.2">
      <c r="A525" s="83" t="s">
        <v>169</v>
      </c>
      <c r="B525" s="83">
        <v>7</v>
      </c>
      <c r="C525" s="84">
        <v>1196.5493110299999</v>
      </c>
      <c r="D525" s="84">
        <v>1187.45315716</v>
      </c>
      <c r="E525" s="84">
        <v>184.33359833</v>
      </c>
      <c r="F525" s="84">
        <v>184.33359833</v>
      </c>
    </row>
    <row r="526" spans="1:6" ht="12.75" customHeight="1" x14ac:dyDescent="0.2">
      <c r="A526" s="83" t="s">
        <v>169</v>
      </c>
      <c r="B526" s="83">
        <v>8</v>
      </c>
      <c r="C526" s="84">
        <v>1238.54061237</v>
      </c>
      <c r="D526" s="84">
        <v>1228.8990411699999</v>
      </c>
      <c r="E526" s="84">
        <v>190.76742596</v>
      </c>
      <c r="F526" s="84">
        <v>190.76742596</v>
      </c>
    </row>
    <row r="527" spans="1:6" ht="12.75" customHeight="1" x14ac:dyDescent="0.2">
      <c r="A527" s="83" t="s">
        <v>169</v>
      </c>
      <c r="B527" s="83">
        <v>9</v>
      </c>
      <c r="C527" s="84">
        <v>1244.3115649199999</v>
      </c>
      <c r="D527" s="84">
        <v>1234.9283640000001</v>
      </c>
      <c r="E527" s="84">
        <v>191.70338437999999</v>
      </c>
      <c r="F527" s="84">
        <v>191.70338437999999</v>
      </c>
    </row>
    <row r="528" spans="1:6" ht="12.75" customHeight="1" x14ac:dyDescent="0.2">
      <c r="A528" s="83" t="s">
        <v>169</v>
      </c>
      <c r="B528" s="83">
        <v>10</v>
      </c>
      <c r="C528" s="84">
        <v>1202.51772611</v>
      </c>
      <c r="D528" s="84">
        <v>1193.9409059899999</v>
      </c>
      <c r="E528" s="84">
        <v>185.34072024</v>
      </c>
      <c r="F528" s="84">
        <v>185.34072024</v>
      </c>
    </row>
    <row r="529" spans="1:6" ht="12.75" customHeight="1" x14ac:dyDescent="0.2">
      <c r="A529" s="83" t="s">
        <v>169</v>
      </c>
      <c r="B529" s="83">
        <v>11</v>
      </c>
      <c r="C529" s="84">
        <v>1218.46662543</v>
      </c>
      <c r="D529" s="84">
        <v>1202.8567728400001</v>
      </c>
      <c r="E529" s="84">
        <v>186.72476963</v>
      </c>
      <c r="F529" s="84">
        <v>186.72476963</v>
      </c>
    </row>
    <row r="530" spans="1:6" ht="12.75" customHeight="1" x14ac:dyDescent="0.2">
      <c r="A530" s="83" t="s">
        <v>169</v>
      </c>
      <c r="B530" s="83">
        <v>12</v>
      </c>
      <c r="C530" s="84">
        <v>1278.89652583</v>
      </c>
      <c r="D530" s="84">
        <v>1260.41492991</v>
      </c>
      <c r="E530" s="84">
        <v>195.65977656999999</v>
      </c>
      <c r="F530" s="84">
        <v>195.65977656999999</v>
      </c>
    </row>
    <row r="531" spans="1:6" ht="12.75" customHeight="1" x14ac:dyDescent="0.2">
      <c r="A531" s="83" t="s">
        <v>169</v>
      </c>
      <c r="B531" s="83">
        <v>13</v>
      </c>
      <c r="C531" s="84">
        <v>1287.6143122399999</v>
      </c>
      <c r="D531" s="84">
        <v>1270.0676954400001</v>
      </c>
      <c r="E531" s="84">
        <v>197.15821800000001</v>
      </c>
      <c r="F531" s="84">
        <v>197.15821800000001</v>
      </c>
    </row>
    <row r="532" spans="1:6" ht="12.75" customHeight="1" x14ac:dyDescent="0.2">
      <c r="A532" s="83" t="s">
        <v>169</v>
      </c>
      <c r="B532" s="83">
        <v>14</v>
      </c>
      <c r="C532" s="84">
        <v>1297.5407118000001</v>
      </c>
      <c r="D532" s="84">
        <v>1279.11770957</v>
      </c>
      <c r="E532" s="84">
        <v>198.56309166</v>
      </c>
      <c r="F532" s="84">
        <v>198.56309166</v>
      </c>
    </row>
    <row r="533" spans="1:6" ht="12.75" customHeight="1" x14ac:dyDescent="0.2">
      <c r="A533" s="83" t="s">
        <v>169</v>
      </c>
      <c r="B533" s="83">
        <v>15</v>
      </c>
      <c r="C533" s="84">
        <v>1291.69817932</v>
      </c>
      <c r="D533" s="84">
        <v>1273.52032964</v>
      </c>
      <c r="E533" s="84">
        <v>197.69418565999999</v>
      </c>
      <c r="F533" s="84">
        <v>197.69418565999999</v>
      </c>
    </row>
    <row r="534" spans="1:6" ht="12.75" customHeight="1" x14ac:dyDescent="0.2">
      <c r="A534" s="83" t="s">
        <v>169</v>
      </c>
      <c r="B534" s="83">
        <v>16</v>
      </c>
      <c r="C534" s="84">
        <v>1284.2383828699999</v>
      </c>
      <c r="D534" s="84">
        <v>1265.25442378</v>
      </c>
      <c r="E534" s="84">
        <v>196.41103258000001</v>
      </c>
      <c r="F534" s="84">
        <v>196.41103258000001</v>
      </c>
    </row>
    <row r="535" spans="1:6" ht="12.75" customHeight="1" x14ac:dyDescent="0.2">
      <c r="A535" s="83" t="s">
        <v>169</v>
      </c>
      <c r="B535" s="83">
        <v>17</v>
      </c>
      <c r="C535" s="84">
        <v>1277.2493126500001</v>
      </c>
      <c r="D535" s="84">
        <v>1258.97516765</v>
      </c>
      <c r="E535" s="84">
        <v>195.43627592000001</v>
      </c>
      <c r="F535" s="84">
        <v>195.43627592000001</v>
      </c>
    </row>
    <row r="536" spans="1:6" ht="12.75" customHeight="1" x14ac:dyDescent="0.2">
      <c r="A536" s="83" t="s">
        <v>169</v>
      </c>
      <c r="B536" s="83">
        <v>18</v>
      </c>
      <c r="C536" s="84">
        <v>1220.0249767400001</v>
      </c>
      <c r="D536" s="84">
        <v>1206.0229936999999</v>
      </c>
      <c r="E536" s="84">
        <v>187.21627608</v>
      </c>
      <c r="F536" s="84">
        <v>187.21627608</v>
      </c>
    </row>
    <row r="537" spans="1:6" ht="12.75" customHeight="1" x14ac:dyDescent="0.2">
      <c r="A537" s="83" t="s">
        <v>169</v>
      </c>
      <c r="B537" s="83">
        <v>19</v>
      </c>
      <c r="C537" s="84">
        <v>1244.8604036199999</v>
      </c>
      <c r="D537" s="84">
        <v>1233.80405099</v>
      </c>
      <c r="E537" s="84">
        <v>191.52885230000001</v>
      </c>
      <c r="F537" s="84">
        <v>191.52885230000001</v>
      </c>
    </row>
    <row r="538" spans="1:6" ht="12.75" customHeight="1" x14ac:dyDescent="0.2">
      <c r="A538" s="83" t="s">
        <v>169</v>
      </c>
      <c r="B538" s="83">
        <v>20</v>
      </c>
      <c r="C538" s="84">
        <v>1259.2566054199999</v>
      </c>
      <c r="D538" s="84">
        <v>1258.03380698</v>
      </c>
      <c r="E538" s="84">
        <v>195.29014434000001</v>
      </c>
      <c r="F538" s="84">
        <v>195.29014434000001</v>
      </c>
    </row>
    <row r="539" spans="1:6" ht="12.75" customHeight="1" x14ac:dyDescent="0.2">
      <c r="A539" s="83" t="s">
        <v>169</v>
      </c>
      <c r="B539" s="83">
        <v>21</v>
      </c>
      <c r="C539" s="84">
        <v>1259.2995857000001</v>
      </c>
      <c r="D539" s="84">
        <v>1249.48781164</v>
      </c>
      <c r="E539" s="84">
        <v>193.96351174</v>
      </c>
      <c r="F539" s="84">
        <v>193.96351174</v>
      </c>
    </row>
    <row r="540" spans="1:6" ht="12.75" customHeight="1" x14ac:dyDescent="0.2">
      <c r="A540" s="83" t="s">
        <v>169</v>
      </c>
      <c r="B540" s="83">
        <v>22</v>
      </c>
      <c r="C540" s="84">
        <v>1280.08273968</v>
      </c>
      <c r="D540" s="84">
        <v>1270.20673175</v>
      </c>
      <c r="E540" s="84">
        <v>197.17980122</v>
      </c>
      <c r="F540" s="84">
        <v>197.17980122</v>
      </c>
    </row>
    <row r="541" spans="1:6" ht="12.75" customHeight="1" x14ac:dyDescent="0.2">
      <c r="A541" s="83" t="s">
        <v>169</v>
      </c>
      <c r="B541" s="83">
        <v>23</v>
      </c>
      <c r="C541" s="84">
        <v>1296.0260998799999</v>
      </c>
      <c r="D541" s="84">
        <v>1286.5988233600001</v>
      </c>
      <c r="E541" s="84">
        <v>199.72441799999999</v>
      </c>
      <c r="F541" s="84">
        <v>199.72441799999999</v>
      </c>
    </row>
    <row r="542" spans="1:6" ht="12.75" customHeight="1" x14ac:dyDescent="0.2">
      <c r="A542" s="83" t="s">
        <v>169</v>
      </c>
      <c r="B542" s="83">
        <v>24</v>
      </c>
      <c r="C542" s="84">
        <v>1347.4234136800001</v>
      </c>
      <c r="D542" s="84">
        <v>1336.6573692699999</v>
      </c>
      <c r="E542" s="84">
        <v>207.49522718</v>
      </c>
      <c r="F542" s="84">
        <v>207.49522718</v>
      </c>
    </row>
    <row r="543" spans="1:6" ht="12.75" customHeight="1" x14ac:dyDescent="0.2">
      <c r="A543" s="83" t="s">
        <v>170</v>
      </c>
      <c r="B543" s="83">
        <v>1</v>
      </c>
      <c r="C543" s="84">
        <v>1321.8288438699999</v>
      </c>
      <c r="D543" s="84">
        <v>1311.2787768999999</v>
      </c>
      <c r="E543" s="84">
        <v>203.5555962</v>
      </c>
      <c r="F543" s="84">
        <v>203.5555962</v>
      </c>
    </row>
    <row r="544" spans="1:6" ht="12.75" customHeight="1" x14ac:dyDescent="0.2">
      <c r="A544" s="83" t="s">
        <v>170</v>
      </c>
      <c r="B544" s="83">
        <v>2</v>
      </c>
      <c r="C544" s="84">
        <v>1303.1090302800001</v>
      </c>
      <c r="D544" s="84">
        <v>1292.72757546</v>
      </c>
      <c r="E544" s="84">
        <v>200.67581125999999</v>
      </c>
      <c r="F544" s="84">
        <v>200.67581125999999</v>
      </c>
    </row>
    <row r="545" spans="1:6" ht="12.75" customHeight="1" x14ac:dyDescent="0.2">
      <c r="A545" s="83" t="s">
        <v>170</v>
      </c>
      <c r="B545" s="83">
        <v>3</v>
      </c>
      <c r="C545" s="84">
        <v>1248.4336417699999</v>
      </c>
      <c r="D545" s="84">
        <v>1241.62124952</v>
      </c>
      <c r="E545" s="84">
        <v>192.74235056000001</v>
      </c>
      <c r="F545" s="84">
        <v>192.74235056000001</v>
      </c>
    </row>
    <row r="546" spans="1:6" ht="12.75" customHeight="1" x14ac:dyDescent="0.2">
      <c r="A546" s="83" t="s">
        <v>170</v>
      </c>
      <c r="B546" s="83">
        <v>4</v>
      </c>
      <c r="C546" s="84">
        <v>1241.0968748299999</v>
      </c>
      <c r="D546" s="84">
        <v>1234.7779579999999</v>
      </c>
      <c r="E546" s="84">
        <v>191.68003619000001</v>
      </c>
      <c r="F546" s="84">
        <v>191.68003619000001</v>
      </c>
    </row>
    <row r="547" spans="1:6" ht="12.75" customHeight="1" x14ac:dyDescent="0.2">
      <c r="A547" s="83" t="s">
        <v>170</v>
      </c>
      <c r="B547" s="83">
        <v>5</v>
      </c>
      <c r="C547" s="84">
        <v>1222.2014749</v>
      </c>
      <c r="D547" s="84">
        <v>1212.54390947</v>
      </c>
      <c r="E547" s="84">
        <v>188.22854663000001</v>
      </c>
      <c r="F547" s="84">
        <v>188.22854663000001</v>
      </c>
    </row>
    <row r="548" spans="1:6" ht="12.75" customHeight="1" x14ac:dyDescent="0.2">
      <c r="A548" s="83" t="s">
        <v>170</v>
      </c>
      <c r="B548" s="83">
        <v>6</v>
      </c>
      <c r="C548" s="84">
        <v>1176.4457813700001</v>
      </c>
      <c r="D548" s="84">
        <v>1167.14702803</v>
      </c>
      <c r="E548" s="84">
        <v>181.18138822</v>
      </c>
      <c r="F548" s="84">
        <v>181.18138822</v>
      </c>
    </row>
    <row r="549" spans="1:6" ht="12.75" customHeight="1" x14ac:dyDescent="0.2">
      <c r="A549" s="83" t="s">
        <v>170</v>
      </c>
      <c r="B549" s="83">
        <v>7</v>
      </c>
      <c r="C549" s="84">
        <v>1189.4163049399999</v>
      </c>
      <c r="D549" s="84">
        <v>1179.87545467</v>
      </c>
      <c r="E549" s="84">
        <v>183.15727810000001</v>
      </c>
      <c r="F549" s="84">
        <v>183.15727810000001</v>
      </c>
    </row>
    <row r="550" spans="1:6" ht="12.75" customHeight="1" x14ac:dyDescent="0.2">
      <c r="A550" s="83" t="s">
        <v>170</v>
      </c>
      <c r="B550" s="83">
        <v>8</v>
      </c>
      <c r="C550" s="84">
        <v>1193.72494351</v>
      </c>
      <c r="D550" s="84">
        <v>1184.3706141499999</v>
      </c>
      <c r="E550" s="84">
        <v>183.85508156</v>
      </c>
      <c r="F550" s="84">
        <v>183.85508156</v>
      </c>
    </row>
    <row r="551" spans="1:6" ht="12.75" customHeight="1" x14ac:dyDescent="0.2">
      <c r="A551" s="83" t="s">
        <v>170</v>
      </c>
      <c r="B551" s="83">
        <v>9</v>
      </c>
      <c r="C551" s="84">
        <v>1228.52379791</v>
      </c>
      <c r="D551" s="84">
        <v>1219.0965632100001</v>
      </c>
      <c r="E551" s="84">
        <v>189.24574401000001</v>
      </c>
      <c r="F551" s="84">
        <v>189.24574401000001</v>
      </c>
    </row>
    <row r="552" spans="1:6" ht="12.75" customHeight="1" x14ac:dyDescent="0.2">
      <c r="A552" s="83" t="s">
        <v>170</v>
      </c>
      <c r="B552" s="83">
        <v>10</v>
      </c>
      <c r="C552" s="84">
        <v>1242.51552724</v>
      </c>
      <c r="D552" s="84">
        <v>1240.74973393</v>
      </c>
      <c r="E552" s="84">
        <v>192.60706134</v>
      </c>
      <c r="F552" s="84">
        <v>192.60706134</v>
      </c>
    </row>
    <row r="553" spans="1:6" ht="12.75" customHeight="1" x14ac:dyDescent="0.2">
      <c r="A553" s="83" t="s">
        <v>170</v>
      </c>
      <c r="B553" s="83">
        <v>11</v>
      </c>
      <c r="C553" s="84">
        <v>1267.8521565799999</v>
      </c>
      <c r="D553" s="84">
        <v>1250.68644219</v>
      </c>
      <c r="E553" s="84">
        <v>194.14958045</v>
      </c>
      <c r="F553" s="84">
        <v>194.14958045</v>
      </c>
    </row>
    <row r="554" spans="1:6" ht="12.75" customHeight="1" x14ac:dyDescent="0.2">
      <c r="A554" s="83" t="s">
        <v>170</v>
      </c>
      <c r="B554" s="83">
        <v>12</v>
      </c>
      <c r="C554" s="84">
        <v>1326.94445619</v>
      </c>
      <c r="D554" s="84">
        <v>1306.9523167299999</v>
      </c>
      <c r="E554" s="84">
        <v>202.88398067</v>
      </c>
      <c r="F554" s="84">
        <v>202.88398067</v>
      </c>
    </row>
    <row r="555" spans="1:6" ht="12.75" customHeight="1" x14ac:dyDescent="0.2">
      <c r="A555" s="83" t="s">
        <v>170</v>
      </c>
      <c r="B555" s="83">
        <v>13</v>
      </c>
      <c r="C555" s="84">
        <v>1334.35446774</v>
      </c>
      <c r="D555" s="84">
        <v>1314.7472245399999</v>
      </c>
      <c r="E555" s="84">
        <v>204.09401864</v>
      </c>
      <c r="F555" s="84">
        <v>204.09401864</v>
      </c>
    </row>
    <row r="556" spans="1:6" ht="12.75" customHeight="1" x14ac:dyDescent="0.2">
      <c r="A556" s="83" t="s">
        <v>170</v>
      </c>
      <c r="B556" s="83">
        <v>14</v>
      </c>
      <c r="C556" s="84">
        <v>1337.55668937</v>
      </c>
      <c r="D556" s="84">
        <v>1317.5850856500001</v>
      </c>
      <c r="E556" s="84">
        <v>204.53455235999999</v>
      </c>
      <c r="F556" s="84">
        <v>204.53455235999999</v>
      </c>
    </row>
    <row r="557" spans="1:6" ht="12.75" customHeight="1" x14ac:dyDescent="0.2">
      <c r="A557" s="83" t="s">
        <v>170</v>
      </c>
      <c r="B557" s="83">
        <v>15</v>
      </c>
      <c r="C557" s="84">
        <v>1330.7070500299999</v>
      </c>
      <c r="D557" s="84">
        <v>1310.4675486900001</v>
      </c>
      <c r="E557" s="84">
        <v>203.42966566000001</v>
      </c>
      <c r="F557" s="84">
        <v>203.42966566000001</v>
      </c>
    </row>
    <row r="558" spans="1:6" ht="12.75" customHeight="1" x14ac:dyDescent="0.2">
      <c r="A558" s="83" t="s">
        <v>170</v>
      </c>
      <c r="B558" s="83">
        <v>16</v>
      </c>
      <c r="C558" s="84">
        <v>1322.35981732</v>
      </c>
      <c r="D558" s="84">
        <v>1301.9447821000001</v>
      </c>
      <c r="E558" s="84">
        <v>202.10663896</v>
      </c>
      <c r="F558" s="84">
        <v>202.10663896</v>
      </c>
    </row>
    <row r="559" spans="1:6" ht="12.75" customHeight="1" x14ac:dyDescent="0.2">
      <c r="A559" s="83" t="s">
        <v>170</v>
      </c>
      <c r="B559" s="83">
        <v>17</v>
      </c>
      <c r="C559" s="84">
        <v>1320.8220858</v>
      </c>
      <c r="D559" s="84">
        <v>1301.8217382800001</v>
      </c>
      <c r="E559" s="84">
        <v>202.08753831999999</v>
      </c>
      <c r="F559" s="84">
        <v>202.08753831999999</v>
      </c>
    </row>
    <row r="560" spans="1:6" ht="12.75" customHeight="1" x14ac:dyDescent="0.2">
      <c r="A560" s="83" t="s">
        <v>170</v>
      </c>
      <c r="B560" s="83">
        <v>18</v>
      </c>
      <c r="C560" s="84">
        <v>1255.21698907</v>
      </c>
      <c r="D560" s="84">
        <v>1239.85935655</v>
      </c>
      <c r="E560" s="84">
        <v>192.46884413000001</v>
      </c>
      <c r="F560" s="84">
        <v>192.46884413000001</v>
      </c>
    </row>
    <row r="561" spans="1:6" ht="12.75" customHeight="1" x14ac:dyDescent="0.2">
      <c r="A561" s="83" t="s">
        <v>170</v>
      </c>
      <c r="B561" s="83">
        <v>19</v>
      </c>
      <c r="C561" s="84">
        <v>1229.82000171</v>
      </c>
      <c r="D561" s="84">
        <v>1218.2550260400001</v>
      </c>
      <c r="E561" s="84">
        <v>189.11510848</v>
      </c>
      <c r="F561" s="84">
        <v>189.11510848</v>
      </c>
    </row>
    <row r="562" spans="1:6" ht="12.75" customHeight="1" x14ac:dyDescent="0.2">
      <c r="A562" s="83" t="s">
        <v>170</v>
      </c>
      <c r="B562" s="83">
        <v>20</v>
      </c>
      <c r="C562" s="84">
        <v>1228.73455517</v>
      </c>
      <c r="D562" s="84">
        <v>1226.3135820699999</v>
      </c>
      <c r="E562" s="84">
        <v>190.36607373000001</v>
      </c>
      <c r="F562" s="84">
        <v>190.36607373000001</v>
      </c>
    </row>
    <row r="563" spans="1:6" ht="12.75" customHeight="1" x14ac:dyDescent="0.2">
      <c r="A563" s="83" t="s">
        <v>170</v>
      </c>
      <c r="B563" s="83">
        <v>21</v>
      </c>
      <c r="C563" s="84">
        <v>1289.1014207600001</v>
      </c>
      <c r="D563" s="84">
        <v>1279.2679237100001</v>
      </c>
      <c r="E563" s="84">
        <v>198.58641007</v>
      </c>
      <c r="F563" s="84">
        <v>198.58641007</v>
      </c>
    </row>
    <row r="564" spans="1:6" ht="12.75" customHeight="1" x14ac:dyDescent="0.2">
      <c r="A564" s="83" t="s">
        <v>170</v>
      </c>
      <c r="B564" s="83">
        <v>22</v>
      </c>
      <c r="C564" s="84">
        <v>1308.0626723400001</v>
      </c>
      <c r="D564" s="84">
        <v>1298.0840082499999</v>
      </c>
      <c r="E564" s="84">
        <v>201.50731397999999</v>
      </c>
      <c r="F564" s="84">
        <v>201.50731397999999</v>
      </c>
    </row>
    <row r="565" spans="1:6" ht="12.75" customHeight="1" x14ac:dyDescent="0.2">
      <c r="A565" s="83" t="s">
        <v>170</v>
      </c>
      <c r="B565" s="83">
        <v>23</v>
      </c>
      <c r="C565" s="84">
        <v>1297.30132035</v>
      </c>
      <c r="D565" s="84">
        <v>1286.9196704200001</v>
      </c>
      <c r="E565" s="84">
        <v>199.77422451000001</v>
      </c>
      <c r="F565" s="84">
        <v>199.77422451000001</v>
      </c>
    </row>
    <row r="566" spans="1:6" ht="12.75" customHeight="1" x14ac:dyDescent="0.2">
      <c r="A566" s="83" t="s">
        <v>170</v>
      </c>
      <c r="B566" s="83">
        <v>24</v>
      </c>
      <c r="C566" s="84">
        <v>1351.14536125</v>
      </c>
      <c r="D566" s="84">
        <v>1340.5702517300001</v>
      </c>
      <c r="E566" s="84">
        <v>208.10264121</v>
      </c>
      <c r="F566" s="84">
        <v>208.10264121</v>
      </c>
    </row>
    <row r="567" spans="1:6" ht="12.75" customHeight="1" x14ac:dyDescent="0.2">
      <c r="A567" s="83" t="s">
        <v>171</v>
      </c>
      <c r="B567" s="83">
        <v>1</v>
      </c>
      <c r="C567" s="84">
        <v>1293.52846086</v>
      </c>
      <c r="D567" s="84">
        <v>1283.6897140900001</v>
      </c>
      <c r="E567" s="84">
        <v>199.27282412</v>
      </c>
      <c r="F567" s="84">
        <v>199.27282412</v>
      </c>
    </row>
    <row r="568" spans="1:6" ht="12.75" customHeight="1" x14ac:dyDescent="0.2">
      <c r="A568" s="83" t="s">
        <v>171</v>
      </c>
      <c r="B568" s="83">
        <v>2</v>
      </c>
      <c r="C568" s="84">
        <v>1297.52954729</v>
      </c>
      <c r="D568" s="84">
        <v>1287.67605957</v>
      </c>
      <c r="E568" s="84">
        <v>199.89164213999999</v>
      </c>
      <c r="F568" s="84">
        <v>199.89164213999999</v>
      </c>
    </row>
    <row r="569" spans="1:6" ht="12.75" customHeight="1" x14ac:dyDescent="0.2">
      <c r="A569" s="83" t="s">
        <v>171</v>
      </c>
      <c r="B569" s="83">
        <v>3</v>
      </c>
      <c r="C569" s="84">
        <v>1325.0788624100001</v>
      </c>
      <c r="D569" s="84">
        <v>1314.99027783</v>
      </c>
      <c r="E569" s="84">
        <v>204.13174888</v>
      </c>
      <c r="F569" s="84">
        <v>204.13174888</v>
      </c>
    </row>
    <row r="570" spans="1:6" ht="12.75" customHeight="1" x14ac:dyDescent="0.2">
      <c r="A570" s="83" t="s">
        <v>171</v>
      </c>
      <c r="B570" s="83">
        <v>4</v>
      </c>
      <c r="C570" s="84">
        <v>1320.3751210600001</v>
      </c>
      <c r="D570" s="84">
        <v>1309.86007367</v>
      </c>
      <c r="E570" s="84">
        <v>203.33536462999999</v>
      </c>
      <c r="F570" s="84">
        <v>203.33536462999999</v>
      </c>
    </row>
    <row r="571" spans="1:6" ht="12.75" customHeight="1" x14ac:dyDescent="0.2">
      <c r="A571" s="83" t="s">
        <v>171</v>
      </c>
      <c r="B571" s="83">
        <v>5</v>
      </c>
      <c r="C571" s="84">
        <v>1299.73966978</v>
      </c>
      <c r="D571" s="84">
        <v>1289.6996425</v>
      </c>
      <c r="E571" s="84">
        <v>200.20577184999999</v>
      </c>
      <c r="F571" s="84">
        <v>200.20577184999999</v>
      </c>
    </row>
    <row r="572" spans="1:6" ht="12.75" customHeight="1" x14ac:dyDescent="0.2">
      <c r="A572" s="83" t="s">
        <v>171</v>
      </c>
      <c r="B572" s="83">
        <v>6</v>
      </c>
      <c r="C572" s="84">
        <v>1267.5096479199999</v>
      </c>
      <c r="D572" s="84">
        <v>1257.69556951</v>
      </c>
      <c r="E572" s="84">
        <v>195.23763825</v>
      </c>
      <c r="F572" s="84">
        <v>195.23763825</v>
      </c>
    </row>
    <row r="573" spans="1:6" ht="12.75" customHeight="1" x14ac:dyDescent="0.2">
      <c r="A573" s="83" t="s">
        <v>171</v>
      </c>
      <c r="B573" s="83">
        <v>7</v>
      </c>
      <c r="C573" s="84">
        <v>1236.6291684</v>
      </c>
      <c r="D573" s="84">
        <v>1226.8249311899999</v>
      </c>
      <c r="E573" s="84">
        <v>190.44545271000001</v>
      </c>
      <c r="F573" s="84">
        <v>190.44545271000001</v>
      </c>
    </row>
    <row r="574" spans="1:6" ht="12.75" customHeight="1" x14ac:dyDescent="0.2">
      <c r="A574" s="83" t="s">
        <v>171</v>
      </c>
      <c r="B574" s="83">
        <v>8</v>
      </c>
      <c r="C574" s="84">
        <v>1269.46422261</v>
      </c>
      <c r="D574" s="84">
        <v>1259.8424671</v>
      </c>
      <c r="E574" s="84">
        <v>195.57091063999999</v>
      </c>
      <c r="F574" s="84">
        <v>195.57091063999999</v>
      </c>
    </row>
    <row r="575" spans="1:6" ht="12.75" customHeight="1" x14ac:dyDescent="0.2">
      <c r="A575" s="83" t="s">
        <v>171</v>
      </c>
      <c r="B575" s="83">
        <v>9</v>
      </c>
      <c r="C575" s="84">
        <v>1237.03967468</v>
      </c>
      <c r="D575" s="84">
        <v>1227.82828234</v>
      </c>
      <c r="E575" s="84">
        <v>190.60120734</v>
      </c>
      <c r="F575" s="84">
        <v>190.60120734</v>
      </c>
    </row>
    <row r="576" spans="1:6" ht="12.75" customHeight="1" x14ac:dyDescent="0.2">
      <c r="A576" s="83" t="s">
        <v>171</v>
      </c>
      <c r="B576" s="83">
        <v>10</v>
      </c>
      <c r="C576" s="84">
        <v>1247.49302689</v>
      </c>
      <c r="D576" s="84">
        <v>1239.75932296</v>
      </c>
      <c r="E576" s="84">
        <v>192.45331547000001</v>
      </c>
      <c r="F576" s="84">
        <v>192.45331547000001</v>
      </c>
    </row>
    <row r="577" spans="1:6" ht="12.75" customHeight="1" x14ac:dyDescent="0.2">
      <c r="A577" s="83" t="s">
        <v>171</v>
      </c>
      <c r="B577" s="83">
        <v>11</v>
      </c>
      <c r="C577" s="84">
        <v>1268.1490856099999</v>
      </c>
      <c r="D577" s="84">
        <v>1251.6232645600001</v>
      </c>
      <c r="E577" s="84">
        <v>194.29500752999999</v>
      </c>
      <c r="F577" s="84">
        <v>194.29500752999999</v>
      </c>
    </row>
    <row r="578" spans="1:6" ht="12.75" customHeight="1" x14ac:dyDescent="0.2">
      <c r="A578" s="83" t="s">
        <v>171</v>
      </c>
      <c r="B578" s="83">
        <v>12</v>
      </c>
      <c r="C578" s="84">
        <v>1287.8106726399999</v>
      </c>
      <c r="D578" s="84">
        <v>1268.95528197</v>
      </c>
      <c r="E578" s="84">
        <v>196.98553314</v>
      </c>
      <c r="F578" s="84">
        <v>196.98553314</v>
      </c>
    </row>
    <row r="579" spans="1:6" ht="12.75" customHeight="1" x14ac:dyDescent="0.2">
      <c r="A579" s="83" t="s">
        <v>171</v>
      </c>
      <c r="B579" s="83">
        <v>13</v>
      </c>
      <c r="C579" s="84">
        <v>1292.4939939400001</v>
      </c>
      <c r="D579" s="84">
        <v>1273.6930952299999</v>
      </c>
      <c r="E579" s="84">
        <v>197.72100481999999</v>
      </c>
      <c r="F579" s="84">
        <v>197.72100481999999</v>
      </c>
    </row>
    <row r="580" spans="1:6" ht="12.75" customHeight="1" x14ac:dyDescent="0.2">
      <c r="A580" s="83" t="s">
        <v>171</v>
      </c>
      <c r="B580" s="83">
        <v>14</v>
      </c>
      <c r="C580" s="84">
        <v>1301.7155522800001</v>
      </c>
      <c r="D580" s="84">
        <v>1281.1082918499999</v>
      </c>
      <c r="E580" s="84">
        <v>198.87209854</v>
      </c>
      <c r="F580" s="84">
        <v>198.87209854</v>
      </c>
    </row>
    <row r="581" spans="1:6" ht="12.75" customHeight="1" x14ac:dyDescent="0.2">
      <c r="A581" s="83" t="s">
        <v>171</v>
      </c>
      <c r="B581" s="83">
        <v>15</v>
      </c>
      <c r="C581" s="84">
        <v>1296.2275395199999</v>
      </c>
      <c r="D581" s="84">
        <v>1277.9600060600001</v>
      </c>
      <c r="E581" s="84">
        <v>198.38337623999999</v>
      </c>
      <c r="F581" s="84">
        <v>198.38337623999999</v>
      </c>
    </row>
    <row r="582" spans="1:6" ht="12.75" customHeight="1" x14ac:dyDescent="0.2">
      <c r="A582" s="83" t="s">
        <v>171</v>
      </c>
      <c r="B582" s="83">
        <v>16</v>
      </c>
      <c r="C582" s="84">
        <v>1302.7481657200001</v>
      </c>
      <c r="D582" s="84">
        <v>1284.6225932100001</v>
      </c>
      <c r="E582" s="84">
        <v>199.41763907000001</v>
      </c>
      <c r="F582" s="84">
        <v>199.41763907000001</v>
      </c>
    </row>
    <row r="583" spans="1:6" ht="12.75" customHeight="1" x14ac:dyDescent="0.2">
      <c r="A583" s="83" t="s">
        <v>171</v>
      </c>
      <c r="B583" s="83">
        <v>17</v>
      </c>
      <c r="C583" s="84">
        <v>1297.93931974</v>
      </c>
      <c r="D583" s="84">
        <v>1280.39002323</v>
      </c>
      <c r="E583" s="84">
        <v>198.76059853000001</v>
      </c>
      <c r="F583" s="84">
        <v>198.76059853000001</v>
      </c>
    </row>
    <row r="584" spans="1:6" ht="12.75" customHeight="1" x14ac:dyDescent="0.2">
      <c r="A584" s="83" t="s">
        <v>171</v>
      </c>
      <c r="B584" s="83">
        <v>18</v>
      </c>
      <c r="C584" s="84">
        <v>1253.01349949</v>
      </c>
      <c r="D584" s="84">
        <v>1238.0533848</v>
      </c>
      <c r="E584" s="84">
        <v>192.18849516</v>
      </c>
      <c r="F584" s="84">
        <v>192.18849516</v>
      </c>
    </row>
    <row r="585" spans="1:6" ht="12.75" customHeight="1" x14ac:dyDescent="0.2">
      <c r="A585" s="83" t="s">
        <v>171</v>
      </c>
      <c r="B585" s="83">
        <v>19</v>
      </c>
      <c r="C585" s="84">
        <v>1228.4593031300001</v>
      </c>
      <c r="D585" s="84">
        <v>1221.6981651200001</v>
      </c>
      <c r="E585" s="84">
        <v>189.64960217000001</v>
      </c>
      <c r="F585" s="84">
        <v>189.64960217000001</v>
      </c>
    </row>
    <row r="586" spans="1:6" ht="12.75" customHeight="1" x14ac:dyDescent="0.2">
      <c r="A586" s="83" t="s">
        <v>171</v>
      </c>
      <c r="B586" s="83">
        <v>20</v>
      </c>
      <c r="C586" s="84">
        <v>1228.3382292900001</v>
      </c>
      <c r="D586" s="84">
        <v>1218.7741085</v>
      </c>
      <c r="E586" s="84">
        <v>189.19568794</v>
      </c>
      <c r="F586" s="84">
        <v>189.19568794</v>
      </c>
    </row>
    <row r="587" spans="1:6" ht="12.75" customHeight="1" x14ac:dyDescent="0.2">
      <c r="A587" s="83" t="s">
        <v>171</v>
      </c>
      <c r="B587" s="83">
        <v>21</v>
      </c>
      <c r="C587" s="84">
        <v>1248.03611965</v>
      </c>
      <c r="D587" s="84">
        <v>1239.0465052699999</v>
      </c>
      <c r="E587" s="84">
        <v>192.34266163000001</v>
      </c>
      <c r="F587" s="84">
        <v>192.34266163000001</v>
      </c>
    </row>
    <row r="588" spans="1:6" ht="12.75" customHeight="1" x14ac:dyDescent="0.2">
      <c r="A588" s="83" t="s">
        <v>171</v>
      </c>
      <c r="B588" s="83">
        <v>22</v>
      </c>
      <c r="C588" s="84">
        <v>1268.84991648</v>
      </c>
      <c r="D588" s="84">
        <v>1259.52380702</v>
      </c>
      <c r="E588" s="84">
        <v>195.52144362999999</v>
      </c>
      <c r="F588" s="84">
        <v>195.52144362999999</v>
      </c>
    </row>
    <row r="589" spans="1:6" ht="12.75" customHeight="1" x14ac:dyDescent="0.2">
      <c r="A589" s="83" t="s">
        <v>171</v>
      </c>
      <c r="B589" s="83">
        <v>23</v>
      </c>
      <c r="C589" s="84">
        <v>1264.4637861399999</v>
      </c>
      <c r="D589" s="84">
        <v>1254.7751161000001</v>
      </c>
      <c r="E589" s="84">
        <v>194.78428335999999</v>
      </c>
      <c r="F589" s="84">
        <v>194.78428335999999</v>
      </c>
    </row>
    <row r="590" spans="1:6" ht="12.75" customHeight="1" x14ac:dyDescent="0.2">
      <c r="A590" s="83" t="s">
        <v>171</v>
      </c>
      <c r="B590" s="83">
        <v>24</v>
      </c>
      <c r="C590" s="84">
        <v>1326.50330859</v>
      </c>
      <c r="D590" s="84">
        <v>1316.2738951900001</v>
      </c>
      <c r="E590" s="84">
        <v>204.33101047</v>
      </c>
      <c r="F590" s="84">
        <v>204.33101047</v>
      </c>
    </row>
    <row r="591" spans="1:6" ht="12.75" customHeight="1" x14ac:dyDescent="0.2">
      <c r="A591" s="83" t="s">
        <v>172</v>
      </c>
      <c r="B591" s="83">
        <v>1</v>
      </c>
      <c r="C591" s="84">
        <v>1351.9653014999999</v>
      </c>
      <c r="D591" s="84">
        <v>1341.93791014</v>
      </c>
      <c r="E591" s="84">
        <v>208.31494885999999</v>
      </c>
      <c r="F591" s="84">
        <v>208.31494885999999</v>
      </c>
    </row>
    <row r="592" spans="1:6" ht="12.75" customHeight="1" x14ac:dyDescent="0.2">
      <c r="A592" s="83" t="s">
        <v>172</v>
      </c>
      <c r="B592" s="83">
        <v>2</v>
      </c>
      <c r="C592" s="84">
        <v>1360.71032545</v>
      </c>
      <c r="D592" s="84">
        <v>1350.7038922500001</v>
      </c>
      <c r="E592" s="84">
        <v>209.67573098</v>
      </c>
      <c r="F592" s="84">
        <v>209.67573098</v>
      </c>
    </row>
    <row r="593" spans="1:6" ht="12.75" customHeight="1" x14ac:dyDescent="0.2">
      <c r="A593" s="83" t="s">
        <v>172</v>
      </c>
      <c r="B593" s="83">
        <v>3</v>
      </c>
      <c r="C593" s="84">
        <v>1365.1923626600001</v>
      </c>
      <c r="D593" s="84">
        <v>1355.07545136</v>
      </c>
      <c r="E593" s="84">
        <v>210.35434741</v>
      </c>
      <c r="F593" s="84">
        <v>210.35434741</v>
      </c>
    </row>
    <row r="594" spans="1:6" ht="12.75" customHeight="1" x14ac:dyDescent="0.2">
      <c r="A594" s="83" t="s">
        <v>172</v>
      </c>
      <c r="B594" s="83">
        <v>4</v>
      </c>
      <c r="C594" s="84">
        <v>1364.3350067399999</v>
      </c>
      <c r="D594" s="84">
        <v>1354.19424512</v>
      </c>
      <c r="E594" s="84">
        <v>210.21755388</v>
      </c>
      <c r="F594" s="84">
        <v>210.21755388</v>
      </c>
    </row>
    <row r="595" spans="1:6" ht="12.75" customHeight="1" x14ac:dyDescent="0.2">
      <c r="A595" s="83" t="s">
        <v>172</v>
      </c>
      <c r="B595" s="83">
        <v>5</v>
      </c>
      <c r="C595" s="84">
        <v>1338.20051844</v>
      </c>
      <c r="D595" s="84">
        <v>1328.3508004800001</v>
      </c>
      <c r="E595" s="84">
        <v>206.20576181999999</v>
      </c>
      <c r="F595" s="84">
        <v>206.20576181999999</v>
      </c>
    </row>
    <row r="596" spans="1:6" ht="12.75" customHeight="1" x14ac:dyDescent="0.2">
      <c r="A596" s="83" t="s">
        <v>172</v>
      </c>
      <c r="B596" s="83">
        <v>6</v>
      </c>
      <c r="C596" s="84">
        <v>1290.2291594799999</v>
      </c>
      <c r="D596" s="84">
        <v>1280.7060915</v>
      </c>
      <c r="E596" s="84">
        <v>198.80966321</v>
      </c>
      <c r="F596" s="84">
        <v>198.80966321</v>
      </c>
    </row>
    <row r="597" spans="1:6" ht="12.75" customHeight="1" x14ac:dyDescent="0.2">
      <c r="A597" s="83" t="s">
        <v>172</v>
      </c>
      <c r="B597" s="83">
        <v>7</v>
      </c>
      <c r="C597" s="84">
        <v>1291.01428405</v>
      </c>
      <c r="D597" s="84">
        <v>1281.4828034100001</v>
      </c>
      <c r="E597" s="84">
        <v>198.93023563</v>
      </c>
      <c r="F597" s="84">
        <v>198.93023563</v>
      </c>
    </row>
    <row r="598" spans="1:6" ht="12.75" customHeight="1" x14ac:dyDescent="0.2">
      <c r="A598" s="83" t="s">
        <v>172</v>
      </c>
      <c r="B598" s="83">
        <v>8</v>
      </c>
      <c r="C598" s="84">
        <v>1288.0424852199999</v>
      </c>
      <c r="D598" s="84">
        <v>1278.9470950499999</v>
      </c>
      <c r="E598" s="84">
        <v>198.53660642</v>
      </c>
      <c r="F598" s="84">
        <v>198.53660642</v>
      </c>
    </row>
    <row r="599" spans="1:6" ht="12.75" customHeight="1" x14ac:dyDescent="0.2">
      <c r="A599" s="83" t="s">
        <v>172</v>
      </c>
      <c r="B599" s="83">
        <v>9</v>
      </c>
      <c r="C599" s="84">
        <v>1302.77691906</v>
      </c>
      <c r="D599" s="84">
        <v>1293.5969559600001</v>
      </c>
      <c r="E599" s="84">
        <v>200.81076902999999</v>
      </c>
      <c r="F599" s="84">
        <v>200.81076902999999</v>
      </c>
    </row>
    <row r="600" spans="1:6" ht="12.75" customHeight="1" x14ac:dyDescent="0.2">
      <c r="A600" s="83" t="s">
        <v>172</v>
      </c>
      <c r="B600" s="83">
        <v>10</v>
      </c>
      <c r="C600" s="84">
        <v>1295.91089908</v>
      </c>
      <c r="D600" s="84">
        <v>1285.99566643</v>
      </c>
      <c r="E600" s="84">
        <v>199.63078729</v>
      </c>
      <c r="F600" s="84">
        <v>199.63078729</v>
      </c>
    </row>
    <row r="601" spans="1:6" ht="12.75" customHeight="1" x14ac:dyDescent="0.2">
      <c r="A601" s="83" t="s">
        <v>172</v>
      </c>
      <c r="B601" s="83">
        <v>11</v>
      </c>
      <c r="C601" s="84">
        <v>1296.5329951799999</v>
      </c>
      <c r="D601" s="84">
        <v>1280.8040992799999</v>
      </c>
      <c r="E601" s="84">
        <v>198.82487739000001</v>
      </c>
      <c r="F601" s="84">
        <v>198.82487739000001</v>
      </c>
    </row>
    <row r="602" spans="1:6" ht="12.75" customHeight="1" x14ac:dyDescent="0.2">
      <c r="A602" s="83" t="s">
        <v>172</v>
      </c>
      <c r="B602" s="83">
        <v>12</v>
      </c>
      <c r="C602" s="84">
        <v>1303.7047368000001</v>
      </c>
      <c r="D602" s="84">
        <v>1286.73955875</v>
      </c>
      <c r="E602" s="84">
        <v>199.74626498000001</v>
      </c>
      <c r="F602" s="84">
        <v>199.74626498000001</v>
      </c>
    </row>
    <row r="603" spans="1:6" ht="12.75" customHeight="1" x14ac:dyDescent="0.2">
      <c r="A603" s="83" t="s">
        <v>172</v>
      </c>
      <c r="B603" s="83">
        <v>13</v>
      </c>
      <c r="C603" s="84">
        <v>1317.8980050099999</v>
      </c>
      <c r="D603" s="84">
        <v>1301.1840663099999</v>
      </c>
      <c r="E603" s="84">
        <v>201.98854968000001</v>
      </c>
      <c r="F603" s="84">
        <v>201.98854968000001</v>
      </c>
    </row>
    <row r="604" spans="1:6" ht="12.75" customHeight="1" x14ac:dyDescent="0.2">
      <c r="A604" s="83" t="s">
        <v>172</v>
      </c>
      <c r="B604" s="83">
        <v>14</v>
      </c>
      <c r="C604" s="84">
        <v>1338.6817670800001</v>
      </c>
      <c r="D604" s="84">
        <v>1320.8550724300001</v>
      </c>
      <c r="E604" s="84">
        <v>205.04216685</v>
      </c>
      <c r="F604" s="84">
        <v>205.04216685</v>
      </c>
    </row>
    <row r="605" spans="1:6" ht="12.75" customHeight="1" x14ac:dyDescent="0.2">
      <c r="A605" s="83" t="s">
        <v>172</v>
      </c>
      <c r="B605" s="83">
        <v>15</v>
      </c>
      <c r="C605" s="84">
        <v>1340.19904458</v>
      </c>
      <c r="D605" s="84">
        <v>1322.9064750699999</v>
      </c>
      <c r="E605" s="84">
        <v>205.36061513999999</v>
      </c>
      <c r="F605" s="84">
        <v>205.36061513999999</v>
      </c>
    </row>
    <row r="606" spans="1:6" ht="12.75" customHeight="1" x14ac:dyDescent="0.2">
      <c r="A606" s="83" t="s">
        <v>172</v>
      </c>
      <c r="B606" s="83">
        <v>16</v>
      </c>
      <c r="C606" s="84">
        <v>1358.7813332200001</v>
      </c>
      <c r="D606" s="84">
        <v>1341.02755925</v>
      </c>
      <c r="E606" s="84">
        <v>208.17363107</v>
      </c>
      <c r="F606" s="84">
        <v>208.17363107</v>
      </c>
    </row>
    <row r="607" spans="1:6" ht="12.75" customHeight="1" x14ac:dyDescent="0.2">
      <c r="A607" s="83" t="s">
        <v>172</v>
      </c>
      <c r="B607" s="83">
        <v>17</v>
      </c>
      <c r="C607" s="84">
        <v>1353.08442431</v>
      </c>
      <c r="D607" s="84">
        <v>1334.95471656</v>
      </c>
      <c r="E607" s="84">
        <v>207.23091688</v>
      </c>
      <c r="F607" s="84">
        <v>207.23091688</v>
      </c>
    </row>
    <row r="608" spans="1:6" ht="12.75" customHeight="1" x14ac:dyDescent="0.2">
      <c r="A608" s="83" t="s">
        <v>172</v>
      </c>
      <c r="B608" s="83">
        <v>18</v>
      </c>
      <c r="C608" s="84">
        <v>1304.5421463099999</v>
      </c>
      <c r="D608" s="84">
        <v>1290.2331591499999</v>
      </c>
      <c r="E608" s="84">
        <v>200.28859199999999</v>
      </c>
      <c r="F608" s="84">
        <v>200.28859199999999</v>
      </c>
    </row>
    <row r="609" spans="1:6" ht="12.75" customHeight="1" x14ac:dyDescent="0.2">
      <c r="A609" s="83" t="s">
        <v>172</v>
      </c>
      <c r="B609" s="83">
        <v>19</v>
      </c>
      <c r="C609" s="84">
        <v>1275.6585407800001</v>
      </c>
      <c r="D609" s="84">
        <v>1270.10084261</v>
      </c>
      <c r="E609" s="84">
        <v>197.16336358000001</v>
      </c>
      <c r="F609" s="84">
        <v>197.16336358000001</v>
      </c>
    </row>
    <row r="610" spans="1:6" ht="12.75" customHeight="1" x14ac:dyDescent="0.2">
      <c r="A610" s="83" t="s">
        <v>172</v>
      </c>
      <c r="B610" s="83">
        <v>20</v>
      </c>
      <c r="C610" s="84">
        <v>1297.7958668799999</v>
      </c>
      <c r="D610" s="84">
        <v>1288.0434395299999</v>
      </c>
      <c r="E610" s="84">
        <v>199.94867214999999</v>
      </c>
      <c r="F610" s="84">
        <v>199.94867214999999</v>
      </c>
    </row>
    <row r="611" spans="1:6" ht="12.75" customHeight="1" x14ac:dyDescent="0.2">
      <c r="A611" s="83" t="s">
        <v>172</v>
      </c>
      <c r="B611" s="83">
        <v>21</v>
      </c>
      <c r="C611" s="84">
        <v>1305.18989431</v>
      </c>
      <c r="D611" s="84">
        <v>1296.0373928700001</v>
      </c>
      <c r="E611" s="84">
        <v>201.18960883</v>
      </c>
      <c r="F611" s="84">
        <v>201.18960883</v>
      </c>
    </row>
    <row r="612" spans="1:6" ht="12.75" customHeight="1" x14ac:dyDescent="0.2">
      <c r="A612" s="83" t="s">
        <v>172</v>
      </c>
      <c r="B612" s="83">
        <v>22</v>
      </c>
      <c r="C612" s="84">
        <v>1322.5524534000001</v>
      </c>
      <c r="D612" s="84">
        <v>1313.3933529999999</v>
      </c>
      <c r="E612" s="84">
        <v>203.88385117999999</v>
      </c>
      <c r="F612" s="84">
        <v>203.88385117999999</v>
      </c>
    </row>
    <row r="613" spans="1:6" ht="12.75" customHeight="1" x14ac:dyDescent="0.2">
      <c r="A613" s="83" t="s">
        <v>172</v>
      </c>
      <c r="B613" s="83">
        <v>23</v>
      </c>
      <c r="C613" s="84">
        <v>1344.3204666700001</v>
      </c>
      <c r="D613" s="84">
        <v>1334.71501908</v>
      </c>
      <c r="E613" s="84">
        <v>207.19370757999999</v>
      </c>
      <c r="F613" s="84">
        <v>207.19370757999999</v>
      </c>
    </row>
    <row r="614" spans="1:6" ht="12.75" customHeight="1" x14ac:dyDescent="0.2">
      <c r="A614" s="83" t="s">
        <v>172</v>
      </c>
      <c r="B614" s="83">
        <v>24</v>
      </c>
      <c r="C614" s="84">
        <v>1386.4352887699999</v>
      </c>
      <c r="D614" s="84">
        <v>1376.5903593099999</v>
      </c>
      <c r="E614" s="84">
        <v>213.69420160000001</v>
      </c>
      <c r="F614" s="84">
        <v>213.69420160000001</v>
      </c>
    </row>
    <row r="615" spans="1:6" ht="12.75" customHeight="1" x14ac:dyDescent="0.2">
      <c r="A615" s="83" t="s">
        <v>173</v>
      </c>
      <c r="B615" s="83">
        <v>1</v>
      </c>
      <c r="C615" s="84">
        <v>1316.39948194</v>
      </c>
      <c r="D615" s="84">
        <v>1300.9821715200001</v>
      </c>
      <c r="E615" s="84">
        <v>201.95720865999999</v>
      </c>
      <c r="F615" s="84">
        <v>201.95720865999999</v>
      </c>
    </row>
    <row r="616" spans="1:6" ht="12.75" customHeight="1" x14ac:dyDescent="0.2">
      <c r="A616" s="83" t="s">
        <v>173</v>
      </c>
      <c r="B616" s="83">
        <v>2</v>
      </c>
      <c r="C616" s="84">
        <v>1323.5803044700001</v>
      </c>
      <c r="D616" s="84">
        <v>1308.73987171</v>
      </c>
      <c r="E616" s="84">
        <v>203.16147072999999</v>
      </c>
      <c r="F616" s="84">
        <v>203.16147072999999</v>
      </c>
    </row>
    <row r="617" spans="1:6" ht="12.75" customHeight="1" x14ac:dyDescent="0.2">
      <c r="A617" s="83" t="s">
        <v>173</v>
      </c>
      <c r="B617" s="83">
        <v>3</v>
      </c>
      <c r="C617" s="84">
        <v>1340.34658274</v>
      </c>
      <c r="D617" s="84">
        <v>1326.3972032300001</v>
      </c>
      <c r="E617" s="84">
        <v>205.90249628999999</v>
      </c>
      <c r="F617" s="84">
        <v>205.90249628999999</v>
      </c>
    </row>
    <row r="618" spans="1:6" ht="12.75" customHeight="1" x14ac:dyDescent="0.2">
      <c r="A618" s="83" t="s">
        <v>173</v>
      </c>
      <c r="B618" s="83">
        <v>4</v>
      </c>
      <c r="C618" s="84">
        <v>1338.9840567399999</v>
      </c>
      <c r="D618" s="84">
        <v>1325.95652935</v>
      </c>
      <c r="E618" s="84">
        <v>205.83408854000001</v>
      </c>
      <c r="F618" s="84">
        <v>205.83408854000001</v>
      </c>
    </row>
    <row r="619" spans="1:6" ht="12.75" customHeight="1" x14ac:dyDescent="0.2">
      <c r="A619" s="83" t="s">
        <v>173</v>
      </c>
      <c r="B619" s="83">
        <v>5</v>
      </c>
      <c r="C619" s="84">
        <v>1329.8856047100001</v>
      </c>
      <c r="D619" s="84">
        <v>1316.9019700399999</v>
      </c>
      <c r="E619" s="84">
        <v>204.4285093</v>
      </c>
      <c r="F619" s="84">
        <v>204.4285093</v>
      </c>
    </row>
    <row r="620" spans="1:6" ht="12.75" customHeight="1" x14ac:dyDescent="0.2">
      <c r="A620" s="83" t="s">
        <v>173</v>
      </c>
      <c r="B620" s="83">
        <v>6</v>
      </c>
      <c r="C620" s="84">
        <v>1309.5270957299999</v>
      </c>
      <c r="D620" s="84">
        <v>1295.6627779</v>
      </c>
      <c r="E620" s="84">
        <v>201.1314557</v>
      </c>
      <c r="F620" s="84">
        <v>201.1314557</v>
      </c>
    </row>
    <row r="621" spans="1:6" ht="12.75" customHeight="1" x14ac:dyDescent="0.2">
      <c r="A621" s="83" t="s">
        <v>173</v>
      </c>
      <c r="B621" s="83">
        <v>7</v>
      </c>
      <c r="C621" s="84">
        <v>1292.4299745200001</v>
      </c>
      <c r="D621" s="84">
        <v>1279.2835050799999</v>
      </c>
      <c r="E621" s="84">
        <v>198.58882883000001</v>
      </c>
      <c r="F621" s="84">
        <v>198.58882883000001</v>
      </c>
    </row>
    <row r="622" spans="1:6" ht="12.75" customHeight="1" x14ac:dyDescent="0.2">
      <c r="A622" s="83" t="s">
        <v>173</v>
      </c>
      <c r="B622" s="83">
        <v>8</v>
      </c>
      <c r="C622" s="84">
        <v>1310.3910593099999</v>
      </c>
      <c r="D622" s="84">
        <v>1297.59633343</v>
      </c>
      <c r="E622" s="84">
        <v>201.43161006</v>
      </c>
      <c r="F622" s="84">
        <v>201.43161006</v>
      </c>
    </row>
    <row r="623" spans="1:6" ht="12.75" customHeight="1" x14ac:dyDescent="0.2">
      <c r="A623" s="83" t="s">
        <v>173</v>
      </c>
      <c r="B623" s="83">
        <v>9</v>
      </c>
      <c r="C623" s="84">
        <v>1276.18112823</v>
      </c>
      <c r="D623" s="84">
        <v>1263.40872747</v>
      </c>
      <c r="E623" s="84">
        <v>196.12451698999999</v>
      </c>
      <c r="F623" s="84">
        <v>196.12451698999999</v>
      </c>
    </row>
    <row r="624" spans="1:6" ht="12.75" customHeight="1" x14ac:dyDescent="0.2">
      <c r="A624" s="83" t="s">
        <v>173</v>
      </c>
      <c r="B624" s="83">
        <v>10</v>
      </c>
      <c r="C624" s="84">
        <v>1256.9090522900001</v>
      </c>
      <c r="D624" s="84">
        <v>1244.5030810600001</v>
      </c>
      <c r="E624" s="84">
        <v>193.18970999000001</v>
      </c>
      <c r="F624" s="84">
        <v>193.18970999000001</v>
      </c>
    </row>
    <row r="625" spans="1:6" ht="12.75" customHeight="1" x14ac:dyDescent="0.2">
      <c r="A625" s="83" t="s">
        <v>173</v>
      </c>
      <c r="B625" s="83">
        <v>11</v>
      </c>
      <c r="C625" s="84">
        <v>1252.38277328</v>
      </c>
      <c r="D625" s="84">
        <v>1241.2175532599999</v>
      </c>
      <c r="E625" s="84">
        <v>192.67968300000001</v>
      </c>
      <c r="F625" s="84">
        <v>192.67968300000001</v>
      </c>
    </row>
    <row r="626" spans="1:6" ht="12.75" customHeight="1" x14ac:dyDescent="0.2">
      <c r="A626" s="83" t="s">
        <v>173</v>
      </c>
      <c r="B626" s="83">
        <v>12</v>
      </c>
      <c r="C626" s="84">
        <v>1245.15120989</v>
      </c>
      <c r="D626" s="84">
        <v>1243.46232581</v>
      </c>
      <c r="E626" s="84">
        <v>193.02814896000001</v>
      </c>
      <c r="F626" s="84">
        <v>193.02814896000001</v>
      </c>
    </row>
    <row r="627" spans="1:6" ht="12.75" customHeight="1" x14ac:dyDescent="0.2">
      <c r="A627" s="83" t="s">
        <v>173</v>
      </c>
      <c r="B627" s="83">
        <v>13</v>
      </c>
      <c r="C627" s="84">
        <v>1256.0241065600001</v>
      </c>
      <c r="D627" s="84">
        <v>1246.1920296400001</v>
      </c>
      <c r="E627" s="84">
        <v>193.45189293999999</v>
      </c>
      <c r="F627" s="84">
        <v>193.45189293999999</v>
      </c>
    </row>
    <row r="628" spans="1:6" ht="12.75" customHeight="1" x14ac:dyDescent="0.2">
      <c r="A628" s="83" t="s">
        <v>173</v>
      </c>
      <c r="B628" s="83">
        <v>14</v>
      </c>
      <c r="C628" s="84">
        <v>1254.5342548199999</v>
      </c>
      <c r="D628" s="84">
        <v>1251.7579594900001</v>
      </c>
      <c r="E628" s="84">
        <v>194.31591682000001</v>
      </c>
      <c r="F628" s="84">
        <v>194.31591682000001</v>
      </c>
    </row>
    <row r="629" spans="1:6" ht="12.75" customHeight="1" x14ac:dyDescent="0.2">
      <c r="A629" s="83" t="s">
        <v>173</v>
      </c>
      <c r="B629" s="83">
        <v>15</v>
      </c>
      <c r="C629" s="84">
        <v>1275.18655713</v>
      </c>
      <c r="D629" s="84">
        <v>1270.8311387799999</v>
      </c>
      <c r="E629" s="84">
        <v>197.27673067999999</v>
      </c>
      <c r="F629" s="84">
        <v>197.27673067999999</v>
      </c>
    </row>
    <row r="630" spans="1:6" ht="12.75" customHeight="1" x14ac:dyDescent="0.2">
      <c r="A630" s="83" t="s">
        <v>173</v>
      </c>
      <c r="B630" s="83">
        <v>16</v>
      </c>
      <c r="C630" s="84">
        <v>1290.89732493</v>
      </c>
      <c r="D630" s="84">
        <v>1278.3452840699999</v>
      </c>
      <c r="E630" s="84">
        <v>198.44318464</v>
      </c>
      <c r="F630" s="84">
        <v>198.44318464</v>
      </c>
    </row>
    <row r="631" spans="1:6" ht="12.75" customHeight="1" x14ac:dyDescent="0.2">
      <c r="A631" s="83" t="s">
        <v>173</v>
      </c>
      <c r="B631" s="83">
        <v>17</v>
      </c>
      <c r="C631" s="84">
        <v>1277.96568224</v>
      </c>
      <c r="D631" s="84">
        <v>1265.5759856699999</v>
      </c>
      <c r="E631" s="84">
        <v>196.46095005000001</v>
      </c>
      <c r="F631" s="84">
        <v>196.46095005000001</v>
      </c>
    </row>
    <row r="632" spans="1:6" ht="12.75" customHeight="1" x14ac:dyDescent="0.2">
      <c r="A632" s="83" t="s">
        <v>173</v>
      </c>
      <c r="B632" s="83">
        <v>18</v>
      </c>
      <c r="C632" s="84">
        <v>1257.1908973</v>
      </c>
      <c r="D632" s="84">
        <v>1245.30078142</v>
      </c>
      <c r="E632" s="84">
        <v>193.31354055</v>
      </c>
      <c r="F632" s="84">
        <v>193.31354055</v>
      </c>
    </row>
    <row r="633" spans="1:6" ht="12.75" customHeight="1" x14ac:dyDescent="0.2">
      <c r="A633" s="83" t="s">
        <v>173</v>
      </c>
      <c r="B633" s="83">
        <v>19</v>
      </c>
      <c r="C633" s="84">
        <v>1250.72682377</v>
      </c>
      <c r="D633" s="84">
        <v>1239.3450763799999</v>
      </c>
      <c r="E633" s="84">
        <v>192.38901014999999</v>
      </c>
      <c r="F633" s="84">
        <v>192.38901014999999</v>
      </c>
    </row>
    <row r="634" spans="1:6" ht="12.75" customHeight="1" x14ac:dyDescent="0.2">
      <c r="A634" s="83" t="s">
        <v>173</v>
      </c>
      <c r="B634" s="83">
        <v>20</v>
      </c>
      <c r="C634" s="84">
        <v>1262.63769131</v>
      </c>
      <c r="D634" s="84">
        <v>1253.61325457</v>
      </c>
      <c r="E634" s="84">
        <v>194.60392246999999</v>
      </c>
      <c r="F634" s="84">
        <v>194.60392246999999</v>
      </c>
    </row>
    <row r="635" spans="1:6" ht="12.75" customHeight="1" x14ac:dyDescent="0.2">
      <c r="A635" s="83" t="s">
        <v>173</v>
      </c>
      <c r="B635" s="83">
        <v>21</v>
      </c>
      <c r="C635" s="84">
        <v>1260.80614274</v>
      </c>
      <c r="D635" s="84">
        <v>1249.13796703</v>
      </c>
      <c r="E635" s="84">
        <v>193.90920381999999</v>
      </c>
      <c r="F635" s="84">
        <v>193.90920381999999</v>
      </c>
    </row>
    <row r="636" spans="1:6" ht="12.75" customHeight="1" x14ac:dyDescent="0.2">
      <c r="A636" s="83" t="s">
        <v>173</v>
      </c>
      <c r="B636" s="83">
        <v>22</v>
      </c>
      <c r="C636" s="84">
        <v>1291.6738711</v>
      </c>
      <c r="D636" s="84">
        <v>1279.65335351</v>
      </c>
      <c r="E636" s="84">
        <v>198.64624204</v>
      </c>
      <c r="F636" s="84">
        <v>198.64624204</v>
      </c>
    </row>
    <row r="637" spans="1:6" ht="12.75" customHeight="1" x14ac:dyDescent="0.2">
      <c r="A637" s="83" t="s">
        <v>173</v>
      </c>
      <c r="B637" s="83">
        <v>23</v>
      </c>
      <c r="C637" s="84">
        <v>1290.92720917</v>
      </c>
      <c r="D637" s="84">
        <v>1277.99348199</v>
      </c>
      <c r="E637" s="84">
        <v>198.38857285</v>
      </c>
      <c r="F637" s="84">
        <v>198.38857285</v>
      </c>
    </row>
    <row r="638" spans="1:6" ht="12.75" customHeight="1" x14ac:dyDescent="0.2">
      <c r="A638" s="83" t="s">
        <v>173</v>
      </c>
      <c r="B638" s="83">
        <v>24</v>
      </c>
      <c r="C638" s="84">
        <v>1300.0826412900001</v>
      </c>
      <c r="D638" s="84">
        <v>1286.74353243</v>
      </c>
      <c r="E638" s="84">
        <v>199.74688183000001</v>
      </c>
      <c r="F638" s="84">
        <v>199.74688183000001</v>
      </c>
    </row>
    <row r="639" spans="1:6" ht="12.75" customHeight="1" x14ac:dyDescent="0.2">
      <c r="A639" s="83" t="s">
        <v>174</v>
      </c>
      <c r="B639" s="83">
        <v>1</v>
      </c>
      <c r="C639" s="84">
        <v>1195.3147913</v>
      </c>
      <c r="D639" s="84">
        <v>1181.1596408299999</v>
      </c>
      <c r="E639" s="84">
        <v>183.35662798999999</v>
      </c>
      <c r="F639" s="84">
        <v>183.35662798999999</v>
      </c>
    </row>
    <row r="640" spans="1:6" ht="12.75" customHeight="1" x14ac:dyDescent="0.2">
      <c r="A640" s="83" t="s">
        <v>174</v>
      </c>
      <c r="B640" s="83">
        <v>2</v>
      </c>
      <c r="C640" s="84">
        <v>1182.5483678400001</v>
      </c>
      <c r="D640" s="84">
        <v>1168.82912197</v>
      </c>
      <c r="E640" s="84">
        <v>181.44250708999999</v>
      </c>
      <c r="F640" s="84">
        <v>181.44250708999999</v>
      </c>
    </row>
    <row r="641" spans="1:6" ht="12.75" customHeight="1" x14ac:dyDescent="0.2">
      <c r="A641" s="83" t="s">
        <v>174</v>
      </c>
      <c r="B641" s="83">
        <v>3</v>
      </c>
      <c r="C641" s="84">
        <v>1175.9771068699999</v>
      </c>
      <c r="D641" s="84">
        <v>1163.3685048499999</v>
      </c>
      <c r="E641" s="84">
        <v>180.59483137000001</v>
      </c>
      <c r="F641" s="84">
        <v>180.59483137000001</v>
      </c>
    </row>
    <row r="642" spans="1:6" ht="12.75" customHeight="1" x14ac:dyDescent="0.2">
      <c r="A642" s="83" t="s">
        <v>174</v>
      </c>
      <c r="B642" s="83">
        <v>4</v>
      </c>
      <c r="C642" s="84">
        <v>1174.5037913399999</v>
      </c>
      <c r="D642" s="84">
        <v>1162.67553161</v>
      </c>
      <c r="E642" s="84">
        <v>180.48725808</v>
      </c>
      <c r="F642" s="84">
        <v>180.48725808</v>
      </c>
    </row>
    <row r="643" spans="1:6" ht="12.75" customHeight="1" x14ac:dyDescent="0.2">
      <c r="A643" s="83" t="s">
        <v>174</v>
      </c>
      <c r="B643" s="83">
        <v>5</v>
      </c>
      <c r="C643" s="84">
        <v>1171.85361898</v>
      </c>
      <c r="D643" s="84">
        <v>1160.23610452</v>
      </c>
      <c r="E643" s="84">
        <v>180.10857504000001</v>
      </c>
      <c r="F643" s="84">
        <v>180.10857504000001</v>
      </c>
    </row>
    <row r="644" spans="1:6" ht="12.75" customHeight="1" x14ac:dyDescent="0.2">
      <c r="A644" s="83" t="s">
        <v>174</v>
      </c>
      <c r="B644" s="83">
        <v>6</v>
      </c>
      <c r="C644" s="84">
        <v>1167.3207740299999</v>
      </c>
      <c r="D644" s="84">
        <v>1155.1933942000001</v>
      </c>
      <c r="E644" s="84">
        <v>179.32577284000001</v>
      </c>
      <c r="F644" s="84">
        <v>179.32577284000001</v>
      </c>
    </row>
    <row r="645" spans="1:6" ht="12.75" customHeight="1" x14ac:dyDescent="0.2">
      <c r="A645" s="83" t="s">
        <v>174</v>
      </c>
      <c r="B645" s="83">
        <v>7</v>
      </c>
      <c r="C645" s="84">
        <v>1189.5342207000001</v>
      </c>
      <c r="D645" s="84">
        <v>1177.34071586</v>
      </c>
      <c r="E645" s="84">
        <v>182.76379940000001</v>
      </c>
      <c r="F645" s="84">
        <v>182.76379940000001</v>
      </c>
    </row>
    <row r="646" spans="1:6" ht="12.75" customHeight="1" x14ac:dyDescent="0.2">
      <c r="A646" s="83" t="s">
        <v>174</v>
      </c>
      <c r="B646" s="83">
        <v>8</v>
      </c>
      <c r="C646" s="84">
        <v>1277.10576221</v>
      </c>
      <c r="D646" s="84">
        <v>1264.6269501899999</v>
      </c>
      <c r="E646" s="84">
        <v>196.31362708</v>
      </c>
      <c r="F646" s="84">
        <v>196.31362708</v>
      </c>
    </row>
    <row r="647" spans="1:6" ht="12.75" customHeight="1" x14ac:dyDescent="0.2">
      <c r="A647" s="83" t="s">
        <v>174</v>
      </c>
      <c r="B647" s="83">
        <v>9</v>
      </c>
      <c r="C647" s="84">
        <v>1273.37960503</v>
      </c>
      <c r="D647" s="84">
        <v>1260.8680917500001</v>
      </c>
      <c r="E647" s="84">
        <v>195.73012288999999</v>
      </c>
      <c r="F647" s="84">
        <v>195.73012288999999</v>
      </c>
    </row>
    <row r="648" spans="1:6" ht="12.75" customHeight="1" x14ac:dyDescent="0.2">
      <c r="A648" s="83" t="s">
        <v>174</v>
      </c>
      <c r="B648" s="83">
        <v>10</v>
      </c>
      <c r="C648" s="84">
        <v>1223.47293694</v>
      </c>
      <c r="D648" s="84">
        <v>1211.1127827400001</v>
      </c>
      <c r="E648" s="84">
        <v>188.00638651</v>
      </c>
      <c r="F648" s="84">
        <v>188.00638651</v>
      </c>
    </row>
    <row r="649" spans="1:6" ht="12.75" customHeight="1" x14ac:dyDescent="0.2">
      <c r="A649" s="83" t="s">
        <v>174</v>
      </c>
      <c r="B649" s="83">
        <v>11</v>
      </c>
      <c r="C649" s="84">
        <v>1216.4931548500001</v>
      </c>
      <c r="D649" s="84">
        <v>1205.73102763</v>
      </c>
      <c r="E649" s="84">
        <v>187.17095289</v>
      </c>
      <c r="F649" s="84">
        <v>187.17095289</v>
      </c>
    </row>
    <row r="650" spans="1:6" ht="12.75" customHeight="1" x14ac:dyDescent="0.2">
      <c r="A650" s="83" t="s">
        <v>174</v>
      </c>
      <c r="B650" s="83">
        <v>12</v>
      </c>
      <c r="C650" s="84">
        <v>1222.7403927099999</v>
      </c>
      <c r="D650" s="84">
        <v>1214.22807696</v>
      </c>
      <c r="E650" s="84">
        <v>188.48998739000001</v>
      </c>
      <c r="F650" s="84">
        <v>188.48998739000001</v>
      </c>
    </row>
    <row r="651" spans="1:6" ht="12.75" customHeight="1" x14ac:dyDescent="0.2">
      <c r="A651" s="83" t="s">
        <v>174</v>
      </c>
      <c r="B651" s="83">
        <v>13</v>
      </c>
      <c r="C651" s="84">
        <v>1229.44321625</v>
      </c>
      <c r="D651" s="84">
        <v>1219.8044942900001</v>
      </c>
      <c r="E651" s="84">
        <v>189.35563927999999</v>
      </c>
      <c r="F651" s="84">
        <v>189.35563927999999</v>
      </c>
    </row>
    <row r="652" spans="1:6" ht="12.75" customHeight="1" x14ac:dyDescent="0.2">
      <c r="A652" s="83" t="s">
        <v>174</v>
      </c>
      <c r="B652" s="83">
        <v>14</v>
      </c>
      <c r="C652" s="84">
        <v>1261.7837410100001</v>
      </c>
      <c r="D652" s="84">
        <v>1259.2224321599999</v>
      </c>
      <c r="E652" s="84">
        <v>195.47465987999999</v>
      </c>
      <c r="F652" s="84">
        <v>195.47465987999999</v>
      </c>
    </row>
    <row r="653" spans="1:6" ht="12.75" customHeight="1" x14ac:dyDescent="0.2">
      <c r="A653" s="83" t="s">
        <v>174</v>
      </c>
      <c r="B653" s="83">
        <v>15</v>
      </c>
      <c r="C653" s="84">
        <v>1277.8833250099999</v>
      </c>
      <c r="D653" s="84">
        <v>1266.58162257</v>
      </c>
      <c r="E653" s="84">
        <v>196.61705950999999</v>
      </c>
      <c r="F653" s="84">
        <v>196.61705950999999</v>
      </c>
    </row>
    <row r="654" spans="1:6" ht="12.75" customHeight="1" x14ac:dyDescent="0.2">
      <c r="A654" s="83" t="s">
        <v>174</v>
      </c>
      <c r="B654" s="83">
        <v>16</v>
      </c>
      <c r="C654" s="84">
        <v>1280.0742436999999</v>
      </c>
      <c r="D654" s="84">
        <v>1267.14228628</v>
      </c>
      <c r="E654" s="84">
        <v>196.70409380999999</v>
      </c>
      <c r="F654" s="84">
        <v>196.70409380999999</v>
      </c>
    </row>
    <row r="655" spans="1:6" ht="12.75" customHeight="1" x14ac:dyDescent="0.2">
      <c r="A655" s="83" t="s">
        <v>174</v>
      </c>
      <c r="B655" s="83">
        <v>17</v>
      </c>
      <c r="C655" s="84">
        <v>1266.4159193800001</v>
      </c>
      <c r="D655" s="84">
        <v>1254.1413282799999</v>
      </c>
      <c r="E655" s="84">
        <v>194.68589768000001</v>
      </c>
      <c r="F655" s="84">
        <v>194.68589768000001</v>
      </c>
    </row>
    <row r="656" spans="1:6" ht="12.75" customHeight="1" x14ac:dyDescent="0.2">
      <c r="A656" s="83" t="s">
        <v>174</v>
      </c>
      <c r="B656" s="83">
        <v>18</v>
      </c>
      <c r="C656" s="84">
        <v>1215.89438496</v>
      </c>
      <c r="D656" s="84">
        <v>1204.28522322</v>
      </c>
      <c r="E656" s="84">
        <v>186.94651429000001</v>
      </c>
      <c r="F656" s="84">
        <v>186.94651429000001</v>
      </c>
    </row>
    <row r="657" spans="1:6" ht="12.75" customHeight="1" x14ac:dyDescent="0.2">
      <c r="A657" s="83" t="s">
        <v>174</v>
      </c>
      <c r="B657" s="83">
        <v>19</v>
      </c>
      <c r="C657" s="84">
        <v>1211.665526</v>
      </c>
      <c r="D657" s="84">
        <v>1200.58367567</v>
      </c>
      <c r="E657" s="84">
        <v>186.37190670999999</v>
      </c>
      <c r="F657" s="84">
        <v>186.37190670999999</v>
      </c>
    </row>
    <row r="658" spans="1:6" ht="12.75" customHeight="1" x14ac:dyDescent="0.2">
      <c r="A658" s="83" t="s">
        <v>174</v>
      </c>
      <c r="B658" s="83">
        <v>20</v>
      </c>
      <c r="C658" s="84">
        <v>1238.89930835</v>
      </c>
      <c r="D658" s="84">
        <v>1228.74575749</v>
      </c>
      <c r="E658" s="84">
        <v>190.74363106000001</v>
      </c>
      <c r="F658" s="84">
        <v>190.74363106000001</v>
      </c>
    </row>
    <row r="659" spans="1:6" ht="12.75" customHeight="1" x14ac:dyDescent="0.2">
      <c r="A659" s="83" t="s">
        <v>174</v>
      </c>
      <c r="B659" s="83">
        <v>21</v>
      </c>
      <c r="C659" s="84">
        <v>1256.0382463799999</v>
      </c>
      <c r="D659" s="84">
        <v>1244.4539264499999</v>
      </c>
      <c r="E659" s="84">
        <v>193.18207950999999</v>
      </c>
      <c r="F659" s="84">
        <v>193.18207950999999</v>
      </c>
    </row>
    <row r="660" spans="1:6" ht="12.75" customHeight="1" x14ac:dyDescent="0.2">
      <c r="A660" s="83" t="s">
        <v>174</v>
      </c>
      <c r="B660" s="83">
        <v>22</v>
      </c>
      <c r="C660" s="84">
        <v>1239.4756129899999</v>
      </c>
      <c r="D660" s="84">
        <v>1227.82580254</v>
      </c>
      <c r="E660" s="84">
        <v>190.60082238999999</v>
      </c>
      <c r="F660" s="84">
        <v>190.60082238999999</v>
      </c>
    </row>
    <row r="661" spans="1:6" ht="12.75" customHeight="1" x14ac:dyDescent="0.2">
      <c r="A661" s="83" t="s">
        <v>174</v>
      </c>
      <c r="B661" s="83">
        <v>23</v>
      </c>
      <c r="C661" s="84">
        <v>1257.92492462</v>
      </c>
      <c r="D661" s="84">
        <v>1245.21749671</v>
      </c>
      <c r="E661" s="84">
        <v>193.30061189</v>
      </c>
      <c r="F661" s="84">
        <v>193.30061189</v>
      </c>
    </row>
    <row r="662" spans="1:6" ht="12.75" customHeight="1" x14ac:dyDescent="0.2">
      <c r="A662" s="83" t="s">
        <v>174</v>
      </c>
      <c r="B662" s="83">
        <v>24</v>
      </c>
      <c r="C662" s="84">
        <v>1260.41890595</v>
      </c>
      <c r="D662" s="84">
        <v>1247.2483868100001</v>
      </c>
      <c r="E662" s="84">
        <v>193.61587592999999</v>
      </c>
      <c r="F662" s="84">
        <v>193.61587592999999</v>
      </c>
    </row>
    <row r="663" spans="1:6" ht="12.75" customHeight="1" x14ac:dyDescent="0.2">
      <c r="A663" s="83" t="s">
        <v>175</v>
      </c>
      <c r="B663" s="83">
        <v>1</v>
      </c>
      <c r="C663" s="84">
        <v>1280.64266436</v>
      </c>
      <c r="D663" s="84">
        <v>1271.7641452099999</v>
      </c>
      <c r="E663" s="84">
        <v>197.42156539000001</v>
      </c>
      <c r="F663" s="84">
        <v>197.42156539000001</v>
      </c>
    </row>
    <row r="664" spans="1:6" ht="12.75" customHeight="1" x14ac:dyDescent="0.2">
      <c r="A664" s="83" t="s">
        <v>175</v>
      </c>
      <c r="B664" s="83">
        <v>2</v>
      </c>
      <c r="C664" s="84">
        <v>1273.32167104</v>
      </c>
      <c r="D664" s="84">
        <v>1264.6089113999999</v>
      </c>
      <c r="E664" s="84">
        <v>196.31082684</v>
      </c>
      <c r="F664" s="84">
        <v>196.31082684</v>
      </c>
    </row>
    <row r="665" spans="1:6" ht="12.75" customHeight="1" x14ac:dyDescent="0.2">
      <c r="A665" s="83" t="s">
        <v>175</v>
      </c>
      <c r="B665" s="83">
        <v>3</v>
      </c>
      <c r="C665" s="84">
        <v>1230.26402259</v>
      </c>
      <c r="D665" s="84">
        <v>1221.6344336699999</v>
      </c>
      <c r="E665" s="84">
        <v>189.63970885000001</v>
      </c>
      <c r="F665" s="84">
        <v>189.63970885000001</v>
      </c>
    </row>
    <row r="666" spans="1:6" ht="12.75" customHeight="1" x14ac:dyDescent="0.2">
      <c r="A666" s="83" t="s">
        <v>175</v>
      </c>
      <c r="B666" s="83">
        <v>4</v>
      </c>
      <c r="C666" s="84">
        <v>1226.9959511100001</v>
      </c>
      <c r="D666" s="84">
        <v>1217.90562355</v>
      </c>
      <c r="E666" s="84">
        <v>189.06086919000001</v>
      </c>
      <c r="F666" s="84">
        <v>189.06086919000001</v>
      </c>
    </row>
    <row r="667" spans="1:6" ht="12.75" customHeight="1" x14ac:dyDescent="0.2">
      <c r="A667" s="83" t="s">
        <v>175</v>
      </c>
      <c r="B667" s="83">
        <v>5</v>
      </c>
      <c r="C667" s="84">
        <v>1230.39776508</v>
      </c>
      <c r="D667" s="84">
        <v>1221.64818818</v>
      </c>
      <c r="E667" s="84">
        <v>189.64184402999999</v>
      </c>
      <c r="F667" s="84">
        <v>189.64184402999999</v>
      </c>
    </row>
    <row r="668" spans="1:6" ht="12.75" customHeight="1" x14ac:dyDescent="0.2">
      <c r="A668" s="83" t="s">
        <v>175</v>
      </c>
      <c r="B668" s="83">
        <v>6</v>
      </c>
      <c r="C668" s="84">
        <v>1216.7181949799999</v>
      </c>
      <c r="D668" s="84">
        <v>1208.06082337</v>
      </c>
      <c r="E668" s="84">
        <v>187.53261738</v>
      </c>
      <c r="F668" s="84">
        <v>187.53261738</v>
      </c>
    </row>
    <row r="669" spans="1:6" ht="12.75" customHeight="1" x14ac:dyDescent="0.2">
      <c r="A669" s="83" t="s">
        <v>175</v>
      </c>
      <c r="B669" s="83">
        <v>7</v>
      </c>
      <c r="C669" s="84">
        <v>1223.61352691</v>
      </c>
      <c r="D669" s="84">
        <v>1214.73892916</v>
      </c>
      <c r="E669" s="84">
        <v>188.56928923000001</v>
      </c>
      <c r="F669" s="84">
        <v>188.56928923000001</v>
      </c>
    </row>
    <row r="670" spans="1:6" ht="12.75" customHeight="1" x14ac:dyDescent="0.2">
      <c r="A670" s="83" t="s">
        <v>175</v>
      </c>
      <c r="B670" s="83">
        <v>8</v>
      </c>
      <c r="C670" s="84">
        <v>1216.4841374099999</v>
      </c>
      <c r="D670" s="84">
        <v>1207.99615793</v>
      </c>
      <c r="E670" s="84">
        <v>187.52257907000001</v>
      </c>
      <c r="F670" s="84">
        <v>187.52257907000001</v>
      </c>
    </row>
    <row r="671" spans="1:6" ht="12.75" customHeight="1" x14ac:dyDescent="0.2">
      <c r="A671" s="83" t="s">
        <v>175</v>
      </c>
      <c r="B671" s="83">
        <v>9</v>
      </c>
      <c r="C671" s="84">
        <v>1236.0535420599999</v>
      </c>
      <c r="D671" s="84">
        <v>1227.4399019499999</v>
      </c>
      <c r="E671" s="84">
        <v>190.54091733999999</v>
      </c>
      <c r="F671" s="84">
        <v>190.54091733999999</v>
      </c>
    </row>
    <row r="672" spans="1:6" ht="12.75" customHeight="1" x14ac:dyDescent="0.2">
      <c r="A672" s="83" t="s">
        <v>175</v>
      </c>
      <c r="B672" s="83">
        <v>10</v>
      </c>
      <c r="C672" s="84">
        <v>1157.1839476600001</v>
      </c>
      <c r="D672" s="84">
        <v>1148.5883543699999</v>
      </c>
      <c r="E672" s="84">
        <v>178.30044333000001</v>
      </c>
      <c r="F672" s="84">
        <v>178.30044333000001</v>
      </c>
    </row>
    <row r="673" spans="1:6" ht="12.75" customHeight="1" x14ac:dyDescent="0.2">
      <c r="A673" s="83" t="s">
        <v>175</v>
      </c>
      <c r="B673" s="83">
        <v>11</v>
      </c>
      <c r="C673" s="84">
        <v>1178.2050997399999</v>
      </c>
      <c r="D673" s="84">
        <v>1164.8746248299999</v>
      </c>
      <c r="E673" s="84">
        <v>180.82863302999999</v>
      </c>
      <c r="F673" s="84">
        <v>180.82863302999999</v>
      </c>
    </row>
    <row r="674" spans="1:6" ht="12.75" customHeight="1" x14ac:dyDescent="0.2">
      <c r="A674" s="83" t="s">
        <v>175</v>
      </c>
      <c r="B674" s="83">
        <v>12</v>
      </c>
      <c r="C674" s="84">
        <v>1171.94717836</v>
      </c>
      <c r="D674" s="84">
        <v>1156.78799809</v>
      </c>
      <c r="E674" s="84">
        <v>179.57331024999999</v>
      </c>
      <c r="F674" s="84">
        <v>179.57331024999999</v>
      </c>
    </row>
    <row r="675" spans="1:6" ht="12.75" customHeight="1" x14ac:dyDescent="0.2">
      <c r="A675" s="83" t="s">
        <v>175</v>
      </c>
      <c r="B675" s="83">
        <v>13</v>
      </c>
      <c r="C675" s="84">
        <v>1249.1411780999999</v>
      </c>
      <c r="D675" s="84">
        <v>1233.6093161900001</v>
      </c>
      <c r="E675" s="84">
        <v>191.49862275999999</v>
      </c>
      <c r="F675" s="84">
        <v>191.49862275999999</v>
      </c>
    </row>
    <row r="676" spans="1:6" ht="12.75" customHeight="1" x14ac:dyDescent="0.2">
      <c r="A676" s="83" t="s">
        <v>175</v>
      </c>
      <c r="B676" s="83">
        <v>14</v>
      </c>
      <c r="C676" s="84">
        <v>1299.1874310600001</v>
      </c>
      <c r="D676" s="84">
        <v>1283.04453474</v>
      </c>
      <c r="E676" s="84">
        <v>199.17267007999999</v>
      </c>
      <c r="F676" s="84">
        <v>199.17267007999999</v>
      </c>
    </row>
    <row r="677" spans="1:6" ht="12.75" customHeight="1" x14ac:dyDescent="0.2">
      <c r="A677" s="83" t="s">
        <v>175</v>
      </c>
      <c r="B677" s="83">
        <v>15</v>
      </c>
      <c r="C677" s="84">
        <v>1317.03549163</v>
      </c>
      <c r="D677" s="84">
        <v>1300.7028177899999</v>
      </c>
      <c r="E677" s="84">
        <v>201.91384335000001</v>
      </c>
      <c r="F677" s="84">
        <v>201.91384335000001</v>
      </c>
    </row>
    <row r="678" spans="1:6" ht="12.75" customHeight="1" x14ac:dyDescent="0.2">
      <c r="A678" s="83" t="s">
        <v>175</v>
      </c>
      <c r="B678" s="83">
        <v>16</v>
      </c>
      <c r="C678" s="84">
        <v>1304.1401515499999</v>
      </c>
      <c r="D678" s="84">
        <v>1286.9551530000001</v>
      </c>
      <c r="E678" s="84">
        <v>199.77973262</v>
      </c>
      <c r="F678" s="84">
        <v>199.77973262</v>
      </c>
    </row>
    <row r="679" spans="1:6" ht="12.75" customHeight="1" x14ac:dyDescent="0.2">
      <c r="A679" s="83" t="s">
        <v>175</v>
      </c>
      <c r="B679" s="83">
        <v>17</v>
      </c>
      <c r="C679" s="84">
        <v>1228.6689697700001</v>
      </c>
      <c r="D679" s="84">
        <v>1212.53677305</v>
      </c>
      <c r="E679" s="84">
        <v>188.22743881</v>
      </c>
      <c r="F679" s="84">
        <v>188.22743881</v>
      </c>
    </row>
    <row r="680" spans="1:6" ht="12.75" customHeight="1" x14ac:dyDescent="0.2">
      <c r="A680" s="83" t="s">
        <v>175</v>
      </c>
      <c r="B680" s="83">
        <v>18</v>
      </c>
      <c r="C680" s="84">
        <v>1247.9457847799999</v>
      </c>
      <c r="D680" s="84">
        <v>1234.0630532</v>
      </c>
      <c r="E680" s="84">
        <v>191.56905836000001</v>
      </c>
      <c r="F680" s="84">
        <v>191.56905836000001</v>
      </c>
    </row>
    <row r="681" spans="1:6" ht="12.75" customHeight="1" x14ac:dyDescent="0.2">
      <c r="A681" s="83" t="s">
        <v>175</v>
      </c>
      <c r="B681" s="83">
        <v>19</v>
      </c>
      <c r="C681" s="84">
        <v>1221.77867876</v>
      </c>
      <c r="D681" s="84">
        <v>1215.74189002</v>
      </c>
      <c r="E681" s="84">
        <v>188.72498328</v>
      </c>
      <c r="F681" s="84">
        <v>188.72498328</v>
      </c>
    </row>
    <row r="682" spans="1:6" ht="12.75" customHeight="1" x14ac:dyDescent="0.2">
      <c r="A682" s="83" t="s">
        <v>175</v>
      </c>
      <c r="B682" s="83">
        <v>20</v>
      </c>
      <c r="C682" s="84">
        <v>1247.3968765100001</v>
      </c>
      <c r="D682" s="84">
        <v>1237.7582844399999</v>
      </c>
      <c r="E682" s="84">
        <v>192.14268543</v>
      </c>
      <c r="F682" s="84">
        <v>192.14268543</v>
      </c>
    </row>
    <row r="683" spans="1:6" ht="12.75" customHeight="1" x14ac:dyDescent="0.2">
      <c r="A683" s="83" t="s">
        <v>175</v>
      </c>
      <c r="B683" s="83">
        <v>21</v>
      </c>
      <c r="C683" s="84">
        <v>1244.4989980099999</v>
      </c>
      <c r="D683" s="84">
        <v>1235.5313756</v>
      </c>
      <c r="E683" s="84">
        <v>191.79699253000001</v>
      </c>
      <c r="F683" s="84">
        <v>191.79699253000001</v>
      </c>
    </row>
    <row r="684" spans="1:6" ht="12.75" customHeight="1" x14ac:dyDescent="0.2">
      <c r="A684" s="83" t="s">
        <v>175</v>
      </c>
      <c r="B684" s="83">
        <v>22</v>
      </c>
      <c r="C684" s="84">
        <v>1240.44658235</v>
      </c>
      <c r="D684" s="84">
        <v>1231.53870779</v>
      </c>
      <c r="E684" s="84">
        <v>191.17719306999999</v>
      </c>
      <c r="F684" s="84">
        <v>191.17719306999999</v>
      </c>
    </row>
    <row r="685" spans="1:6" ht="12.75" customHeight="1" x14ac:dyDescent="0.2">
      <c r="A685" s="83" t="s">
        <v>175</v>
      </c>
      <c r="B685" s="83">
        <v>23</v>
      </c>
      <c r="C685" s="84">
        <v>1235.9488434</v>
      </c>
      <c r="D685" s="84">
        <v>1226.74442436</v>
      </c>
      <c r="E685" s="84">
        <v>190.43295527999999</v>
      </c>
      <c r="F685" s="84">
        <v>190.43295527999999</v>
      </c>
    </row>
    <row r="686" spans="1:6" ht="12.75" customHeight="1" x14ac:dyDescent="0.2">
      <c r="A686" s="83" t="s">
        <v>175</v>
      </c>
      <c r="B686" s="83">
        <v>24</v>
      </c>
      <c r="C686" s="84">
        <v>1287.93867047</v>
      </c>
      <c r="D686" s="84">
        <v>1278.4475094100001</v>
      </c>
      <c r="E686" s="84">
        <v>198.45905353000001</v>
      </c>
      <c r="F686" s="84">
        <v>198.45905353000001</v>
      </c>
    </row>
    <row r="687" spans="1:6" ht="12.75" customHeight="1" x14ac:dyDescent="0.2">
      <c r="A687" s="83" t="s">
        <v>176</v>
      </c>
      <c r="B687" s="83">
        <v>1</v>
      </c>
      <c r="C687" s="84">
        <v>1258.5911598</v>
      </c>
      <c r="D687" s="84">
        <v>1249.30131852</v>
      </c>
      <c r="E687" s="84">
        <v>193.93456158999999</v>
      </c>
      <c r="F687" s="84">
        <v>193.93456158999999</v>
      </c>
    </row>
    <row r="688" spans="1:6" ht="12.75" customHeight="1" x14ac:dyDescent="0.2">
      <c r="A688" s="83" t="s">
        <v>176</v>
      </c>
      <c r="B688" s="83">
        <v>2</v>
      </c>
      <c r="C688" s="84">
        <v>1265.24194354</v>
      </c>
      <c r="D688" s="84">
        <v>1256.1460363399999</v>
      </c>
      <c r="E688" s="84">
        <v>194.99709737000001</v>
      </c>
      <c r="F688" s="84">
        <v>194.99709737000001</v>
      </c>
    </row>
    <row r="689" spans="1:6" ht="12.75" customHeight="1" x14ac:dyDescent="0.2">
      <c r="A689" s="83" t="s">
        <v>176</v>
      </c>
      <c r="B689" s="83">
        <v>3</v>
      </c>
      <c r="C689" s="84">
        <v>1293.90618395</v>
      </c>
      <c r="D689" s="84">
        <v>1284.44016975</v>
      </c>
      <c r="E689" s="84">
        <v>199.38932066999999</v>
      </c>
      <c r="F689" s="84">
        <v>199.38932066999999</v>
      </c>
    </row>
    <row r="690" spans="1:6" ht="12.75" customHeight="1" x14ac:dyDescent="0.2">
      <c r="A690" s="83" t="s">
        <v>176</v>
      </c>
      <c r="B690" s="83">
        <v>4</v>
      </c>
      <c r="C690" s="84">
        <v>1305.40385709</v>
      </c>
      <c r="D690" s="84">
        <v>1295.7567802000001</v>
      </c>
      <c r="E690" s="84">
        <v>201.14604808999999</v>
      </c>
      <c r="F690" s="84">
        <v>201.14604808999999</v>
      </c>
    </row>
    <row r="691" spans="1:6" ht="12.75" customHeight="1" x14ac:dyDescent="0.2">
      <c r="A691" s="83" t="s">
        <v>176</v>
      </c>
      <c r="B691" s="83">
        <v>5</v>
      </c>
      <c r="C691" s="84">
        <v>1276.04323432</v>
      </c>
      <c r="D691" s="84">
        <v>1266.51169248</v>
      </c>
      <c r="E691" s="84">
        <v>196.60620395000001</v>
      </c>
      <c r="F691" s="84">
        <v>196.60620395000001</v>
      </c>
    </row>
    <row r="692" spans="1:6" ht="12.75" customHeight="1" x14ac:dyDescent="0.2">
      <c r="A692" s="83" t="s">
        <v>176</v>
      </c>
      <c r="B692" s="83">
        <v>6</v>
      </c>
      <c r="C692" s="84">
        <v>1177.8060132600001</v>
      </c>
      <c r="D692" s="84">
        <v>1169.0552059500001</v>
      </c>
      <c r="E692" s="84">
        <v>181.47760310000001</v>
      </c>
      <c r="F692" s="84">
        <v>181.47760310000001</v>
      </c>
    </row>
    <row r="693" spans="1:6" ht="12.75" customHeight="1" x14ac:dyDescent="0.2">
      <c r="A693" s="83" t="s">
        <v>176</v>
      </c>
      <c r="B693" s="83">
        <v>7</v>
      </c>
      <c r="C693" s="84">
        <v>1196.63895895</v>
      </c>
      <c r="D693" s="84">
        <v>1187.54159908</v>
      </c>
      <c r="E693" s="84">
        <v>184.34732756</v>
      </c>
      <c r="F693" s="84">
        <v>184.34732756</v>
      </c>
    </row>
    <row r="694" spans="1:6" ht="12.75" customHeight="1" x14ac:dyDescent="0.2">
      <c r="A694" s="83" t="s">
        <v>176</v>
      </c>
      <c r="B694" s="83">
        <v>8</v>
      </c>
      <c r="C694" s="84">
        <v>1190.2274256600001</v>
      </c>
      <c r="D694" s="84">
        <v>1181.62792474</v>
      </c>
      <c r="E694" s="84">
        <v>183.42932177</v>
      </c>
      <c r="F694" s="84">
        <v>183.42932177</v>
      </c>
    </row>
    <row r="695" spans="1:6" ht="12.75" customHeight="1" x14ac:dyDescent="0.2">
      <c r="A695" s="83" t="s">
        <v>176</v>
      </c>
      <c r="B695" s="83">
        <v>9</v>
      </c>
      <c r="C695" s="84">
        <v>1208.9842268800001</v>
      </c>
      <c r="D695" s="84">
        <v>1200.45857841</v>
      </c>
      <c r="E695" s="84">
        <v>186.35248730999999</v>
      </c>
      <c r="F695" s="84">
        <v>186.35248730999999</v>
      </c>
    </row>
    <row r="696" spans="1:6" ht="12.75" customHeight="1" x14ac:dyDescent="0.2">
      <c r="A696" s="83" t="s">
        <v>176</v>
      </c>
      <c r="B696" s="83">
        <v>10</v>
      </c>
      <c r="C696" s="84">
        <v>1163.04037941</v>
      </c>
      <c r="D696" s="84">
        <v>1154.09773083</v>
      </c>
      <c r="E696" s="84">
        <v>179.15568818</v>
      </c>
      <c r="F696" s="84">
        <v>179.15568818</v>
      </c>
    </row>
    <row r="697" spans="1:6" ht="12.75" customHeight="1" x14ac:dyDescent="0.2">
      <c r="A697" s="83" t="s">
        <v>176</v>
      </c>
      <c r="B697" s="83">
        <v>11</v>
      </c>
      <c r="C697" s="84">
        <v>1173.51416058</v>
      </c>
      <c r="D697" s="84">
        <v>1159.9207833099999</v>
      </c>
      <c r="E697" s="84">
        <v>180.05962632999999</v>
      </c>
      <c r="F697" s="84">
        <v>180.05962632999999</v>
      </c>
    </row>
    <row r="698" spans="1:6" ht="12.75" customHeight="1" x14ac:dyDescent="0.2">
      <c r="A698" s="83" t="s">
        <v>176</v>
      </c>
      <c r="B698" s="83">
        <v>12</v>
      </c>
      <c r="C698" s="84">
        <v>1188.7631307900001</v>
      </c>
      <c r="D698" s="84">
        <v>1172.9329300100001</v>
      </c>
      <c r="E698" s="84">
        <v>182.07955934</v>
      </c>
      <c r="F698" s="84">
        <v>182.07955934</v>
      </c>
    </row>
    <row r="699" spans="1:6" ht="12.75" customHeight="1" x14ac:dyDescent="0.2">
      <c r="A699" s="83" t="s">
        <v>176</v>
      </c>
      <c r="B699" s="83">
        <v>13</v>
      </c>
      <c r="C699" s="84">
        <v>1189.0816273800001</v>
      </c>
      <c r="D699" s="84">
        <v>1173.5070931499999</v>
      </c>
      <c r="E699" s="84">
        <v>182.16868922</v>
      </c>
      <c r="F699" s="84">
        <v>182.16868922</v>
      </c>
    </row>
    <row r="700" spans="1:6" ht="12.75" customHeight="1" x14ac:dyDescent="0.2">
      <c r="A700" s="83" t="s">
        <v>176</v>
      </c>
      <c r="B700" s="83">
        <v>14</v>
      </c>
      <c r="C700" s="84">
        <v>1243.9495674100001</v>
      </c>
      <c r="D700" s="84">
        <v>1227.48495458</v>
      </c>
      <c r="E700" s="84">
        <v>190.54791105999999</v>
      </c>
      <c r="F700" s="84">
        <v>190.54791105999999</v>
      </c>
    </row>
    <row r="701" spans="1:6" ht="12.75" customHeight="1" x14ac:dyDescent="0.2">
      <c r="A701" s="83" t="s">
        <v>176</v>
      </c>
      <c r="B701" s="83">
        <v>15</v>
      </c>
      <c r="C701" s="84">
        <v>1241.1344500800001</v>
      </c>
      <c r="D701" s="84">
        <v>1224.93141393</v>
      </c>
      <c r="E701" s="84">
        <v>190.15151366000001</v>
      </c>
      <c r="F701" s="84">
        <v>190.15151366000001</v>
      </c>
    </row>
    <row r="702" spans="1:6" ht="12.75" customHeight="1" x14ac:dyDescent="0.2">
      <c r="A702" s="83" t="s">
        <v>176</v>
      </c>
      <c r="B702" s="83">
        <v>16</v>
      </c>
      <c r="C702" s="84">
        <v>1233.84162765</v>
      </c>
      <c r="D702" s="84">
        <v>1217.4504751899999</v>
      </c>
      <c r="E702" s="84">
        <v>188.99021450000001</v>
      </c>
      <c r="F702" s="84">
        <v>188.99021450000001</v>
      </c>
    </row>
    <row r="703" spans="1:6" ht="12.75" customHeight="1" x14ac:dyDescent="0.2">
      <c r="A703" s="83" t="s">
        <v>176</v>
      </c>
      <c r="B703" s="83">
        <v>17</v>
      </c>
      <c r="C703" s="84">
        <v>1234.7952501</v>
      </c>
      <c r="D703" s="84">
        <v>1219.04097677</v>
      </c>
      <c r="E703" s="84">
        <v>189.23711508</v>
      </c>
      <c r="F703" s="84">
        <v>189.23711508</v>
      </c>
    </row>
    <row r="704" spans="1:6" ht="12.75" customHeight="1" x14ac:dyDescent="0.2">
      <c r="A704" s="83" t="s">
        <v>176</v>
      </c>
      <c r="B704" s="83">
        <v>18</v>
      </c>
      <c r="C704" s="84">
        <v>1233.0118989</v>
      </c>
      <c r="D704" s="84">
        <v>1219.29122026</v>
      </c>
      <c r="E704" s="84">
        <v>189.27596148999999</v>
      </c>
      <c r="F704" s="84">
        <v>189.27596148999999</v>
      </c>
    </row>
    <row r="705" spans="1:6" ht="12.75" customHeight="1" x14ac:dyDescent="0.2">
      <c r="A705" s="83" t="s">
        <v>176</v>
      </c>
      <c r="B705" s="83">
        <v>19</v>
      </c>
      <c r="C705" s="84">
        <v>1211.2665388400001</v>
      </c>
      <c r="D705" s="84">
        <v>1209.8212660199999</v>
      </c>
      <c r="E705" s="84">
        <v>187.80589866</v>
      </c>
      <c r="F705" s="84">
        <v>187.80589866</v>
      </c>
    </row>
    <row r="706" spans="1:6" ht="12.75" customHeight="1" x14ac:dyDescent="0.2">
      <c r="A706" s="83" t="s">
        <v>176</v>
      </c>
      <c r="B706" s="83">
        <v>20</v>
      </c>
      <c r="C706" s="84">
        <v>1238.36364755</v>
      </c>
      <c r="D706" s="84">
        <v>1228.9373168899999</v>
      </c>
      <c r="E706" s="84">
        <v>190.77336767</v>
      </c>
      <c r="F706" s="84">
        <v>190.77336767</v>
      </c>
    </row>
    <row r="707" spans="1:6" ht="12.75" customHeight="1" x14ac:dyDescent="0.2">
      <c r="A707" s="83" t="s">
        <v>176</v>
      </c>
      <c r="B707" s="83">
        <v>21</v>
      </c>
      <c r="C707" s="84">
        <v>1226.1573170300001</v>
      </c>
      <c r="D707" s="84">
        <v>1217.1206195100001</v>
      </c>
      <c r="E707" s="84">
        <v>188.93900955000001</v>
      </c>
      <c r="F707" s="84">
        <v>188.93900955000001</v>
      </c>
    </row>
    <row r="708" spans="1:6" ht="12.75" customHeight="1" x14ac:dyDescent="0.2">
      <c r="A708" s="83" t="s">
        <v>176</v>
      </c>
      <c r="B708" s="83">
        <v>22</v>
      </c>
      <c r="C708" s="84">
        <v>1229.3689974500001</v>
      </c>
      <c r="D708" s="84">
        <v>1220.2606220600001</v>
      </c>
      <c r="E708" s="84">
        <v>189.42644601000001</v>
      </c>
      <c r="F708" s="84">
        <v>189.42644601000001</v>
      </c>
    </row>
    <row r="709" spans="1:6" ht="12.75" customHeight="1" x14ac:dyDescent="0.2">
      <c r="A709" s="83" t="s">
        <v>176</v>
      </c>
      <c r="B709" s="83">
        <v>23</v>
      </c>
      <c r="C709" s="84">
        <v>1269.4689319300001</v>
      </c>
      <c r="D709" s="84">
        <v>1259.8465867699999</v>
      </c>
      <c r="E709" s="84">
        <v>195.57155015999999</v>
      </c>
      <c r="F709" s="84">
        <v>195.57155015999999</v>
      </c>
    </row>
    <row r="710" spans="1:6" ht="12.75" customHeight="1" x14ac:dyDescent="0.2">
      <c r="A710" s="83" t="s">
        <v>176</v>
      </c>
      <c r="B710" s="83">
        <v>24</v>
      </c>
      <c r="C710" s="84">
        <v>1273.7271075000001</v>
      </c>
      <c r="D710" s="84">
        <v>1264.4290816099999</v>
      </c>
      <c r="E710" s="84">
        <v>196.28291107000001</v>
      </c>
      <c r="F710" s="84">
        <v>196.28291107000001</v>
      </c>
    </row>
    <row r="711" spans="1:6" ht="12.75" customHeight="1" x14ac:dyDescent="0.2">
      <c r="A711" s="83" t="s">
        <v>177</v>
      </c>
      <c r="B711" s="83">
        <v>1</v>
      </c>
      <c r="C711" s="84">
        <v>1276.9152182800001</v>
      </c>
      <c r="D711" s="84">
        <v>1267.71973275</v>
      </c>
      <c r="E711" s="84">
        <v>196.79373337999999</v>
      </c>
      <c r="F711" s="84">
        <v>196.79373337999999</v>
      </c>
    </row>
    <row r="712" spans="1:6" ht="12.75" customHeight="1" x14ac:dyDescent="0.2">
      <c r="A712" s="83" t="s">
        <v>177</v>
      </c>
      <c r="B712" s="83">
        <v>2</v>
      </c>
      <c r="C712" s="84">
        <v>1276.89277023</v>
      </c>
      <c r="D712" s="84">
        <v>1267.58595984</v>
      </c>
      <c r="E712" s="84">
        <v>196.77296722</v>
      </c>
      <c r="F712" s="84">
        <v>196.77296722</v>
      </c>
    </row>
    <row r="713" spans="1:6" ht="12.75" customHeight="1" x14ac:dyDescent="0.2">
      <c r="A713" s="83" t="s">
        <v>177</v>
      </c>
      <c r="B713" s="83">
        <v>3</v>
      </c>
      <c r="C713" s="84">
        <v>1291.3085462900001</v>
      </c>
      <c r="D713" s="84">
        <v>1281.8761400400001</v>
      </c>
      <c r="E713" s="84">
        <v>198.99129500999999</v>
      </c>
      <c r="F713" s="84">
        <v>198.99129500999999</v>
      </c>
    </row>
    <row r="714" spans="1:6" ht="12.75" customHeight="1" x14ac:dyDescent="0.2">
      <c r="A714" s="83" t="s">
        <v>177</v>
      </c>
      <c r="B714" s="83">
        <v>4</v>
      </c>
      <c r="C714" s="84">
        <v>1303.3484508900001</v>
      </c>
      <c r="D714" s="84">
        <v>1293.68213743</v>
      </c>
      <c r="E714" s="84">
        <v>200.82399212999999</v>
      </c>
      <c r="F714" s="84">
        <v>200.82399212999999</v>
      </c>
    </row>
    <row r="715" spans="1:6" ht="12.75" customHeight="1" x14ac:dyDescent="0.2">
      <c r="A715" s="83" t="s">
        <v>177</v>
      </c>
      <c r="B715" s="83">
        <v>5</v>
      </c>
      <c r="C715" s="84">
        <v>1273.8270940299999</v>
      </c>
      <c r="D715" s="84">
        <v>1264.2626110399999</v>
      </c>
      <c r="E715" s="84">
        <v>196.25706911</v>
      </c>
      <c r="F715" s="84">
        <v>196.25706911</v>
      </c>
    </row>
    <row r="716" spans="1:6" ht="12.75" customHeight="1" x14ac:dyDescent="0.2">
      <c r="A716" s="83" t="s">
        <v>177</v>
      </c>
      <c r="B716" s="83">
        <v>6</v>
      </c>
      <c r="C716" s="84">
        <v>1192.57423928</v>
      </c>
      <c r="D716" s="84">
        <v>1183.8550324299999</v>
      </c>
      <c r="E716" s="84">
        <v>183.77504554000001</v>
      </c>
      <c r="F716" s="84">
        <v>183.77504554000001</v>
      </c>
    </row>
    <row r="717" spans="1:6" ht="12.75" customHeight="1" x14ac:dyDescent="0.2">
      <c r="A717" s="83" t="s">
        <v>177</v>
      </c>
      <c r="B717" s="83">
        <v>7</v>
      </c>
      <c r="C717" s="84">
        <v>1204.1152222400001</v>
      </c>
      <c r="D717" s="84">
        <v>1195.1040969799999</v>
      </c>
      <c r="E717" s="84">
        <v>185.52128751000001</v>
      </c>
      <c r="F717" s="84">
        <v>185.52128751000001</v>
      </c>
    </row>
    <row r="718" spans="1:6" ht="12.75" customHeight="1" x14ac:dyDescent="0.2">
      <c r="A718" s="83" t="s">
        <v>177</v>
      </c>
      <c r="B718" s="83">
        <v>8</v>
      </c>
      <c r="C718" s="84">
        <v>1201.0346714</v>
      </c>
      <c r="D718" s="84">
        <v>1192.36596826</v>
      </c>
      <c r="E718" s="84">
        <v>185.09623569999999</v>
      </c>
      <c r="F718" s="84">
        <v>185.09623569999999</v>
      </c>
    </row>
    <row r="719" spans="1:6" ht="12.75" customHeight="1" x14ac:dyDescent="0.2">
      <c r="A719" s="83" t="s">
        <v>177</v>
      </c>
      <c r="B719" s="83">
        <v>9</v>
      </c>
      <c r="C719" s="84">
        <v>1204.13423276</v>
      </c>
      <c r="D719" s="84">
        <v>1195.3549594399999</v>
      </c>
      <c r="E719" s="84">
        <v>185.56022999999999</v>
      </c>
      <c r="F719" s="84">
        <v>185.56022999999999</v>
      </c>
    </row>
    <row r="720" spans="1:6" ht="12.75" customHeight="1" x14ac:dyDescent="0.2">
      <c r="A720" s="83" t="s">
        <v>177</v>
      </c>
      <c r="B720" s="83">
        <v>10</v>
      </c>
      <c r="C720" s="84">
        <v>1216.8466562399999</v>
      </c>
      <c r="D720" s="84">
        <v>1207.66864356</v>
      </c>
      <c r="E720" s="84">
        <v>187.47173756999999</v>
      </c>
      <c r="F720" s="84">
        <v>187.47173756999999</v>
      </c>
    </row>
    <row r="721" spans="1:6" ht="12.75" customHeight="1" x14ac:dyDescent="0.2">
      <c r="A721" s="83" t="s">
        <v>177</v>
      </c>
      <c r="B721" s="83">
        <v>11</v>
      </c>
      <c r="C721" s="84">
        <v>1228.95588671</v>
      </c>
      <c r="D721" s="84">
        <v>1214.5544540999999</v>
      </c>
      <c r="E721" s="84">
        <v>188.54065234999999</v>
      </c>
      <c r="F721" s="84">
        <v>188.54065234999999</v>
      </c>
    </row>
    <row r="722" spans="1:6" ht="12.75" customHeight="1" x14ac:dyDescent="0.2">
      <c r="A722" s="83" t="s">
        <v>177</v>
      </c>
      <c r="B722" s="83">
        <v>12</v>
      </c>
      <c r="C722" s="84">
        <v>1233.23957881</v>
      </c>
      <c r="D722" s="84">
        <v>1217.2101440500001</v>
      </c>
      <c r="E722" s="84">
        <v>188.95290684</v>
      </c>
      <c r="F722" s="84">
        <v>188.95290684</v>
      </c>
    </row>
    <row r="723" spans="1:6" ht="12.75" customHeight="1" x14ac:dyDescent="0.2">
      <c r="A723" s="83" t="s">
        <v>177</v>
      </c>
      <c r="B723" s="83">
        <v>13</v>
      </c>
      <c r="C723" s="84">
        <v>1228.3454336100001</v>
      </c>
      <c r="D723" s="84">
        <v>1212.3921433800001</v>
      </c>
      <c r="E723" s="84">
        <v>188.20498731000001</v>
      </c>
      <c r="F723" s="84">
        <v>188.20498731000001</v>
      </c>
    </row>
    <row r="724" spans="1:6" ht="12.75" customHeight="1" x14ac:dyDescent="0.2">
      <c r="A724" s="83" t="s">
        <v>177</v>
      </c>
      <c r="B724" s="83">
        <v>14</v>
      </c>
      <c r="C724" s="84">
        <v>1220.8593595899999</v>
      </c>
      <c r="D724" s="84">
        <v>1204.66268543</v>
      </c>
      <c r="E724" s="84">
        <v>187.00510940999999</v>
      </c>
      <c r="F724" s="84">
        <v>187.00510940999999</v>
      </c>
    </row>
    <row r="725" spans="1:6" ht="12.75" customHeight="1" x14ac:dyDescent="0.2">
      <c r="A725" s="83" t="s">
        <v>177</v>
      </c>
      <c r="B725" s="83">
        <v>15</v>
      </c>
      <c r="C725" s="84">
        <v>1211.86520606</v>
      </c>
      <c r="D725" s="84">
        <v>1196.46822281</v>
      </c>
      <c r="E725" s="84">
        <v>185.73304679</v>
      </c>
      <c r="F725" s="84">
        <v>185.73304679</v>
      </c>
    </row>
    <row r="726" spans="1:6" ht="12.75" customHeight="1" x14ac:dyDescent="0.2">
      <c r="A726" s="83" t="s">
        <v>177</v>
      </c>
      <c r="B726" s="83">
        <v>16</v>
      </c>
      <c r="C726" s="84">
        <v>1212.4326027300001</v>
      </c>
      <c r="D726" s="84">
        <v>1196.94825887</v>
      </c>
      <c r="E726" s="84">
        <v>185.80756491</v>
      </c>
      <c r="F726" s="84">
        <v>185.80756491</v>
      </c>
    </row>
    <row r="727" spans="1:6" ht="12.75" customHeight="1" x14ac:dyDescent="0.2">
      <c r="A727" s="83" t="s">
        <v>177</v>
      </c>
      <c r="B727" s="83">
        <v>17</v>
      </c>
      <c r="C727" s="84">
        <v>1214.0868153900001</v>
      </c>
      <c r="D727" s="84">
        <v>1197.5092959999999</v>
      </c>
      <c r="E727" s="84">
        <v>185.89465718</v>
      </c>
      <c r="F727" s="84">
        <v>185.89465718</v>
      </c>
    </row>
    <row r="728" spans="1:6" ht="12.75" customHeight="1" x14ac:dyDescent="0.2">
      <c r="A728" s="83" t="s">
        <v>177</v>
      </c>
      <c r="B728" s="83">
        <v>18</v>
      </c>
      <c r="C728" s="84">
        <v>1225.32374316</v>
      </c>
      <c r="D728" s="84">
        <v>1211.31636471</v>
      </c>
      <c r="E728" s="84">
        <v>188.03798943999999</v>
      </c>
      <c r="F728" s="84">
        <v>188.03798943999999</v>
      </c>
    </row>
    <row r="729" spans="1:6" ht="12.75" customHeight="1" x14ac:dyDescent="0.2">
      <c r="A729" s="83" t="s">
        <v>177</v>
      </c>
      <c r="B729" s="83">
        <v>19</v>
      </c>
      <c r="C729" s="84">
        <v>1212.8301411800001</v>
      </c>
      <c r="D729" s="84">
        <v>1210.48524576</v>
      </c>
      <c r="E729" s="84">
        <v>187.90897117</v>
      </c>
      <c r="F729" s="84">
        <v>187.90897117</v>
      </c>
    </row>
    <row r="730" spans="1:6" ht="12.75" customHeight="1" x14ac:dyDescent="0.2">
      <c r="A730" s="83" t="s">
        <v>177</v>
      </c>
      <c r="B730" s="83">
        <v>20</v>
      </c>
      <c r="C730" s="84">
        <v>1221.0944586799999</v>
      </c>
      <c r="D730" s="84">
        <v>1211.54104972</v>
      </c>
      <c r="E730" s="84">
        <v>188.07286827999999</v>
      </c>
      <c r="F730" s="84">
        <v>188.07286827999999</v>
      </c>
    </row>
    <row r="731" spans="1:6" ht="12.75" customHeight="1" x14ac:dyDescent="0.2">
      <c r="A731" s="83" t="s">
        <v>177</v>
      </c>
      <c r="B731" s="83">
        <v>21</v>
      </c>
      <c r="C731" s="84">
        <v>1205.21625354</v>
      </c>
      <c r="D731" s="84">
        <v>1196.2676446999999</v>
      </c>
      <c r="E731" s="84">
        <v>185.70191016000001</v>
      </c>
      <c r="F731" s="84">
        <v>185.70191016000001</v>
      </c>
    </row>
    <row r="732" spans="1:6" ht="12.75" customHeight="1" x14ac:dyDescent="0.2">
      <c r="A732" s="83" t="s">
        <v>177</v>
      </c>
      <c r="B732" s="83">
        <v>22</v>
      </c>
      <c r="C732" s="84">
        <v>1202.9478697899999</v>
      </c>
      <c r="D732" s="84">
        <v>1194.3987124800001</v>
      </c>
      <c r="E732" s="84">
        <v>185.41178755999999</v>
      </c>
      <c r="F732" s="84">
        <v>185.41178755999999</v>
      </c>
    </row>
    <row r="733" spans="1:6" ht="12.75" customHeight="1" x14ac:dyDescent="0.2">
      <c r="A733" s="83" t="s">
        <v>177</v>
      </c>
      <c r="B733" s="83">
        <v>23</v>
      </c>
      <c r="C733" s="84">
        <v>1256.8559053500001</v>
      </c>
      <c r="D733" s="84">
        <v>1247.69364556</v>
      </c>
      <c r="E733" s="84">
        <v>193.68499541</v>
      </c>
      <c r="F733" s="84">
        <v>193.68499541</v>
      </c>
    </row>
    <row r="734" spans="1:6" ht="12.75" customHeight="1" x14ac:dyDescent="0.2">
      <c r="A734" s="83" t="s">
        <v>177</v>
      </c>
      <c r="B734" s="83">
        <v>24</v>
      </c>
      <c r="C734" s="84">
        <v>1264.5398742499999</v>
      </c>
      <c r="D734" s="84">
        <v>1255.41872635</v>
      </c>
      <c r="E734" s="84">
        <v>194.88419382999999</v>
      </c>
      <c r="F734" s="84">
        <v>194.88419382999999</v>
      </c>
    </row>
    <row r="735" spans="1:6" ht="12.75" customHeight="1" x14ac:dyDescent="0.2">
      <c r="A735" s="83" t="s">
        <v>178</v>
      </c>
      <c r="B735" s="83">
        <v>1</v>
      </c>
      <c r="C735" s="84">
        <v>1287.6588510300001</v>
      </c>
      <c r="D735" s="84">
        <v>1277.4695534800001</v>
      </c>
      <c r="E735" s="84">
        <v>198.30724111999999</v>
      </c>
      <c r="F735" s="84">
        <v>198.30724111999999</v>
      </c>
    </row>
    <row r="736" spans="1:6" ht="12.75" customHeight="1" x14ac:dyDescent="0.2">
      <c r="A736" s="83" t="s">
        <v>178</v>
      </c>
      <c r="B736" s="83">
        <v>2</v>
      </c>
      <c r="C736" s="84">
        <v>1290.9556098099999</v>
      </c>
      <c r="D736" s="84">
        <v>1280.9231569599999</v>
      </c>
      <c r="E736" s="84">
        <v>198.84335924000001</v>
      </c>
      <c r="F736" s="84">
        <v>198.84335924000001</v>
      </c>
    </row>
    <row r="737" spans="1:6" ht="12.75" customHeight="1" x14ac:dyDescent="0.2">
      <c r="A737" s="83" t="s">
        <v>178</v>
      </c>
      <c r="B737" s="83">
        <v>3</v>
      </c>
      <c r="C737" s="84">
        <v>1318.8817585100001</v>
      </c>
      <c r="D737" s="84">
        <v>1308.5759973700001</v>
      </c>
      <c r="E737" s="84">
        <v>203.13603179</v>
      </c>
      <c r="F737" s="84">
        <v>203.13603179</v>
      </c>
    </row>
    <row r="738" spans="1:6" ht="12.75" customHeight="1" x14ac:dyDescent="0.2">
      <c r="A738" s="83" t="s">
        <v>178</v>
      </c>
      <c r="B738" s="83">
        <v>4</v>
      </c>
      <c r="C738" s="84">
        <v>1335.0525828499999</v>
      </c>
      <c r="D738" s="84">
        <v>1324.4020622</v>
      </c>
      <c r="E738" s="84">
        <v>205.59278173999999</v>
      </c>
      <c r="F738" s="84">
        <v>205.59278173999999</v>
      </c>
    </row>
    <row r="739" spans="1:6" ht="12.75" customHeight="1" x14ac:dyDescent="0.2">
      <c r="A739" s="83" t="s">
        <v>178</v>
      </c>
      <c r="B739" s="83">
        <v>5</v>
      </c>
      <c r="C739" s="84">
        <v>1304.27188832</v>
      </c>
      <c r="D739" s="84">
        <v>1293.87359672</v>
      </c>
      <c r="E739" s="84">
        <v>200.85371319999999</v>
      </c>
      <c r="F739" s="84">
        <v>200.85371319999999</v>
      </c>
    </row>
    <row r="740" spans="1:6" ht="12.75" customHeight="1" x14ac:dyDescent="0.2">
      <c r="A740" s="83" t="s">
        <v>178</v>
      </c>
      <c r="B740" s="83">
        <v>6</v>
      </c>
      <c r="C740" s="84">
        <v>1222.5599244499999</v>
      </c>
      <c r="D740" s="84">
        <v>1212.9453187399999</v>
      </c>
      <c r="E740" s="84">
        <v>188.29085917</v>
      </c>
      <c r="F740" s="84">
        <v>188.29085917</v>
      </c>
    </row>
    <row r="741" spans="1:6" ht="12.75" customHeight="1" x14ac:dyDescent="0.2">
      <c r="A741" s="83" t="s">
        <v>178</v>
      </c>
      <c r="B741" s="83">
        <v>7</v>
      </c>
      <c r="C741" s="84">
        <v>1215.62461515</v>
      </c>
      <c r="D741" s="84">
        <v>1205.85977531</v>
      </c>
      <c r="E741" s="84">
        <v>187.19093896000001</v>
      </c>
      <c r="F741" s="84">
        <v>187.19093896000001</v>
      </c>
    </row>
    <row r="742" spans="1:6" ht="12.75" customHeight="1" x14ac:dyDescent="0.2">
      <c r="A742" s="83" t="s">
        <v>178</v>
      </c>
      <c r="B742" s="83">
        <v>8</v>
      </c>
      <c r="C742" s="84">
        <v>1237.7599148199999</v>
      </c>
      <c r="D742" s="84">
        <v>1228.2952699099999</v>
      </c>
      <c r="E742" s="84">
        <v>190.67369987999999</v>
      </c>
      <c r="F742" s="84">
        <v>190.67369987999999</v>
      </c>
    </row>
    <row r="743" spans="1:6" ht="12.75" customHeight="1" x14ac:dyDescent="0.2">
      <c r="A743" s="83" t="s">
        <v>178</v>
      </c>
      <c r="B743" s="83">
        <v>9</v>
      </c>
      <c r="C743" s="84">
        <v>1237.72107869</v>
      </c>
      <c r="D743" s="84">
        <v>1228.2520170499999</v>
      </c>
      <c r="E743" s="84">
        <v>190.66698554999999</v>
      </c>
      <c r="F743" s="84">
        <v>190.66698554999999</v>
      </c>
    </row>
    <row r="744" spans="1:6" ht="12.75" customHeight="1" x14ac:dyDescent="0.2">
      <c r="A744" s="83" t="s">
        <v>178</v>
      </c>
      <c r="B744" s="83">
        <v>10</v>
      </c>
      <c r="C744" s="84">
        <v>1246.0057432599999</v>
      </c>
      <c r="D744" s="84">
        <v>1240.5159472400001</v>
      </c>
      <c r="E744" s="84">
        <v>192.57076960000001</v>
      </c>
      <c r="F744" s="84">
        <v>192.57076960000001</v>
      </c>
    </row>
    <row r="745" spans="1:6" ht="12.75" customHeight="1" x14ac:dyDescent="0.2">
      <c r="A745" s="83" t="s">
        <v>178</v>
      </c>
      <c r="B745" s="83">
        <v>11</v>
      </c>
      <c r="C745" s="84">
        <v>1258.9926826599999</v>
      </c>
      <c r="D745" s="84">
        <v>1241.12634525</v>
      </c>
      <c r="E745" s="84">
        <v>192.66552437999999</v>
      </c>
      <c r="F745" s="84">
        <v>192.66552437999999</v>
      </c>
    </row>
    <row r="746" spans="1:6" ht="12.75" customHeight="1" x14ac:dyDescent="0.2">
      <c r="A746" s="83" t="s">
        <v>178</v>
      </c>
      <c r="B746" s="83">
        <v>12</v>
      </c>
      <c r="C746" s="84">
        <v>1252.7576602700001</v>
      </c>
      <c r="D746" s="84">
        <v>1231.89487891</v>
      </c>
      <c r="E746" s="84">
        <v>191.23248308999999</v>
      </c>
      <c r="F746" s="84">
        <v>191.23248308999999</v>
      </c>
    </row>
    <row r="747" spans="1:6" ht="12.75" customHeight="1" x14ac:dyDescent="0.2">
      <c r="A747" s="83" t="s">
        <v>178</v>
      </c>
      <c r="B747" s="83">
        <v>13</v>
      </c>
      <c r="C747" s="84">
        <v>1260.3702179899999</v>
      </c>
      <c r="D747" s="84">
        <v>1241.09932301</v>
      </c>
      <c r="E747" s="84">
        <v>192.66132959999999</v>
      </c>
      <c r="F747" s="84">
        <v>192.66132959999999</v>
      </c>
    </row>
    <row r="748" spans="1:6" ht="12.75" customHeight="1" x14ac:dyDescent="0.2">
      <c r="A748" s="83" t="s">
        <v>178</v>
      </c>
      <c r="B748" s="83">
        <v>14</v>
      </c>
      <c r="C748" s="84">
        <v>1257.64799773</v>
      </c>
      <c r="D748" s="84">
        <v>1237.55594956</v>
      </c>
      <c r="E748" s="84">
        <v>192.11127608999999</v>
      </c>
      <c r="F748" s="84">
        <v>192.11127608999999</v>
      </c>
    </row>
    <row r="749" spans="1:6" ht="12.75" customHeight="1" x14ac:dyDescent="0.2">
      <c r="A749" s="83" t="s">
        <v>178</v>
      </c>
      <c r="B749" s="83">
        <v>15</v>
      </c>
      <c r="C749" s="84">
        <v>1248.4986086199999</v>
      </c>
      <c r="D749" s="84">
        <v>1229.34986254</v>
      </c>
      <c r="E749" s="84">
        <v>190.83740896</v>
      </c>
      <c r="F749" s="84">
        <v>190.83740896</v>
      </c>
    </row>
    <row r="750" spans="1:6" ht="12.75" customHeight="1" x14ac:dyDescent="0.2">
      <c r="A750" s="83" t="s">
        <v>178</v>
      </c>
      <c r="B750" s="83">
        <v>16</v>
      </c>
      <c r="C750" s="84">
        <v>1241.2833833100001</v>
      </c>
      <c r="D750" s="84">
        <v>1222.0967877099999</v>
      </c>
      <c r="E750" s="84">
        <v>189.71148210999999</v>
      </c>
      <c r="F750" s="84">
        <v>189.71148210999999</v>
      </c>
    </row>
    <row r="751" spans="1:6" ht="12.75" customHeight="1" x14ac:dyDescent="0.2">
      <c r="A751" s="83" t="s">
        <v>178</v>
      </c>
      <c r="B751" s="83">
        <v>17</v>
      </c>
      <c r="C751" s="84">
        <v>1235.4352114799999</v>
      </c>
      <c r="D751" s="84">
        <v>1216.2580739</v>
      </c>
      <c r="E751" s="84">
        <v>188.80511278</v>
      </c>
      <c r="F751" s="84">
        <v>188.80511278</v>
      </c>
    </row>
    <row r="752" spans="1:6" ht="12.75" customHeight="1" x14ac:dyDescent="0.2">
      <c r="A752" s="83" t="s">
        <v>178</v>
      </c>
      <c r="B752" s="83">
        <v>18</v>
      </c>
      <c r="C752" s="84">
        <v>1223.18424979</v>
      </c>
      <c r="D752" s="84">
        <v>1207.3009411</v>
      </c>
      <c r="E752" s="84">
        <v>187.41465749</v>
      </c>
      <c r="F752" s="84">
        <v>187.41465749</v>
      </c>
    </row>
    <row r="753" spans="1:6" ht="12.75" customHeight="1" x14ac:dyDescent="0.2">
      <c r="A753" s="83" t="s">
        <v>178</v>
      </c>
      <c r="B753" s="83">
        <v>19</v>
      </c>
      <c r="C753" s="84">
        <v>1237.3582042999999</v>
      </c>
      <c r="D753" s="84">
        <v>1225.7306037799999</v>
      </c>
      <c r="E753" s="84">
        <v>190.27557543</v>
      </c>
      <c r="F753" s="84">
        <v>190.27557543</v>
      </c>
    </row>
    <row r="754" spans="1:6" ht="12.75" customHeight="1" x14ac:dyDescent="0.2">
      <c r="A754" s="83" t="s">
        <v>178</v>
      </c>
      <c r="B754" s="83">
        <v>20</v>
      </c>
      <c r="C754" s="84">
        <v>1223.23377536</v>
      </c>
      <c r="D754" s="84">
        <v>1220.6256817799999</v>
      </c>
      <c r="E754" s="84">
        <v>189.48311584000001</v>
      </c>
      <c r="F754" s="84">
        <v>189.48311584000001</v>
      </c>
    </row>
    <row r="755" spans="1:6" ht="12.75" customHeight="1" x14ac:dyDescent="0.2">
      <c r="A755" s="83" t="s">
        <v>178</v>
      </c>
      <c r="B755" s="83">
        <v>21</v>
      </c>
      <c r="C755" s="84">
        <v>1215.32453934</v>
      </c>
      <c r="D755" s="84">
        <v>1205.91710618</v>
      </c>
      <c r="E755" s="84">
        <v>187.19983869000001</v>
      </c>
      <c r="F755" s="84">
        <v>187.19983869000001</v>
      </c>
    </row>
    <row r="756" spans="1:6" ht="12.75" customHeight="1" x14ac:dyDescent="0.2">
      <c r="A756" s="83" t="s">
        <v>178</v>
      </c>
      <c r="B756" s="83">
        <v>22</v>
      </c>
      <c r="C756" s="84">
        <v>1216.08234874</v>
      </c>
      <c r="D756" s="84">
        <v>1206.6864574000001</v>
      </c>
      <c r="E756" s="84">
        <v>187.31926848000001</v>
      </c>
      <c r="F756" s="84">
        <v>187.31926848000001</v>
      </c>
    </row>
    <row r="757" spans="1:6" ht="12.75" customHeight="1" x14ac:dyDescent="0.2">
      <c r="A757" s="83" t="s">
        <v>178</v>
      </c>
      <c r="B757" s="83">
        <v>23</v>
      </c>
      <c r="C757" s="84">
        <v>1273.4644188699999</v>
      </c>
      <c r="D757" s="84">
        <v>1264.9368156</v>
      </c>
      <c r="E757" s="84">
        <v>196.36172886</v>
      </c>
      <c r="F757" s="84">
        <v>196.36172886</v>
      </c>
    </row>
    <row r="758" spans="1:6" ht="12.75" customHeight="1" x14ac:dyDescent="0.2">
      <c r="A758" s="83" t="s">
        <v>178</v>
      </c>
      <c r="B758" s="83">
        <v>24</v>
      </c>
      <c r="C758" s="84">
        <v>1289.0891968599999</v>
      </c>
      <c r="D758" s="84">
        <v>1278.8134281299999</v>
      </c>
      <c r="E758" s="84">
        <v>198.51585671000001</v>
      </c>
      <c r="F758" s="84">
        <v>198.51585671000001</v>
      </c>
    </row>
    <row r="759" spans="1:6" ht="12.75" customHeight="1" x14ac:dyDescent="0.2">
      <c r="A759" s="83" t="s">
        <v>179</v>
      </c>
      <c r="B759" s="83">
        <v>1</v>
      </c>
      <c r="C759" s="84">
        <v>1326.33833349</v>
      </c>
      <c r="D759" s="84">
        <v>1316.0484582900001</v>
      </c>
      <c r="E759" s="84">
        <v>204.29601489999999</v>
      </c>
      <c r="F759" s="84">
        <v>204.29601489999999</v>
      </c>
    </row>
    <row r="760" spans="1:6" ht="12.75" customHeight="1" x14ac:dyDescent="0.2">
      <c r="A760" s="83" t="s">
        <v>179</v>
      </c>
      <c r="B760" s="83">
        <v>2</v>
      </c>
      <c r="C760" s="84">
        <v>1312.25446513</v>
      </c>
      <c r="D760" s="84">
        <v>1301.8615597200001</v>
      </c>
      <c r="E760" s="84">
        <v>202.09371998</v>
      </c>
      <c r="F760" s="84">
        <v>202.09371998</v>
      </c>
    </row>
    <row r="761" spans="1:6" ht="12.75" customHeight="1" x14ac:dyDescent="0.2">
      <c r="A761" s="83" t="s">
        <v>179</v>
      </c>
      <c r="B761" s="83">
        <v>3</v>
      </c>
      <c r="C761" s="84">
        <v>1244.0072419999999</v>
      </c>
      <c r="D761" s="84">
        <v>1234.24757529</v>
      </c>
      <c r="E761" s="84">
        <v>191.59770254</v>
      </c>
      <c r="F761" s="84">
        <v>191.59770254</v>
      </c>
    </row>
    <row r="762" spans="1:6" ht="12.75" customHeight="1" x14ac:dyDescent="0.2">
      <c r="A762" s="83" t="s">
        <v>179</v>
      </c>
      <c r="B762" s="83">
        <v>4</v>
      </c>
      <c r="C762" s="84">
        <v>1315.6524960900001</v>
      </c>
      <c r="D762" s="84">
        <v>1308.1863980000001</v>
      </c>
      <c r="E762" s="84">
        <v>203.07555256000001</v>
      </c>
      <c r="F762" s="84">
        <v>203.07555256000001</v>
      </c>
    </row>
    <row r="763" spans="1:6" ht="12.75" customHeight="1" x14ac:dyDescent="0.2">
      <c r="A763" s="83" t="s">
        <v>179</v>
      </c>
      <c r="B763" s="83">
        <v>5</v>
      </c>
      <c r="C763" s="84">
        <v>1315.3482936400001</v>
      </c>
      <c r="D763" s="84">
        <v>1306.88507357</v>
      </c>
      <c r="E763" s="84">
        <v>202.87354221999999</v>
      </c>
      <c r="F763" s="84">
        <v>202.87354221999999</v>
      </c>
    </row>
    <row r="764" spans="1:6" ht="12.75" customHeight="1" x14ac:dyDescent="0.2">
      <c r="A764" s="83" t="s">
        <v>179</v>
      </c>
      <c r="B764" s="83">
        <v>6</v>
      </c>
      <c r="C764" s="84">
        <v>1217.7747136</v>
      </c>
      <c r="D764" s="84">
        <v>1208.09422688</v>
      </c>
      <c r="E764" s="84">
        <v>187.53780275</v>
      </c>
      <c r="F764" s="84">
        <v>187.53780275</v>
      </c>
    </row>
    <row r="765" spans="1:6" ht="12.75" customHeight="1" x14ac:dyDescent="0.2">
      <c r="A765" s="83" t="s">
        <v>179</v>
      </c>
      <c r="B765" s="83">
        <v>7</v>
      </c>
      <c r="C765" s="84">
        <v>1230.6610390999999</v>
      </c>
      <c r="D765" s="84">
        <v>1220.8830056100001</v>
      </c>
      <c r="E765" s="84">
        <v>189.52306136000001</v>
      </c>
      <c r="F765" s="84">
        <v>189.52306136000001</v>
      </c>
    </row>
    <row r="766" spans="1:6" ht="12.75" customHeight="1" x14ac:dyDescent="0.2">
      <c r="A766" s="83" t="s">
        <v>179</v>
      </c>
      <c r="B766" s="83">
        <v>8</v>
      </c>
      <c r="C766" s="84">
        <v>1238.92188326</v>
      </c>
      <c r="D766" s="84">
        <v>1229.5629459899999</v>
      </c>
      <c r="E766" s="84">
        <v>190.87048684000001</v>
      </c>
      <c r="F766" s="84">
        <v>190.87048684000001</v>
      </c>
    </row>
    <row r="767" spans="1:6" ht="12.75" customHeight="1" x14ac:dyDescent="0.2">
      <c r="A767" s="83" t="s">
        <v>179</v>
      </c>
      <c r="B767" s="83">
        <v>9</v>
      </c>
      <c r="C767" s="84">
        <v>1275.69586503</v>
      </c>
      <c r="D767" s="84">
        <v>1266.18892888</v>
      </c>
      <c r="E767" s="84">
        <v>196.55609992999999</v>
      </c>
      <c r="F767" s="84">
        <v>196.55609992999999</v>
      </c>
    </row>
    <row r="768" spans="1:6" ht="12.75" customHeight="1" x14ac:dyDescent="0.2">
      <c r="A768" s="83" t="s">
        <v>179</v>
      </c>
      <c r="B768" s="83">
        <v>10</v>
      </c>
      <c r="C768" s="84">
        <v>1243.1143057500001</v>
      </c>
      <c r="D768" s="84">
        <v>1235.88193282</v>
      </c>
      <c r="E768" s="84">
        <v>191.85141107999999</v>
      </c>
      <c r="F768" s="84">
        <v>191.85141107999999</v>
      </c>
    </row>
    <row r="769" spans="1:6" ht="12.75" customHeight="1" x14ac:dyDescent="0.2">
      <c r="A769" s="83" t="s">
        <v>179</v>
      </c>
      <c r="B769" s="83">
        <v>11</v>
      </c>
      <c r="C769" s="84">
        <v>1274.5836471299999</v>
      </c>
      <c r="D769" s="84">
        <v>1258.00278574</v>
      </c>
      <c r="E769" s="84">
        <v>195.28532877999999</v>
      </c>
      <c r="F769" s="84">
        <v>195.28532877999999</v>
      </c>
    </row>
    <row r="770" spans="1:6" ht="12.75" customHeight="1" x14ac:dyDescent="0.2">
      <c r="A770" s="83" t="s">
        <v>179</v>
      </c>
      <c r="B770" s="83">
        <v>12</v>
      </c>
      <c r="C770" s="84">
        <v>1275.36388592</v>
      </c>
      <c r="D770" s="84">
        <v>1256.1004657799999</v>
      </c>
      <c r="E770" s="84">
        <v>194.99002325000001</v>
      </c>
      <c r="F770" s="84">
        <v>194.99002325000001</v>
      </c>
    </row>
    <row r="771" spans="1:6" ht="12.75" customHeight="1" x14ac:dyDescent="0.2">
      <c r="A771" s="83" t="s">
        <v>179</v>
      </c>
      <c r="B771" s="83">
        <v>13</v>
      </c>
      <c r="C771" s="84">
        <v>1267.98974664</v>
      </c>
      <c r="D771" s="84">
        <v>1246.6668978099999</v>
      </c>
      <c r="E771" s="84">
        <v>193.52560883000001</v>
      </c>
      <c r="F771" s="84">
        <v>193.52560883000001</v>
      </c>
    </row>
    <row r="772" spans="1:6" ht="12.75" customHeight="1" x14ac:dyDescent="0.2">
      <c r="A772" s="83" t="s">
        <v>179</v>
      </c>
      <c r="B772" s="83">
        <v>14</v>
      </c>
      <c r="C772" s="84">
        <v>1250.78070753</v>
      </c>
      <c r="D772" s="84">
        <v>1231.8489940899999</v>
      </c>
      <c r="E772" s="84">
        <v>191.22536018</v>
      </c>
      <c r="F772" s="84">
        <v>191.22536018</v>
      </c>
    </row>
    <row r="773" spans="1:6" ht="12.75" customHeight="1" x14ac:dyDescent="0.2">
      <c r="A773" s="83" t="s">
        <v>179</v>
      </c>
      <c r="B773" s="83">
        <v>15</v>
      </c>
      <c r="C773" s="84">
        <v>1250.87963324</v>
      </c>
      <c r="D773" s="84">
        <v>1232.41339647</v>
      </c>
      <c r="E773" s="84">
        <v>191.31297486</v>
      </c>
      <c r="F773" s="84">
        <v>191.31297486</v>
      </c>
    </row>
    <row r="774" spans="1:6" ht="12.75" customHeight="1" x14ac:dyDescent="0.2">
      <c r="A774" s="83" t="s">
        <v>179</v>
      </c>
      <c r="B774" s="83">
        <v>16</v>
      </c>
      <c r="C774" s="84">
        <v>1249.3297715599999</v>
      </c>
      <c r="D774" s="84">
        <v>1230.0842658399999</v>
      </c>
      <c r="E774" s="84">
        <v>190.95141362000001</v>
      </c>
      <c r="F774" s="84">
        <v>190.95141362000001</v>
      </c>
    </row>
    <row r="775" spans="1:6" ht="12.75" customHeight="1" x14ac:dyDescent="0.2">
      <c r="A775" s="83" t="s">
        <v>179</v>
      </c>
      <c r="B775" s="83">
        <v>17</v>
      </c>
      <c r="C775" s="84">
        <v>1240.8995941999999</v>
      </c>
      <c r="D775" s="84">
        <v>1221.37421849</v>
      </c>
      <c r="E775" s="84">
        <v>189.59931449999999</v>
      </c>
      <c r="F775" s="84">
        <v>189.59931449999999</v>
      </c>
    </row>
    <row r="776" spans="1:6" ht="12.75" customHeight="1" x14ac:dyDescent="0.2">
      <c r="A776" s="83" t="s">
        <v>179</v>
      </c>
      <c r="B776" s="83">
        <v>18</v>
      </c>
      <c r="C776" s="84">
        <v>1258.44254157</v>
      </c>
      <c r="D776" s="84">
        <v>1241.9115314999999</v>
      </c>
      <c r="E776" s="84">
        <v>192.78741231000001</v>
      </c>
      <c r="F776" s="84">
        <v>192.78741231000001</v>
      </c>
    </row>
    <row r="777" spans="1:6" ht="12.75" customHeight="1" x14ac:dyDescent="0.2">
      <c r="A777" s="83" t="s">
        <v>179</v>
      </c>
      <c r="B777" s="83">
        <v>19</v>
      </c>
      <c r="C777" s="84">
        <v>1271.7493156200001</v>
      </c>
      <c r="D777" s="84">
        <v>1260.0009239200001</v>
      </c>
      <c r="E777" s="84">
        <v>195.59550859000001</v>
      </c>
      <c r="F777" s="84">
        <v>195.59550859000001</v>
      </c>
    </row>
    <row r="778" spans="1:6" ht="12.75" customHeight="1" x14ac:dyDescent="0.2">
      <c r="A778" s="83" t="s">
        <v>179</v>
      </c>
      <c r="B778" s="83">
        <v>20</v>
      </c>
      <c r="C778" s="84">
        <v>1281.08959568</v>
      </c>
      <c r="D778" s="84">
        <v>1272.11683636</v>
      </c>
      <c r="E778" s="84">
        <v>197.47631519000001</v>
      </c>
      <c r="F778" s="84">
        <v>197.47631519000001</v>
      </c>
    </row>
    <row r="779" spans="1:6" ht="12.75" customHeight="1" x14ac:dyDescent="0.2">
      <c r="A779" s="83" t="s">
        <v>179</v>
      </c>
      <c r="B779" s="83">
        <v>21</v>
      </c>
      <c r="C779" s="84">
        <v>1254.5948287900001</v>
      </c>
      <c r="D779" s="84">
        <v>1244.96211924</v>
      </c>
      <c r="E779" s="84">
        <v>193.26096852000001</v>
      </c>
      <c r="F779" s="84">
        <v>193.26096852000001</v>
      </c>
    </row>
    <row r="780" spans="1:6" ht="12.75" customHeight="1" x14ac:dyDescent="0.2">
      <c r="A780" s="83" t="s">
        <v>179</v>
      </c>
      <c r="B780" s="83">
        <v>22</v>
      </c>
      <c r="C780" s="84">
        <v>1253.6671203999999</v>
      </c>
      <c r="D780" s="84">
        <v>1243.9283796300001</v>
      </c>
      <c r="E780" s="84">
        <v>193.10049655</v>
      </c>
      <c r="F780" s="84">
        <v>193.10049655</v>
      </c>
    </row>
    <row r="781" spans="1:6" ht="12.75" customHeight="1" x14ac:dyDescent="0.2">
      <c r="A781" s="83" t="s">
        <v>179</v>
      </c>
      <c r="B781" s="83">
        <v>23</v>
      </c>
      <c r="C781" s="84">
        <v>1273.48726007</v>
      </c>
      <c r="D781" s="84">
        <v>1263.6539142199999</v>
      </c>
      <c r="E781" s="84">
        <v>196.16257841000001</v>
      </c>
      <c r="F781" s="84">
        <v>196.16257841000001</v>
      </c>
    </row>
    <row r="782" spans="1:6" ht="12.75" customHeight="1" x14ac:dyDescent="0.2">
      <c r="A782" s="83" t="s">
        <v>179</v>
      </c>
      <c r="B782" s="83">
        <v>24</v>
      </c>
      <c r="C782" s="84">
        <v>1287.2470554199999</v>
      </c>
      <c r="D782" s="84">
        <v>1276.99863774</v>
      </c>
      <c r="E782" s="84">
        <v>198.23413877999999</v>
      </c>
      <c r="F782" s="84">
        <v>198.23413877999999</v>
      </c>
    </row>
  </sheetData>
  <sheetProtection algorithmName="SHA-512" hashValue="2fBK9rxhGqD67/z/O1t/l3g/I/74wAuEbfoarskyrSBjsoEmjAPA88YSBYS3ZEZxZX5BDZO9WTERsd+w6/Rlcg==" saltValue="CjgBhsPhOGCHsyweeDa8lg==" spinCount="100000"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9525</xdr:colOff>
                <xdr:row>20</xdr:row>
                <xdr:rowOff>228600</xdr:rowOff>
              </from>
              <to>
                <xdr:col>2</xdr:col>
                <xdr:colOff>1047750</xdr:colOff>
                <xdr:row>20</xdr:row>
                <xdr:rowOff>457200</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0</xdr:colOff>
                <xdr:row>21</xdr:row>
                <xdr:rowOff>219075</xdr:rowOff>
              </from>
              <to>
                <xdr:col>2</xdr:col>
                <xdr:colOff>1047750</xdr:colOff>
                <xdr:row>21</xdr:row>
                <xdr:rowOff>447675</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38100</xdr:colOff>
                <xdr:row>22</xdr:row>
                <xdr:rowOff>200025</xdr:rowOff>
              </from>
              <to>
                <xdr:col>2</xdr:col>
                <xdr:colOff>923925</xdr:colOff>
                <xdr:row>22</xdr:row>
                <xdr:rowOff>457200</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2022-01-17T04:52:31Z</dcterms:modified>
</cp:coreProperties>
</file>