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Новые\"/>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<sst xmlns="http://schemas.openxmlformats.org/spreadsheetml/2006/main" count="1058" uniqueCount="180">
  <si>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</si>
  <si>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</si>
  <si>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</si>
  <si>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</si>
  <si>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</si>
  <si>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</si>
  <si>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</si>
  <si>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</si>
  <si>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</si>
  <si>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</si>
  <si>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</si>
  <si>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</si>
  <si>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</si>
  <si>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</si>
  <si>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</si>
  <si>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</si>
  <si>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</si>
  <si>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</si>
  <si>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</si>
  <si>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</si>
  <si>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</si>
  <si>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</si>
  <si>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</si>
  <si>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</si>
  <si>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</si>
  <si>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</si>
  <si>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</si>
  <si>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</si>
  <si>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</si>
  <si>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</si>
  <si>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</si>
  <si>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</si>
  <si>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</si>
  <si>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</si>
  <si>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</si>
  <si>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</si>
  <si>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</si>
  <si>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</si>
  <si>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</si>
  <si>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</si>
  <si>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</si>
  <si>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</si>
  <si>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</si>
  <si>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</si>
  <si>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</si>
  <si>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</si>
  <si>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</si>
  <si>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</si>
  <si>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</si>
  <si>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</si>
  <si>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</si>
  <si>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</si>
  <si>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</si>
  <si>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</si>
  <si>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</si>
  <si>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</si>
  <si>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</si>
  <si>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</si>
  <si>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</si>
  <si>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</si>
  <si>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</si>
  <si>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</si>
  <si>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</si>
  <si>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</si>
  <si>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</si>
  <si>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</si>
  <si>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</si>
  <si>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</si>
  <si>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</si>
  <si>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</si>
  <si>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</si>
  <si>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</si>
  <si>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</si>
  <si>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</si>
  <si>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</si>
  <si>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</si>
  <si>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</si>
  <si>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</si>
  <si>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</si>
  <si>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</si>
  <si>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</si>
  <si>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</si>
  <si>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</si>
  <si>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</si>
  <si>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</si>
  <si>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</si>
  <si>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</si>
  <si>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</si>
  <si>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</si>
  <si>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</si>
  <si>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</si>
  <si>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</si>
  <si>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</si>
  <si>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</si>
  <si>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</si>
  <si>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</si>
  <si>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</si>
  <si>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</si>
  <si>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</si>
  <si>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</si>
  <si>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</si>
  <si>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</si>
  <si>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</si>
  <si>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</si>
  <si>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</si>
  <si>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</si>
  <si>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</si>
  <si>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</si>
  <si>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</si>
  <si>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</si>
  <si>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</si>
  <si>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</si>
  <si>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</si>
  <si>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</si>
  <si>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</si>
  <si>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</si>
  <si>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</si>
  <si>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</si>
  <si>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</si>
  <si>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</si>
  <si>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</si>
  <si>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</si>
  <si>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</si>
  <si>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</si>
  <si>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</si>
  <si>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</si>
  <si>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</si>
  <si>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</si>
  <si>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</si>
  <si>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</si>
  <si>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</si>
  <si>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</si>
  <si>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</si>
  <si>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</si>
  <si>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</si>
  <si>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</si>
  <si>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</si>
  <si>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</si>
  <si>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</si>
  <si>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</si>
  <si>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</si>
  <si>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</si>
  <si>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</si>
  <si>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</si>
  <si>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</si>
  <si>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</si>
  <si>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</si>
  <si>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2022г.</t>
  </si>
  <si>
    <t>декабрь 2022 года</t>
  </si>
  <si>
    <t>01.12.2022</t>
  </si>
  <si>
    <t>02.12.2022</t>
  </si>
  <si>
    <t>03.12.2022</t>
  </si>
  <si>
    <t>04.12.2022</t>
  </si>
  <si>
    <t>05.12.2022</t>
  </si>
  <si>
    <t>06.12.2022</t>
  </si>
  <si>
    <t>07.12.2022</t>
  </si>
  <si>
    <t>08.12.2022</t>
  </si>
  <si>
    <t>09.12.2022</t>
  </si>
  <si>
    <t>10.12.2022</t>
  </si>
  <si>
    <t>11.12.2022</t>
  </si>
  <si>
    <t>12.12.2022</t>
  </si>
  <si>
    <t>13.12.2022</t>
  </si>
  <si>
    <t>14.12.2022</t>
  </si>
  <si>
    <t>15.12.2022</t>
  </si>
  <si>
    <t>16.12.2022</t>
  </si>
  <si>
    <t>17.12.2022</t>
  </si>
  <si>
    <t>18.12.2022</t>
  </si>
  <si>
    <t>19.12.2022</t>
  </si>
  <si>
    <t>20.12.2022</t>
  </si>
  <si>
    <t>21.12.2022</t>
  </si>
  <si>
    <t>22.12.2022</t>
  </si>
  <si>
    <t>23.12.2022</t>
  </si>
  <si>
    <t>24.12.2022</t>
  </si>
  <si>
    <t>25.12.2022</t>
  </si>
  <si>
    <t>26.12.2022</t>
  </si>
  <si>
    <t>27.12.2022</t>
  </si>
  <si>
    <t>28.12.2022</t>
  </si>
  <si>
    <t>29.12.2022</t>
  </si>
  <si>
    <t>30.12.2022</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</si>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</sst>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M10" sqref="M1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5118.6209587100002</v>
      </c>
      <c r="D7" s="4">
        <f>$F$12+'СЕТ СН'!G5+СВЦЭМ!$D$10+'СЕТ СН'!G8-'СЕТ СН'!G$15</f>
        <v>5499.0609587100007</v>
      </c>
      <c r="E7" s="4">
        <f>$F$12+'СЕТ СН'!H5+СВЦЭМ!$D$10+'СЕТ СН'!H8-'СЕТ СН'!H$15</f>
        <v>5621.8309587100002</v>
      </c>
      <c r="F7" s="4">
        <f>$F$12+'СЕТ СН'!I5+СВЦЭМ!$D$10+'СЕТ СН'!I8-'СЕТ СН'!I$15</f>
        <v>5873.8509587100007</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1973.2284385999999</v>
      </c>
      <c r="H12" s="2" t="s">
        <v>41</v>
      </c>
    </row>
    <row r="13" spans="1:8" ht="31.5" x14ac:dyDescent="0.25">
      <c r="A13" s="12">
        <v>2</v>
      </c>
      <c r="B13" s="103" t="s">
        <v>51</v>
      </c>
      <c r="C13" s="103"/>
      <c r="D13" s="103"/>
      <c r="E13" s="13" t="s">
        <v>22</v>
      </c>
      <c r="F13" s="11">
        <f>СВЦЭМ!$D$11</f>
        <v>1256.32597521</v>
      </c>
    </row>
    <row r="14" spans="1:8" ht="36" customHeight="1" x14ac:dyDescent="0.25">
      <c r="A14" s="12">
        <v>3</v>
      </c>
      <c r="B14" s="103" t="s">
        <v>52</v>
      </c>
      <c r="C14" s="103"/>
      <c r="D14" s="103"/>
      <c r="E14" s="13" t="s">
        <v>23</v>
      </c>
      <c r="F14" s="11">
        <f>СВЦЭМ!$D$12</f>
        <v>517395.87603692804</v>
      </c>
    </row>
    <row r="15" spans="1:8" ht="30.75" customHeight="1" x14ac:dyDescent="0.25">
      <c r="A15" s="12">
        <v>4</v>
      </c>
      <c r="B15" s="103" t="s">
        <v>53</v>
      </c>
      <c r="C15" s="103" t="s">
        <v>24</v>
      </c>
      <c r="D15" s="103" t="s">
        <v>24</v>
      </c>
      <c r="E15" s="14" t="s">
        <v>54</v>
      </c>
      <c r="F15" s="15">
        <f>ROUND(IF(F25-(F26+F33)&lt;=0,0,MAX(0,(F16-(F17+F24))/(F25-(F26+F33)))),11)</f>
        <v>1.3855975600000001E-3</v>
      </c>
    </row>
    <row r="16" spans="1:8" ht="36" customHeight="1" x14ac:dyDescent="0.25">
      <c r="A16" s="12">
        <v>5</v>
      </c>
      <c r="B16" s="103" t="s">
        <v>55</v>
      </c>
      <c r="C16" s="103" t="s">
        <v>25</v>
      </c>
      <c r="D16" s="103" t="s">
        <v>6</v>
      </c>
      <c r="E16" s="13" t="s">
        <v>6</v>
      </c>
      <c r="F16" s="16">
        <f>СВЦЭМ!$D$27</f>
        <v>29.896000000000001</v>
      </c>
    </row>
    <row r="17" spans="1:6" ht="33" customHeight="1" x14ac:dyDescent="0.25">
      <c r="A17" s="12">
        <v>6</v>
      </c>
      <c r="B17" s="103" t="s">
        <v>56</v>
      </c>
      <c r="C17" s="103" t="s">
        <v>25</v>
      </c>
      <c r="D17" s="103" t="s">
        <v>6</v>
      </c>
      <c r="E17" s="13" t="s">
        <v>6</v>
      </c>
      <c r="F17" s="16">
        <f>SUM(F19:F23)</f>
        <v>29.789000000000001</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29.789000000000001</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22418.362000000001</v>
      </c>
    </row>
    <row r="26" spans="1:6" ht="30.75" customHeight="1" x14ac:dyDescent="0.25">
      <c r="A26" s="12">
        <v>9</v>
      </c>
      <c r="B26" s="103" t="s">
        <v>65</v>
      </c>
      <c r="C26" s="103" t="s">
        <v>27</v>
      </c>
      <c r="D26" s="103" t="s">
        <v>28</v>
      </c>
      <c r="E26" s="13" t="s">
        <v>64</v>
      </c>
      <c r="F26" s="16">
        <f>SUM(F28:F32)</f>
        <v>22341.138999999988</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22341.138999999988</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2022г.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4438.0024829600006</v>
      </c>
      <c r="C9" s="4">
        <f>СВЦЭМ!$D$14+'СЕТ СН'!G5+СВЦЭМ!$D$10+'СЕТ СН'!G8-'СЕТ СН'!G$16</f>
        <v>4818.4424829600011</v>
      </c>
      <c r="D9" s="4">
        <f>СВЦЭМ!$D$14+'СЕТ СН'!H5+СВЦЭМ!$D$10+'СЕТ СН'!H8-'СЕТ СН'!H$16</f>
        <v>4941.2124829600007</v>
      </c>
      <c r="E9" s="4">
        <f>СВЦЭМ!$D$14+'СЕТ СН'!I5+СВЦЭМ!$D$10+'СЕТ СН'!I8-'СЕТ СН'!I$16</f>
        <v>5193.2324829600002</v>
      </c>
    </row>
    <row r="10" spans="1:6" x14ac:dyDescent="0.25">
      <c r="A10" s="26" t="s">
        <v>35</v>
      </c>
      <c r="B10" s="4">
        <f>СВЦЭМ!$D$15+'СЕТ СН'!F5+СВЦЭМ!$D$10+'СЕТ СН'!F8-'СЕТ СН'!F$16</f>
        <v>5108.3754728000004</v>
      </c>
      <c r="C10" s="4">
        <f>СВЦЭМ!$D$15+'СЕТ СН'!G5+СВЦЭМ!$D$10+'СЕТ СН'!G8-'СЕТ СН'!G$16</f>
        <v>5488.8154728000009</v>
      </c>
      <c r="D10" s="4">
        <f>СВЦЭМ!$D$15+'СЕТ СН'!H5+СВЦЭМ!$D$10+'СЕТ СН'!H8-'СЕТ СН'!H$16</f>
        <v>5611.5854728000004</v>
      </c>
      <c r="E10" s="4">
        <f>СВЦЭМ!$D$15+'СЕТ СН'!I5+СВЦЭМ!$D$10+'СЕТ СН'!I8-'СЕТ СН'!I$16</f>
        <v>5863.6054728000008</v>
      </c>
    </row>
    <row r="11" spans="1:6" x14ac:dyDescent="0.25">
      <c r="A11" s="26" t="s">
        <v>36</v>
      </c>
      <c r="B11" s="4">
        <f>СВЦЭМ!$D$16+'СЕТ СН'!F5+СВЦЭМ!$D$10+'СЕТ СН'!F8-'СЕТ СН'!F$16</f>
        <v>6004.3052278800005</v>
      </c>
      <c r="C11" s="4">
        <f>СВЦЭМ!$D$16+'СЕТ СН'!G5+СВЦЭМ!$D$10+'СЕТ СН'!G8-'СЕТ СН'!G$16</f>
        <v>6384.745227880001</v>
      </c>
      <c r="D11" s="4">
        <f>СВЦЭМ!$D$16+'СЕТ СН'!H5+СВЦЭМ!$D$10+'СЕТ СН'!H8-'СЕТ СН'!H$16</f>
        <v>6507.5152278800006</v>
      </c>
      <c r="E11" s="4">
        <f>СВЦЭМ!$D$16+'СЕТ СН'!I5+СВЦЭМ!$D$10+'СЕТ СН'!I8-'СЕТ СН'!I$16</f>
        <v>6759.5352278800001</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4438.0024829600006</v>
      </c>
      <c r="C16" s="28">
        <f>СВЦЭМ!$D$14+'СЕТ СН'!G5+СВЦЭМ!$D$10+'СЕТ СН'!G8-'СЕТ СН'!G$16</f>
        <v>4818.4424829600011</v>
      </c>
      <c r="D16" s="28">
        <f>СВЦЭМ!$D$14+'СЕТ СН'!H5+СВЦЭМ!$D$10+'СЕТ СН'!H8-'СЕТ СН'!H$16</f>
        <v>4941.2124829600007</v>
      </c>
      <c r="E16" s="28">
        <f>СВЦЭМ!$D$14+'СЕТ СН'!I5+СВЦЭМ!$D$10+'СЕТ СН'!I8-'СЕТ СН'!I$16</f>
        <v>5193.2324829600002</v>
      </c>
    </row>
    <row r="17" spans="1:5" x14ac:dyDescent="0.25">
      <c r="A17" s="26" t="s">
        <v>37</v>
      </c>
      <c r="B17" s="28">
        <f>СВЦЭМ!$D$17+'СЕТ СН'!F5+СВЦЭМ!$D$10+'СЕТ СН'!F8-'СЕТ СН'!F$16</f>
        <v>5446.3777600400008</v>
      </c>
      <c r="C17" s="28">
        <f>СВЦЭМ!$D$17+'СЕТ СН'!G5+СВЦЭМ!$D$10+'СЕТ СН'!G8-'СЕТ СН'!G$16</f>
        <v>5826.8177600400004</v>
      </c>
      <c r="D17" s="28">
        <f>СВЦЭМ!$D$17+'СЕТ СН'!H5+СВЦЭМ!$D$10+'СЕТ СН'!H8-'СЕТ СН'!H$16</f>
        <v>5949.5877600399999</v>
      </c>
      <c r="E17" s="28">
        <f>СВЦЭМ!$D$17+'СЕТ СН'!I5+СВЦЭМ!$D$10+'СЕТ СН'!I8-'СЕТ СН'!I$16</f>
        <v>6201.6077600400004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SUMIFS(СВЦЭМ!$C$39:$C$782,СВЦЭМ!$A$39:$A$782,$A12,СВЦЭМ!$B$39:$B$782,B$11)+'СЕТ СН'!$F$9+СВЦЭМ!$D$10+'СЕТ СН'!$F$5-'СЕТ СН'!$F$17</f>
        <v>4461.3477952399999</v>
      </c>
      <c r="C12" s="36">
        <f>SUMIFS(СВЦЭМ!$C$39:$C$782,СВЦЭМ!$A$39:$A$782,$A12,СВЦЭМ!$B$39:$B$782,C$11)+'СЕТ СН'!$F$9+СВЦЭМ!$D$10+'СЕТ СН'!$F$5-'СЕТ СН'!$F$17</f>
        <v>4430.8471846800003</v>
      </c>
      <c r="D12" s="36">
        <f>SUMIFS(СВЦЭМ!$C$39:$C$782,СВЦЭМ!$A$39:$A$782,$A12,СВЦЭМ!$B$39:$B$782,D$11)+'СЕТ СН'!$F$9+СВЦЭМ!$D$10+'СЕТ СН'!$F$5-'СЕТ СН'!$F$17</f>
        <v>4481.1613304900002</v>
      </c>
      <c r="E12" s="36">
        <f>SUMIFS(СВЦЭМ!$C$39:$C$782,СВЦЭМ!$A$39:$A$782,$A12,СВЦЭМ!$B$39:$B$782,E$11)+'СЕТ СН'!$F$9+СВЦЭМ!$D$10+'СЕТ СН'!$F$5-'СЕТ СН'!$F$17</f>
        <v>4481.37645883</v>
      </c>
      <c r="F12" s="36">
        <f>SUMIFS(СВЦЭМ!$C$39:$C$782,СВЦЭМ!$A$39:$A$782,$A12,СВЦЭМ!$B$39:$B$782,F$11)+'СЕТ СН'!$F$9+СВЦЭМ!$D$10+'СЕТ СН'!$F$5-'СЕТ СН'!$F$17</f>
        <v>4498.58663084</v>
      </c>
      <c r="G12" s="36">
        <f>SUMIFS(СВЦЭМ!$C$39:$C$782,СВЦЭМ!$A$39:$A$782,$A12,СВЦЭМ!$B$39:$B$782,G$11)+'СЕТ СН'!$F$9+СВЦЭМ!$D$10+'СЕТ СН'!$F$5-'СЕТ СН'!$F$17</f>
        <v>4480.1128438300002</v>
      </c>
      <c r="H12" s="36">
        <f>SUMIFS(СВЦЭМ!$C$39:$C$782,СВЦЭМ!$A$39:$A$782,$A12,СВЦЭМ!$B$39:$B$782,H$11)+'СЕТ СН'!$F$9+СВЦЭМ!$D$10+'СЕТ СН'!$F$5-'СЕТ СН'!$F$17</f>
        <v>4454.8679602700004</v>
      </c>
      <c r="I12" s="36">
        <f>SUMIFS(СВЦЭМ!$C$39:$C$782,СВЦЭМ!$A$39:$A$782,$A12,СВЦЭМ!$B$39:$B$782,I$11)+'СЕТ СН'!$F$9+СВЦЭМ!$D$10+'СЕТ СН'!$F$5-'СЕТ СН'!$F$17</f>
        <v>4434.1973173400002</v>
      </c>
      <c r="J12" s="36">
        <f>SUMIFS(СВЦЭМ!$C$39:$C$782,СВЦЭМ!$A$39:$A$782,$A12,СВЦЭМ!$B$39:$B$782,J$11)+'СЕТ СН'!$F$9+СВЦЭМ!$D$10+'СЕТ СН'!$F$5-'СЕТ СН'!$F$17</f>
        <v>4397.8941624700001</v>
      </c>
      <c r="K12" s="36">
        <f>SUMIFS(СВЦЭМ!$C$39:$C$782,СВЦЭМ!$A$39:$A$782,$A12,СВЦЭМ!$B$39:$B$782,K$11)+'СЕТ СН'!$F$9+СВЦЭМ!$D$10+'СЕТ СН'!$F$5-'СЕТ СН'!$F$17</f>
        <v>4385.2043226799997</v>
      </c>
      <c r="L12" s="36">
        <f>SUMIFS(СВЦЭМ!$C$39:$C$782,СВЦЭМ!$A$39:$A$782,$A12,СВЦЭМ!$B$39:$B$782,L$11)+'СЕТ СН'!$F$9+СВЦЭМ!$D$10+'СЕТ СН'!$F$5-'СЕТ СН'!$F$17</f>
        <v>4363.5769986800005</v>
      </c>
      <c r="M12" s="36">
        <f>SUMIFS(СВЦЭМ!$C$39:$C$782,СВЦЭМ!$A$39:$A$782,$A12,СВЦЭМ!$B$39:$B$782,M$11)+'СЕТ СН'!$F$9+СВЦЭМ!$D$10+'СЕТ СН'!$F$5-'СЕТ СН'!$F$17</f>
        <v>4371.5239554500004</v>
      </c>
      <c r="N12" s="36">
        <f>SUMIFS(СВЦЭМ!$C$39:$C$782,СВЦЭМ!$A$39:$A$782,$A12,СВЦЭМ!$B$39:$B$782,N$11)+'СЕТ СН'!$F$9+СВЦЭМ!$D$10+'СЕТ СН'!$F$5-'СЕТ СН'!$F$17</f>
        <v>4364.5942403200006</v>
      </c>
      <c r="O12" s="36">
        <f>SUMIFS(СВЦЭМ!$C$39:$C$782,СВЦЭМ!$A$39:$A$782,$A12,СВЦЭМ!$B$39:$B$782,O$11)+'СЕТ СН'!$F$9+СВЦЭМ!$D$10+'СЕТ СН'!$F$5-'СЕТ СН'!$F$17</f>
        <v>4391.97573259</v>
      </c>
      <c r="P12" s="36">
        <f>SUMIFS(СВЦЭМ!$C$39:$C$782,СВЦЭМ!$A$39:$A$782,$A12,СВЦЭМ!$B$39:$B$782,P$11)+'СЕТ СН'!$F$9+СВЦЭМ!$D$10+'СЕТ СН'!$F$5-'СЕТ СН'!$F$17</f>
        <v>4406.8659835799999</v>
      </c>
      <c r="Q12" s="36">
        <f>SUMIFS(СВЦЭМ!$C$39:$C$782,СВЦЭМ!$A$39:$A$782,$A12,СВЦЭМ!$B$39:$B$782,Q$11)+'СЕТ СН'!$F$9+СВЦЭМ!$D$10+'СЕТ СН'!$F$5-'СЕТ СН'!$F$17</f>
        <v>4402.7464312700004</v>
      </c>
      <c r="R12" s="36">
        <f>SUMIFS(СВЦЭМ!$C$39:$C$782,СВЦЭМ!$A$39:$A$782,$A12,СВЦЭМ!$B$39:$B$782,R$11)+'СЕТ СН'!$F$9+СВЦЭМ!$D$10+'СЕТ СН'!$F$5-'СЕТ СН'!$F$17</f>
        <v>4395.5543959500001</v>
      </c>
      <c r="S12" s="36">
        <f>SUMIFS(СВЦЭМ!$C$39:$C$782,СВЦЭМ!$A$39:$A$782,$A12,СВЦЭМ!$B$39:$B$782,S$11)+'СЕТ СН'!$F$9+СВЦЭМ!$D$10+'СЕТ СН'!$F$5-'СЕТ СН'!$F$17</f>
        <v>4359.6584740199996</v>
      </c>
      <c r="T12" s="36">
        <f>SUMIFS(СВЦЭМ!$C$39:$C$782,СВЦЭМ!$A$39:$A$782,$A12,СВЦЭМ!$B$39:$B$782,T$11)+'СЕТ СН'!$F$9+СВЦЭМ!$D$10+'СЕТ СН'!$F$5-'СЕТ СН'!$F$17</f>
        <v>4363.7502704600001</v>
      </c>
      <c r="U12" s="36">
        <f>SUMIFS(СВЦЭМ!$C$39:$C$782,СВЦЭМ!$A$39:$A$782,$A12,СВЦЭМ!$B$39:$B$782,U$11)+'СЕТ СН'!$F$9+СВЦЭМ!$D$10+'СЕТ СН'!$F$5-'СЕТ СН'!$F$17</f>
        <v>4365.57171698</v>
      </c>
      <c r="V12" s="36">
        <f>SUMIFS(СВЦЭМ!$C$39:$C$782,СВЦЭМ!$A$39:$A$782,$A12,СВЦЭМ!$B$39:$B$782,V$11)+'СЕТ СН'!$F$9+СВЦЭМ!$D$10+'СЕТ СН'!$F$5-'СЕТ СН'!$F$17</f>
        <v>4375.0267598700002</v>
      </c>
      <c r="W12" s="36">
        <f>SUMIFS(СВЦЭМ!$C$39:$C$782,СВЦЭМ!$A$39:$A$782,$A12,СВЦЭМ!$B$39:$B$782,W$11)+'СЕТ СН'!$F$9+СВЦЭМ!$D$10+'СЕТ СН'!$F$5-'СЕТ СН'!$F$17</f>
        <v>4392.7353356000003</v>
      </c>
      <c r="X12" s="36">
        <f>SUMIFS(СВЦЭМ!$C$39:$C$782,СВЦЭМ!$A$39:$A$782,$A12,СВЦЭМ!$B$39:$B$782,X$11)+'СЕТ СН'!$F$9+СВЦЭМ!$D$10+'СЕТ СН'!$F$5-'СЕТ СН'!$F$17</f>
        <v>4398.69614232</v>
      </c>
      <c r="Y12" s="36">
        <f>SUMIFS(СВЦЭМ!$C$39:$C$782,СВЦЭМ!$A$39:$A$782,$A12,СВЦЭМ!$B$39:$B$782,Y$11)+'СЕТ СН'!$F$9+СВЦЭМ!$D$10+'СЕТ СН'!$F$5-'СЕТ СН'!$F$17</f>
        <v>4394.9432960800004</v>
      </c>
      <c r="AA12" s="37"/>
    </row>
    <row r="13" spans="1:27" ht="15.75" x14ac:dyDescent="0.2">
      <c r="A13" s="35">
        <f>A12+1</f>
        <v>44897</v>
      </c>
      <c r="B13" s="36">
        <f>SUMIFS(СВЦЭМ!$C$39:$C$782,СВЦЭМ!$A$39:$A$782,$A13,СВЦЭМ!$B$39:$B$782,B$11)+'СЕТ СН'!$F$9+СВЦЭМ!$D$10+'СЕТ СН'!$F$5-'СЕТ СН'!$F$17</f>
        <v>4477.1248849499998</v>
      </c>
      <c r="C13" s="36">
        <f>SUMIFS(СВЦЭМ!$C$39:$C$782,СВЦЭМ!$A$39:$A$782,$A13,СВЦЭМ!$B$39:$B$782,C$11)+'СЕТ СН'!$F$9+СВЦЭМ!$D$10+'СЕТ СН'!$F$5-'СЕТ СН'!$F$17</f>
        <v>4469.30019343</v>
      </c>
      <c r="D13" s="36">
        <f>SUMIFS(СВЦЭМ!$C$39:$C$782,СВЦЭМ!$A$39:$A$782,$A13,СВЦЭМ!$B$39:$B$782,D$11)+'СЕТ СН'!$F$9+СВЦЭМ!$D$10+'СЕТ СН'!$F$5-'СЕТ СН'!$F$17</f>
        <v>4486.6200744400003</v>
      </c>
      <c r="E13" s="36">
        <f>SUMIFS(СВЦЭМ!$C$39:$C$782,СВЦЭМ!$A$39:$A$782,$A13,СВЦЭМ!$B$39:$B$782,E$11)+'СЕТ СН'!$F$9+СВЦЭМ!$D$10+'СЕТ СН'!$F$5-'СЕТ СН'!$F$17</f>
        <v>4493.33542149</v>
      </c>
      <c r="F13" s="36">
        <f>SUMIFS(СВЦЭМ!$C$39:$C$782,СВЦЭМ!$A$39:$A$782,$A13,СВЦЭМ!$B$39:$B$782,F$11)+'СЕТ СН'!$F$9+СВЦЭМ!$D$10+'СЕТ СН'!$F$5-'СЕТ СН'!$F$17</f>
        <v>4523.6561654699999</v>
      </c>
      <c r="G13" s="36">
        <f>SUMIFS(СВЦЭМ!$C$39:$C$782,СВЦЭМ!$A$39:$A$782,$A13,СВЦЭМ!$B$39:$B$782,G$11)+'СЕТ СН'!$F$9+СВЦЭМ!$D$10+'СЕТ СН'!$F$5-'СЕТ СН'!$F$17</f>
        <v>4501.3130456300005</v>
      </c>
      <c r="H13" s="36">
        <f>SUMIFS(СВЦЭМ!$C$39:$C$782,СВЦЭМ!$A$39:$A$782,$A13,СВЦЭМ!$B$39:$B$782,H$11)+'СЕТ СН'!$F$9+СВЦЭМ!$D$10+'СЕТ СН'!$F$5-'СЕТ СН'!$F$17</f>
        <v>4489.5404758599998</v>
      </c>
      <c r="I13" s="36">
        <f>SUMIFS(СВЦЭМ!$C$39:$C$782,СВЦЭМ!$A$39:$A$782,$A13,СВЦЭМ!$B$39:$B$782,I$11)+'СЕТ СН'!$F$9+СВЦЭМ!$D$10+'СЕТ СН'!$F$5-'СЕТ СН'!$F$17</f>
        <v>4467.5497745600005</v>
      </c>
      <c r="J13" s="36">
        <f>SUMIFS(СВЦЭМ!$C$39:$C$782,СВЦЭМ!$A$39:$A$782,$A13,СВЦЭМ!$B$39:$B$782,J$11)+'СЕТ СН'!$F$9+СВЦЭМ!$D$10+'СЕТ СН'!$F$5-'СЕТ СН'!$F$17</f>
        <v>4431.9234479999996</v>
      </c>
      <c r="K13" s="36">
        <f>SUMIFS(СВЦЭМ!$C$39:$C$782,СВЦЭМ!$A$39:$A$782,$A13,СВЦЭМ!$B$39:$B$782,K$11)+'СЕТ СН'!$F$9+СВЦЭМ!$D$10+'СЕТ СН'!$F$5-'СЕТ СН'!$F$17</f>
        <v>4420.5187946099995</v>
      </c>
      <c r="L13" s="36">
        <f>SUMIFS(СВЦЭМ!$C$39:$C$782,СВЦЭМ!$A$39:$A$782,$A13,СВЦЭМ!$B$39:$B$782,L$11)+'СЕТ СН'!$F$9+СВЦЭМ!$D$10+'СЕТ СН'!$F$5-'СЕТ СН'!$F$17</f>
        <v>4411.66987187</v>
      </c>
      <c r="M13" s="36">
        <f>SUMIFS(СВЦЭМ!$C$39:$C$782,СВЦЭМ!$A$39:$A$782,$A13,СВЦЭМ!$B$39:$B$782,M$11)+'СЕТ СН'!$F$9+СВЦЭМ!$D$10+'СЕТ СН'!$F$5-'СЕТ СН'!$F$17</f>
        <v>4407.7139192499999</v>
      </c>
      <c r="N13" s="36">
        <f>SUMIFS(СВЦЭМ!$C$39:$C$782,СВЦЭМ!$A$39:$A$782,$A13,СВЦЭМ!$B$39:$B$782,N$11)+'СЕТ СН'!$F$9+СВЦЭМ!$D$10+'СЕТ СН'!$F$5-'СЕТ СН'!$F$17</f>
        <v>4426.38425405</v>
      </c>
      <c r="O13" s="36">
        <f>SUMIFS(СВЦЭМ!$C$39:$C$782,СВЦЭМ!$A$39:$A$782,$A13,СВЦЭМ!$B$39:$B$782,O$11)+'СЕТ СН'!$F$9+СВЦЭМ!$D$10+'СЕТ СН'!$F$5-'СЕТ СН'!$F$17</f>
        <v>4430.87104963</v>
      </c>
      <c r="P13" s="36">
        <f>SUMIFS(СВЦЭМ!$C$39:$C$782,СВЦЭМ!$A$39:$A$782,$A13,СВЦЭМ!$B$39:$B$782,P$11)+'СЕТ СН'!$F$9+СВЦЭМ!$D$10+'СЕТ СН'!$F$5-'СЕТ СН'!$F$17</f>
        <v>4438.1026802599999</v>
      </c>
      <c r="Q13" s="36">
        <f>SUMIFS(СВЦЭМ!$C$39:$C$782,СВЦЭМ!$A$39:$A$782,$A13,СВЦЭМ!$B$39:$B$782,Q$11)+'СЕТ СН'!$F$9+СВЦЭМ!$D$10+'СЕТ СН'!$F$5-'СЕТ СН'!$F$17</f>
        <v>4444.3893124400001</v>
      </c>
      <c r="R13" s="36">
        <f>SUMIFS(СВЦЭМ!$C$39:$C$782,СВЦЭМ!$A$39:$A$782,$A13,СВЦЭМ!$B$39:$B$782,R$11)+'СЕТ СН'!$F$9+СВЦЭМ!$D$10+'СЕТ СН'!$F$5-'СЕТ СН'!$F$17</f>
        <v>4415.5881068500003</v>
      </c>
      <c r="S13" s="36">
        <f>SUMIFS(СВЦЭМ!$C$39:$C$782,СВЦЭМ!$A$39:$A$782,$A13,СВЦЭМ!$B$39:$B$782,S$11)+'СЕТ СН'!$F$9+СВЦЭМ!$D$10+'СЕТ СН'!$F$5-'СЕТ СН'!$F$17</f>
        <v>4406.8302536199999</v>
      </c>
      <c r="T13" s="36">
        <f>SUMIFS(СВЦЭМ!$C$39:$C$782,СВЦЭМ!$A$39:$A$782,$A13,СВЦЭМ!$B$39:$B$782,T$11)+'СЕТ СН'!$F$9+СВЦЭМ!$D$10+'СЕТ СН'!$F$5-'СЕТ СН'!$F$17</f>
        <v>4381.9804174600004</v>
      </c>
      <c r="U13" s="36">
        <f>SUMIFS(СВЦЭМ!$C$39:$C$782,СВЦЭМ!$A$39:$A$782,$A13,СВЦЭМ!$B$39:$B$782,U$11)+'СЕТ СН'!$F$9+СВЦЭМ!$D$10+'СЕТ СН'!$F$5-'СЕТ СН'!$F$17</f>
        <v>4383.6253668200006</v>
      </c>
      <c r="V13" s="36">
        <f>SUMIFS(СВЦЭМ!$C$39:$C$782,СВЦЭМ!$A$39:$A$782,$A13,СВЦЭМ!$B$39:$B$782,V$11)+'СЕТ СН'!$F$9+СВЦЭМ!$D$10+'СЕТ СН'!$F$5-'СЕТ СН'!$F$17</f>
        <v>4394.94870395</v>
      </c>
      <c r="W13" s="36">
        <f>SUMIFS(СВЦЭМ!$C$39:$C$782,СВЦЭМ!$A$39:$A$782,$A13,СВЦЭМ!$B$39:$B$782,W$11)+'СЕТ СН'!$F$9+СВЦЭМ!$D$10+'СЕТ СН'!$F$5-'СЕТ СН'!$F$17</f>
        <v>4405.7567964099999</v>
      </c>
      <c r="X13" s="36">
        <f>SUMIFS(СВЦЭМ!$C$39:$C$782,СВЦЭМ!$A$39:$A$782,$A13,СВЦЭМ!$B$39:$B$782,X$11)+'СЕТ СН'!$F$9+СВЦЭМ!$D$10+'СЕТ СН'!$F$5-'СЕТ СН'!$F$17</f>
        <v>4421.2101612099996</v>
      </c>
      <c r="Y13" s="36">
        <f>SUMIFS(СВЦЭМ!$C$39:$C$782,СВЦЭМ!$A$39:$A$782,$A13,СВЦЭМ!$B$39:$B$782,Y$11)+'СЕТ СН'!$F$9+СВЦЭМ!$D$10+'СЕТ СН'!$F$5-'СЕТ СН'!$F$17</f>
        <v>4448.4381842399998</v>
      </c>
    </row>
    <row r="14" spans="1:27" ht="15.75" x14ac:dyDescent="0.2">
      <c r="A14" s="35">
        <f t="shared" ref="A14:A42" si="0">A13+1</f>
        <v>44898</v>
      </c>
      <c r="B14" s="36">
        <f>SUMIFS(СВЦЭМ!$C$39:$C$782,СВЦЭМ!$A$39:$A$782,$A14,СВЦЭМ!$B$39:$B$782,B$11)+'СЕТ СН'!$F$9+СВЦЭМ!$D$10+'СЕТ СН'!$F$5-'СЕТ СН'!$F$17</f>
        <v>4352.1618466600003</v>
      </c>
      <c r="C14" s="36">
        <f>SUMIFS(СВЦЭМ!$C$39:$C$782,СВЦЭМ!$A$39:$A$782,$A14,СВЦЭМ!$B$39:$B$782,C$11)+'СЕТ СН'!$F$9+СВЦЭМ!$D$10+'СЕТ СН'!$F$5-'СЕТ СН'!$F$17</f>
        <v>4369.3695276099997</v>
      </c>
      <c r="D14" s="36">
        <f>SUMIFS(СВЦЭМ!$C$39:$C$782,СВЦЭМ!$A$39:$A$782,$A14,СВЦЭМ!$B$39:$B$782,D$11)+'СЕТ СН'!$F$9+СВЦЭМ!$D$10+'СЕТ СН'!$F$5-'СЕТ СН'!$F$17</f>
        <v>4390.1308550699996</v>
      </c>
      <c r="E14" s="36">
        <f>SUMIFS(СВЦЭМ!$C$39:$C$782,СВЦЭМ!$A$39:$A$782,$A14,СВЦЭМ!$B$39:$B$782,E$11)+'СЕТ СН'!$F$9+СВЦЭМ!$D$10+'СЕТ СН'!$F$5-'СЕТ СН'!$F$17</f>
        <v>4421.8410597399998</v>
      </c>
      <c r="F14" s="36">
        <f>SUMIFS(СВЦЭМ!$C$39:$C$782,СВЦЭМ!$A$39:$A$782,$A14,СВЦЭМ!$B$39:$B$782,F$11)+'СЕТ СН'!$F$9+СВЦЭМ!$D$10+'СЕТ СН'!$F$5-'СЕТ СН'!$F$17</f>
        <v>4443.7290431000001</v>
      </c>
      <c r="G14" s="36">
        <f>SUMIFS(СВЦЭМ!$C$39:$C$782,СВЦЭМ!$A$39:$A$782,$A14,СВЦЭМ!$B$39:$B$782,G$11)+'СЕТ СН'!$F$9+СВЦЭМ!$D$10+'СЕТ СН'!$F$5-'СЕТ СН'!$F$17</f>
        <v>4430.2971789599997</v>
      </c>
      <c r="H14" s="36">
        <f>SUMIFS(СВЦЭМ!$C$39:$C$782,СВЦЭМ!$A$39:$A$782,$A14,СВЦЭМ!$B$39:$B$782,H$11)+'СЕТ СН'!$F$9+СВЦЭМ!$D$10+'СЕТ СН'!$F$5-'СЕТ СН'!$F$17</f>
        <v>4416.5574000899996</v>
      </c>
      <c r="I14" s="36">
        <f>SUMIFS(СВЦЭМ!$C$39:$C$782,СВЦЭМ!$A$39:$A$782,$A14,СВЦЭМ!$B$39:$B$782,I$11)+'СЕТ СН'!$F$9+СВЦЭМ!$D$10+'СЕТ СН'!$F$5-'СЕТ СН'!$F$17</f>
        <v>4403.5026406199995</v>
      </c>
      <c r="J14" s="36">
        <f>SUMIFS(СВЦЭМ!$C$39:$C$782,СВЦЭМ!$A$39:$A$782,$A14,СВЦЭМ!$B$39:$B$782,J$11)+'СЕТ СН'!$F$9+СВЦЭМ!$D$10+'СЕТ СН'!$F$5-'СЕТ СН'!$F$17</f>
        <v>4374.0543883800001</v>
      </c>
      <c r="K14" s="36">
        <f>SUMIFS(СВЦЭМ!$C$39:$C$782,СВЦЭМ!$A$39:$A$782,$A14,СВЦЭМ!$B$39:$B$782,K$11)+'СЕТ СН'!$F$9+СВЦЭМ!$D$10+'СЕТ СН'!$F$5-'СЕТ СН'!$F$17</f>
        <v>4363.02737953</v>
      </c>
      <c r="L14" s="36">
        <f>SUMIFS(СВЦЭМ!$C$39:$C$782,СВЦЭМ!$A$39:$A$782,$A14,СВЦЭМ!$B$39:$B$782,L$11)+'СЕТ СН'!$F$9+СВЦЭМ!$D$10+'СЕТ СН'!$F$5-'СЕТ СН'!$F$17</f>
        <v>4353.3070714799996</v>
      </c>
      <c r="M14" s="36">
        <f>SUMIFS(СВЦЭМ!$C$39:$C$782,СВЦЭМ!$A$39:$A$782,$A14,СВЦЭМ!$B$39:$B$782,M$11)+'СЕТ СН'!$F$9+СВЦЭМ!$D$10+'СЕТ СН'!$F$5-'СЕТ СН'!$F$17</f>
        <v>4358.7551087600004</v>
      </c>
      <c r="N14" s="36">
        <f>SUMIFS(СВЦЭМ!$C$39:$C$782,СВЦЭМ!$A$39:$A$782,$A14,СВЦЭМ!$B$39:$B$782,N$11)+'СЕТ СН'!$F$9+СВЦЭМ!$D$10+'СЕТ СН'!$F$5-'СЕТ СН'!$F$17</f>
        <v>4339.1608135300003</v>
      </c>
      <c r="O14" s="36">
        <f>SUMIFS(СВЦЭМ!$C$39:$C$782,СВЦЭМ!$A$39:$A$782,$A14,СВЦЭМ!$B$39:$B$782,O$11)+'СЕТ СН'!$F$9+СВЦЭМ!$D$10+'СЕТ СН'!$F$5-'СЕТ СН'!$F$17</f>
        <v>4346.53047728</v>
      </c>
      <c r="P14" s="36">
        <f>SUMIFS(СВЦЭМ!$C$39:$C$782,СВЦЭМ!$A$39:$A$782,$A14,СВЦЭМ!$B$39:$B$782,P$11)+'СЕТ СН'!$F$9+СВЦЭМ!$D$10+'СЕТ СН'!$F$5-'СЕТ СН'!$F$17</f>
        <v>4362.5494263000001</v>
      </c>
      <c r="Q14" s="36">
        <f>SUMIFS(СВЦЭМ!$C$39:$C$782,СВЦЭМ!$A$39:$A$782,$A14,СВЦЭМ!$B$39:$B$782,Q$11)+'СЕТ СН'!$F$9+СВЦЭМ!$D$10+'СЕТ СН'!$F$5-'СЕТ СН'!$F$17</f>
        <v>4390.06475933</v>
      </c>
      <c r="R14" s="36">
        <f>SUMIFS(СВЦЭМ!$C$39:$C$782,СВЦЭМ!$A$39:$A$782,$A14,СВЦЭМ!$B$39:$B$782,R$11)+'СЕТ СН'!$F$9+СВЦЭМ!$D$10+'СЕТ СН'!$F$5-'СЕТ СН'!$F$17</f>
        <v>4392.8820683100002</v>
      </c>
      <c r="S14" s="36">
        <f>SUMIFS(СВЦЭМ!$C$39:$C$782,СВЦЭМ!$A$39:$A$782,$A14,СВЦЭМ!$B$39:$B$782,S$11)+'СЕТ СН'!$F$9+СВЦЭМ!$D$10+'СЕТ СН'!$F$5-'СЕТ СН'!$F$17</f>
        <v>4355.1169743999999</v>
      </c>
      <c r="T14" s="36">
        <f>SUMIFS(СВЦЭМ!$C$39:$C$782,СВЦЭМ!$A$39:$A$782,$A14,СВЦЭМ!$B$39:$B$782,T$11)+'СЕТ СН'!$F$9+СВЦЭМ!$D$10+'СЕТ СН'!$F$5-'СЕТ СН'!$F$17</f>
        <v>4320.1135740500004</v>
      </c>
      <c r="U14" s="36">
        <f>SUMIFS(СВЦЭМ!$C$39:$C$782,СВЦЭМ!$A$39:$A$782,$A14,СВЦЭМ!$B$39:$B$782,U$11)+'СЕТ СН'!$F$9+СВЦЭМ!$D$10+'СЕТ СН'!$F$5-'СЕТ СН'!$F$17</f>
        <v>4324.9324349300005</v>
      </c>
      <c r="V14" s="36">
        <f>SUMIFS(СВЦЭМ!$C$39:$C$782,СВЦЭМ!$A$39:$A$782,$A14,СВЦЭМ!$B$39:$B$782,V$11)+'СЕТ СН'!$F$9+СВЦЭМ!$D$10+'СЕТ СН'!$F$5-'СЕТ СН'!$F$17</f>
        <v>4346.0782601400006</v>
      </c>
      <c r="W14" s="36">
        <f>SUMIFS(СВЦЭМ!$C$39:$C$782,СВЦЭМ!$A$39:$A$782,$A14,СВЦЭМ!$B$39:$B$782,W$11)+'СЕТ СН'!$F$9+СВЦЭМ!$D$10+'СЕТ СН'!$F$5-'СЕТ СН'!$F$17</f>
        <v>4351.1813529400006</v>
      </c>
      <c r="X14" s="36">
        <f>SUMIFS(СВЦЭМ!$C$39:$C$782,СВЦЭМ!$A$39:$A$782,$A14,СВЦЭМ!$B$39:$B$782,X$11)+'СЕТ СН'!$F$9+СВЦЭМ!$D$10+'СЕТ СН'!$F$5-'СЕТ СН'!$F$17</f>
        <v>4359.5704789400006</v>
      </c>
      <c r="Y14" s="36">
        <f>SUMIFS(СВЦЭМ!$C$39:$C$782,СВЦЭМ!$A$39:$A$782,$A14,СВЦЭМ!$B$39:$B$782,Y$11)+'СЕТ СН'!$F$9+СВЦЭМ!$D$10+'СЕТ СН'!$F$5-'СЕТ СН'!$F$17</f>
        <v>4361.2373744100005</v>
      </c>
    </row>
    <row r="15" spans="1:27" ht="15.75" x14ac:dyDescent="0.2">
      <c r="A15" s="35">
        <f t="shared" si="0"/>
        <v>44899</v>
      </c>
      <c r="B15" s="36">
        <f>SUMIFS(СВЦЭМ!$C$39:$C$782,СВЦЭМ!$A$39:$A$782,$A15,СВЦЭМ!$B$39:$B$782,B$11)+'СЕТ СН'!$F$9+СВЦЭМ!$D$10+'СЕТ СН'!$F$5-'СЕТ СН'!$F$17</f>
        <v>4395.2899447099999</v>
      </c>
      <c r="C15" s="36">
        <f>SUMIFS(СВЦЭМ!$C$39:$C$782,СВЦЭМ!$A$39:$A$782,$A15,СВЦЭМ!$B$40:$B$783,C$11)+'СЕТ СН'!$F$9+СВЦЭМ!$D$10+'СЕТ СН'!$F$5-'СЕТ СН'!$F$17</f>
        <v>4395.2899447099999</v>
      </c>
      <c r="D15" s="36">
        <f>SUMIFS(СВЦЭМ!$C$39:$C$782,СВЦЭМ!$A$39:$A$782,$A15,СВЦЭМ!$B$39:$B$782,D$11)+'СЕТ СН'!$F$9+СВЦЭМ!$D$10+'СЕТ СН'!$F$5-'СЕТ СН'!$F$17</f>
        <v>4470.1477114600002</v>
      </c>
      <c r="E15" s="36">
        <f>SUMIFS(СВЦЭМ!$C$39:$C$782,СВЦЭМ!$A$39:$A$782,$A15,СВЦЭМ!$B$39:$B$782,E$11)+'СЕТ СН'!$F$9+СВЦЭМ!$D$10+'СЕТ СН'!$F$5-'СЕТ СН'!$F$17</f>
        <v>4471.0225595000002</v>
      </c>
      <c r="F15" s="36">
        <f>SUMIFS(СВЦЭМ!$C$39:$C$782,СВЦЭМ!$A$39:$A$782,$A15,СВЦЭМ!$B$39:$B$782,F$11)+'СЕТ СН'!$F$9+СВЦЭМ!$D$10+'СЕТ СН'!$F$5-'СЕТ СН'!$F$17</f>
        <v>4480.7923426400002</v>
      </c>
      <c r="G15" s="36">
        <f>SUMIFS(СВЦЭМ!$C$39:$C$782,СВЦЭМ!$A$39:$A$782,$A15,СВЦЭМ!$B$39:$B$782,G$11)+'СЕТ СН'!$F$9+СВЦЭМ!$D$10+'СЕТ СН'!$F$5-'СЕТ СН'!$F$17</f>
        <v>4481.3414524500004</v>
      </c>
      <c r="H15" s="36">
        <f>SUMIFS(СВЦЭМ!$C$39:$C$782,СВЦЭМ!$A$39:$A$782,$A15,СВЦЭМ!$B$39:$B$782,H$11)+'СЕТ СН'!$F$9+СВЦЭМ!$D$10+'СЕТ СН'!$F$5-'СЕТ СН'!$F$17</f>
        <v>4490.7080472400003</v>
      </c>
      <c r="I15" s="36">
        <f>SUMIFS(СВЦЭМ!$C$39:$C$782,СВЦЭМ!$A$39:$A$782,$A15,СВЦЭМ!$B$39:$B$782,I$11)+'СЕТ СН'!$F$9+СВЦЭМ!$D$10+'СЕТ СН'!$F$5-'СЕТ СН'!$F$17</f>
        <v>4458.5483282300002</v>
      </c>
      <c r="J15" s="36">
        <f>SUMIFS(СВЦЭМ!$C$39:$C$782,СВЦЭМ!$A$39:$A$782,$A15,СВЦЭМ!$B$39:$B$782,J$11)+'СЕТ СН'!$F$9+СВЦЭМ!$D$10+'СЕТ СН'!$F$5-'СЕТ СН'!$F$17</f>
        <v>4438.9034219000005</v>
      </c>
      <c r="K15" s="36">
        <f>SUMIFS(СВЦЭМ!$C$39:$C$782,СВЦЭМ!$A$39:$A$782,$A15,СВЦЭМ!$B$39:$B$782,K$11)+'СЕТ СН'!$F$9+СВЦЭМ!$D$10+'СЕТ СН'!$F$5-'СЕТ СН'!$F$17</f>
        <v>4399.5690911399997</v>
      </c>
      <c r="L15" s="36">
        <f>SUMIFS(СВЦЭМ!$C$39:$C$782,СВЦЭМ!$A$39:$A$782,$A15,СВЦЭМ!$B$39:$B$782,L$11)+'СЕТ СН'!$F$9+СВЦЭМ!$D$10+'СЕТ СН'!$F$5-'СЕТ СН'!$F$17</f>
        <v>4375.6700486299997</v>
      </c>
      <c r="M15" s="36">
        <f>SUMIFS(СВЦЭМ!$C$39:$C$782,СВЦЭМ!$A$39:$A$782,$A15,СВЦЭМ!$B$39:$B$782,M$11)+'СЕТ СН'!$F$9+СВЦЭМ!$D$10+'СЕТ СН'!$F$5-'СЕТ СН'!$F$17</f>
        <v>4378.0828926000004</v>
      </c>
      <c r="N15" s="36">
        <f>SUMIFS(СВЦЭМ!$C$39:$C$782,СВЦЭМ!$A$39:$A$782,$A15,СВЦЭМ!$B$39:$B$782,N$11)+'СЕТ СН'!$F$9+СВЦЭМ!$D$10+'СЕТ СН'!$F$5-'СЕТ СН'!$F$17</f>
        <v>4388.8032879500006</v>
      </c>
      <c r="O15" s="36">
        <f>SUMIFS(СВЦЭМ!$C$39:$C$782,СВЦЭМ!$A$39:$A$782,$A15,СВЦЭМ!$B$39:$B$782,O$11)+'СЕТ СН'!$F$9+СВЦЭМ!$D$10+'СЕТ СН'!$F$5-'СЕТ СН'!$F$17</f>
        <v>4391.9881149699995</v>
      </c>
      <c r="P15" s="36">
        <f>SUMIFS(СВЦЭМ!$C$39:$C$782,СВЦЭМ!$A$39:$A$782,$A15,СВЦЭМ!$B$39:$B$782,P$11)+'СЕТ СН'!$F$9+СВЦЭМ!$D$10+'СЕТ СН'!$F$5-'СЕТ СН'!$F$17</f>
        <v>4401.8164667700003</v>
      </c>
      <c r="Q15" s="36">
        <f>SUMIFS(СВЦЭМ!$C$39:$C$782,СВЦЭМ!$A$39:$A$782,$A15,СВЦЭМ!$B$39:$B$782,Q$11)+'СЕТ СН'!$F$9+СВЦЭМ!$D$10+'СЕТ СН'!$F$5-'СЕТ СН'!$F$17</f>
        <v>4399.5482463099997</v>
      </c>
      <c r="R15" s="36">
        <f>SUMIFS(СВЦЭМ!$C$39:$C$782,СВЦЭМ!$A$39:$A$782,$A15,СВЦЭМ!$B$39:$B$782,R$11)+'СЕТ СН'!$F$9+СВЦЭМ!$D$10+'СЕТ СН'!$F$5-'СЕТ СН'!$F$17</f>
        <v>4381.9259208599997</v>
      </c>
      <c r="S15" s="36">
        <f>SUMIFS(СВЦЭМ!$C$39:$C$782,СВЦЭМ!$A$39:$A$782,$A15,СВЦЭМ!$B$39:$B$782,S$11)+'СЕТ СН'!$F$9+СВЦЭМ!$D$10+'СЕТ СН'!$F$5-'СЕТ СН'!$F$17</f>
        <v>4358.8787180899999</v>
      </c>
      <c r="T15" s="36">
        <f>SUMIFS(СВЦЭМ!$C$39:$C$782,СВЦЭМ!$A$39:$A$782,$A15,СВЦЭМ!$B$39:$B$782,T$11)+'СЕТ СН'!$F$9+СВЦЭМ!$D$10+'СЕТ СН'!$F$5-'СЕТ СН'!$F$17</f>
        <v>4359.6909625200005</v>
      </c>
      <c r="U15" s="36">
        <f>SUMIFS(СВЦЭМ!$C$39:$C$782,СВЦЭМ!$A$39:$A$782,$A15,СВЦЭМ!$B$39:$B$782,U$11)+'СЕТ СН'!$F$9+СВЦЭМ!$D$10+'СЕТ СН'!$F$5-'СЕТ СН'!$F$17</f>
        <v>4368.0501727700002</v>
      </c>
      <c r="V15" s="36">
        <f>SUMIFS(СВЦЭМ!$C$39:$C$782,СВЦЭМ!$A$39:$A$782,$A15,СВЦЭМ!$B$39:$B$782,V$11)+'СЕТ СН'!$F$9+СВЦЭМ!$D$10+'СЕТ СН'!$F$5-'СЕТ СН'!$F$17</f>
        <v>4390.1729394499998</v>
      </c>
      <c r="W15" s="36">
        <f>SUMIFS(СВЦЭМ!$C$39:$C$782,СВЦЭМ!$A$39:$A$782,$A15,СВЦЭМ!$B$39:$B$782,W$11)+'СЕТ СН'!$F$9+СВЦЭМ!$D$10+'СЕТ СН'!$F$5-'СЕТ СН'!$F$17</f>
        <v>4397.8144399699995</v>
      </c>
      <c r="X15" s="36">
        <f>SUMIFS(СВЦЭМ!$C$39:$C$782,СВЦЭМ!$A$39:$A$782,$A15,СВЦЭМ!$B$39:$B$782,X$11)+'СЕТ СН'!$F$9+СВЦЭМ!$D$10+'СЕТ СН'!$F$5-'СЕТ СН'!$F$17</f>
        <v>4419.8678123400005</v>
      </c>
      <c r="Y15" s="36">
        <f>SUMIFS(СВЦЭМ!$C$39:$C$782,СВЦЭМ!$A$39:$A$782,$A15,СВЦЭМ!$B$39:$B$782,Y$11)+'СЕТ СН'!$F$9+СВЦЭМ!$D$10+'СЕТ СН'!$F$5-'СЕТ СН'!$F$17</f>
        <v>4433.9344270399997</v>
      </c>
    </row>
    <row r="16" spans="1:27" ht="15.75" x14ac:dyDescent="0.2">
      <c r="A16" s="35">
        <f t="shared" si="0"/>
        <v>44900</v>
      </c>
      <c r="B16" s="36">
        <f>SUMIFS(СВЦЭМ!$C$39:$C$782,СВЦЭМ!$A$39:$A$782,$A16,СВЦЭМ!$B$39:$B$782,B$11)+'СЕТ СН'!$F$9+СВЦЭМ!$D$10+'СЕТ СН'!$F$5-'СЕТ СН'!$F$17</f>
        <v>4440.2881307300004</v>
      </c>
      <c r="C16" s="36">
        <f>SUMIFS(СВЦЭМ!$C$39:$C$782,СВЦЭМ!$A$39:$A$782,$A16,СВЦЭМ!$B$39:$B$782,C$11)+'СЕТ СН'!$F$9+СВЦЭМ!$D$10+'СЕТ СН'!$F$5-'СЕТ СН'!$F$17</f>
        <v>4462.4898301200001</v>
      </c>
      <c r="D16" s="36">
        <f>SUMIFS(СВЦЭМ!$C$39:$C$782,СВЦЭМ!$A$39:$A$782,$A16,СВЦЭМ!$B$39:$B$782,D$11)+'СЕТ СН'!$F$9+СВЦЭМ!$D$10+'СЕТ СН'!$F$5-'СЕТ СН'!$F$17</f>
        <v>4450.8611683400004</v>
      </c>
      <c r="E16" s="36">
        <f>SUMIFS(СВЦЭМ!$C$39:$C$782,СВЦЭМ!$A$39:$A$782,$A16,СВЦЭМ!$B$39:$B$782,E$11)+'СЕТ СН'!$F$9+СВЦЭМ!$D$10+'СЕТ СН'!$F$5-'СЕТ СН'!$F$17</f>
        <v>4460.8768448999999</v>
      </c>
      <c r="F16" s="36">
        <f>SUMIFS(СВЦЭМ!$C$39:$C$782,СВЦЭМ!$A$39:$A$782,$A16,СВЦЭМ!$B$39:$B$782,F$11)+'СЕТ СН'!$F$9+СВЦЭМ!$D$10+'СЕТ СН'!$F$5-'СЕТ СН'!$F$17</f>
        <v>4479.0216407099997</v>
      </c>
      <c r="G16" s="36">
        <f>SUMIFS(СВЦЭМ!$C$39:$C$782,СВЦЭМ!$A$39:$A$782,$A16,СВЦЭМ!$B$39:$B$782,G$11)+'СЕТ СН'!$F$9+СВЦЭМ!$D$10+'СЕТ СН'!$F$5-'СЕТ СН'!$F$17</f>
        <v>4473.5230721500002</v>
      </c>
      <c r="H16" s="36">
        <f>SUMIFS(СВЦЭМ!$C$39:$C$782,СВЦЭМ!$A$39:$A$782,$A16,СВЦЭМ!$B$39:$B$782,H$11)+'СЕТ СН'!$F$9+СВЦЭМ!$D$10+'СЕТ СН'!$F$5-'СЕТ СН'!$F$17</f>
        <v>4428.0461041300005</v>
      </c>
      <c r="I16" s="36">
        <f>SUMIFS(СВЦЭМ!$C$39:$C$782,СВЦЭМ!$A$39:$A$782,$A16,СВЦЭМ!$B$39:$B$782,I$11)+'СЕТ СН'!$F$9+СВЦЭМ!$D$10+'СЕТ СН'!$F$5-'СЕТ СН'!$F$17</f>
        <v>4392.5028786100002</v>
      </c>
      <c r="J16" s="36">
        <f>SUMIFS(СВЦЭМ!$C$39:$C$782,СВЦЭМ!$A$39:$A$782,$A16,СВЦЭМ!$B$39:$B$782,J$11)+'СЕТ СН'!$F$9+СВЦЭМ!$D$10+'СЕТ СН'!$F$5-'СЕТ СН'!$F$17</f>
        <v>4397.1753256100001</v>
      </c>
      <c r="K16" s="36">
        <f>SUMIFS(СВЦЭМ!$C$39:$C$782,СВЦЭМ!$A$39:$A$782,$A16,СВЦЭМ!$B$39:$B$782,K$11)+'СЕТ СН'!$F$9+СВЦЭМ!$D$10+'СЕТ СН'!$F$5-'СЕТ СН'!$F$17</f>
        <v>4393.4369385600003</v>
      </c>
      <c r="L16" s="36">
        <f>SUMIFS(СВЦЭМ!$C$39:$C$782,СВЦЭМ!$A$39:$A$782,$A16,СВЦЭМ!$B$39:$B$782,L$11)+'СЕТ СН'!$F$9+СВЦЭМ!$D$10+'СЕТ СН'!$F$5-'СЕТ СН'!$F$17</f>
        <v>4387.3049292699998</v>
      </c>
      <c r="M16" s="36">
        <f>SUMIFS(СВЦЭМ!$C$39:$C$782,СВЦЭМ!$A$39:$A$782,$A16,СВЦЭМ!$B$39:$B$782,M$11)+'СЕТ СН'!$F$9+СВЦЭМ!$D$10+'СЕТ СН'!$F$5-'СЕТ СН'!$F$17</f>
        <v>4401.9158242800004</v>
      </c>
      <c r="N16" s="36">
        <f>SUMIFS(СВЦЭМ!$C$39:$C$782,СВЦЭМ!$A$39:$A$782,$A16,СВЦЭМ!$B$39:$B$782,N$11)+'СЕТ СН'!$F$9+СВЦЭМ!$D$10+'СЕТ СН'!$F$5-'СЕТ СН'!$F$17</f>
        <v>4408.3044688999998</v>
      </c>
      <c r="O16" s="36">
        <f>SUMIFS(СВЦЭМ!$C$39:$C$782,СВЦЭМ!$A$39:$A$782,$A16,СВЦЭМ!$B$39:$B$782,O$11)+'СЕТ СН'!$F$9+СВЦЭМ!$D$10+'СЕТ СН'!$F$5-'СЕТ СН'!$F$17</f>
        <v>4409.5460397400002</v>
      </c>
      <c r="P16" s="36">
        <f>SUMIFS(СВЦЭМ!$C$39:$C$782,СВЦЭМ!$A$39:$A$782,$A16,СВЦЭМ!$B$39:$B$782,P$11)+'СЕТ СН'!$F$9+СВЦЭМ!$D$10+'СЕТ СН'!$F$5-'СЕТ СН'!$F$17</f>
        <v>4416.2834460499998</v>
      </c>
      <c r="Q16" s="36">
        <f>SUMIFS(СВЦЭМ!$C$39:$C$782,СВЦЭМ!$A$39:$A$782,$A16,СВЦЭМ!$B$39:$B$782,Q$11)+'СЕТ СН'!$F$9+СВЦЭМ!$D$10+'СЕТ СН'!$F$5-'СЕТ СН'!$F$17</f>
        <v>4414.4697928000005</v>
      </c>
      <c r="R16" s="36">
        <f>SUMIFS(СВЦЭМ!$C$39:$C$782,СВЦЭМ!$A$39:$A$782,$A16,СВЦЭМ!$B$39:$B$782,R$11)+'СЕТ СН'!$F$9+СВЦЭМ!$D$10+'СЕТ СН'!$F$5-'СЕТ СН'!$F$17</f>
        <v>4403.48874884</v>
      </c>
      <c r="S16" s="36">
        <f>SUMIFS(СВЦЭМ!$C$39:$C$782,СВЦЭМ!$A$39:$A$782,$A16,СВЦЭМ!$B$39:$B$782,S$11)+'СЕТ СН'!$F$9+СВЦЭМ!$D$10+'СЕТ СН'!$F$5-'СЕТ СН'!$F$17</f>
        <v>4366.8590887400005</v>
      </c>
      <c r="T16" s="36">
        <f>SUMIFS(СВЦЭМ!$C$39:$C$782,СВЦЭМ!$A$39:$A$782,$A16,СВЦЭМ!$B$39:$B$782,T$11)+'СЕТ СН'!$F$9+СВЦЭМ!$D$10+'СЕТ СН'!$F$5-'СЕТ СН'!$F$17</f>
        <v>4349.6146841400005</v>
      </c>
      <c r="U16" s="36">
        <f>SUMIFS(СВЦЭМ!$C$39:$C$782,СВЦЭМ!$A$39:$A$782,$A16,СВЦЭМ!$B$39:$B$782,U$11)+'СЕТ СН'!$F$9+СВЦЭМ!$D$10+'СЕТ СН'!$F$5-'СЕТ СН'!$F$17</f>
        <v>4344.4704274300002</v>
      </c>
      <c r="V16" s="36">
        <f>SUMIFS(СВЦЭМ!$C$39:$C$782,СВЦЭМ!$A$39:$A$782,$A16,СВЦЭМ!$B$39:$B$782,V$11)+'СЕТ СН'!$F$9+СВЦЭМ!$D$10+'СЕТ СН'!$F$5-'СЕТ СН'!$F$17</f>
        <v>4361.1080210099999</v>
      </c>
      <c r="W16" s="36">
        <f>SUMIFS(СВЦЭМ!$C$39:$C$782,СВЦЭМ!$A$39:$A$782,$A16,СВЦЭМ!$B$39:$B$782,W$11)+'СЕТ СН'!$F$9+СВЦЭМ!$D$10+'СЕТ СН'!$F$5-'СЕТ СН'!$F$17</f>
        <v>4386.3986123100003</v>
      </c>
      <c r="X16" s="36">
        <f>SUMIFS(СВЦЭМ!$C$39:$C$782,СВЦЭМ!$A$39:$A$782,$A16,СВЦЭМ!$B$39:$B$782,X$11)+'СЕТ СН'!$F$9+СВЦЭМ!$D$10+'СЕТ СН'!$F$5-'СЕТ СН'!$F$17</f>
        <v>4409.7017318600001</v>
      </c>
      <c r="Y16" s="36">
        <f>SUMIFS(СВЦЭМ!$C$39:$C$782,СВЦЭМ!$A$39:$A$782,$A16,СВЦЭМ!$B$39:$B$782,Y$11)+'СЕТ СН'!$F$9+СВЦЭМ!$D$10+'СЕТ СН'!$F$5-'СЕТ СН'!$F$17</f>
        <v>4409.6295494400001</v>
      </c>
    </row>
    <row r="17" spans="1:25" ht="15.75" x14ac:dyDescent="0.2">
      <c r="A17" s="35">
        <f t="shared" si="0"/>
        <v>44901</v>
      </c>
      <c r="B17" s="36">
        <f>SUMIFS(СВЦЭМ!$C$39:$C$782,СВЦЭМ!$A$39:$A$782,$A17,СВЦЭМ!$B$39:$B$782,B$11)+'СЕТ СН'!$F$9+СВЦЭМ!$D$10+'СЕТ СН'!$F$5-'СЕТ СН'!$F$17</f>
        <v>4364.4300939000004</v>
      </c>
      <c r="C17" s="36">
        <f>SUMIFS(СВЦЭМ!$C$39:$C$782,СВЦЭМ!$A$39:$A$782,$A17,СВЦЭМ!$B$39:$B$782,C$11)+'СЕТ СН'!$F$9+СВЦЭМ!$D$10+'СЕТ СН'!$F$5-'СЕТ СН'!$F$17</f>
        <v>4396.7577122500006</v>
      </c>
      <c r="D17" s="36">
        <f>SUMIFS(СВЦЭМ!$C$39:$C$782,СВЦЭМ!$A$39:$A$782,$A17,СВЦЭМ!$B$39:$B$782,D$11)+'СЕТ СН'!$F$9+СВЦЭМ!$D$10+'СЕТ СН'!$F$5-'СЕТ СН'!$F$17</f>
        <v>4419.6460841400003</v>
      </c>
      <c r="E17" s="36">
        <f>SUMIFS(СВЦЭМ!$C$39:$C$782,СВЦЭМ!$A$39:$A$782,$A17,СВЦЭМ!$B$39:$B$782,E$11)+'СЕТ СН'!$F$9+СВЦЭМ!$D$10+'СЕТ СН'!$F$5-'СЕТ СН'!$F$17</f>
        <v>4422.14042849</v>
      </c>
      <c r="F17" s="36">
        <f>SUMIFS(СВЦЭМ!$C$39:$C$782,СВЦЭМ!$A$39:$A$782,$A17,СВЦЭМ!$B$39:$B$782,F$11)+'СЕТ СН'!$F$9+СВЦЭМ!$D$10+'СЕТ СН'!$F$5-'СЕТ СН'!$F$17</f>
        <v>4441.7241903499998</v>
      </c>
      <c r="G17" s="36">
        <f>SUMIFS(СВЦЭМ!$C$39:$C$782,СВЦЭМ!$A$39:$A$782,$A17,СВЦЭМ!$B$39:$B$782,G$11)+'СЕТ СН'!$F$9+СВЦЭМ!$D$10+'СЕТ СН'!$F$5-'СЕТ СН'!$F$17</f>
        <v>4418.5708681300002</v>
      </c>
      <c r="H17" s="36">
        <f>SUMIFS(СВЦЭМ!$C$39:$C$782,СВЦЭМ!$A$39:$A$782,$A17,СВЦЭМ!$B$39:$B$782,H$11)+'СЕТ СН'!$F$9+СВЦЭМ!$D$10+'СЕТ СН'!$F$5-'СЕТ СН'!$F$17</f>
        <v>4381.18009428</v>
      </c>
      <c r="I17" s="36">
        <f>SUMIFS(СВЦЭМ!$C$39:$C$782,СВЦЭМ!$A$39:$A$782,$A17,СВЦЭМ!$B$39:$B$782,I$11)+'СЕТ СН'!$F$9+СВЦЭМ!$D$10+'СЕТ СН'!$F$5-'СЕТ СН'!$F$17</f>
        <v>4327.2568648300003</v>
      </c>
      <c r="J17" s="36">
        <f>SUMIFS(СВЦЭМ!$C$39:$C$782,СВЦЭМ!$A$39:$A$782,$A17,СВЦЭМ!$B$39:$B$782,J$11)+'СЕТ СН'!$F$9+СВЦЭМ!$D$10+'СЕТ СН'!$F$5-'СЕТ СН'!$F$17</f>
        <v>4339.6645959500001</v>
      </c>
      <c r="K17" s="36">
        <f>SUMIFS(СВЦЭМ!$C$39:$C$782,СВЦЭМ!$A$39:$A$782,$A17,СВЦЭМ!$B$39:$B$782,K$11)+'СЕТ СН'!$F$9+СВЦЭМ!$D$10+'СЕТ СН'!$F$5-'СЕТ СН'!$F$17</f>
        <v>4330.2341846600002</v>
      </c>
      <c r="L17" s="36">
        <f>SUMIFS(СВЦЭМ!$C$39:$C$782,СВЦЭМ!$A$39:$A$782,$A17,СВЦЭМ!$B$39:$B$782,L$11)+'СЕТ СН'!$F$9+СВЦЭМ!$D$10+'СЕТ СН'!$F$5-'СЕТ СН'!$F$17</f>
        <v>4336.6794413400003</v>
      </c>
      <c r="M17" s="36">
        <f>SUMIFS(СВЦЭМ!$C$39:$C$782,СВЦЭМ!$A$39:$A$782,$A17,СВЦЭМ!$B$39:$B$782,M$11)+'СЕТ СН'!$F$9+СВЦЭМ!$D$10+'СЕТ СН'!$F$5-'СЕТ СН'!$F$17</f>
        <v>4334.0314339899996</v>
      </c>
      <c r="N17" s="36">
        <f>SUMIFS(СВЦЭМ!$C$39:$C$782,СВЦЭМ!$A$39:$A$782,$A17,СВЦЭМ!$B$39:$B$782,N$11)+'СЕТ СН'!$F$9+СВЦЭМ!$D$10+'СЕТ СН'!$F$5-'СЕТ СН'!$F$17</f>
        <v>4341.5223274999998</v>
      </c>
      <c r="O17" s="36">
        <f>SUMIFS(СВЦЭМ!$C$39:$C$782,СВЦЭМ!$A$39:$A$782,$A17,СВЦЭМ!$B$39:$B$782,O$11)+'СЕТ СН'!$F$9+СВЦЭМ!$D$10+'СЕТ СН'!$F$5-'СЕТ СН'!$F$17</f>
        <v>4324.68203567</v>
      </c>
      <c r="P17" s="36">
        <f>SUMIFS(СВЦЭМ!$C$39:$C$782,СВЦЭМ!$A$39:$A$782,$A17,СВЦЭМ!$B$39:$B$782,P$11)+'СЕТ СН'!$F$9+СВЦЭМ!$D$10+'СЕТ СН'!$F$5-'СЕТ СН'!$F$17</f>
        <v>4328.8740390800003</v>
      </c>
      <c r="Q17" s="36">
        <f>SUMIFS(СВЦЭМ!$C$39:$C$782,СВЦЭМ!$A$39:$A$782,$A17,СВЦЭМ!$B$39:$B$782,Q$11)+'СЕТ СН'!$F$9+СВЦЭМ!$D$10+'СЕТ СН'!$F$5-'СЕТ СН'!$F$17</f>
        <v>4327.5233775300003</v>
      </c>
      <c r="R17" s="36">
        <f>SUMIFS(СВЦЭМ!$C$39:$C$782,СВЦЭМ!$A$39:$A$782,$A17,СВЦЭМ!$B$39:$B$782,R$11)+'СЕТ СН'!$F$9+СВЦЭМ!$D$10+'СЕТ СН'!$F$5-'СЕТ СН'!$F$17</f>
        <v>4318.5119897000004</v>
      </c>
      <c r="S17" s="36">
        <f>SUMIFS(СВЦЭМ!$C$39:$C$782,СВЦЭМ!$A$39:$A$782,$A17,СВЦЭМ!$B$39:$B$782,S$11)+'СЕТ СН'!$F$9+СВЦЭМ!$D$10+'СЕТ СН'!$F$5-'СЕТ СН'!$F$17</f>
        <v>4306.9821303400004</v>
      </c>
      <c r="T17" s="36">
        <f>SUMIFS(СВЦЭМ!$C$39:$C$782,СВЦЭМ!$A$39:$A$782,$A17,СВЦЭМ!$B$39:$B$782,T$11)+'СЕТ СН'!$F$9+СВЦЭМ!$D$10+'СЕТ СН'!$F$5-'СЕТ СН'!$F$17</f>
        <v>4287.3835914499996</v>
      </c>
      <c r="U17" s="36">
        <f>SUMIFS(СВЦЭМ!$C$39:$C$782,СВЦЭМ!$A$39:$A$782,$A17,СВЦЭМ!$B$39:$B$782,U$11)+'СЕТ СН'!$F$9+СВЦЭМ!$D$10+'СЕТ СН'!$F$5-'СЕТ СН'!$F$17</f>
        <v>4294.0757989200001</v>
      </c>
      <c r="V17" s="36">
        <f>SUMIFS(СВЦЭМ!$C$39:$C$782,СВЦЭМ!$A$39:$A$782,$A17,СВЦЭМ!$B$39:$B$782,V$11)+'СЕТ СН'!$F$9+СВЦЭМ!$D$10+'СЕТ СН'!$F$5-'СЕТ СН'!$F$17</f>
        <v>4318.5743986199996</v>
      </c>
      <c r="W17" s="36">
        <f>SUMIFS(СВЦЭМ!$C$39:$C$782,СВЦЭМ!$A$39:$A$782,$A17,СВЦЭМ!$B$39:$B$782,W$11)+'СЕТ СН'!$F$9+СВЦЭМ!$D$10+'СЕТ СН'!$F$5-'СЕТ СН'!$F$17</f>
        <v>4348.8202335300002</v>
      </c>
      <c r="X17" s="36">
        <f>SUMIFS(СВЦЭМ!$C$39:$C$782,СВЦЭМ!$A$39:$A$782,$A17,СВЦЭМ!$B$39:$B$782,X$11)+'СЕТ СН'!$F$9+СВЦЭМ!$D$10+'СЕТ СН'!$F$5-'СЕТ СН'!$F$17</f>
        <v>4351.9680521199998</v>
      </c>
      <c r="Y17" s="36">
        <f>SUMIFS(СВЦЭМ!$C$39:$C$782,СВЦЭМ!$A$39:$A$782,$A17,СВЦЭМ!$B$39:$B$782,Y$11)+'СЕТ СН'!$F$9+СВЦЭМ!$D$10+'СЕТ СН'!$F$5-'СЕТ СН'!$F$17</f>
        <v>4403.5506050000004</v>
      </c>
    </row>
    <row r="18" spans="1:25" ht="15.75" x14ac:dyDescent="0.2">
      <c r="A18" s="35">
        <f t="shared" si="0"/>
        <v>44902</v>
      </c>
      <c r="B18" s="36">
        <f>SUMIFS(СВЦЭМ!$C$39:$C$782,СВЦЭМ!$A$39:$A$782,$A18,СВЦЭМ!$B$39:$B$782,B$11)+'СЕТ СН'!$F$9+СВЦЭМ!$D$10+'СЕТ СН'!$F$5-'СЕТ СН'!$F$17</f>
        <v>4378.60062758</v>
      </c>
      <c r="C18" s="36">
        <f>SUMIFS(СВЦЭМ!$C$39:$C$782,СВЦЭМ!$A$39:$A$782,$A18,СВЦЭМ!$B$39:$B$782,C$11)+'СЕТ СН'!$F$9+СВЦЭМ!$D$10+'СЕТ СН'!$F$5-'СЕТ СН'!$F$17</f>
        <v>4403.6948494099997</v>
      </c>
      <c r="D18" s="36">
        <f>SUMIFS(СВЦЭМ!$C$39:$C$782,СВЦЭМ!$A$39:$A$782,$A18,СВЦЭМ!$B$39:$B$782,D$11)+'СЕТ СН'!$F$9+СВЦЭМ!$D$10+'СЕТ СН'!$F$5-'СЕТ СН'!$F$17</f>
        <v>4416.5918160000001</v>
      </c>
      <c r="E18" s="36">
        <f>SUMIFS(СВЦЭМ!$C$39:$C$782,СВЦЭМ!$A$39:$A$782,$A18,СВЦЭМ!$B$39:$B$782,E$11)+'СЕТ СН'!$F$9+СВЦЭМ!$D$10+'СЕТ СН'!$F$5-'СЕТ СН'!$F$17</f>
        <v>4415.3247915299999</v>
      </c>
      <c r="F18" s="36">
        <f>SUMIFS(СВЦЭМ!$C$39:$C$782,СВЦЭМ!$A$39:$A$782,$A18,СВЦЭМ!$B$39:$B$782,F$11)+'СЕТ СН'!$F$9+СВЦЭМ!$D$10+'СЕТ СН'!$F$5-'СЕТ СН'!$F$17</f>
        <v>4421.4352637499996</v>
      </c>
      <c r="G18" s="36">
        <f>SUMIFS(СВЦЭМ!$C$39:$C$782,СВЦЭМ!$A$39:$A$782,$A18,СВЦЭМ!$B$39:$B$782,G$11)+'СЕТ СН'!$F$9+СВЦЭМ!$D$10+'СЕТ СН'!$F$5-'СЕТ СН'!$F$17</f>
        <v>4409.5290110099995</v>
      </c>
      <c r="H18" s="36">
        <f>SUMIFS(СВЦЭМ!$C$39:$C$782,СВЦЭМ!$A$39:$A$782,$A18,СВЦЭМ!$B$39:$B$782,H$11)+'СЕТ СН'!$F$9+СВЦЭМ!$D$10+'СЕТ СН'!$F$5-'СЕТ СН'!$F$17</f>
        <v>4404.1600912399999</v>
      </c>
      <c r="I18" s="36">
        <f>SUMIFS(СВЦЭМ!$C$39:$C$782,СВЦЭМ!$A$39:$A$782,$A18,СВЦЭМ!$B$39:$B$782,I$11)+'СЕТ СН'!$F$9+СВЦЭМ!$D$10+'СЕТ СН'!$F$5-'СЕТ СН'!$F$17</f>
        <v>4365.0989291300002</v>
      </c>
      <c r="J18" s="36">
        <f>SUMIFS(СВЦЭМ!$C$39:$C$782,СВЦЭМ!$A$39:$A$782,$A18,СВЦЭМ!$B$39:$B$782,J$11)+'СЕТ СН'!$F$9+СВЦЭМ!$D$10+'СЕТ СН'!$F$5-'СЕТ СН'!$F$17</f>
        <v>4350.0008205000004</v>
      </c>
      <c r="K18" s="36">
        <f>SUMIFS(СВЦЭМ!$C$39:$C$782,СВЦЭМ!$A$39:$A$782,$A18,СВЦЭМ!$B$39:$B$782,K$11)+'СЕТ СН'!$F$9+СВЦЭМ!$D$10+'СЕТ СН'!$F$5-'СЕТ СН'!$F$17</f>
        <v>4369.8011855700006</v>
      </c>
      <c r="L18" s="36">
        <f>SUMIFS(СВЦЭМ!$C$39:$C$782,СВЦЭМ!$A$39:$A$782,$A18,СВЦЭМ!$B$39:$B$782,L$11)+'СЕТ СН'!$F$9+СВЦЭМ!$D$10+'СЕТ СН'!$F$5-'СЕТ СН'!$F$17</f>
        <v>4366.51137328</v>
      </c>
      <c r="M18" s="36">
        <f>SUMIFS(СВЦЭМ!$C$39:$C$782,СВЦЭМ!$A$39:$A$782,$A18,СВЦЭМ!$B$39:$B$782,M$11)+'СЕТ СН'!$F$9+СВЦЭМ!$D$10+'СЕТ СН'!$F$5-'СЕТ СН'!$F$17</f>
        <v>4362.3479066099999</v>
      </c>
      <c r="N18" s="36">
        <f>SUMIFS(СВЦЭМ!$C$39:$C$782,СВЦЭМ!$A$39:$A$782,$A18,СВЦЭМ!$B$39:$B$782,N$11)+'СЕТ СН'!$F$9+СВЦЭМ!$D$10+'СЕТ СН'!$F$5-'СЕТ СН'!$F$17</f>
        <v>4373.8574047000002</v>
      </c>
      <c r="O18" s="36">
        <f>SUMIFS(СВЦЭМ!$C$39:$C$782,СВЦЭМ!$A$39:$A$782,$A18,СВЦЭМ!$B$39:$B$782,O$11)+'СЕТ СН'!$F$9+СВЦЭМ!$D$10+'СЕТ СН'!$F$5-'СЕТ СН'!$F$17</f>
        <v>4372.4413252800005</v>
      </c>
      <c r="P18" s="36">
        <f>SUMIFS(СВЦЭМ!$C$39:$C$782,СВЦЭМ!$A$39:$A$782,$A18,СВЦЭМ!$B$39:$B$782,P$11)+'СЕТ СН'!$F$9+СВЦЭМ!$D$10+'СЕТ СН'!$F$5-'СЕТ СН'!$F$17</f>
        <v>4379.11056654</v>
      </c>
      <c r="Q18" s="36">
        <f>SUMIFS(СВЦЭМ!$C$39:$C$782,СВЦЭМ!$A$39:$A$782,$A18,СВЦЭМ!$B$39:$B$782,Q$11)+'СЕТ СН'!$F$9+СВЦЭМ!$D$10+'СЕТ СН'!$F$5-'СЕТ СН'!$F$17</f>
        <v>4386.58808512</v>
      </c>
      <c r="R18" s="36">
        <f>SUMIFS(СВЦЭМ!$C$39:$C$782,СВЦЭМ!$A$39:$A$782,$A18,СВЦЭМ!$B$39:$B$782,R$11)+'СЕТ СН'!$F$9+СВЦЭМ!$D$10+'СЕТ СН'!$F$5-'СЕТ СН'!$F$17</f>
        <v>4368.0446859200001</v>
      </c>
      <c r="S18" s="36">
        <f>SUMIFS(СВЦЭМ!$C$39:$C$782,СВЦЭМ!$A$39:$A$782,$A18,СВЦЭМ!$B$39:$B$782,S$11)+'СЕТ СН'!$F$9+СВЦЭМ!$D$10+'СЕТ СН'!$F$5-'СЕТ СН'!$F$17</f>
        <v>4339.7569407199999</v>
      </c>
      <c r="T18" s="36">
        <f>SUMIFS(СВЦЭМ!$C$39:$C$782,СВЦЭМ!$A$39:$A$782,$A18,СВЦЭМ!$B$39:$B$782,T$11)+'СЕТ СН'!$F$9+СВЦЭМ!$D$10+'СЕТ СН'!$F$5-'СЕТ СН'!$F$17</f>
        <v>4336.6188520699998</v>
      </c>
      <c r="U18" s="36">
        <f>SUMIFS(СВЦЭМ!$C$39:$C$782,СВЦЭМ!$A$39:$A$782,$A18,СВЦЭМ!$B$39:$B$782,U$11)+'СЕТ СН'!$F$9+СВЦЭМ!$D$10+'СЕТ СН'!$F$5-'СЕТ СН'!$F$17</f>
        <v>4348.8516541299996</v>
      </c>
      <c r="V18" s="36">
        <f>SUMIFS(СВЦЭМ!$C$39:$C$782,СВЦЭМ!$A$39:$A$782,$A18,СВЦЭМ!$B$39:$B$782,V$11)+'СЕТ СН'!$F$9+СВЦЭМ!$D$10+'СЕТ СН'!$F$5-'СЕТ СН'!$F$17</f>
        <v>4352.0165338300003</v>
      </c>
      <c r="W18" s="36">
        <f>SUMIFS(СВЦЭМ!$C$39:$C$782,СВЦЭМ!$A$39:$A$782,$A18,СВЦЭМ!$B$39:$B$782,W$11)+'СЕТ СН'!$F$9+СВЦЭМ!$D$10+'СЕТ СН'!$F$5-'СЕТ СН'!$F$17</f>
        <v>4373.5795916200004</v>
      </c>
      <c r="X18" s="36">
        <f>SUMIFS(СВЦЭМ!$C$39:$C$782,СВЦЭМ!$A$39:$A$782,$A18,СВЦЭМ!$B$39:$B$782,X$11)+'СЕТ СН'!$F$9+СВЦЭМ!$D$10+'СЕТ СН'!$F$5-'СЕТ СН'!$F$17</f>
        <v>4358.0417213500004</v>
      </c>
      <c r="Y18" s="36">
        <f>SUMIFS(СВЦЭМ!$C$39:$C$782,СВЦЭМ!$A$39:$A$782,$A18,СВЦЭМ!$B$39:$B$782,Y$11)+'СЕТ СН'!$F$9+СВЦЭМ!$D$10+'СЕТ СН'!$F$5-'СЕТ СН'!$F$17</f>
        <v>4369.60002962</v>
      </c>
    </row>
    <row r="19" spans="1:25" ht="15.75" x14ac:dyDescent="0.2">
      <c r="A19" s="35">
        <f t="shared" si="0"/>
        <v>44903</v>
      </c>
      <c r="B19" s="36">
        <f>SUMIFS(СВЦЭМ!$C$39:$C$782,СВЦЭМ!$A$39:$A$782,$A19,СВЦЭМ!$B$39:$B$782,B$11)+'СЕТ СН'!$F$9+СВЦЭМ!$D$10+'СЕТ СН'!$F$5-'СЕТ СН'!$F$17</f>
        <v>4554.6459349100005</v>
      </c>
      <c r="C19" s="36">
        <f>SUMIFS(СВЦЭМ!$C$39:$C$782,СВЦЭМ!$A$39:$A$782,$A19,СВЦЭМ!$B$39:$B$782,C$11)+'СЕТ СН'!$F$9+СВЦЭМ!$D$10+'СЕТ СН'!$F$5-'СЕТ СН'!$F$17</f>
        <v>4569.9460245299997</v>
      </c>
      <c r="D19" s="36">
        <f>SUMIFS(СВЦЭМ!$C$39:$C$782,СВЦЭМ!$A$39:$A$782,$A19,СВЦЭМ!$B$39:$B$782,D$11)+'СЕТ СН'!$F$9+СВЦЭМ!$D$10+'СЕТ СН'!$F$5-'СЕТ СН'!$F$17</f>
        <v>4566.2816142800002</v>
      </c>
      <c r="E19" s="36">
        <f>SUMIFS(СВЦЭМ!$C$39:$C$782,СВЦЭМ!$A$39:$A$782,$A19,СВЦЭМ!$B$39:$B$782,E$11)+'СЕТ СН'!$F$9+СВЦЭМ!$D$10+'СЕТ СН'!$F$5-'СЕТ СН'!$F$17</f>
        <v>4539.6281676099998</v>
      </c>
      <c r="F19" s="36">
        <f>SUMIFS(СВЦЭМ!$C$39:$C$782,СВЦЭМ!$A$39:$A$782,$A19,СВЦЭМ!$B$39:$B$782,F$11)+'СЕТ СН'!$F$9+СВЦЭМ!$D$10+'СЕТ СН'!$F$5-'СЕТ СН'!$F$17</f>
        <v>4525.37748577</v>
      </c>
      <c r="G19" s="36">
        <f>SUMIFS(СВЦЭМ!$C$39:$C$782,СВЦЭМ!$A$39:$A$782,$A19,СВЦЭМ!$B$39:$B$782,G$11)+'СЕТ СН'!$F$9+СВЦЭМ!$D$10+'СЕТ СН'!$F$5-'СЕТ СН'!$F$17</f>
        <v>4484.5037763999999</v>
      </c>
      <c r="H19" s="36">
        <f>SUMIFS(СВЦЭМ!$C$39:$C$782,СВЦЭМ!$A$39:$A$782,$A19,СВЦЭМ!$B$39:$B$782,H$11)+'СЕТ СН'!$F$9+СВЦЭМ!$D$10+'СЕТ СН'!$F$5-'СЕТ СН'!$F$17</f>
        <v>4457.3351103499999</v>
      </c>
      <c r="I19" s="36">
        <f>SUMIFS(СВЦЭМ!$C$39:$C$782,СВЦЭМ!$A$39:$A$782,$A19,СВЦЭМ!$B$39:$B$782,I$11)+'СЕТ СН'!$F$9+СВЦЭМ!$D$10+'СЕТ СН'!$F$5-'СЕТ СН'!$F$17</f>
        <v>4446.0866293199997</v>
      </c>
      <c r="J19" s="36">
        <f>SUMIFS(СВЦЭМ!$C$39:$C$782,СВЦЭМ!$A$39:$A$782,$A19,СВЦЭМ!$B$39:$B$782,J$11)+'СЕТ СН'!$F$9+СВЦЭМ!$D$10+'СЕТ СН'!$F$5-'СЕТ СН'!$F$17</f>
        <v>4424.8544206000006</v>
      </c>
      <c r="K19" s="36">
        <f>SUMIFS(СВЦЭМ!$C$39:$C$782,СВЦЭМ!$A$39:$A$782,$A19,СВЦЭМ!$B$39:$B$782,K$11)+'СЕТ СН'!$F$9+СВЦЭМ!$D$10+'СЕТ СН'!$F$5-'СЕТ СН'!$F$17</f>
        <v>4415.7143976500001</v>
      </c>
      <c r="L19" s="36">
        <f>SUMIFS(СВЦЭМ!$C$39:$C$782,СВЦЭМ!$A$39:$A$782,$A19,СВЦЭМ!$B$39:$B$782,L$11)+'СЕТ СН'!$F$9+СВЦЭМ!$D$10+'СЕТ СН'!$F$5-'СЕТ СН'!$F$17</f>
        <v>4424.01852951</v>
      </c>
      <c r="M19" s="36">
        <f>SUMIFS(СВЦЭМ!$C$39:$C$782,СВЦЭМ!$A$39:$A$782,$A19,СВЦЭМ!$B$39:$B$782,M$11)+'СЕТ СН'!$F$9+СВЦЭМ!$D$10+'СЕТ СН'!$F$5-'СЕТ СН'!$F$17</f>
        <v>4448.81674466</v>
      </c>
      <c r="N19" s="36">
        <f>SUMIFS(СВЦЭМ!$C$39:$C$782,СВЦЭМ!$A$39:$A$782,$A19,СВЦЭМ!$B$39:$B$782,N$11)+'СЕТ СН'!$F$9+СВЦЭМ!$D$10+'СЕТ СН'!$F$5-'СЕТ СН'!$F$17</f>
        <v>4455.5197453700002</v>
      </c>
      <c r="O19" s="36">
        <f>SUMIFS(СВЦЭМ!$C$39:$C$782,СВЦЭМ!$A$39:$A$782,$A19,СВЦЭМ!$B$39:$B$782,O$11)+'СЕТ СН'!$F$9+СВЦЭМ!$D$10+'СЕТ СН'!$F$5-'СЕТ СН'!$F$17</f>
        <v>4453.1083258799999</v>
      </c>
      <c r="P19" s="36">
        <f>SUMIFS(СВЦЭМ!$C$39:$C$782,СВЦЭМ!$A$39:$A$782,$A19,СВЦЭМ!$B$39:$B$782,P$11)+'СЕТ СН'!$F$9+СВЦЭМ!$D$10+'СЕТ СН'!$F$5-'СЕТ СН'!$F$17</f>
        <v>4454.9672695899999</v>
      </c>
      <c r="Q19" s="36">
        <f>SUMIFS(СВЦЭМ!$C$39:$C$782,СВЦЭМ!$A$39:$A$782,$A19,СВЦЭМ!$B$39:$B$782,Q$11)+'СЕТ СН'!$F$9+СВЦЭМ!$D$10+'СЕТ СН'!$F$5-'СЕТ СН'!$F$17</f>
        <v>4445.1669204700002</v>
      </c>
      <c r="R19" s="36">
        <f>SUMIFS(СВЦЭМ!$C$39:$C$782,СВЦЭМ!$A$39:$A$782,$A19,СВЦЭМ!$B$39:$B$782,R$11)+'СЕТ СН'!$F$9+СВЦЭМ!$D$10+'СЕТ СН'!$F$5-'СЕТ СН'!$F$17</f>
        <v>4406.5821600199997</v>
      </c>
      <c r="S19" s="36">
        <f>SUMIFS(СВЦЭМ!$C$39:$C$782,СВЦЭМ!$A$39:$A$782,$A19,СВЦЭМ!$B$39:$B$782,S$11)+'СЕТ СН'!$F$9+СВЦЭМ!$D$10+'СЕТ СН'!$F$5-'СЕТ СН'!$F$17</f>
        <v>4374.2595579500003</v>
      </c>
      <c r="T19" s="36">
        <f>SUMIFS(СВЦЭМ!$C$39:$C$782,СВЦЭМ!$A$39:$A$782,$A19,СВЦЭМ!$B$39:$B$782,T$11)+'СЕТ СН'!$F$9+СВЦЭМ!$D$10+'СЕТ СН'!$F$5-'СЕТ СН'!$F$17</f>
        <v>4399.8015906299997</v>
      </c>
      <c r="U19" s="36">
        <f>SUMIFS(СВЦЭМ!$C$39:$C$782,СВЦЭМ!$A$39:$A$782,$A19,СВЦЭМ!$B$39:$B$782,U$11)+'СЕТ СН'!$F$9+СВЦЭМ!$D$10+'СЕТ СН'!$F$5-'СЕТ СН'!$F$17</f>
        <v>4412.9477704299998</v>
      </c>
      <c r="V19" s="36">
        <f>SUMIFS(СВЦЭМ!$C$39:$C$782,СВЦЭМ!$A$39:$A$782,$A19,СВЦЭМ!$B$39:$B$782,V$11)+'СЕТ СН'!$F$9+СВЦЭМ!$D$10+'СЕТ СН'!$F$5-'СЕТ СН'!$F$17</f>
        <v>4426.0340314700006</v>
      </c>
      <c r="W19" s="36">
        <f>SUMIFS(СВЦЭМ!$C$39:$C$782,СВЦЭМ!$A$39:$A$782,$A19,СВЦЭМ!$B$39:$B$782,W$11)+'СЕТ СН'!$F$9+СВЦЭМ!$D$10+'СЕТ СН'!$F$5-'СЕТ СН'!$F$17</f>
        <v>4454.4715871999997</v>
      </c>
      <c r="X19" s="36">
        <f>SUMIFS(СВЦЭМ!$C$39:$C$782,СВЦЭМ!$A$39:$A$782,$A19,СВЦЭМ!$B$39:$B$782,X$11)+'СЕТ СН'!$F$9+СВЦЭМ!$D$10+'СЕТ СН'!$F$5-'СЕТ СН'!$F$17</f>
        <v>4451.9304371300004</v>
      </c>
      <c r="Y19" s="36">
        <f>SUMIFS(СВЦЭМ!$C$39:$C$782,СВЦЭМ!$A$39:$A$782,$A19,СВЦЭМ!$B$39:$B$782,Y$11)+'СЕТ СН'!$F$9+СВЦЭМ!$D$10+'СЕТ СН'!$F$5-'СЕТ СН'!$F$17</f>
        <v>4516.6094450000001</v>
      </c>
    </row>
    <row r="20" spans="1:25" ht="15.75" x14ac:dyDescent="0.2">
      <c r="A20" s="35">
        <f t="shared" si="0"/>
        <v>44904</v>
      </c>
      <c r="B20" s="36">
        <f>SUMIFS(СВЦЭМ!$C$39:$C$782,СВЦЭМ!$A$39:$A$782,$A20,СВЦЭМ!$B$39:$B$782,B$11)+'СЕТ СН'!$F$9+СВЦЭМ!$D$10+'СЕТ СН'!$F$5-'СЕТ СН'!$F$17</f>
        <v>4450.9111479499998</v>
      </c>
      <c r="C20" s="36">
        <f>SUMIFS(СВЦЭМ!$C$39:$C$782,СВЦЭМ!$A$39:$A$782,$A20,СВЦЭМ!$B$39:$B$782,C$11)+'СЕТ СН'!$F$9+СВЦЭМ!$D$10+'СЕТ СН'!$F$5-'СЕТ СН'!$F$17</f>
        <v>4449.5276523800003</v>
      </c>
      <c r="D20" s="36">
        <f>SUMIFS(СВЦЭМ!$C$39:$C$782,СВЦЭМ!$A$39:$A$782,$A20,СВЦЭМ!$B$39:$B$782,D$11)+'СЕТ СН'!$F$9+СВЦЭМ!$D$10+'СЕТ СН'!$F$5-'СЕТ СН'!$F$17</f>
        <v>4466.6496206499996</v>
      </c>
      <c r="E20" s="36">
        <f>SUMIFS(СВЦЭМ!$C$39:$C$782,СВЦЭМ!$A$39:$A$782,$A20,СВЦЭМ!$B$39:$B$782,E$11)+'СЕТ СН'!$F$9+СВЦЭМ!$D$10+'СЕТ СН'!$F$5-'СЕТ СН'!$F$17</f>
        <v>4471.6901174900004</v>
      </c>
      <c r="F20" s="36">
        <f>SUMIFS(СВЦЭМ!$C$39:$C$782,СВЦЭМ!$A$39:$A$782,$A20,СВЦЭМ!$B$39:$B$782,F$11)+'СЕТ СН'!$F$9+СВЦЭМ!$D$10+'СЕТ СН'!$F$5-'СЕТ СН'!$F$17</f>
        <v>4481.0533702299999</v>
      </c>
      <c r="G20" s="36">
        <f>SUMIFS(СВЦЭМ!$C$39:$C$782,СВЦЭМ!$A$39:$A$782,$A20,СВЦЭМ!$B$39:$B$782,G$11)+'СЕТ СН'!$F$9+СВЦЭМ!$D$10+'СЕТ СН'!$F$5-'СЕТ СН'!$F$17</f>
        <v>4465.5574685299998</v>
      </c>
      <c r="H20" s="36">
        <f>SUMIFS(СВЦЭМ!$C$39:$C$782,СВЦЭМ!$A$39:$A$782,$A20,СВЦЭМ!$B$39:$B$782,H$11)+'СЕТ СН'!$F$9+СВЦЭМ!$D$10+'СЕТ СН'!$F$5-'СЕТ СН'!$F$17</f>
        <v>4469.1269427500001</v>
      </c>
      <c r="I20" s="36">
        <f>SUMIFS(СВЦЭМ!$C$39:$C$782,СВЦЭМ!$A$39:$A$782,$A20,СВЦЭМ!$B$39:$B$782,I$11)+'СЕТ СН'!$F$9+СВЦЭМ!$D$10+'СЕТ СН'!$F$5-'СЕТ СН'!$F$17</f>
        <v>4441.2566891900005</v>
      </c>
      <c r="J20" s="36">
        <f>SUMIFS(СВЦЭМ!$C$39:$C$782,СВЦЭМ!$A$39:$A$782,$A20,СВЦЭМ!$B$39:$B$782,J$11)+'СЕТ СН'!$F$9+СВЦЭМ!$D$10+'СЕТ СН'!$F$5-'СЕТ СН'!$F$17</f>
        <v>4427.3676523900003</v>
      </c>
      <c r="K20" s="36">
        <f>SUMIFS(СВЦЭМ!$C$39:$C$782,СВЦЭМ!$A$39:$A$782,$A20,СВЦЭМ!$B$39:$B$782,K$11)+'СЕТ СН'!$F$9+СВЦЭМ!$D$10+'СЕТ СН'!$F$5-'СЕТ СН'!$F$17</f>
        <v>4417.6306657100004</v>
      </c>
      <c r="L20" s="36">
        <f>SUMIFS(СВЦЭМ!$C$39:$C$782,СВЦЭМ!$A$39:$A$782,$A20,СВЦЭМ!$B$39:$B$782,L$11)+'СЕТ СН'!$F$9+СВЦЭМ!$D$10+'СЕТ СН'!$F$5-'СЕТ СН'!$F$17</f>
        <v>4407.0753614000005</v>
      </c>
      <c r="M20" s="36">
        <f>SUMIFS(СВЦЭМ!$C$39:$C$782,СВЦЭМ!$A$39:$A$782,$A20,СВЦЭМ!$B$39:$B$782,M$11)+'СЕТ СН'!$F$9+СВЦЭМ!$D$10+'СЕТ СН'!$F$5-'СЕТ СН'!$F$17</f>
        <v>4391.0332831599999</v>
      </c>
      <c r="N20" s="36">
        <f>SUMIFS(СВЦЭМ!$C$39:$C$782,СВЦЭМ!$A$39:$A$782,$A20,СВЦЭМ!$B$39:$B$782,N$11)+'СЕТ СН'!$F$9+СВЦЭМ!$D$10+'СЕТ СН'!$F$5-'СЕТ СН'!$F$17</f>
        <v>4393.14328742</v>
      </c>
      <c r="O20" s="36">
        <f>SUMIFS(СВЦЭМ!$C$39:$C$782,СВЦЭМ!$A$39:$A$782,$A20,СВЦЭМ!$B$39:$B$782,O$11)+'СЕТ СН'!$F$9+СВЦЭМ!$D$10+'СЕТ СН'!$F$5-'СЕТ СН'!$F$17</f>
        <v>4415.0992978599998</v>
      </c>
      <c r="P20" s="36">
        <f>SUMIFS(СВЦЭМ!$C$39:$C$782,СВЦЭМ!$A$39:$A$782,$A20,СВЦЭМ!$B$39:$B$782,P$11)+'СЕТ СН'!$F$9+СВЦЭМ!$D$10+'СЕТ СН'!$F$5-'СЕТ СН'!$F$17</f>
        <v>4417.0658410100004</v>
      </c>
      <c r="Q20" s="36">
        <f>SUMIFS(СВЦЭМ!$C$39:$C$782,СВЦЭМ!$A$39:$A$782,$A20,СВЦЭМ!$B$39:$B$782,Q$11)+'СЕТ СН'!$F$9+СВЦЭМ!$D$10+'СЕТ СН'!$F$5-'СЕТ СН'!$F$17</f>
        <v>4423.06311964</v>
      </c>
      <c r="R20" s="36">
        <f>SUMIFS(СВЦЭМ!$C$39:$C$782,СВЦЭМ!$A$39:$A$782,$A20,СВЦЭМ!$B$39:$B$782,R$11)+'СЕТ СН'!$F$9+СВЦЭМ!$D$10+'СЕТ СН'!$F$5-'СЕТ СН'!$F$17</f>
        <v>4409.91128751</v>
      </c>
      <c r="S20" s="36">
        <f>SUMIFS(СВЦЭМ!$C$39:$C$782,СВЦЭМ!$A$39:$A$782,$A20,СВЦЭМ!$B$39:$B$782,S$11)+'СЕТ СН'!$F$9+СВЦЭМ!$D$10+'СЕТ СН'!$F$5-'СЕТ СН'!$F$17</f>
        <v>4382.8343800299999</v>
      </c>
      <c r="T20" s="36">
        <f>SUMIFS(СВЦЭМ!$C$39:$C$782,СВЦЭМ!$A$39:$A$782,$A20,СВЦЭМ!$B$39:$B$782,T$11)+'СЕТ СН'!$F$9+СВЦЭМ!$D$10+'СЕТ СН'!$F$5-'СЕТ СН'!$F$17</f>
        <v>4366.9530273</v>
      </c>
      <c r="U20" s="36">
        <f>SUMIFS(СВЦЭМ!$C$39:$C$782,СВЦЭМ!$A$39:$A$782,$A20,СВЦЭМ!$B$39:$B$782,U$11)+'СЕТ СН'!$F$9+СВЦЭМ!$D$10+'СЕТ СН'!$F$5-'СЕТ СН'!$F$17</f>
        <v>4364.1634873900002</v>
      </c>
      <c r="V20" s="36">
        <f>SUMIFS(СВЦЭМ!$C$39:$C$782,СВЦЭМ!$A$39:$A$782,$A20,СВЦЭМ!$B$39:$B$782,V$11)+'СЕТ СН'!$F$9+СВЦЭМ!$D$10+'СЕТ СН'!$F$5-'СЕТ СН'!$F$17</f>
        <v>4383.7108833900002</v>
      </c>
      <c r="W20" s="36">
        <f>SUMIFS(СВЦЭМ!$C$39:$C$782,СВЦЭМ!$A$39:$A$782,$A20,СВЦЭМ!$B$39:$B$782,W$11)+'СЕТ СН'!$F$9+СВЦЭМ!$D$10+'СЕТ СН'!$F$5-'СЕТ СН'!$F$17</f>
        <v>4402.5748971399998</v>
      </c>
      <c r="X20" s="36">
        <f>SUMIFS(СВЦЭМ!$C$39:$C$782,СВЦЭМ!$A$39:$A$782,$A20,СВЦЭМ!$B$39:$B$782,X$11)+'СЕТ СН'!$F$9+СВЦЭМ!$D$10+'СЕТ СН'!$F$5-'СЕТ СН'!$F$17</f>
        <v>4410.56532186</v>
      </c>
      <c r="Y20" s="36">
        <f>SUMIFS(СВЦЭМ!$C$39:$C$782,СВЦЭМ!$A$39:$A$782,$A20,СВЦЭМ!$B$39:$B$782,Y$11)+'СЕТ СН'!$F$9+СВЦЭМ!$D$10+'СЕТ СН'!$F$5-'СЕТ СН'!$F$17</f>
        <v>4419.2843986600001</v>
      </c>
    </row>
    <row r="21" spans="1:25" ht="15.75" x14ac:dyDescent="0.2">
      <c r="A21" s="35">
        <f t="shared" si="0"/>
        <v>44905</v>
      </c>
      <c r="B21" s="36">
        <f>SUMIFS(СВЦЭМ!$C$39:$C$782,СВЦЭМ!$A$39:$A$782,$A21,СВЦЭМ!$B$39:$B$782,B$11)+'СЕТ СН'!$F$9+СВЦЭМ!$D$10+'СЕТ СН'!$F$5-'СЕТ СН'!$F$17</f>
        <v>4457.6775283999996</v>
      </c>
      <c r="C21" s="36">
        <f>SUMIFS(СВЦЭМ!$C$39:$C$782,СВЦЭМ!$A$39:$A$782,$A21,СВЦЭМ!$B$39:$B$782,C$11)+'СЕТ СН'!$F$9+СВЦЭМ!$D$10+'СЕТ СН'!$F$5-'СЕТ СН'!$F$17</f>
        <v>4471.2933240500006</v>
      </c>
      <c r="D21" s="36">
        <f>SUMIFS(СВЦЭМ!$C$39:$C$782,СВЦЭМ!$A$39:$A$782,$A21,СВЦЭМ!$B$39:$B$782,D$11)+'СЕТ СН'!$F$9+СВЦЭМ!$D$10+'СЕТ СН'!$F$5-'СЕТ СН'!$F$17</f>
        <v>4519.2494128199996</v>
      </c>
      <c r="E21" s="36">
        <f>SUMIFS(СВЦЭМ!$C$39:$C$782,СВЦЭМ!$A$39:$A$782,$A21,СВЦЭМ!$B$39:$B$782,E$11)+'СЕТ СН'!$F$9+СВЦЭМ!$D$10+'СЕТ СН'!$F$5-'СЕТ СН'!$F$17</f>
        <v>4514.7242432800003</v>
      </c>
      <c r="F21" s="36">
        <f>SUMIFS(СВЦЭМ!$C$39:$C$782,СВЦЭМ!$A$39:$A$782,$A21,СВЦЭМ!$B$39:$B$782,F$11)+'СЕТ СН'!$F$9+СВЦЭМ!$D$10+'СЕТ СН'!$F$5-'СЕТ СН'!$F$17</f>
        <v>4491.8755741300001</v>
      </c>
      <c r="G21" s="36">
        <f>SUMIFS(СВЦЭМ!$C$39:$C$782,СВЦЭМ!$A$39:$A$782,$A21,СВЦЭМ!$B$39:$B$782,G$11)+'СЕТ СН'!$F$9+СВЦЭМ!$D$10+'СЕТ СН'!$F$5-'СЕТ СН'!$F$17</f>
        <v>4500.8311697099998</v>
      </c>
      <c r="H21" s="36">
        <f>SUMIFS(СВЦЭМ!$C$39:$C$782,СВЦЭМ!$A$39:$A$782,$A21,СВЦЭМ!$B$39:$B$782,H$11)+'СЕТ СН'!$F$9+СВЦЭМ!$D$10+'СЕТ СН'!$F$5-'СЕТ СН'!$F$17</f>
        <v>4502.3352489500003</v>
      </c>
      <c r="I21" s="36">
        <f>SUMIFS(СВЦЭМ!$C$39:$C$782,СВЦЭМ!$A$39:$A$782,$A21,СВЦЭМ!$B$39:$B$782,I$11)+'СЕТ СН'!$F$9+СВЦЭМ!$D$10+'СЕТ СН'!$F$5-'СЕТ СН'!$F$17</f>
        <v>4472.7032682600002</v>
      </c>
      <c r="J21" s="36">
        <f>SUMIFS(СВЦЭМ!$C$39:$C$782,СВЦЭМ!$A$39:$A$782,$A21,СВЦЭМ!$B$39:$B$782,J$11)+'СЕТ СН'!$F$9+СВЦЭМ!$D$10+'СЕТ СН'!$F$5-'СЕТ СН'!$F$17</f>
        <v>4432.5205930600005</v>
      </c>
      <c r="K21" s="36">
        <f>SUMIFS(СВЦЭМ!$C$39:$C$782,СВЦЭМ!$A$39:$A$782,$A21,СВЦЭМ!$B$39:$B$782,K$11)+'СЕТ СН'!$F$9+СВЦЭМ!$D$10+'СЕТ СН'!$F$5-'СЕТ СН'!$F$17</f>
        <v>4428.9308145200002</v>
      </c>
      <c r="L21" s="36">
        <f>SUMIFS(СВЦЭМ!$C$39:$C$782,СВЦЭМ!$A$39:$A$782,$A21,СВЦЭМ!$B$39:$B$782,L$11)+'СЕТ СН'!$F$9+СВЦЭМ!$D$10+'СЕТ СН'!$F$5-'СЕТ СН'!$F$17</f>
        <v>4414.6850965800004</v>
      </c>
      <c r="M21" s="36">
        <f>SUMIFS(СВЦЭМ!$C$39:$C$782,СВЦЭМ!$A$39:$A$782,$A21,СВЦЭМ!$B$39:$B$782,M$11)+'СЕТ СН'!$F$9+СВЦЭМ!$D$10+'СЕТ СН'!$F$5-'СЕТ СН'!$F$17</f>
        <v>4426.5997514299997</v>
      </c>
      <c r="N21" s="36">
        <f>SUMIFS(СВЦЭМ!$C$39:$C$782,СВЦЭМ!$A$39:$A$782,$A21,СВЦЭМ!$B$39:$B$782,N$11)+'СЕТ СН'!$F$9+СВЦЭМ!$D$10+'СЕТ СН'!$F$5-'СЕТ СН'!$F$17</f>
        <v>4455.0441502399999</v>
      </c>
      <c r="O21" s="36">
        <f>SUMIFS(СВЦЭМ!$C$39:$C$782,СВЦЭМ!$A$39:$A$782,$A21,СВЦЭМ!$B$39:$B$782,O$11)+'СЕТ СН'!$F$9+СВЦЭМ!$D$10+'СЕТ СН'!$F$5-'СЕТ СН'!$F$17</f>
        <v>4464.9198894900001</v>
      </c>
      <c r="P21" s="36">
        <f>SUMIFS(СВЦЭМ!$C$39:$C$782,СВЦЭМ!$A$39:$A$782,$A21,СВЦЭМ!$B$39:$B$782,P$11)+'СЕТ СН'!$F$9+СВЦЭМ!$D$10+'СЕТ СН'!$F$5-'СЕТ СН'!$F$17</f>
        <v>4484.7708738500005</v>
      </c>
      <c r="Q21" s="36">
        <f>SUMIFS(СВЦЭМ!$C$39:$C$782,СВЦЭМ!$A$39:$A$782,$A21,СВЦЭМ!$B$39:$B$782,Q$11)+'СЕТ СН'!$F$9+СВЦЭМ!$D$10+'СЕТ СН'!$F$5-'СЕТ СН'!$F$17</f>
        <v>4485.7667756299998</v>
      </c>
      <c r="R21" s="36">
        <f>SUMIFS(СВЦЭМ!$C$39:$C$782,СВЦЭМ!$A$39:$A$782,$A21,СВЦЭМ!$B$39:$B$782,R$11)+'СЕТ СН'!$F$9+СВЦЭМ!$D$10+'СЕТ СН'!$F$5-'СЕТ СН'!$F$17</f>
        <v>4451.1248311099998</v>
      </c>
      <c r="S21" s="36">
        <f>SUMIFS(СВЦЭМ!$C$39:$C$782,СВЦЭМ!$A$39:$A$782,$A21,СВЦЭМ!$B$39:$B$782,S$11)+'СЕТ СН'!$F$9+СВЦЭМ!$D$10+'СЕТ СН'!$F$5-'СЕТ СН'!$F$17</f>
        <v>4418.2884802200006</v>
      </c>
      <c r="T21" s="36">
        <f>SUMIFS(СВЦЭМ!$C$39:$C$782,СВЦЭМ!$A$39:$A$782,$A21,СВЦЭМ!$B$39:$B$782,T$11)+'СЕТ СН'!$F$9+СВЦЭМ!$D$10+'СЕТ СН'!$F$5-'СЕТ СН'!$F$17</f>
        <v>4425.0102918700004</v>
      </c>
      <c r="U21" s="36">
        <f>SUMIFS(СВЦЭМ!$C$39:$C$782,СВЦЭМ!$A$39:$A$782,$A21,СВЦЭМ!$B$39:$B$782,U$11)+'СЕТ СН'!$F$9+СВЦЭМ!$D$10+'СЕТ СН'!$F$5-'СЕТ СН'!$F$17</f>
        <v>4426.71288112</v>
      </c>
      <c r="V21" s="36">
        <f>SUMIFS(СВЦЭМ!$C$39:$C$782,СВЦЭМ!$A$39:$A$782,$A21,СВЦЭМ!$B$39:$B$782,V$11)+'СЕТ СН'!$F$9+СВЦЭМ!$D$10+'СЕТ СН'!$F$5-'СЕТ СН'!$F$17</f>
        <v>4434.7430283900003</v>
      </c>
      <c r="W21" s="36">
        <f>SUMIFS(СВЦЭМ!$C$39:$C$782,СВЦЭМ!$A$39:$A$782,$A21,СВЦЭМ!$B$39:$B$782,W$11)+'СЕТ СН'!$F$9+СВЦЭМ!$D$10+'СЕТ СН'!$F$5-'СЕТ СН'!$F$17</f>
        <v>4441.4520440699998</v>
      </c>
      <c r="X21" s="36">
        <f>SUMIFS(СВЦЭМ!$C$39:$C$782,СВЦЭМ!$A$39:$A$782,$A21,СВЦЭМ!$B$39:$B$782,X$11)+'СЕТ СН'!$F$9+СВЦЭМ!$D$10+'СЕТ СН'!$F$5-'СЕТ СН'!$F$17</f>
        <v>4454.0872380600003</v>
      </c>
      <c r="Y21" s="36">
        <f>SUMIFS(СВЦЭМ!$C$39:$C$782,СВЦЭМ!$A$39:$A$782,$A21,СВЦЭМ!$B$39:$B$782,Y$11)+'СЕТ СН'!$F$9+СВЦЭМ!$D$10+'СЕТ СН'!$F$5-'СЕТ СН'!$F$17</f>
        <v>4476.0354438900004</v>
      </c>
    </row>
    <row r="22" spans="1:25" ht="15.75" x14ac:dyDescent="0.2">
      <c r="A22" s="35">
        <f t="shared" si="0"/>
        <v>44906</v>
      </c>
      <c r="B22" s="36">
        <f>SUMIFS(СВЦЭМ!$C$39:$C$782,СВЦЭМ!$A$39:$A$782,$A22,СВЦЭМ!$B$39:$B$782,B$11)+'СЕТ СН'!$F$9+СВЦЭМ!$D$10+'СЕТ СН'!$F$5-'СЕТ СН'!$F$17</f>
        <v>4476.7906264600006</v>
      </c>
      <c r="C22" s="36">
        <f>SUMIFS(СВЦЭМ!$C$39:$C$782,СВЦЭМ!$A$39:$A$782,$A22,СВЦЭМ!$B$39:$B$782,C$11)+'СЕТ СН'!$F$9+СВЦЭМ!$D$10+'СЕТ СН'!$F$5-'СЕТ СН'!$F$17</f>
        <v>4472.3745158199999</v>
      </c>
      <c r="D22" s="36">
        <f>SUMIFS(СВЦЭМ!$C$39:$C$782,СВЦЭМ!$A$39:$A$782,$A22,СВЦЭМ!$B$39:$B$782,D$11)+'СЕТ СН'!$F$9+СВЦЭМ!$D$10+'СЕТ СН'!$F$5-'СЕТ СН'!$F$17</f>
        <v>4475.1221118200001</v>
      </c>
      <c r="E22" s="36">
        <f>SUMIFS(СВЦЭМ!$C$39:$C$782,СВЦЭМ!$A$39:$A$782,$A22,СВЦЭМ!$B$39:$B$782,E$11)+'СЕТ СН'!$F$9+СВЦЭМ!$D$10+'СЕТ СН'!$F$5-'СЕТ СН'!$F$17</f>
        <v>4484.3298019200001</v>
      </c>
      <c r="F22" s="36">
        <f>SUMIFS(СВЦЭМ!$C$39:$C$782,СВЦЭМ!$A$39:$A$782,$A22,СВЦЭМ!$B$39:$B$782,F$11)+'СЕТ СН'!$F$9+СВЦЭМ!$D$10+'СЕТ СН'!$F$5-'СЕТ СН'!$F$17</f>
        <v>4492.9108011099997</v>
      </c>
      <c r="G22" s="36">
        <f>SUMIFS(СВЦЭМ!$C$39:$C$782,СВЦЭМ!$A$39:$A$782,$A22,СВЦЭМ!$B$39:$B$782,G$11)+'СЕТ СН'!$F$9+СВЦЭМ!$D$10+'СЕТ СН'!$F$5-'СЕТ СН'!$F$17</f>
        <v>4470.82346659</v>
      </c>
      <c r="H22" s="36">
        <f>SUMIFS(СВЦЭМ!$C$39:$C$782,СВЦЭМ!$A$39:$A$782,$A22,СВЦЭМ!$B$39:$B$782,H$11)+'СЕТ СН'!$F$9+СВЦЭМ!$D$10+'СЕТ СН'!$F$5-'СЕТ СН'!$F$17</f>
        <v>4465.5682053700002</v>
      </c>
      <c r="I22" s="36">
        <f>SUMIFS(СВЦЭМ!$C$39:$C$782,СВЦЭМ!$A$39:$A$782,$A22,СВЦЭМ!$B$39:$B$782,I$11)+'СЕТ СН'!$F$9+СВЦЭМ!$D$10+'СЕТ СН'!$F$5-'СЕТ СН'!$F$17</f>
        <v>4432.6655204799999</v>
      </c>
      <c r="J22" s="36">
        <f>SUMIFS(СВЦЭМ!$C$39:$C$782,СВЦЭМ!$A$39:$A$782,$A22,СВЦЭМ!$B$39:$B$782,J$11)+'СЕТ СН'!$F$9+СВЦЭМ!$D$10+'СЕТ СН'!$F$5-'СЕТ СН'!$F$17</f>
        <v>4395.9395422400003</v>
      </c>
      <c r="K22" s="36">
        <f>SUMIFS(СВЦЭМ!$C$39:$C$782,СВЦЭМ!$A$39:$A$782,$A22,СВЦЭМ!$B$39:$B$782,K$11)+'СЕТ СН'!$F$9+СВЦЭМ!$D$10+'СЕТ СН'!$F$5-'СЕТ СН'!$F$17</f>
        <v>4364.54539836</v>
      </c>
      <c r="L22" s="36">
        <f>SUMIFS(СВЦЭМ!$C$39:$C$782,СВЦЭМ!$A$39:$A$782,$A22,СВЦЭМ!$B$39:$B$782,L$11)+'СЕТ СН'!$F$9+СВЦЭМ!$D$10+'СЕТ СН'!$F$5-'СЕТ СН'!$F$17</f>
        <v>4376.2633847300003</v>
      </c>
      <c r="M22" s="36">
        <f>SUMIFS(СВЦЭМ!$C$39:$C$782,СВЦЭМ!$A$39:$A$782,$A22,СВЦЭМ!$B$39:$B$782,M$11)+'СЕТ СН'!$F$9+СВЦЭМ!$D$10+'СЕТ СН'!$F$5-'СЕТ СН'!$F$17</f>
        <v>4379.9713013199998</v>
      </c>
      <c r="N22" s="36">
        <f>SUMIFS(СВЦЭМ!$C$39:$C$782,СВЦЭМ!$A$39:$A$782,$A22,СВЦЭМ!$B$39:$B$782,N$11)+'СЕТ СН'!$F$9+СВЦЭМ!$D$10+'СЕТ СН'!$F$5-'СЕТ СН'!$F$17</f>
        <v>4409.8520940899998</v>
      </c>
      <c r="O22" s="36">
        <f>SUMIFS(СВЦЭМ!$C$39:$C$782,СВЦЭМ!$A$39:$A$782,$A22,СВЦЭМ!$B$39:$B$782,O$11)+'СЕТ СН'!$F$9+СВЦЭМ!$D$10+'СЕТ СН'!$F$5-'СЕТ СН'!$F$17</f>
        <v>4434.4500286399998</v>
      </c>
      <c r="P22" s="36">
        <f>SUMIFS(СВЦЭМ!$C$39:$C$782,СВЦЭМ!$A$39:$A$782,$A22,СВЦЭМ!$B$39:$B$782,P$11)+'СЕТ СН'!$F$9+СВЦЭМ!$D$10+'СЕТ СН'!$F$5-'СЕТ СН'!$F$17</f>
        <v>4439.4549756699998</v>
      </c>
      <c r="Q22" s="36">
        <f>SUMIFS(СВЦЭМ!$C$39:$C$782,СВЦЭМ!$A$39:$A$782,$A22,СВЦЭМ!$B$39:$B$782,Q$11)+'СЕТ СН'!$F$9+СВЦЭМ!$D$10+'СЕТ СН'!$F$5-'СЕТ СН'!$F$17</f>
        <v>4423.4541375200006</v>
      </c>
      <c r="R22" s="36">
        <f>SUMIFS(СВЦЭМ!$C$39:$C$782,СВЦЭМ!$A$39:$A$782,$A22,СВЦЭМ!$B$39:$B$782,R$11)+'СЕТ СН'!$F$9+СВЦЭМ!$D$10+'СЕТ СН'!$F$5-'СЕТ СН'!$F$17</f>
        <v>4391.0315858200001</v>
      </c>
      <c r="S22" s="36">
        <f>SUMIFS(СВЦЭМ!$C$39:$C$782,СВЦЭМ!$A$39:$A$782,$A22,СВЦЭМ!$B$39:$B$782,S$11)+'СЕТ СН'!$F$9+СВЦЭМ!$D$10+'СЕТ СН'!$F$5-'СЕТ СН'!$F$17</f>
        <v>4343.9061666300004</v>
      </c>
      <c r="T22" s="36">
        <f>SUMIFS(СВЦЭМ!$C$39:$C$782,СВЦЭМ!$A$39:$A$782,$A22,СВЦЭМ!$B$39:$B$782,T$11)+'СЕТ СН'!$F$9+СВЦЭМ!$D$10+'СЕТ СН'!$F$5-'СЕТ СН'!$F$17</f>
        <v>4372.90416164</v>
      </c>
      <c r="U22" s="36">
        <f>SUMIFS(СВЦЭМ!$C$39:$C$782,СВЦЭМ!$A$39:$A$782,$A22,СВЦЭМ!$B$39:$B$782,U$11)+'СЕТ СН'!$F$9+СВЦЭМ!$D$10+'СЕТ СН'!$F$5-'СЕТ СН'!$F$17</f>
        <v>4392.8275927200002</v>
      </c>
      <c r="V22" s="36">
        <f>SUMIFS(СВЦЭМ!$C$39:$C$782,СВЦЭМ!$A$39:$A$782,$A22,СВЦЭМ!$B$39:$B$782,V$11)+'СЕТ СН'!$F$9+СВЦЭМ!$D$10+'СЕТ СН'!$F$5-'СЕТ СН'!$F$17</f>
        <v>4410.6653403</v>
      </c>
      <c r="W22" s="36">
        <f>SUMIFS(СВЦЭМ!$C$39:$C$782,СВЦЭМ!$A$39:$A$782,$A22,СВЦЭМ!$B$39:$B$782,W$11)+'СЕТ СН'!$F$9+СВЦЭМ!$D$10+'СЕТ СН'!$F$5-'СЕТ СН'!$F$17</f>
        <v>4423.3461340100002</v>
      </c>
      <c r="X22" s="36">
        <f>SUMIFS(СВЦЭМ!$C$39:$C$782,СВЦЭМ!$A$39:$A$782,$A22,СВЦЭМ!$B$39:$B$782,X$11)+'СЕТ СН'!$F$9+СВЦЭМ!$D$10+'СЕТ СН'!$F$5-'СЕТ СН'!$F$17</f>
        <v>4440.2135141500003</v>
      </c>
      <c r="Y22" s="36">
        <f>SUMIFS(СВЦЭМ!$C$39:$C$782,СВЦЭМ!$A$39:$A$782,$A22,СВЦЭМ!$B$39:$B$782,Y$11)+'СЕТ СН'!$F$9+СВЦЭМ!$D$10+'СЕТ СН'!$F$5-'СЕТ СН'!$F$17</f>
        <v>4467.9482308799998</v>
      </c>
    </row>
    <row r="23" spans="1:25" ht="15.75" x14ac:dyDescent="0.2">
      <c r="A23" s="35">
        <f t="shared" si="0"/>
        <v>44907</v>
      </c>
      <c r="B23" s="36">
        <f>SUMIFS(СВЦЭМ!$C$39:$C$782,СВЦЭМ!$A$39:$A$782,$A23,СВЦЭМ!$B$39:$B$782,B$11)+'СЕТ СН'!$F$9+СВЦЭМ!$D$10+'СЕТ СН'!$F$5-'СЕТ СН'!$F$17</f>
        <v>4398.3833284900002</v>
      </c>
      <c r="C23" s="36">
        <f>SUMIFS(СВЦЭМ!$C$39:$C$782,СВЦЭМ!$A$39:$A$782,$A23,СВЦЭМ!$B$39:$B$782,C$11)+'СЕТ СН'!$F$9+СВЦЭМ!$D$10+'СЕТ СН'!$F$5-'СЕТ СН'!$F$17</f>
        <v>4408.7253203600003</v>
      </c>
      <c r="D23" s="36">
        <f>SUMIFS(СВЦЭМ!$C$39:$C$782,СВЦЭМ!$A$39:$A$782,$A23,СВЦЭМ!$B$39:$B$782,D$11)+'СЕТ СН'!$F$9+СВЦЭМ!$D$10+'СЕТ СН'!$F$5-'СЕТ СН'!$F$17</f>
        <v>4422.74882024</v>
      </c>
      <c r="E23" s="36">
        <f>SUMIFS(СВЦЭМ!$C$39:$C$782,СВЦЭМ!$A$39:$A$782,$A23,СВЦЭМ!$B$39:$B$782,E$11)+'СЕТ СН'!$F$9+СВЦЭМ!$D$10+'СЕТ СН'!$F$5-'СЕТ СН'!$F$17</f>
        <v>4430.5995460800004</v>
      </c>
      <c r="F23" s="36">
        <f>SUMIFS(СВЦЭМ!$C$39:$C$782,СВЦЭМ!$A$39:$A$782,$A23,СВЦЭМ!$B$39:$B$782,F$11)+'СЕТ СН'!$F$9+СВЦЭМ!$D$10+'СЕТ СН'!$F$5-'СЕТ СН'!$F$17</f>
        <v>4441.8618973600005</v>
      </c>
      <c r="G23" s="36">
        <f>SUMIFS(СВЦЭМ!$C$39:$C$782,СВЦЭМ!$A$39:$A$782,$A23,СВЦЭМ!$B$39:$B$782,G$11)+'СЕТ СН'!$F$9+СВЦЭМ!$D$10+'СЕТ СН'!$F$5-'СЕТ СН'!$F$17</f>
        <v>4430.83631986</v>
      </c>
      <c r="H23" s="36">
        <f>SUMIFS(СВЦЭМ!$C$39:$C$782,СВЦЭМ!$A$39:$A$782,$A23,СВЦЭМ!$B$39:$B$782,H$11)+'СЕТ СН'!$F$9+СВЦЭМ!$D$10+'СЕТ СН'!$F$5-'СЕТ СН'!$F$17</f>
        <v>4418.5534151800002</v>
      </c>
      <c r="I23" s="36">
        <f>SUMIFS(СВЦЭМ!$C$39:$C$782,СВЦЭМ!$A$39:$A$782,$A23,СВЦЭМ!$B$39:$B$782,I$11)+'СЕТ СН'!$F$9+СВЦЭМ!$D$10+'СЕТ СН'!$F$5-'СЕТ СН'!$F$17</f>
        <v>4279.8379381300001</v>
      </c>
      <c r="J23" s="36">
        <f>SUMIFS(СВЦЭМ!$C$39:$C$782,СВЦЭМ!$A$39:$A$782,$A23,СВЦЭМ!$B$39:$B$782,J$11)+'СЕТ СН'!$F$9+СВЦЭМ!$D$10+'СЕТ СН'!$F$5-'СЕТ СН'!$F$17</f>
        <v>4205.2917963199998</v>
      </c>
      <c r="K23" s="36">
        <f>SUMIFS(СВЦЭМ!$C$39:$C$782,СВЦЭМ!$A$39:$A$782,$A23,СВЦЭМ!$B$39:$B$782,K$11)+'СЕТ СН'!$F$9+СВЦЭМ!$D$10+'СЕТ СН'!$F$5-'СЕТ СН'!$F$17</f>
        <v>4182.54007301</v>
      </c>
      <c r="L23" s="36">
        <f>SUMIFS(СВЦЭМ!$C$39:$C$782,СВЦЭМ!$A$39:$A$782,$A23,СВЦЭМ!$B$39:$B$782,L$11)+'СЕТ СН'!$F$9+СВЦЭМ!$D$10+'СЕТ СН'!$F$5-'СЕТ СН'!$F$17</f>
        <v>4259.9051728200002</v>
      </c>
      <c r="M23" s="36">
        <f>SUMIFS(СВЦЭМ!$C$39:$C$782,СВЦЭМ!$A$39:$A$782,$A23,СВЦЭМ!$B$39:$B$782,M$11)+'СЕТ СН'!$F$9+СВЦЭМ!$D$10+'СЕТ СН'!$F$5-'СЕТ СН'!$F$17</f>
        <v>4261.0722143599996</v>
      </c>
      <c r="N23" s="36">
        <f>SUMIFS(СВЦЭМ!$C$39:$C$782,СВЦЭМ!$A$39:$A$782,$A23,СВЦЭМ!$B$39:$B$782,N$11)+'СЕТ СН'!$F$9+СВЦЭМ!$D$10+'СЕТ СН'!$F$5-'СЕТ СН'!$F$17</f>
        <v>4325.3315030499998</v>
      </c>
      <c r="O23" s="36">
        <f>SUMIFS(СВЦЭМ!$C$39:$C$782,СВЦЭМ!$A$39:$A$782,$A23,СВЦЭМ!$B$39:$B$782,O$11)+'СЕТ СН'!$F$9+СВЦЭМ!$D$10+'СЕТ СН'!$F$5-'СЕТ СН'!$F$17</f>
        <v>4309.8011137000003</v>
      </c>
      <c r="P23" s="36">
        <f>SUMIFS(СВЦЭМ!$C$39:$C$782,СВЦЭМ!$A$39:$A$782,$A23,СВЦЭМ!$B$39:$B$782,P$11)+'СЕТ СН'!$F$9+СВЦЭМ!$D$10+'СЕТ СН'!$F$5-'СЕТ СН'!$F$17</f>
        <v>4314.4056897099999</v>
      </c>
      <c r="Q23" s="36">
        <f>SUMIFS(СВЦЭМ!$C$39:$C$782,СВЦЭМ!$A$39:$A$782,$A23,СВЦЭМ!$B$39:$B$782,Q$11)+'СЕТ СН'!$F$9+СВЦЭМ!$D$10+'СЕТ СН'!$F$5-'СЕТ СН'!$F$17</f>
        <v>4323.9709023400001</v>
      </c>
      <c r="R23" s="36">
        <f>SUMIFS(СВЦЭМ!$C$39:$C$782,СВЦЭМ!$A$39:$A$782,$A23,СВЦЭМ!$B$39:$B$782,R$11)+'СЕТ СН'!$F$9+СВЦЭМ!$D$10+'СЕТ СН'!$F$5-'СЕТ СН'!$F$17</f>
        <v>4252.9679527400003</v>
      </c>
      <c r="S23" s="36">
        <f>SUMIFS(СВЦЭМ!$C$39:$C$782,СВЦЭМ!$A$39:$A$782,$A23,СВЦЭМ!$B$39:$B$782,S$11)+'СЕТ СН'!$F$9+СВЦЭМ!$D$10+'СЕТ СН'!$F$5-'СЕТ СН'!$F$17</f>
        <v>4213.0566036</v>
      </c>
      <c r="T23" s="36">
        <f>SUMIFS(СВЦЭМ!$C$39:$C$782,СВЦЭМ!$A$39:$A$782,$A23,СВЦЭМ!$B$39:$B$782,T$11)+'СЕТ СН'!$F$9+СВЦЭМ!$D$10+'СЕТ СН'!$F$5-'СЕТ СН'!$F$17</f>
        <v>4210.2123529300006</v>
      </c>
      <c r="U23" s="36">
        <f>SUMIFS(СВЦЭМ!$C$39:$C$782,СВЦЭМ!$A$39:$A$782,$A23,СВЦЭМ!$B$39:$B$782,U$11)+'СЕТ СН'!$F$9+СВЦЭМ!$D$10+'СЕТ СН'!$F$5-'СЕТ СН'!$F$17</f>
        <v>4271.47706604</v>
      </c>
      <c r="V23" s="36">
        <f>SUMIFS(СВЦЭМ!$C$39:$C$782,СВЦЭМ!$A$39:$A$782,$A23,СВЦЭМ!$B$39:$B$782,V$11)+'СЕТ СН'!$F$9+СВЦЭМ!$D$10+'СЕТ СН'!$F$5-'СЕТ СН'!$F$17</f>
        <v>4348.8666288000004</v>
      </c>
      <c r="W23" s="36">
        <f>SUMIFS(СВЦЭМ!$C$39:$C$782,СВЦЭМ!$A$39:$A$782,$A23,СВЦЭМ!$B$39:$B$782,W$11)+'СЕТ СН'!$F$9+СВЦЭМ!$D$10+'СЕТ СН'!$F$5-'СЕТ СН'!$F$17</f>
        <v>4361.5573557200005</v>
      </c>
      <c r="X23" s="36">
        <f>SUMIFS(СВЦЭМ!$C$39:$C$782,СВЦЭМ!$A$39:$A$782,$A23,СВЦЭМ!$B$39:$B$782,X$11)+'СЕТ СН'!$F$9+СВЦЭМ!$D$10+'СЕТ СН'!$F$5-'СЕТ СН'!$F$17</f>
        <v>4353.6374453899998</v>
      </c>
      <c r="Y23" s="36">
        <f>SUMIFS(СВЦЭМ!$C$39:$C$782,СВЦЭМ!$A$39:$A$782,$A23,СВЦЭМ!$B$39:$B$782,Y$11)+'СЕТ СН'!$F$9+СВЦЭМ!$D$10+'СЕТ СН'!$F$5-'СЕТ СН'!$F$17</f>
        <v>4386.4759191100002</v>
      </c>
    </row>
    <row r="24" spans="1:25" ht="15.75" x14ac:dyDescent="0.2">
      <c r="A24" s="35">
        <f t="shared" si="0"/>
        <v>44908</v>
      </c>
      <c r="B24" s="36">
        <f>SUMIFS(СВЦЭМ!$C$39:$C$782,СВЦЭМ!$A$39:$A$782,$A24,СВЦЭМ!$B$39:$B$782,B$11)+'СЕТ СН'!$F$9+СВЦЭМ!$D$10+'СЕТ СН'!$F$5-'СЕТ СН'!$F$17</f>
        <v>4440.0752848700004</v>
      </c>
      <c r="C24" s="36">
        <f>SUMIFS(СВЦЭМ!$C$39:$C$782,СВЦЭМ!$A$39:$A$782,$A24,СВЦЭМ!$B$39:$B$782,C$11)+'СЕТ СН'!$F$9+СВЦЭМ!$D$10+'СЕТ СН'!$F$5-'СЕТ СН'!$F$17</f>
        <v>4471.38612457</v>
      </c>
      <c r="D24" s="36">
        <f>SUMIFS(СВЦЭМ!$C$39:$C$782,СВЦЭМ!$A$39:$A$782,$A24,СВЦЭМ!$B$39:$B$782,D$11)+'СЕТ СН'!$F$9+СВЦЭМ!$D$10+'СЕТ СН'!$F$5-'СЕТ СН'!$F$17</f>
        <v>4477.74822262</v>
      </c>
      <c r="E24" s="36">
        <f>SUMIFS(СВЦЭМ!$C$39:$C$782,СВЦЭМ!$A$39:$A$782,$A24,СВЦЭМ!$B$39:$B$782,E$11)+'СЕТ СН'!$F$9+СВЦЭМ!$D$10+'СЕТ СН'!$F$5-'СЕТ СН'!$F$17</f>
        <v>4492.9229057600005</v>
      </c>
      <c r="F24" s="36">
        <f>SUMIFS(СВЦЭМ!$C$39:$C$782,СВЦЭМ!$A$39:$A$782,$A24,СВЦЭМ!$B$39:$B$782,F$11)+'СЕТ СН'!$F$9+СВЦЭМ!$D$10+'СЕТ СН'!$F$5-'СЕТ СН'!$F$17</f>
        <v>4500.0567319800002</v>
      </c>
      <c r="G24" s="36">
        <f>SUMIFS(СВЦЭМ!$C$39:$C$782,СВЦЭМ!$A$39:$A$782,$A24,СВЦЭМ!$B$39:$B$782,G$11)+'СЕТ СН'!$F$9+СВЦЭМ!$D$10+'СЕТ СН'!$F$5-'СЕТ СН'!$F$17</f>
        <v>4491.1298415199999</v>
      </c>
      <c r="H24" s="36">
        <f>SUMIFS(СВЦЭМ!$C$39:$C$782,СВЦЭМ!$A$39:$A$782,$A24,СВЦЭМ!$B$39:$B$782,H$11)+'СЕТ СН'!$F$9+СВЦЭМ!$D$10+'СЕТ СН'!$F$5-'СЕТ СН'!$F$17</f>
        <v>4463.8963416699999</v>
      </c>
      <c r="I24" s="36">
        <f>SUMIFS(СВЦЭМ!$C$39:$C$782,СВЦЭМ!$A$39:$A$782,$A24,СВЦЭМ!$B$39:$B$782,I$11)+'СЕТ СН'!$F$9+СВЦЭМ!$D$10+'СЕТ СН'!$F$5-'СЕТ СН'!$F$17</f>
        <v>4428.3651241500002</v>
      </c>
      <c r="J24" s="36">
        <f>SUMIFS(СВЦЭМ!$C$39:$C$782,СВЦЭМ!$A$39:$A$782,$A24,СВЦЭМ!$B$39:$B$782,J$11)+'СЕТ СН'!$F$9+СВЦЭМ!$D$10+'СЕТ СН'!$F$5-'СЕТ СН'!$F$17</f>
        <v>4434.0948761600002</v>
      </c>
      <c r="K24" s="36">
        <f>SUMIFS(СВЦЭМ!$C$39:$C$782,СВЦЭМ!$A$39:$A$782,$A24,СВЦЭМ!$B$39:$B$782,K$11)+'СЕТ СН'!$F$9+СВЦЭМ!$D$10+'СЕТ СН'!$F$5-'СЕТ СН'!$F$17</f>
        <v>4421.4857053100004</v>
      </c>
      <c r="L24" s="36">
        <f>SUMIFS(СВЦЭМ!$C$39:$C$782,СВЦЭМ!$A$39:$A$782,$A24,СВЦЭМ!$B$39:$B$782,L$11)+'СЕТ СН'!$F$9+СВЦЭМ!$D$10+'СЕТ СН'!$F$5-'СЕТ СН'!$F$17</f>
        <v>4413.5826948499998</v>
      </c>
      <c r="M24" s="36">
        <f>SUMIFS(СВЦЭМ!$C$39:$C$782,СВЦЭМ!$A$39:$A$782,$A24,СВЦЭМ!$B$39:$B$782,M$11)+'СЕТ СН'!$F$9+СВЦЭМ!$D$10+'СЕТ СН'!$F$5-'СЕТ СН'!$F$17</f>
        <v>4421.8419359099998</v>
      </c>
      <c r="N24" s="36">
        <f>SUMIFS(СВЦЭМ!$C$39:$C$782,СВЦЭМ!$A$39:$A$782,$A24,СВЦЭМ!$B$39:$B$782,N$11)+'СЕТ СН'!$F$9+СВЦЭМ!$D$10+'СЕТ СН'!$F$5-'СЕТ СН'!$F$17</f>
        <v>4426.42404274</v>
      </c>
      <c r="O24" s="36">
        <f>SUMIFS(СВЦЭМ!$C$39:$C$782,СВЦЭМ!$A$39:$A$782,$A24,СВЦЭМ!$B$39:$B$782,O$11)+'СЕТ СН'!$F$9+СВЦЭМ!$D$10+'СЕТ СН'!$F$5-'СЕТ СН'!$F$17</f>
        <v>4472.7422572400001</v>
      </c>
      <c r="P24" s="36">
        <f>SUMIFS(СВЦЭМ!$C$39:$C$782,СВЦЭМ!$A$39:$A$782,$A24,СВЦЭМ!$B$39:$B$782,P$11)+'СЕТ СН'!$F$9+СВЦЭМ!$D$10+'СЕТ СН'!$F$5-'СЕТ СН'!$F$17</f>
        <v>4477.9348339799999</v>
      </c>
      <c r="Q24" s="36">
        <f>SUMIFS(СВЦЭМ!$C$39:$C$782,СВЦЭМ!$A$39:$A$782,$A24,СВЦЭМ!$B$39:$B$782,Q$11)+'СЕТ СН'!$F$9+СВЦЭМ!$D$10+'СЕТ СН'!$F$5-'СЕТ СН'!$F$17</f>
        <v>4463.68596419</v>
      </c>
      <c r="R24" s="36">
        <f>SUMIFS(СВЦЭМ!$C$39:$C$782,СВЦЭМ!$A$39:$A$782,$A24,СВЦЭМ!$B$39:$B$782,R$11)+'СЕТ СН'!$F$9+СВЦЭМ!$D$10+'СЕТ СН'!$F$5-'СЕТ СН'!$F$17</f>
        <v>4417.7158861999997</v>
      </c>
      <c r="S24" s="36">
        <f>SUMIFS(СВЦЭМ!$C$39:$C$782,СВЦЭМ!$A$39:$A$782,$A24,СВЦЭМ!$B$39:$B$782,S$11)+'СЕТ СН'!$F$9+СВЦЭМ!$D$10+'СЕТ СН'!$F$5-'СЕТ СН'!$F$17</f>
        <v>4394.8508621600004</v>
      </c>
      <c r="T24" s="36">
        <f>SUMIFS(СВЦЭМ!$C$39:$C$782,СВЦЭМ!$A$39:$A$782,$A24,СВЦЭМ!$B$39:$B$782,T$11)+'СЕТ СН'!$F$9+СВЦЭМ!$D$10+'СЕТ СН'!$F$5-'СЕТ СН'!$F$17</f>
        <v>4379.6372734699999</v>
      </c>
      <c r="U24" s="36">
        <f>SUMIFS(СВЦЭМ!$C$39:$C$782,СВЦЭМ!$A$39:$A$782,$A24,СВЦЭМ!$B$39:$B$782,U$11)+'СЕТ СН'!$F$9+СВЦЭМ!$D$10+'СЕТ СН'!$F$5-'СЕТ СН'!$F$17</f>
        <v>4362.2602118699997</v>
      </c>
      <c r="V24" s="36">
        <f>SUMIFS(СВЦЭМ!$C$39:$C$782,СВЦЭМ!$A$39:$A$782,$A24,СВЦЭМ!$B$39:$B$782,V$11)+'СЕТ СН'!$F$9+СВЦЭМ!$D$10+'СЕТ СН'!$F$5-'СЕТ СН'!$F$17</f>
        <v>4371.1667179899996</v>
      </c>
      <c r="W24" s="36">
        <f>SUMIFS(СВЦЭМ!$C$39:$C$782,СВЦЭМ!$A$39:$A$782,$A24,СВЦЭМ!$B$39:$B$782,W$11)+'СЕТ СН'!$F$9+СВЦЭМ!$D$10+'СЕТ СН'!$F$5-'СЕТ СН'!$F$17</f>
        <v>4410.8024935000003</v>
      </c>
      <c r="X24" s="36">
        <f>SUMIFS(СВЦЭМ!$C$39:$C$782,СВЦЭМ!$A$39:$A$782,$A24,СВЦЭМ!$B$39:$B$782,X$11)+'СЕТ СН'!$F$9+СВЦЭМ!$D$10+'СЕТ СН'!$F$5-'СЕТ СН'!$F$17</f>
        <v>4415.3382826199995</v>
      </c>
      <c r="Y24" s="36">
        <f>SUMIFS(СВЦЭМ!$C$39:$C$782,СВЦЭМ!$A$39:$A$782,$A24,СВЦЭМ!$B$39:$B$782,Y$11)+'СЕТ СН'!$F$9+СВЦЭМ!$D$10+'СЕТ СН'!$F$5-'СЕТ СН'!$F$17</f>
        <v>4451.0861416999996</v>
      </c>
    </row>
    <row r="25" spans="1:25" ht="15.75" x14ac:dyDescent="0.2">
      <c r="A25" s="35">
        <f t="shared" si="0"/>
        <v>44909</v>
      </c>
      <c r="B25" s="36">
        <f>SUMIFS(СВЦЭМ!$C$39:$C$782,СВЦЭМ!$A$39:$A$782,$A25,СВЦЭМ!$B$39:$B$782,B$11)+'СЕТ СН'!$F$9+СВЦЭМ!$D$10+'СЕТ СН'!$F$5-'СЕТ СН'!$F$17</f>
        <v>4406.9166755000006</v>
      </c>
      <c r="C25" s="36">
        <f>SUMIFS(СВЦЭМ!$C$39:$C$782,СВЦЭМ!$A$39:$A$782,$A25,СВЦЭМ!$B$39:$B$782,C$11)+'СЕТ СН'!$F$9+СВЦЭМ!$D$10+'СЕТ СН'!$F$5-'СЕТ СН'!$F$17</f>
        <v>4438.4703833700005</v>
      </c>
      <c r="D25" s="36">
        <f>SUMIFS(СВЦЭМ!$C$39:$C$782,СВЦЭМ!$A$39:$A$782,$A25,СВЦЭМ!$B$39:$B$782,D$11)+'СЕТ СН'!$F$9+СВЦЭМ!$D$10+'СЕТ СН'!$F$5-'СЕТ СН'!$F$17</f>
        <v>4455.6290920199999</v>
      </c>
      <c r="E25" s="36">
        <f>SUMIFS(СВЦЭМ!$C$39:$C$782,СВЦЭМ!$A$39:$A$782,$A25,СВЦЭМ!$B$39:$B$782,E$11)+'СЕТ СН'!$F$9+СВЦЭМ!$D$10+'СЕТ СН'!$F$5-'СЕТ СН'!$F$17</f>
        <v>4466.4723818100001</v>
      </c>
      <c r="F25" s="36">
        <f>SUMIFS(СВЦЭМ!$C$39:$C$782,СВЦЭМ!$A$39:$A$782,$A25,СВЦЭМ!$B$39:$B$782,F$11)+'СЕТ СН'!$F$9+СВЦЭМ!$D$10+'СЕТ СН'!$F$5-'СЕТ СН'!$F$17</f>
        <v>4489.4871818700003</v>
      </c>
      <c r="G25" s="36">
        <f>SUMIFS(СВЦЭМ!$C$39:$C$782,СВЦЭМ!$A$39:$A$782,$A25,СВЦЭМ!$B$39:$B$782,G$11)+'СЕТ СН'!$F$9+СВЦЭМ!$D$10+'СЕТ СН'!$F$5-'СЕТ СН'!$F$17</f>
        <v>4475.3288221900002</v>
      </c>
      <c r="H25" s="36">
        <f>SUMIFS(СВЦЭМ!$C$39:$C$782,СВЦЭМ!$A$39:$A$782,$A25,СВЦЭМ!$B$39:$B$782,H$11)+'СЕТ СН'!$F$9+СВЦЭМ!$D$10+'СЕТ СН'!$F$5-'СЕТ СН'!$F$17</f>
        <v>4453.8184191399996</v>
      </c>
      <c r="I25" s="36">
        <f>SUMIFS(СВЦЭМ!$C$39:$C$782,СВЦЭМ!$A$39:$A$782,$A25,СВЦЭМ!$B$39:$B$782,I$11)+'СЕТ СН'!$F$9+СВЦЭМ!$D$10+'СЕТ СН'!$F$5-'СЕТ СН'!$F$17</f>
        <v>4431.0192992299999</v>
      </c>
      <c r="J25" s="36">
        <f>SUMIFS(СВЦЭМ!$C$39:$C$782,СВЦЭМ!$A$39:$A$782,$A25,СВЦЭМ!$B$39:$B$782,J$11)+'СЕТ СН'!$F$9+СВЦЭМ!$D$10+'СЕТ СН'!$F$5-'СЕТ СН'!$F$17</f>
        <v>4430.8731377599997</v>
      </c>
      <c r="K25" s="36">
        <f>SUMIFS(СВЦЭМ!$C$39:$C$782,СВЦЭМ!$A$39:$A$782,$A25,СВЦЭМ!$B$39:$B$782,K$11)+'СЕТ СН'!$F$9+СВЦЭМ!$D$10+'СЕТ СН'!$F$5-'СЕТ СН'!$F$17</f>
        <v>4405.6548730599998</v>
      </c>
      <c r="L25" s="36">
        <f>SUMIFS(СВЦЭМ!$C$39:$C$782,СВЦЭМ!$A$39:$A$782,$A25,СВЦЭМ!$B$39:$B$782,L$11)+'СЕТ СН'!$F$9+СВЦЭМ!$D$10+'СЕТ СН'!$F$5-'СЕТ СН'!$F$17</f>
        <v>4407.2582165399999</v>
      </c>
      <c r="M25" s="36">
        <f>SUMIFS(СВЦЭМ!$C$39:$C$782,СВЦЭМ!$A$39:$A$782,$A25,СВЦЭМ!$B$39:$B$782,M$11)+'СЕТ СН'!$F$9+СВЦЭМ!$D$10+'СЕТ СН'!$F$5-'СЕТ СН'!$F$17</f>
        <v>4441.9015789900004</v>
      </c>
      <c r="N25" s="36">
        <f>SUMIFS(СВЦЭМ!$C$39:$C$782,СВЦЭМ!$A$39:$A$782,$A25,СВЦЭМ!$B$39:$B$782,N$11)+'СЕТ СН'!$F$9+СВЦЭМ!$D$10+'СЕТ СН'!$F$5-'СЕТ СН'!$F$17</f>
        <v>4433.6307667600004</v>
      </c>
      <c r="O25" s="36">
        <f>SUMIFS(СВЦЭМ!$C$39:$C$782,СВЦЭМ!$A$39:$A$782,$A25,СВЦЭМ!$B$39:$B$782,O$11)+'СЕТ СН'!$F$9+СВЦЭМ!$D$10+'СЕТ СН'!$F$5-'СЕТ СН'!$F$17</f>
        <v>4440.24331506</v>
      </c>
      <c r="P25" s="36">
        <f>SUMIFS(СВЦЭМ!$C$39:$C$782,СВЦЭМ!$A$39:$A$782,$A25,СВЦЭМ!$B$39:$B$782,P$11)+'СЕТ СН'!$F$9+СВЦЭМ!$D$10+'СЕТ СН'!$F$5-'СЕТ СН'!$F$17</f>
        <v>4448.9437640200003</v>
      </c>
      <c r="Q25" s="36">
        <f>SUMIFS(СВЦЭМ!$C$39:$C$782,СВЦЭМ!$A$39:$A$782,$A25,СВЦЭМ!$B$39:$B$782,Q$11)+'СЕТ СН'!$F$9+СВЦЭМ!$D$10+'СЕТ СН'!$F$5-'СЕТ СН'!$F$17</f>
        <v>4447.4550729800003</v>
      </c>
      <c r="R25" s="36">
        <f>SUMIFS(СВЦЭМ!$C$39:$C$782,СВЦЭМ!$A$39:$A$782,$A25,СВЦЭМ!$B$39:$B$782,R$11)+'СЕТ СН'!$F$9+СВЦЭМ!$D$10+'СЕТ СН'!$F$5-'СЕТ СН'!$F$17</f>
        <v>4461.3737479199999</v>
      </c>
      <c r="S25" s="36">
        <f>SUMIFS(СВЦЭМ!$C$39:$C$782,СВЦЭМ!$A$39:$A$782,$A25,СВЦЭМ!$B$39:$B$782,S$11)+'СЕТ СН'!$F$9+СВЦЭМ!$D$10+'СЕТ СН'!$F$5-'СЕТ СН'!$F$17</f>
        <v>4443.61401114</v>
      </c>
      <c r="T25" s="36">
        <f>SUMIFS(СВЦЭМ!$C$39:$C$782,СВЦЭМ!$A$39:$A$782,$A25,СВЦЭМ!$B$39:$B$782,T$11)+'СЕТ СН'!$F$9+СВЦЭМ!$D$10+'СЕТ СН'!$F$5-'СЕТ СН'!$F$17</f>
        <v>4437.0964996599996</v>
      </c>
      <c r="U25" s="36">
        <f>SUMIFS(СВЦЭМ!$C$39:$C$782,СВЦЭМ!$A$39:$A$782,$A25,СВЦЭМ!$B$39:$B$782,U$11)+'СЕТ СН'!$F$9+СВЦЭМ!$D$10+'СЕТ СН'!$F$5-'СЕТ СН'!$F$17</f>
        <v>4440.8377054399998</v>
      </c>
      <c r="V25" s="36">
        <f>SUMIFS(СВЦЭМ!$C$39:$C$782,СВЦЭМ!$A$39:$A$782,$A25,СВЦЭМ!$B$39:$B$782,V$11)+'СЕТ СН'!$F$9+СВЦЭМ!$D$10+'СЕТ СН'!$F$5-'СЕТ СН'!$F$17</f>
        <v>4443.1769289100002</v>
      </c>
      <c r="W25" s="36">
        <f>SUMIFS(СВЦЭМ!$C$39:$C$782,СВЦЭМ!$A$39:$A$782,$A25,СВЦЭМ!$B$39:$B$782,W$11)+'СЕТ СН'!$F$9+СВЦЭМ!$D$10+'СЕТ СН'!$F$5-'СЕТ СН'!$F$17</f>
        <v>4422.3281240899996</v>
      </c>
      <c r="X25" s="36">
        <f>SUMIFS(СВЦЭМ!$C$39:$C$782,СВЦЭМ!$A$39:$A$782,$A25,СВЦЭМ!$B$39:$B$782,X$11)+'СЕТ СН'!$F$9+СВЦЭМ!$D$10+'СЕТ СН'!$F$5-'СЕТ СН'!$F$17</f>
        <v>4435.3137983200004</v>
      </c>
      <c r="Y25" s="36">
        <f>SUMIFS(СВЦЭМ!$C$39:$C$782,СВЦЭМ!$A$39:$A$782,$A25,СВЦЭМ!$B$39:$B$782,Y$11)+'СЕТ СН'!$F$9+СВЦЭМ!$D$10+'СЕТ СН'!$F$5-'СЕТ СН'!$F$17</f>
        <v>4430.6810752199999</v>
      </c>
    </row>
    <row r="26" spans="1:25" ht="15.75" x14ac:dyDescent="0.2">
      <c r="A26" s="35">
        <f t="shared" si="0"/>
        <v>44910</v>
      </c>
      <c r="B26" s="36">
        <f>SUMIFS(СВЦЭМ!$C$39:$C$782,СВЦЭМ!$A$39:$A$782,$A26,СВЦЭМ!$B$39:$B$782,B$11)+'СЕТ СН'!$F$9+СВЦЭМ!$D$10+'СЕТ СН'!$F$5-'СЕТ СН'!$F$17</f>
        <v>4362.9801482100002</v>
      </c>
      <c r="C26" s="36">
        <f>SUMIFS(СВЦЭМ!$C$39:$C$782,СВЦЭМ!$A$39:$A$782,$A26,СВЦЭМ!$B$39:$B$782,C$11)+'СЕТ СН'!$F$9+СВЦЭМ!$D$10+'СЕТ СН'!$F$5-'СЕТ СН'!$F$17</f>
        <v>4380.5822298499997</v>
      </c>
      <c r="D26" s="36">
        <f>SUMIFS(СВЦЭМ!$C$39:$C$782,СВЦЭМ!$A$39:$A$782,$A26,СВЦЭМ!$B$39:$B$782,D$11)+'СЕТ СН'!$F$9+СВЦЭМ!$D$10+'СЕТ СН'!$F$5-'СЕТ СН'!$F$17</f>
        <v>4393.8052261399998</v>
      </c>
      <c r="E26" s="36">
        <f>SUMIFS(СВЦЭМ!$C$39:$C$782,СВЦЭМ!$A$39:$A$782,$A26,СВЦЭМ!$B$39:$B$782,E$11)+'СЕТ СН'!$F$9+СВЦЭМ!$D$10+'СЕТ СН'!$F$5-'СЕТ СН'!$F$17</f>
        <v>4415.0145925300003</v>
      </c>
      <c r="F26" s="36">
        <f>SUMIFS(СВЦЭМ!$C$39:$C$782,СВЦЭМ!$A$39:$A$782,$A26,СВЦЭМ!$B$39:$B$782,F$11)+'СЕТ СН'!$F$9+СВЦЭМ!$D$10+'СЕТ СН'!$F$5-'СЕТ СН'!$F$17</f>
        <v>4453.9755230700002</v>
      </c>
      <c r="G26" s="36">
        <f>SUMIFS(СВЦЭМ!$C$39:$C$782,СВЦЭМ!$A$39:$A$782,$A26,СВЦЭМ!$B$39:$B$782,G$11)+'СЕТ СН'!$F$9+СВЦЭМ!$D$10+'СЕТ СН'!$F$5-'СЕТ СН'!$F$17</f>
        <v>4424.8974358899995</v>
      </c>
      <c r="H26" s="36">
        <f>SUMIFS(СВЦЭМ!$C$39:$C$782,СВЦЭМ!$A$39:$A$782,$A26,СВЦЭМ!$B$39:$B$782,H$11)+'СЕТ СН'!$F$9+СВЦЭМ!$D$10+'СЕТ СН'!$F$5-'СЕТ СН'!$F$17</f>
        <v>4397.5078589200002</v>
      </c>
      <c r="I26" s="36">
        <f>SUMIFS(СВЦЭМ!$C$39:$C$782,СВЦЭМ!$A$39:$A$782,$A26,СВЦЭМ!$B$39:$B$782,I$11)+'СЕТ СН'!$F$9+СВЦЭМ!$D$10+'СЕТ СН'!$F$5-'СЕТ СН'!$F$17</f>
        <v>4347.6161293499999</v>
      </c>
      <c r="J26" s="36">
        <f>SUMIFS(СВЦЭМ!$C$39:$C$782,СВЦЭМ!$A$39:$A$782,$A26,СВЦЭМ!$B$39:$B$782,J$11)+'СЕТ СН'!$F$9+СВЦЭМ!$D$10+'СЕТ СН'!$F$5-'СЕТ СН'!$F$17</f>
        <v>4321.8601655100001</v>
      </c>
      <c r="K26" s="36">
        <f>SUMIFS(СВЦЭМ!$C$39:$C$782,СВЦЭМ!$A$39:$A$782,$A26,СВЦЭМ!$B$39:$B$782,K$11)+'СЕТ СН'!$F$9+СВЦЭМ!$D$10+'СЕТ СН'!$F$5-'СЕТ СН'!$F$17</f>
        <v>4314.3104092499998</v>
      </c>
      <c r="L26" s="36">
        <f>SUMIFS(СВЦЭМ!$C$39:$C$782,СВЦЭМ!$A$39:$A$782,$A26,СВЦЭМ!$B$39:$B$782,L$11)+'СЕТ СН'!$F$9+СВЦЭМ!$D$10+'СЕТ СН'!$F$5-'СЕТ СН'!$F$17</f>
        <v>4300.6156926200001</v>
      </c>
      <c r="M26" s="36">
        <f>SUMIFS(СВЦЭМ!$C$39:$C$782,СВЦЭМ!$A$39:$A$782,$A26,СВЦЭМ!$B$39:$B$782,M$11)+'СЕТ СН'!$F$9+СВЦЭМ!$D$10+'СЕТ СН'!$F$5-'СЕТ СН'!$F$17</f>
        <v>4304.4515820799998</v>
      </c>
      <c r="N26" s="36">
        <f>SUMIFS(СВЦЭМ!$C$39:$C$782,СВЦЭМ!$A$39:$A$782,$A26,СВЦЭМ!$B$39:$B$782,N$11)+'СЕТ СН'!$F$9+СВЦЭМ!$D$10+'СЕТ СН'!$F$5-'СЕТ СН'!$F$17</f>
        <v>4325.5056531800001</v>
      </c>
      <c r="O26" s="36">
        <f>SUMIFS(СВЦЭМ!$C$39:$C$782,СВЦЭМ!$A$39:$A$782,$A26,СВЦЭМ!$B$39:$B$782,O$11)+'СЕТ СН'!$F$9+СВЦЭМ!$D$10+'СЕТ СН'!$F$5-'СЕТ СН'!$F$17</f>
        <v>4336.7747948200004</v>
      </c>
      <c r="P26" s="36">
        <f>SUMIFS(СВЦЭМ!$C$39:$C$782,СВЦЭМ!$A$39:$A$782,$A26,СВЦЭМ!$B$39:$B$782,P$11)+'СЕТ СН'!$F$9+СВЦЭМ!$D$10+'СЕТ СН'!$F$5-'СЕТ СН'!$F$17</f>
        <v>4349.1593599999997</v>
      </c>
      <c r="Q26" s="36">
        <f>SUMIFS(СВЦЭМ!$C$39:$C$782,СВЦЭМ!$A$39:$A$782,$A26,СВЦЭМ!$B$39:$B$782,Q$11)+'СЕТ СН'!$F$9+СВЦЭМ!$D$10+'СЕТ СН'!$F$5-'СЕТ СН'!$F$17</f>
        <v>4354.9706736600001</v>
      </c>
      <c r="R26" s="36">
        <f>SUMIFS(СВЦЭМ!$C$39:$C$782,СВЦЭМ!$A$39:$A$782,$A26,СВЦЭМ!$B$39:$B$782,R$11)+'СЕТ СН'!$F$9+СВЦЭМ!$D$10+'СЕТ СН'!$F$5-'СЕТ СН'!$F$17</f>
        <v>4358.8744719599999</v>
      </c>
      <c r="S26" s="36">
        <f>SUMIFS(СВЦЭМ!$C$39:$C$782,СВЦЭМ!$A$39:$A$782,$A26,СВЦЭМ!$B$39:$B$782,S$11)+'СЕТ СН'!$F$9+СВЦЭМ!$D$10+'СЕТ СН'!$F$5-'СЕТ СН'!$F$17</f>
        <v>4322.0267056399998</v>
      </c>
      <c r="T26" s="36">
        <f>SUMIFS(СВЦЭМ!$C$39:$C$782,СВЦЭМ!$A$39:$A$782,$A26,СВЦЭМ!$B$39:$B$782,T$11)+'СЕТ СН'!$F$9+СВЦЭМ!$D$10+'СЕТ СН'!$F$5-'СЕТ СН'!$F$17</f>
        <v>4288.9890861599997</v>
      </c>
      <c r="U26" s="36">
        <f>SUMIFS(СВЦЭМ!$C$39:$C$782,СВЦЭМ!$A$39:$A$782,$A26,СВЦЭМ!$B$39:$B$782,U$11)+'СЕТ СН'!$F$9+СВЦЭМ!$D$10+'СЕТ СН'!$F$5-'СЕТ СН'!$F$17</f>
        <v>4289.63771</v>
      </c>
      <c r="V26" s="36">
        <f>SUMIFS(СВЦЭМ!$C$39:$C$782,СВЦЭМ!$A$39:$A$782,$A26,СВЦЭМ!$B$39:$B$782,V$11)+'СЕТ СН'!$F$9+СВЦЭМ!$D$10+'СЕТ СН'!$F$5-'СЕТ СН'!$F$17</f>
        <v>4292.1275953200002</v>
      </c>
      <c r="W26" s="36">
        <f>SUMIFS(СВЦЭМ!$C$39:$C$782,СВЦЭМ!$A$39:$A$782,$A26,СВЦЭМ!$B$39:$B$782,W$11)+'СЕТ СН'!$F$9+СВЦЭМ!$D$10+'СЕТ СН'!$F$5-'СЕТ СН'!$F$17</f>
        <v>4304.1844499199997</v>
      </c>
      <c r="X26" s="36">
        <f>SUMIFS(СВЦЭМ!$C$39:$C$782,СВЦЭМ!$A$39:$A$782,$A26,СВЦЭМ!$B$39:$B$782,X$11)+'СЕТ СН'!$F$9+СВЦЭМ!$D$10+'СЕТ СН'!$F$5-'СЕТ СН'!$F$17</f>
        <v>4316.6190617499997</v>
      </c>
      <c r="Y26" s="36">
        <f>SUMIFS(СВЦЭМ!$C$39:$C$782,СВЦЭМ!$A$39:$A$782,$A26,СВЦЭМ!$B$39:$B$782,Y$11)+'СЕТ СН'!$F$9+СВЦЭМ!$D$10+'СЕТ СН'!$F$5-'СЕТ СН'!$F$17</f>
        <v>4336.8816554000005</v>
      </c>
    </row>
    <row r="27" spans="1:25" ht="15.75" x14ac:dyDescent="0.2">
      <c r="A27" s="35">
        <f t="shared" si="0"/>
        <v>44911</v>
      </c>
      <c r="B27" s="36">
        <f>SUMIFS(СВЦЭМ!$C$39:$C$782,СВЦЭМ!$A$39:$A$782,$A27,СВЦЭМ!$B$39:$B$782,B$11)+'СЕТ СН'!$F$9+СВЦЭМ!$D$10+'СЕТ СН'!$F$5-'СЕТ СН'!$F$17</f>
        <v>4471.8970559099998</v>
      </c>
      <c r="C27" s="36">
        <f>SUMIFS(СВЦЭМ!$C$39:$C$782,СВЦЭМ!$A$39:$A$782,$A27,СВЦЭМ!$B$39:$B$782,C$11)+'СЕТ СН'!$F$9+СВЦЭМ!$D$10+'СЕТ СН'!$F$5-'СЕТ СН'!$F$17</f>
        <v>4490.2706284200003</v>
      </c>
      <c r="D27" s="36">
        <f>SUMIFS(СВЦЭМ!$C$39:$C$782,СВЦЭМ!$A$39:$A$782,$A27,СВЦЭМ!$B$39:$B$782,D$11)+'СЕТ СН'!$F$9+СВЦЭМ!$D$10+'СЕТ СН'!$F$5-'СЕТ СН'!$F$17</f>
        <v>4492.1184740999997</v>
      </c>
      <c r="E27" s="36">
        <f>SUMIFS(СВЦЭМ!$C$39:$C$782,СВЦЭМ!$A$39:$A$782,$A27,СВЦЭМ!$B$39:$B$782,E$11)+'СЕТ СН'!$F$9+СВЦЭМ!$D$10+'СЕТ СН'!$F$5-'СЕТ СН'!$F$17</f>
        <v>4485.5523219699999</v>
      </c>
      <c r="F27" s="36">
        <f>SUMIFS(СВЦЭМ!$C$39:$C$782,СВЦЭМ!$A$39:$A$782,$A27,СВЦЭМ!$B$39:$B$782,F$11)+'СЕТ СН'!$F$9+СВЦЭМ!$D$10+'СЕТ СН'!$F$5-'СЕТ СН'!$F$17</f>
        <v>4476.3285087700006</v>
      </c>
      <c r="G27" s="36">
        <f>SUMIFS(СВЦЭМ!$C$39:$C$782,СВЦЭМ!$A$39:$A$782,$A27,СВЦЭМ!$B$39:$B$782,G$11)+'СЕТ СН'!$F$9+СВЦЭМ!$D$10+'СЕТ СН'!$F$5-'СЕТ СН'!$F$17</f>
        <v>4452.7620025100005</v>
      </c>
      <c r="H27" s="36">
        <f>SUMIFS(СВЦЭМ!$C$39:$C$782,СВЦЭМ!$A$39:$A$782,$A27,СВЦЭМ!$B$39:$B$782,H$11)+'СЕТ СН'!$F$9+СВЦЭМ!$D$10+'СЕТ СН'!$F$5-'СЕТ СН'!$F$17</f>
        <v>4408.3858244000003</v>
      </c>
      <c r="I27" s="36">
        <f>SUMIFS(СВЦЭМ!$C$39:$C$782,СВЦЭМ!$A$39:$A$782,$A27,СВЦЭМ!$B$39:$B$782,I$11)+'СЕТ СН'!$F$9+СВЦЭМ!$D$10+'СЕТ СН'!$F$5-'СЕТ СН'!$F$17</f>
        <v>4386.7278512100002</v>
      </c>
      <c r="J27" s="36">
        <f>SUMIFS(СВЦЭМ!$C$39:$C$782,СВЦЭМ!$A$39:$A$782,$A27,СВЦЭМ!$B$39:$B$782,J$11)+'СЕТ СН'!$F$9+СВЦЭМ!$D$10+'СЕТ СН'!$F$5-'СЕТ СН'!$F$17</f>
        <v>4371.4696682699996</v>
      </c>
      <c r="K27" s="36">
        <f>SUMIFS(СВЦЭМ!$C$39:$C$782,СВЦЭМ!$A$39:$A$782,$A27,СВЦЭМ!$B$39:$B$782,K$11)+'СЕТ СН'!$F$9+СВЦЭМ!$D$10+'СЕТ СН'!$F$5-'СЕТ СН'!$F$17</f>
        <v>4362.6905336500004</v>
      </c>
      <c r="L27" s="36">
        <f>SUMIFS(СВЦЭМ!$C$39:$C$782,СВЦЭМ!$A$39:$A$782,$A27,СВЦЭМ!$B$39:$B$782,L$11)+'СЕТ СН'!$F$9+СВЦЭМ!$D$10+'СЕТ СН'!$F$5-'СЕТ СН'!$F$17</f>
        <v>4368.1540018200003</v>
      </c>
      <c r="M27" s="36">
        <f>SUMIFS(СВЦЭМ!$C$39:$C$782,СВЦЭМ!$A$39:$A$782,$A27,СВЦЭМ!$B$39:$B$782,M$11)+'СЕТ СН'!$F$9+СВЦЭМ!$D$10+'СЕТ СН'!$F$5-'СЕТ СН'!$F$17</f>
        <v>4381.7070276599998</v>
      </c>
      <c r="N27" s="36">
        <f>SUMIFS(СВЦЭМ!$C$39:$C$782,СВЦЭМ!$A$39:$A$782,$A27,СВЦЭМ!$B$39:$B$782,N$11)+'СЕТ СН'!$F$9+СВЦЭМ!$D$10+'СЕТ СН'!$F$5-'СЕТ СН'!$F$17</f>
        <v>4403.9014278699997</v>
      </c>
      <c r="O27" s="36">
        <f>SUMIFS(СВЦЭМ!$C$39:$C$782,СВЦЭМ!$A$39:$A$782,$A27,СВЦЭМ!$B$39:$B$782,O$11)+'СЕТ СН'!$F$9+СВЦЭМ!$D$10+'СЕТ СН'!$F$5-'СЕТ СН'!$F$17</f>
        <v>4420.6007810299998</v>
      </c>
      <c r="P27" s="36">
        <f>SUMIFS(СВЦЭМ!$C$39:$C$782,СВЦЭМ!$A$39:$A$782,$A27,СВЦЭМ!$B$39:$B$782,P$11)+'СЕТ СН'!$F$9+СВЦЭМ!$D$10+'СЕТ СН'!$F$5-'СЕТ СН'!$F$17</f>
        <v>4441.7985895700003</v>
      </c>
      <c r="Q27" s="36">
        <f>SUMIFS(СВЦЭМ!$C$39:$C$782,СВЦЭМ!$A$39:$A$782,$A27,СВЦЭМ!$B$39:$B$782,Q$11)+'СЕТ СН'!$F$9+СВЦЭМ!$D$10+'СЕТ СН'!$F$5-'СЕТ СН'!$F$17</f>
        <v>4441.6281258899999</v>
      </c>
      <c r="R27" s="36">
        <f>SUMIFS(СВЦЭМ!$C$39:$C$782,СВЦЭМ!$A$39:$A$782,$A27,СВЦЭМ!$B$39:$B$782,R$11)+'СЕТ СН'!$F$9+СВЦЭМ!$D$10+'СЕТ СН'!$F$5-'СЕТ СН'!$F$17</f>
        <v>4431.0099068300005</v>
      </c>
      <c r="S27" s="36">
        <f>SUMIFS(СВЦЭМ!$C$39:$C$782,СВЦЭМ!$A$39:$A$782,$A27,СВЦЭМ!$B$39:$B$782,S$11)+'СЕТ СН'!$F$9+СВЦЭМ!$D$10+'СЕТ СН'!$F$5-'СЕТ СН'!$F$17</f>
        <v>4387.8304542300002</v>
      </c>
      <c r="T27" s="36">
        <f>SUMIFS(СВЦЭМ!$C$39:$C$782,СВЦЭМ!$A$39:$A$782,$A27,СВЦЭМ!$B$39:$B$782,T$11)+'СЕТ СН'!$F$9+СВЦЭМ!$D$10+'СЕТ СН'!$F$5-'СЕТ СН'!$F$17</f>
        <v>4361.6512163900006</v>
      </c>
      <c r="U27" s="36">
        <f>SUMIFS(СВЦЭМ!$C$39:$C$782,СВЦЭМ!$A$39:$A$782,$A27,СВЦЭМ!$B$39:$B$782,U$11)+'СЕТ СН'!$F$9+СВЦЭМ!$D$10+'СЕТ СН'!$F$5-'СЕТ СН'!$F$17</f>
        <v>4367.8716206299996</v>
      </c>
      <c r="V27" s="36">
        <f>SUMIFS(СВЦЭМ!$C$39:$C$782,СВЦЭМ!$A$39:$A$782,$A27,СВЦЭМ!$B$39:$B$782,V$11)+'СЕТ СН'!$F$9+СВЦЭМ!$D$10+'СЕТ СН'!$F$5-'СЕТ СН'!$F$17</f>
        <v>4382.3385952600001</v>
      </c>
      <c r="W27" s="36">
        <f>SUMIFS(СВЦЭМ!$C$39:$C$782,СВЦЭМ!$A$39:$A$782,$A27,СВЦЭМ!$B$39:$B$782,W$11)+'СЕТ СН'!$F$9+СВЦЭМ!$D$10+'СЕТ СН'!$F$5-'СЕТ СН'!$F$17</f>
        <v>4392.9342729800001</v>
      </c>
      <c r="X27" s="36">
        <f>SUMIFS(СВЦЭМ!$C$39:$C$782,СВЦЭМ!$A$39:$A$782,$A27,СВЦЭМ!$B$39:$B$782,X$11)+'СЕТ СН'!$F$9+СВЦЭМ!$D$10+'СЕТ СН'!$F$5-'СЕТ СН'!$F$17</f>
        <v>4424.6940146799998</v>
      </c>
      <c r="Y27" s="36">
        <f>SUMIFS(СВЦЭМ!$C$39:$C$782,СВЦЭМ!$A$39:$A$782,$A27,СВЦЭМ!$B$39:$B$782,Y$11)+'СЕТ СН'!$F$9+СВЦЭМ!$D$10+'СЕТ СН'!$F$5-'СЕТ СН'!$F$17</f>
        <v>4454.2957565100005</v>
      </c>
    </row>
    <row r="28" spans="1:25" ht="15.75" x14ac:dyDescent="0.2">
      <c r="A28" s="35">
        <f t="shared" si="0"/>
        <v>44912</v>
      </c>
      <c r="B28" s="36">
        <f>SUMIFS(СВЦЭМ!$C$39:$C$782,СВЦЭМ!$A$39:$A$782,$A28,СВЦЭМ!$B$39:$B$782,B$11)+'СЕТ СН'!$F$9+СВЦЭМ!$D$10+'СЕТ СН'!$F$5-'СЕТ СН'!$F$17</f>
        <v>4375.7776852500001</v>
      </c>
      <c r="C28" s="36">
        <f>SUMIFS(СВЦЭМ!$C$39:$C$782,СВЦЭМ!$A$39:$A$782,$A28,СВЦЭМ!$B$39:$B$782,C$11)+'СЕТ СН'!$F$9+СВЦЭМ!$D$10+'СЕТ СН'!$F$5-'СЕТ СН'!$F$17</f>
        <v>4363.4362963100002</v>
      </c>
      <c r="D28" s="36">
        <f>SUMIFS(СВЦЭМ!$C$39:$C$782,СВЦЭМ!$A$39:$A$782,$A28,СВЦЭМ!$B$39:$B$782,D$11)+'СЕТ СН'!$F$9+СВЦЭМ!$D$10+'СЕТ СН'!$F$5-'СЕТ СН'!$F$17</f>
        <v>4370.4606174099999</v>
      </c>
      <c r="E28" s="36">
        <f>SUMIFS(СВЦЭМ!$C$39:$C$782,СВЦЭМ!$A$39:$A$782,$A28,СВЦЭМ!$B$39:$B$782,E$11)+'СЕТ СН'!$F$9+СВЦЭМ!$D$10+'СЕТ СН'!$F$5-'СЕТ СН'!$F$17</f>
        <v>4367.4643050100003</v>
      </c>
      <c r="F28" s="36">
        <f>SUMIFS(СВЦЭМ!$C$39:$C$782,СВЦЭМ!$A$39:$A$782,$A28,СВЦЭМ!$B$39:$B$782,F$11)+'СЕТ СН'!$F$9+СВЦЭМ!$D$10+'СЕТ СН'!$F$5-'СЕТ СН'!$F$17</f>
        <v>4394.5707618699998</v>
      </c>
      <c r="G28" s="36">
        <f>SUMIFS(СВЦЭМ!$C$39:$C$782,СВЦЭМ!$A$39:$A$782,$A28,СВЦЭМ!$B$39:$B$782,G$11)+'СЕТ СН'!$F$9+СВЦЭМ!$D$10+'СЕТ СН'!$F$5-'СЕТ СН'!$F$17</f>
        <v>4382.9032721100002</v>
      </c>
      <c r="H28" s="36">
        <f>SUMIFS(СВЦЭМ!$C$39:$C$782,СВЦЭМ!$A$39:$A$782,$A28,СВЦЭМ!$B$39:$B$782,H$11)+'СЕТ СН'!$F$9+СВЦЭМ!$D$10+'СЕТ СН'!$F$5-'СЕТ СН'!$F$17</f>
        <v>4365.2558398800002</v>
      </c>
      <c r="I28" s="36">
        <f>SUMIFS(СВЦЭМ!$C$39:$C$782,СВЦЭМ!$A$39:$A$782,$A28,СВЦЭМ!$B$39:$B$782,I$11)+'СЕТ СН'!$F$9+СВЦЭМ!$D$10+'СЕТ СН'!$F$5-'СЕТ СН'!$F$17</f>
        <v>4392.6158008299999</v>
      </c>
      <c r="J28" s="36">
        <f>SUMIFS(СВЦЭМ!$C$39:$C$782,СВЦЭМ!$A$39:$A$782,$A28,СВЦЭМ!$B$39:$B$782,J$11)+'СЕТ СН'!$F$9+СВЦЭМ!$D$10+'СЕТ СН'!$F$5-'СЕТ СН'!$F$17</f>
        <v>4381.2076650099998</v>
      </c>
      <c r="K28" s="36">
        <f>SUMIFS(СВЦЭМ!$C$39:$C$782,СВЦЭМ!$A$39:$A$782,$A28,СВЦЭМ!$B$39:$B$782,K$11)+'СЕТ СН'!$F$9+СВЦЭМ!$D$10+'СЕТ СН'!$F$5-'СЕТ СН'!$F$17</f>
        <v>4348.92734578</v>
      </c>
      <c r="L28" s="36">
        <f>SUMIFS(СВЦЭМ!$C$39:$C$782,СВЦЭМ!$A$39:$A$782,$A28,СВЦЭМ!$B$39:$B$782,L$11)+'СЕТ СН'!$F$9+СВЦЭМ!$D$10+'СЕТ СН'!$F$5-'СЕТ СН'!$F$17</f>
        <v>4330.0760169700006</v>
      </c>
      <c r="M28" s="36">
        <f>SUMIFS(СВЦЭМ!$C$39:$C$782,СВЦЭМ!$A$39:$A$782,$A28,СВЦЭМ!$B$39:$B$782,M$11)+'СЕТ СН'!$F$9+СВЦЭМ!$D$10+'СЕТ СН'!$F$5-'СЕТ СН'!$F$17</f>
        <v>4327.8991845800001</v>
      </c>
      <c r="N28" s="36">
        <f>SUMIFS(СВЦЭМ!$C$39:$C$782,СВЦЭМ!$A$39:$A$782,$A28,СВЦЭМ!$B$39:$B$782,N$11)+'СЕТ СН'!$F$9+СВЦЭМ!$D$10+'СЕТ СН'!$F$5-'СЕТ СН'!$F$17</f>
        <v>4350.77566045</v>
      </c>
      <c r="O28" s="36">
        <f>SUMIFS(СВЦЭМ!$C$39:$C$782,СВЦЭМ!$A$39:$A$782,$A28,СВЦЭМ!$B$39:$B$782,O$11)+'СЕТ СН'!$F$9+СВЦЭМ!$D$10+'СЕТ СН'!$F$5-'СЕТ СН'!$F$17</f>
        <v>4339.2982693399999</v>
      </c>
      <c r="P28" s="36">
        <f>SUMIFS(СВЦЭМ!$C$39:$C$782,СВЦЭМ!$A$39:$A$782,$A28,СВЦЭМ!$B$39:$B$782,P$11)+'СЕТ СН'!$F$9+СВЦЭМ!$D$10+'СЕТ СН'!$F$5-'СЕТ СН'!$F$17</f>
        <v>4361.0198339099998</v>
      </c>
      <c r="Q28" s="36">
        <f>SUMIFS(СВЦЭМ!$C$39:$C$782,СВЦЭМ!$A$39:$A$782,$A28,СВЦЭМ!$B$39:$B$782,Q$11)+'СЕТ СН'!$F$9+СВЦЭМ!$D$10+'СЕТ СН'!$F$5-'СЕТ СН'!$F$17</f>
        <v>4357.8028380400001</v>
      </c>
      <c r="R28" s="36">
        <f>SUMIFS(СВЦЭМ!$C$39:$C$782,СВЦЭМ!$A$39:$A$782,$A28,СВЦЭМ!$B$39:$B$782,R$11)+'СЕТ СН'!$F$9+СВЦЭМ!$D$10+'СЕТ СН'!$F$5-'СЕТ СН'!$F$17</f>
        <v>4357.6162259600005</v>
      </c>
      <c r="S28" s="36">
        <f>SUMIFS(СВЦЭМ!$C$39:$C$782,СВЦЭМ!$A$39:$A$782,$A28,СВЦЭМ!$B$39:$B$782,S$11)+'СЕТ СН'!$F$9+СВЦЭМ!$D$10+'СЕТ СН'!$F$5-'СЕТ СН'!$F$17</f>
        <v>4318.9467232500001</v>
      </c>
      <c r="T28" s="36">
        <f>SUMIFS(СВЦЭМ!$C$39:$C$782,СВЦЭМ!$A$39:$A$782,$A28,СВЦЭМ!$B$39:$B$782,T$11)+'СЕТ СН'!$F$9+СВЦЭМ!$D$10+'СЕТ СН'!$F$5-'СЕТ СН'!$F$17</f>
        <v>4286.5020875700002</v>
      </c>
      <c r="U28" s="36">
        <f>SUMIFS(СВЦЭМ!$C$39:$C$782,СВЦЭМ!$A$39:$A$782,$A28,СВЦЭМ!$B$39:$B$782,U$11)+'СЕТ СН'!$F$9+СВЦЭМ!$D$10+'СЕТ СН'!$F$5-'СЕТ СН'!$F$17</f>
        <v>4300.8561298599998</v>
      </c>
      <c r="V28" s="36">
        <f>SUMIFS(СВЦЭМ!$C$39:$C$782,СВЦЭМ!$A$39:$A$782,$A28,СВЦЭМ!$B$39:$B$782,V$11)+'СЕТ СН'!$F$9+СВЦЭМ!$D$10+'СЕТ СН'!$F$5-'СЕТ СН'!$F$17</f>
        <v>4320.1453982599996</v>
      </c>
      <c r="W28" s="36">
        <f>SUMIFS(СВЦЭМ!$C$39:$C$782,СВЦЭМ!$A$39:$A$782,$A28,СВЦЭМ!$B$39:$B$782,W$11)+'СЕТ СН'!$F$9+СВЦЭМ!$D$10+'СЕТ СН'!$F$5-'СЕТ СН'!$F$17</f>
        <v>4325.0894968399998</v>
      </c>
      <c r="X28" s="36">
        <f>SUMIFS(СВЦЭМ!$C$39:$C$782,СВЦЭМ!$A$39:$A$782,$A28,СВЦЭМ!$B$39:$B$782,X$11)+'СЕТ СН'!$F$9+СВЦЭМ!$D$10+'СЕТ СН'!$F$5-'СЕТ СН'!$F$17</f>
        <v>4332.9200561400003</v>
      </c>
      <c r="Y28" s="36">
        <f>SUMIFS(СВЦЭМ!$C$39:$C$782,СВЦЭМ!$A$39:$A$782,$A28,СВЦЭМ!$B$39:$B$782,Y$11)+'СЕТ СН'!$F$9+СВЦЭМ!$D$10+'СЕТ СН'!$F$5-'СЕТ СН'!$F$17</f>
        <v>4335.3466943499998</v>
      </c>
    </row>
    <row r="29" spans="1:25" ht="15.75" x14ac:dyDescent="0.2">
      <c r="A29" s="35">
        <f t="shared" si="0"/>
        <v>44913</v>
      </c>
      <c r="B29" s="36">
        <f>SUMIFS(СВЦЭМ!$C$39:$C$782,СВЦЭМ!$A$39:$A$782,$A29,СВЦЭМ!$B$39:$B$782,B$11)+'СЕТ СН'!$F$9+СВЦЭМ!$D$10+'СЕТ СН'!$F$5-'СЕТ СН'!$F$17</f>
        <v>4435.1240821000001</v>
      </c>
      <c r="C29" s="36">
        <f>SUMIFS(СВЦЭМ!$C$39:$C$782,СВЦЭМ!$A$39:$A$782,$A29,СВЦЭМ!$B$39:$B$782,C$11)+'СЕТ СН'!$F$9+СВЦЭМ!$D$10+'СЕТ СН'!$F$5-'СЕТ СН'!$F$17</f>
        <v>4443.0193568599998</v>
      </c>
      <c r="D29" s="36">
        <f>SUMIFS(СВЦЭМ!$C$39:$C$782,СВЦЭМ!$A$39:$A$782,$A29,СВЦЭМ!$B$39:$B$782,D$11)+'СЕТ СН'!$F$9+СВЦЭМ!$D$10+'СЕТ СН'!$F$5-'СЕТ СН'!$F$17</f>
        <v>4447.74049552</v>
      </c>
      <c r="E29" s="36">
        <f>SUMIFS(СВЦЭМ!$C$39:$C$782,СВЦЭМ!$A$39:$A$782,$A29,СВЦЭМ!$B$39:$B$782,E$11)+'СЕТ СН'!$F$9+СВЦЭМ!$D$10+'СЕТ СН'!$F$5-'СЕТ СН'!$F$17</f>
        <v>4451.04663755</v>
      </c>
      <c r="F29" s="36">
        <f>SUMIFS(СВЦЭМ!$C$39:$C$782,СВЦЭМ!$A$39:$A$782,$A29,СВЦЭМ!$B$39:$B$782,F$11)+'СЕТ СН'!$F$9+СВЦЭМ!$D$10+'СЕТ СН'!$F$5-'СЕТ СН'!$F$17</f>
        <v>4470.53068454</v>
      </c>
      <c r="G29" s="36">
        <f>SUMIFS(СВЦЭМ!$C$39:$C$782,СВЦЭМ!$A$39:$A$782,$A29,СВЦЭМ!$B$39:$B$782,G$11)+'СЕТ СН'!$F$9+СВЦЭМ!$D$10+'СЕТ СН'!$F$5-'СЕТ СН'!$F$17</f>
        <v>4478.8117095100006</v>
      </c>
      <c r="H29" s="36">
        <f>SUMIFS(СВЦЭМ!$C$39:$C$782,СВЦЭМ!$A$39:$A$782,$A29,СВЦЭМ!$B$39:$B$782,H$11)+'СЕТ СН'!$F$9+СВЦЭМ!$D$10+'СЕТ СН'!$F$5-'СЕТ СН'!$F$17</f>
        <v>4459.6056122199998</v>
      </c>
      <c r="I29" s="36">
        <f>SUMIFS(СВЦЭМ!$C$39:$C$782,СВЦЭМ!$A$39:$A$782,$A29,СВЦЭМ!$B$39:$B$782,I$11)+'СЕТ СН'!$F$9+СВЦЭМ!$D$10+'СЕТ СН'!$F$5-'СЕТ СН'!$F$17</f>
        <v>4438.2240574999996</v>
      </c>
      <c r="J29" s="36">
        <f>SUMIFS(СВЦЭМ!$C$39:$C$782,СВЦЭМ!$A$39:$A$782,$A29,СВЦЭМ!$B$39:$B$782,J$11)+'СЕТ СН'!$F$9+СВЦЭМ!$D$10+'СЕТ СН'!$F$5-'СЕТ СН'!$F$17</f>
        <v>4420.9846669300005</v>
      </c>
      <c r="K29" s="36">
        <f>SUMIFS(СВЦЭМ!$C$39:$C$782,СВЦЭМ!$A$39:$A$782,$A29,СВЦЭМ!$B$39:$B$782,K$11)+'СЕТ СН'!$F$9+СВЦЭМ!$D$10+'СЕТ СН'!$F$5-'СЕТ СН'!$F$17</f>
        <v>4377.0066638299995</v>
      </c>
      <c r="L29" s="36">
        <f>SUMIFS(СВЦЭМ!$C$39:$C$782,СВЦЭМ!$A$39:$A$782,$A29,СВЦЭМ!$B$39:$B$782,L$11)+'СЕТ СН'!$F$9+СВЦЭМ!$D$10+'СЕТ СН'!$F$5-'СЕТ СН'!$F$17</f>
        <v>4352.0448450700005</v>
      </c>
      <c r="M29" s="36">
        <f>SUMIFS(СВЦЭМ!$C$39:$C$782,СВЦЭМ!$A$39:$A$782,$A29,СВЦЭМ!$B$39:$B$782,M$11)+'СЕТ СН'!$F$9+СВЦЭМ!$D$10+'СЕТ СН'!$F$5-'СЕТ СН'!$F$17</f>
        <v>4345.4763201400001</v>
      </c>
      <c r="N29" s="36">
        <f>SUMIFS(СВЦЭМ!$C$39:$C$782,СВЦЭМ!$A$39:$A$782,$A29,СВЦЭМ!$B$39:$B$782,N$11)+'СЕТ СН'!$F$9+СВЦЭМ!$D$10+'СЕТ СН'!$F$5-'СЕТ СН'!$F$17</f>
        <v>4369.2354190900005</v>
      </c>
      <c r="O29" s="36">
        <f>SUMIFS(СВЦЭМ!$C$39:$C$782,СВЦЭМ!$A$39:$A$782,$A29,СВЦЭМ!$B$39:$B$782,O$11)+'СЕТ СН'!$F$9+СВЦЭМ!$D$10+'СЕТ СН'!$F$5-'СЕТ СН'!$F$17</f>
        <v>4370.37058445</v>
      </c>
      <c r="P29" s="36">
        <f>SUMIFS(СВЦЭМ!$C$39:$C$782,СВЦЭМ!$A$39:$A$782,$A29,СВЦЭМ!$B$39:$B$782,P$11)+'СЕТ СН'!$F$9+СВЦЭМ!$D$10+'СЕТ СН'!$F$5-'СЕТ СН'!$F$17</f>
        <v>4380.7667173</v>
      </c>
      <c r="Q29" s="36">
        <f>SUMIFS(СВЦЭМ!$C$39:$C$782,СВЦЭМ!$A$39:$A$782,$A29,СВЦЭМ!$B$39:$B$782,Q$11)+'СЕТ СН'!$F$9+СВЦЭМ!$D$10+'СЕТ СН'!$F$5-'СЕТ СН'!$F$17</f>
        <v>4373.9309221900003</v>
      </c>
      <c r="R29" s="36">
        <f>SUMIFS(СВЦЭМ!$C$39:$C$782,СВЦЭМ!$A$39:$A$782,$A29,СВЦЭМ!$B$39:$B$782,R$11)+'СЕТ СН'!$F$9+СВЦЭМ!$D$10+'СЕТ СН'!$F$5-'СЕТ СН'!$F$17</f>
        <v>4386.2207634200004</v>
      </c>
      <c r="S29" s="36">
        <f>SUMIFS(СВЦЭМ!$C$39:$C$782,СВЦЭМ!$A$39:$A$782,$A29,СВЦЭМ!$B$39:$B$782,S$11)+'СЕТ СН'!$F$9+СВЦЭМ!$D$10+'СЕТ СН'!$F$5-'СЕТ СН'!$F$17</f>
        <v>4352.7357339800001</v>
      </c>
      <c r="T29" s="36">
        <f>SUMIFS(СВЦЭМ!$C$39:$C$782,СВЦЭМ!$A$39:$A$782,$A29,СВЦЭМ!$B$39:$B$782,T$11)+'СЕТ СН'!$F$9+СВЦЭМ!$D$10+'СЕТ СН'!$F$5-'СЕТ СН'!$F$17</f>
        <v>4315.1795176800006</v>
      </c>
      <c r="U29" s="36">
        <f>SUMIFS(СВЦЭМ!$C$39:$C$782,СВЦЭМ!$A$39:$A$782,$A29,СВЦЭМ!$B$39:$B$782,U$11)+'СЕТ СН'!$F$9+СВЦЭМ!$D$10+'СЕТ СН'!$F$5-'СЕТ СН'!$F$17</f>
        <v>4326.3041177800005</v>
      </c>
      <c r="V29" s="36">
        <f>SUMIFS(СВЦЭМ!$C$39:$C$782,СВЦЭМ!$A$39:$A$782,$A29,СВЦЭМ!$B$39:$B$782,V$11)+'СЕТ СН'!$F$9+СВЦЭМ!$D$10+'СЕТ СН'!$F$5-'СЕТ СН'!$F$17</f>
        <v>4342.6143829399998</v>
      </c>
      <c r="W29" s="36">
        <f>SUMIFS(СВЦЭМ!$C$39:$C$782,СВЦЭМ!$A$39:$A$782,$A29,СВЦЭМ!$B$39:$B$782,W$11)+'СЕТ СН'!$F$9+СВЦЭМ!$D$10+'СЕТ СН'!$F$5-'СЕТ СН'!$F$17</f>
        <v>4347.1242907699998</v>
      </c>
      <c r="X29" s="36">
        <f>SUMIFS(СВЦЭМ!$C$39:$C$782,СВЦЭМ!$A$39:$A$782,$A29,СВЦЭМ!$B$39:$B$782,X$11)+'СЕТ СН'!$F$9+СВЦЭМ!$D$10+'СЕТ СН'!$F$5-'СЕТ СН'!$F$17</f>
        <v>4369.0689640500004</v>
      </c>
      <c r="Y29" s="36">
        <f>SUMIFS(СВЦЭМ!$C$39:$C$782,СВЦЭМ!$A$39:$A$782,$A29,СВЦЭМ!$B$39:$B$782,Y$11)+'СЕТ СН'!$F$9+СВЦЭМ!$D$10+'СЕТ СН'!$F$5-'СЕТ СН'!$F$17</f>
        <v>4392.2849431599998</v>
      </c>
    </row>
    <row r="30" spans="1:25" ht="15.75" x14ac:dyDescent="0.2">
      <c r="A30" s="35">
        <f t="shared" si="0"/>
        <v>44914</v>
      </c>
      <c r="B30" s="36">
        <f>SUMIFS(СВЦЭМ!$C$39:$C$782,СВЦЭМ!$A$39:$A$782,$A30,СВЦЭМ!$B$39:$B$782,B$11)+'СЕТ СН'!$F$9+СВЦЭМ!$D$10+'СЕТ СН'!$F$5-'СЕТ СН'!$F$17</f>
        <v>4393.3736511699999</v>
      </c>
      <c r="C30" s="36">
        <f>SUMIFS(СВЦЭМ!$C$39:$C$782,СВЦЭМ!$A$39:$A$782,$A30,СВЦЭМ!$B$39:$B$782,C$11)+'СЕТ СН'!$F$9+СВЦЭМ!$D$10+'СЕТ СН'!$F$5-'СЕТ СН'!$F$17</f>
        <v>4411.8280864299995</v>
      </c>
      <c r="D30" s="36">
        <f>SUMIFS(СВЦЭМ!$C$39:$C$782,СВЦЭМ!$A$39:$A$782,$A30,СВЦЭМ!$B$39:$B$782,D$11)+'СЕТ СН'!$F$9+СВЦЭМ!$D$10+'СЕТ СН'!$F$5-'СЕТ СН'!$F$17</f>
        <v>4444.7929237500002</v>
      </c>
      <c r="E30" s="36">
        <f>SUMIFS(СВЦЭМ!$C$39:$C$782,СВЦЭМ!$A$39:$A$782,$A30,СВЦЭМ!$B$39:$B$782,E$11)+'СЕТ СН'!$F$9+СВЦЭМ!$D$10+'СЕТ СН'!$F$5-'СЕТ СН'!$F$17</f>
        <v>4445.5756886300005</v>
      </c>
      <c r="F30" s="36">
        <f>SUMIFS(СВЦЭМ!$C$39:$C$782,СВЦЭМ!$A$39:$A$782,$A30,СВЦЭМ!$B$39:$B$782,F$11)+'СЕТ СН'!$F$9+СВЦЭМ!$D$10+'СЕТ СН'!$F$5-'СЕТ СН'!$F$17</f>
        <v>4439.27927103</v>
      </c>
      <c r="G30" s="36">
        <f>SUMIFS(СВЦЭМ!$C$39:$C$782,СВЦЭМ!$A$39:$A$782,$A30,СВЦЭМ!$B$39:$B$782,G$11)+'СЕТ СН'!$F$9+СВЦЭМ!$D$10+'СЕТ СН'!$F$5-'СЕТ СН'!$F$17</f>
        <v>4443.8193990700001</v>
      </c>
      <c r="H30" s="36">
        <f>SUMIFS(СВЦЭМ!$C$39:$C$782,СВЦЭМ!$A$39:$A$782,$A30,СВЦЭМ!$B$39:$B$782,H$11)+'СЕТ СН'!$F$9+СВЦЭМ!$D$10+'СЕТ СН'!$F$5-'СЕТ СН'!$F$17</f>
        <v>4434.6892655000001</v>
      </c>
      <c r="I30" s="36">
        <f>SUMIFS(СВЦЭМ!$C$39:$C$782,СВЦЭМ!$A$39:$A$782,$A30,СВЦЭМ!$B$39:$B$782,I$11)+'СЕТ СН'!$F$9+СВЦЭМ!$D$10+'СЕТ СН'!$F$5-'СЕТ СН'!$F$17</f>
        <v>4417.6825619400006</v>
      </c>
      <c r="J30" s="36">
        <f>SUMIFS(СВЦЭМ!$C$39:$C$782,СВЦЭМ!$A$39:$A$782,$A30,СВЦЭМ!$B$39:$B$782,J$11)+'СЕТ СН'!$F$9+СВЦЭМ!$D$10+'СЕТ СН'!$F$5-'СЕТ СН'!$F$17</f>
        <v>4408.7633169399996</v>
      </c>
      <c r="K30" s="36">
        <f>SUMIFS(СВЦЭМ!$C$39:$C$782,СВЦЭМ!$A$39:$A$782,$A30,СВЦЭМ!$B$39:$B$782,K$11)+'СЕТ СН'!$F$9+СВЦЭМ!$D$10+'СЕТ СН'!$F$5-'СЕТ СН'!$F$17</f>
        <v>4400.1583004799995</v>
      </c>
      <c r="L30" s="36">
        <f>SUMIFS(СВЦЭМ!$C$39:$C$782,СВЦЭМ!$A$39:$A$782,$A30,СВЦЭМ!$B$39:$B$782,L$11)+'СЕТ СН'!$F$9+СВЦЭМ!$D$10+'СЕТ СН'!$F$5-'СЕТ СН'!$F$17</f>
        <v>4407.7913995300005</v>
      </c>
      <c r="M30" s="36">
        <f>SUMIFS(СВЦЭМ!$C$39:$C$782,СВЦЭМ!$A$39:$A$782,$A30,СВЦЭМ!$B$39:$B$782,M$11)+'СЕТ СН'!$F$9+СВЦЭМ!$D$10+'СЕТ СН'!$F$5-'СЕТ СН'!$F$17</f>
        <v>4410.4362480700001</v>
      </c>
      <c r="N30" s="36">
        <f>SUMIFS(СВЦЭМ!$C$39:$C$782,СВЦЭМ!$A$39:$A$782,$A30,СВЦЭМ!$B$39:$B$782,N$11)+'СЕТ СН'!$F$9+СВЦЭМ!$D$10+'СЕТ СН'!$F$5-'СЕТ СН'!$F$17</f>
        <v>4429.5676119399996</v>
      </c>
      <c r="O30" s="36">
        <f>SUMIFS(СВЦЭМ!$C$39:$C$782,СВЦЭМ!$A$39:$A$782,$A30,СВЦЭМ!$B$39:$B$782,O$11)+'СЕТ СН'!$F$9+СВЦЭМ!$D$10+'СЕТ СН'!$F$5-'СЕТ СН'!$F$17</f>
        <v>4435.5858271100005</v>
      </c>
      <c r="P30" s="36">
        <f>SUMIFS(СВЦЭМ!$C$39:$C$782,СВЦЭМ!$A$39:$A$782,$A30,СВЦЭМ!$B$39:$B$782,P$11)+'СЕТ СН'!$F$9+СВЦЭМ!$D$10+'СЕТ СН'!$F$5-'СЕТ СН'!$F$17</f>
        <v>4445.3393284900003</v>
      </c>
      <c r="Q30" s="36">
        <f>SUMIFS(СВЦЭМ!$C$39:$C$782,СВЦЭМ!$A$39:$A$782,$A30,СВЦЭМ!$B$39:$B$782,Q$11)+'СЕТ СН'!$F$9+СВЦЭМ!$D$10+'СЕТ СН'!$F$5-'СЕТ СН'!$F$17</f>
        <v>4442.01734889</v>
      </c>
      <c r="R30" s="36">
        <f>SUMIFS(СВЦЭМ!$C$39:$C$782,СВЦЭМ!$A$39:$A$782,$A30,СВЦЭМ!$B$39:$B$782,R$11)+'СЕТ СН'!$F$9+СВЦЭМ!$D$10+'СЕТ СН'!$F$5-'СЕТ СН'!$F$17</f>
        <v>4436.1182705000001</v>
      </c>
      <c r="S30" s="36">
        <f>SUMIFS(СВЦЭМ!$C$39:$C$782,СВЦЭМ!$A$39:$A$782,$A30,СВЦЭМ!$B$39:$B$782,S$11)+'СЕТ СН'!$F$9+СВЦЭМ!$D$10+'СЕТ СН'!$F$5-'СЕТ СН'!$F$17</f>
        <v>4419.2287388900004</v>
      </c>
      <c r="T30" s="36">
        <f>SUMIFS(СВЦЭМ!$C$39:$C$782,СВЦЭМ!$A$39:$A$782,$A30,СВЦЭМ!$B$39:$B$782,T$11)+'СЕТ СН'!$F$9+СВЦЭМ!$D$10+'СЕТ СН'!$F$5-'СЕТ СН'!$F$17</f>
        <v>4350.16015126</v>
      </c>
      <c r="U30" s="36">
        <f>SUMIFS(СВЦЭМ!$C$39:$C$782,СВЦЭМ!$A$39:$A$782,$A30,СВЦЭМ!$B$39:$B$782,U$11)+'СЕТ СН'!$F$9+СВЦЭМ!$D$10+'СЕТ СН'!$F$5-'СЕТ СН'!$F$17</f>
        <v>4384.2179909500001</v>
      </c>
      <c r="V30" s="36">
        <f>SUMIFS(СВЦЭМ!$C$39:$C$782,СВЦЭМ!$A$39:$A$782,$A30,СВЦЭМ!$B$39:$B$782,V$11)+'СЕТ СН'!$F$9+СВЦЭМ!$D$10+'СЕТ СН'!$F$5-'СЕТ СН'!$F$17</f>
        <v>4386.7064761500005</v>
      </c>
      <c r="W30" s="36">
        <f>SUMIFS(СВЦЭМ!$C$39:$C$782,СВЦЭМ!$A$39:$A$782,$A30,СВЦЭМ!$B$39:$B$782,W$11)+'СЕТ СН'!$F$9+СВЦЭМ!$D$10+'СЕТ СН'!$F$5-'СЕТ СН'!$F$17</f>
        <v>4417.8723559400005</v>
      </c>
      <c r="X30" s="36">
        <f>SUMIFS(СВЦЭМ!$C$39:$C$782,СВЦЭМ!$A$39:$A$782,$A30,СВЦЭМ!$B$39:$B$782,X$11)+'СЕТ СН'!$F$9+СВЦЭМ!$D$10+'СЕТ СН'!$F$5-'СЕТ СН'!$F$17</f>
        <v>4423.3953956400001</v>
      </c>
      <c r="Y30" s="36">
        <f>SUMIFS(СВЦЭМ!$C$39:$C$782,СВЦЭМ!$A$39:$A$782,$A30,СВЦЭМ!$B$39:$B$782,Y$11)+'СЕТ СН'!$F$9+СВЦЭМ!$D$10+'СЕТ СН'!$F$5-'СЕТ СН'!$F$17</f>
        <v>4435.30858291</v>
      </c>
    </row>
    <row r="31" spans="1:25" ht="15.75" x14ac:dyDescent="0.2">
      <c r="A31" s="35">
        <f t="shared" si="0"/>
        <v>44915</v>
      </c>
      <c r="B31" s="36">
        <f>SUMIFS(СВЦЭМ!$C$39:$C$782,СВЦЭМ!$A$39:$A$782,$A31,СВЦЭМ!$B$39:$B$782,B$11)+'СЕТ СН'!$F$9+СВЦЭМ!$D$10+'СЕТ СН'!$F$5-'СЕТ СН'!$F$17</f>
        <v>4400.4385460699996</v>
      </c>
      <c r="C31" s="36">
        <f>SUMIFS(СВЦЭМ!$C$39:$C$782,СВЦЭМ!$A$39:$A$782,$A31,СВЦЭМ!$B$39:$B$782,C$11)+'СЕТ СН'!$F$9+СВЦЭМ!$D$10+'СЕТ СН'!$F$5-'СЕТ СН'!$F$17</f>
        <v>4406.3554235700003</v>
      </c>
      <c r="D31" s="36">
        <f>SUMIFS(СВЦЭМ!$C$39:$C$782,СВЦЭМ!$A$39:$A$782,$A31,СВЦЭМ!$B$39:$B$782,D$11)+'СЕТ СН'!$F$9+СВЦЭМ!$D$10+'СЕТ СН'!$F$5-'СЕТ СН'!$F$17</f>
        <v>4409.4712197299996</v>
      </c>
      <c r="E31" s="36">
        <f>SUMIFS(СВЦЭМ!$C$39:$C$782,СВЦЭМ!$A$39:$A$782,$A31,СВЦЭМ!$B$39:$B$782,E$11)+'СЕТ СН'!$F$9+СВЦЭМ!$D$10+'СЕТ СН'!$F$5-'СЕТ СН'!$F$17</f>
        <v>4413.22050081</v>
      </c>
      <c r="F31" s="36">
        <f>SUMIFS(СВЦЭМ!$C$39:$C$782,СВЦЭМ!$A$39:$A$782,$A31,СВЦЭМ!$B$39:$B$782,F$11)+'СЕТ СН'!$F$9+СВЦЭМ!$D$10+'СЕТ СН'!$F$5-'СЕТ СН'!$F$17</f>
        <v>4407.7007160399999</v>
      </c>
      <c r="G31" s="36">
        <f>SUMIFS(СВЦЭМ!$C$39:$C$782,СВЦЭМ!$A$39:$A$782,$A31,СВЦЭМ!$B$39:$B$782,G$11)+'СЕТ СН'!$F$9+СВЦЭМ!$D$10+'СЕТ СН'!$F$5-'СЕТ СН'!$F$17</f>
        <v>4404.3813531899996</v>
      </c>
      <c r="H31" s="36">
        <f>SUMIFS(СВЦЭМ!$C$39:$C$782,СВЦЭМ!$A$39:$A$782,$A31,СВЦЭМ!$B$39:$B$782,H$11)+'СЕТ СН'!$F$9+СВЦЭМ!$D$10+'СЕТ СН'!$F$5-'СЕТ СН'!$F$17</f>
        <v>4387.44849006</v>
      </c>
      <c r="I31" s="36">
        <f>SUMIFS(СВЦЭМ!$C$39:$C$782,СВЦЭМ!$A$39:$A$782,$A31,СВЦЭМ!$B$39:$B$782,I$11)+'СЕТ СН'!$F$9+СВЦЭМ!$D$10+'СЕТ СН'!$F$5-'СЕТ СН'!$F$17</f>
        <v>4373.03310289</v>
      </c>
      <c r="J31" s="36">
        <f>SUMIFS(СВЦЭМ!$C$39:$C$782,СВЦЭМ!$A$39:$A$782,$A31,СВЦЭМ!$B$39:$B$782,J$11)+'СЕТ СН'!$F$9+СВЦЭМ!$D$10+'СЕТ СН'!$F$5-'СЕТ СН'!$F$17</f>
        <v>4358.2245149700002</v>
      </c>
      <c r="K31" s="36">
        <f>SUMIFS(СВЦЭМ!$C$39:$C$782,СВЦЭМ!$A$39:$A$782,$A31,СВЦЭМ!$B$39:$B$782,K$11)+'СЕТ СН'!$F$9+СВЦЭМ!$D$10+'СЕТ СН'!$F$5-'СЕТ СН'!$F$17</f>
        <v>4365.0654712100004</v>
      </c>
      <c r="L31" s="36">
        <f>SUMIFS(СВЦЭМ!$C$39:$C$782,СВЦЭМ!$A$39:$A$782,$A31,СВЦЭМ!$B$39:$B$782,L$11)+'СЕТ СН'!$F$9+СВЦЭМ!$D$10+'СЕТ СН'!$F$5-'СЕТ СН'!$F$17</f>
        <v>4365.2461611500003</v>
      </c>
      <c r="M31" s="36">
        <f>SUMIFS(СВЦЭМ!$C$39:$C$782,СВЦЭМ!$A$39:$A$782,$A31,СВЦЭМ!$B$39:$B$782,M$11)+'СЕТ СН'!$F$9+СВЦЭМ!$D$10+'СЕТ СН'!$F$5-'СЕТ СН'!$F$17</f>
        <v>4358.1363042900002</v>
      </c>
      <c r="N31" s="36">
        <f>SUMIFS(СВЦЭМ!$C$39:$C$782,СВЦЭМ!$A$39:$A$782,$A31,СВЦЭМ!$B$39:$B$782,N$11)+'СЕТ СН'!$F$9+СВЦЭМ!$D$10+'СЕТ СН'!$F$5-'СЕТ СН'!$F$17</f>
        <v>4395.6765625899998</v>
      </c>
      <c r="O31" s="36">
        <f>SUMIFS(СВЦЭМ!$C$39:$C$782,СВЦЭМ!$A$39:$A$782,$A31,СВЦЭМ!$B$39:$B$782,O$11)+'СЕТ СН'!$F$9+СВЦЭМ!$D$10+'СЕТ СН'!$F$5-'СЕТ СН'!$F$17</f>
        <v>4400.6579327999998</v>
      </c>
      <c r="P31" s="36">
        <f>SUMIFS(СВЦЭМ!$C$39:$C$782,СВЦЭМ!$A$39:$A$782,$A31,СВЦЭМ!$B$39:$B$782,P$11)+'СЕТ СН'!$F$9+СВЦЭМ!$D$10+'СЕТ СН'!$F$5-'СЕТ СН'!$F$17</f>
        <v>4405.16008865</v>
      </c>
      <c r="Q31" s="36">
        <f>SUMIFS(СВЦЭМ!$C$39:$C$782,СВЦЭМ!$A$39:$A$782,$A31,СВЦЭМ!$B$39:$B$782,Q$11)+'СЕТ СН'!$F$9+СВЦЭМ!$D$10+'СЕТ СН'!$F$5-'СЕТ СН'!$F$17</f>
        <v>4407.7297523799998</v>
      </c>
      <c r="R31" s="36">
        <f>SUMIFS(СВЦЭМ!$C$39:$C$782,СВЦЭМ!$A$39:$A$782,$A31,СВЦЭМ!$B$39:$B$782,R$11)+'СЕТ СН'!$F$9+СВЦЭМ!$D$10+'СЕТ СН'!$F$5-'СЕТ СН'!$F$17</f>
        <v>4401.1223803900002</v>
      </c>
      <c r="S31" s="36">
        <f>SUMIFS(СВЦЭМ!$C$39:$C$782,СВЦЭМ!$A$39:$A$782,$A31,СВЦЭМ!$B$39:$B$782,S$11)+'СЕТ СН'!$F$9+СВЦЭМ!$D$10+'СЕТ СН'!$F$5-'СЕТ СН'!$F$17</f>
        <v>4372.7987647800001</v>
      </c>
      <c r="T31" s="36">
        <f>SUMIFS(СВЦЭМ!$C$39:$C$782,СВЦЭМ!$A$39:$A$782,$A31,СВЦЭМ!$B$39:$B$782,T$11)+'СЕТ СН'!$F$9+СВЦЭМ!$D$10+'СЕТ СН'!$F$5-'СЕТ СН'!$F$17</f>
        <v>4309.0598755299998</v>
      </c>
      <c r="U31" s="36">
        <f>SUMIFS(СВЦЭМ!$C$39:$C$782,СВЦЭМ!$A$39:$A$782,$A31,СВЦЭМ!$B$39:$B$782,U$11)+'СЕТ СН'!$F$9+СВЦЭМ!$D$10+'СЕТ СН'!$F$5-'СЕТ СН'!$F$17</f>
        <v>4327.2919730600006</v>
      </c>
      <c r="V31" s="36">
        <f>SUMIFS(СВЦЭМ!$C$39:$C$782,СВЦЭМ!$A$39:$A$782,$A31,СВЦЭМ!$B$39:$B$782,V$11)+'СЕТ СН'!$F$9+СВЦЭМ!$D$10+'СЕТ СН'!$F$5-'СЕТ СН'!$F$17</f>
        <v>4364.0966031899998</v>
      </c>
      <c r="W31" s="36">
        <f>SUMIFS(СВЦЭМ!$C$39:$C$782,СВЦЭМ!$A$39:$A$782,$A31,СВЦЭМ!$B$39:$B$782,W$11)+'СЕТ СН'!$F$9+СВЦЭМ!$D$10+'СЕТ СН'!$F$5-'СЕТ СН'!$F$17</f>
        <v>4381.8836570000003</v>
      </c>
      <c r="X31" s="36">
        <f>SUMIFS(СВЦЭМ!$C$39:$C$782,СВЦЭМ!$A$39:$A$782,$A31,СВЦЭМ!$B$39:$B$782,X$11)+'СЕТ СН'!$F$9+СВЦЭМ!$D$10+'СЕТ СН'!$F$5-'СЕТ СН'!$F$17</f>
        <v>4392.3168236399997</v>
      </c>
      <c r="Y31" s="36">
        <f>SUMIFS(СВЦЭМ!$C$39:$C$782,СВЦЭМ!$A$39:$A$782,$A31,СВЦЭМ!$B$39:$B$782,Y$11)+'СЕТ СН'!$F$9+СВЦЭМ!$D$10+'СЕТ СН'!$F$5-'СЕТ СН'!$F$17</f>
        <v>4401.7819936200003</v>
      </c>
    </row>
    <row r="32" spans="1:25" ht="15.75" x14ac:dyDescent="0.2">
      <c r="A32" s="35">
        <f t="shared" si="0"/>
        <v>44916</v>
      </c>
      <c r="B32" s="36">
        <f>SUMIFS(СВЦЭМ!$C$39:$C$782,СВЦЭМ!$A$39:$A$782,$A32,СВЦЭМ!$B$39:$B$782,B$11)+'СЕТ СН'!$F$9+СВЦЭМ!$D$10+'СЕТ СН'!$F$5-'СЕТ СН'!$F$17</f>
        <v>4387.1199652599998</v>
      </c>
      <c r="C32" s="36">
        <f>SUMIFS(СВЦЭМ!$C$39:$C$782,СВЦЭМ!$A$39:$A$782,$A32,СВЦЭМ!$B$39:$B$782,C$11)+'СЕТ СН'!$F$9+СВЦЭМ!$D$10+'СЕТ СН'!$F$5-'СЕТ СН'!$F$17</f>
        <v>4398.6079694399996</v>
      </c>
      <c r="D32" s="36">
        <f>SUMIFS(СВЦЭМ!$C$39:$C$782,СВЦЭМ!$A$39:$A$782,$A32,СВЦЭМ!$B$39:$B$782,D$11)+'СЕТ СН'!$F$9+СВЦЭМ!$D$10+'СЕТ СН'!$F$5-'СЕТ СН'!$F$17</f>
        <v>4394.1080890600006</v>
      </c>
      <c r="E32" s="36">
        <f>SUMIFS(СВЦЭМ!$C$39:$C$782,СВЦЭМ!$A$39:$A$782,$A32,СВЦЭМ!$B$39:$B$782,E$11)+'СЕТ СН'!$F$9+СВЦЭМ!$D$10+'СЕТ СН'!$F$5-'СЕТ СН'!$F$17</f>
        <v>4396.9801359399999</v>
      </c>
      <c r="F32" s="36">
        <f>SUMIFS(СВЦЭМ!$C$39:$C$782,СВЦЭМ!$A$39:$A$782,$A32,СВЦЭМ!$B$39:$B$782,F$11)+'СЕТ СН'!$F$9+СВЦЭМ!$D$10+'СЕТ СН'!$F$5-'СЕТ СН'!$F$17</f>
        <v>4425.6569596299996</v>
      </c>
      <c r="G32" s="36">
        <f>SUMIFS(СВЦЭМ!$C$39:$C$782,СВЦЭМ!$A$39:$A$782,$A32,СВЦЭМ!$B$39:$B$782,G$11)+'СЕТ СН'!$F$9+СВЦЭМ!$D$10+'СЕТ СН'!$F$5-'СЕТ СН'!$F$17</f>
        <v>4396.57242279</v>
      </c>
      <c r="H32" s="36">
        <f>SUMIFS(СВЦЭМ!$C$39:$C$782,СВЦЭМ!$A$39:$A$782,$A32,СВЦЭМ!$B$39:$B$782,H$11)+'СЕТ СН'!$F$9+СВЦЭМ!$D$10+'СЕТ СН'!$F$5-'СЕТ СН'!$F$17</f>
        <v>4346.8887880599996</v>
      </c>
      <c r="I32" s="36">
        <f>SUMIFS(СВЦЭМ!$C$39:$C$782,СВЦЭМ!$A$39:$A$782,$A32,СВЦЭМ!$B$39:$B$782,I$11)+'СЕТ СН'!$F$9+СВЦЭМ!$D$10+'СЕТ СН'!$F$5-'СЕТ СН'!$F$17</f>
        <v>4353.3121943699998</v>
      </c>
      <c r="J32" s="36">
        <f>SUMIFS(СВЦЭМ!$C$39:$C$782,СВЦЭМ!$A$39:$A$782,$A32,СВЦЭМ!$B$39:$B$782,J$11)+'СЕТ СН'!$F$9+СВЦЭМ!$D$10+'СЕТ СН'!$F$5-'СЕТ СН'!$F$17</f>
        <v>4323.4627095800006</v>
      </c>
      <c r="K32" s="36">
        <f>SUMIFS(СВЦЭМ!$C$39:$C$782,СВЦЭМ!$A$39:$A$782,$A32,СВЦЭМ!$B$39:$B$782,K$11)+'СЕТ СН'!$F$9+СВЦЭМ!$D$10+'СЕТ СН'!$F$5-'СЕТ СН'!$F$17</f>
        <v>4330.9107245200003</v>
      </c>
      <c r="L32" s="36">
        <f>SUMIFS(СВЦЭМ!$C$39:$C$782,СВЦЭМ!$A$39:$A$782,$A32,СВЦЭМ!$B$39:$B$782,L$11)+'СЕТ СН'!$F$9+СВЦЭМ!$D$10+'СЕТ СН'!$F$5-'СЕТ СН'!$F$17</f>
        <v>4315.2692081000005</v>
      </c>
      <c r="M32" s="36">
        <f>SUMIFS(СВЦЭМ!$C$39:$C$782,СВЦЭМ!$A$39:$A$782,$A32,СВЦЭМ!$B$39:$B$782,M$11)+'СЕТ СН'!$F$9+СВЦЭМ!$D$10+'СЕТ СН'!$F$5-'СЕТ СН'!$F$17</f>
        <v>4333.4284753700003</v>
      </c>
      <c r="N32" s="36">
        <f>SUMIFS(СВЦЭМ!$C$39:$C$782,СВЦЭМ!$A$39:$A$782,$A32,СВЦЭМ!$B$39:$B$782,N$11)+'СЕТ СН'!$F$9+СВЦЭМ!$D$10+'СЕТ СН'!$F$5-'СЕТ СН'!$F$17</f>
        <v>4333.4984084999996</v>
      </c>
      <c r="O32" s="36">
        <f>SUMIFS(СВЦЭМ!$C$39:$C$782,СВЦЭМ!$A$39:$A$782,$A32,СВЦЭМ!$B$39:$B$782,O$11)+'СЕТ СН'!$F$9+СВЦЭМ!$D$10+'СЕТ СН'!$F$5-'СЕТ СН'!$F$17</f>
        <v>4327.2257139699996</v>
      </c>
      <c r="P32" s="36">
        <f>SUMIFS(СВЦЭМ!$C$39:$C$782,СВЦЭМ!$A$39:$A$782,$A32,СВЦЭМ!$B$39:$B$782,P$11)+'СЕТ СН'!$F$9+СВЦЭМ!$D$10+'СЕТ СН'!$F$5-'СЕТ СН'!$F$17</f>
        <v>4329.9583874999998</v>
      </c>
      <c r="Q32" s="36">
        <f>SUMIFS(СВЦЭМ!$C$39:$C$782,СВЦЭМ!$A$39:$A$782,$A32,СВЦЭМ!$B$39:$B$782,Q$11)+'СЕТ СН'!$F$9+СВЦЭМ!$D$10+'СЕТ СН'!$F$5-'СЕТ СН'!$F$17</f>
        <v>4349.6586432300001</v>
      </c>
      <c r="R32" s="36">
        <f>SUMIFS(СВЦЭМ!$C$39:$C$782,СВЦЭМ!$A$39:$A$782,$A32,СВЦЭМ!$B$39:$B$782,R$11)+'СЕТ СН'!$F$9+СВЦЭМ!$D$10+'СЕТ СН'!$F$5-'СЕТ СН'!$F$17</f>
        <v>4348.6118121300005</v>
      </c>
      <c r="S32" s="36">
        <f>SUMIFS(СВЦЭМ!$C$39:$C$782,СВЦЭМ!$A$39:$A$782,$A32,СВЦЭМ!$B$39:$B$782,S$11)+'СЕТ СН'!$F$9+СВЦЭМ!$D$10+'СЕТ СН'!$F$5-'СЕТ СН'!$F$17</f>
        <v>4343.2040349099998</v>
      </c>
      <c r="T32" s="36">
        <f>SUMIFS(СВЦЭМ!$C$39:$C$782,СВЦЭМ!$A$39:$A$782,$A32,СВЦЭМ!$B$39:$B$782,T$11)+'СЕТ СН'!$F$9+СВЦЭМ!$D$10+'СЕТ СН'!$F$5-'СЕТ СН'!$F$17</f>
        <v>4332.5749993299996</v>
      </c>
      <c r="U32" s="36">
        <f>SUMIFS(СВЦЭМ!$C$39:$C$782,СВЦЭМ!$A$39:$A$782,$A32,СВЦЭМ!$B$39:$B$782,U$11)+'СЕТ СН'!$F$9+СВЦЭМ!$D$10+'СЕТ СН'!$F$5-'СЕТ СН'!$F$17</f>
        <v>4333.5515153200004</v>
      </c>
      <c r="V32" s="36">
        <f>SUMIFS(СВЦЭМ!$C$39:$C$782,СВЦЭМ!$A$39:$A$782,$A32,СВЦЭМ!$B$39:$B$782,V$11)+'СЕТ СН'!$F$9+СВЦЭМ!$D$10+'СЕТ СН'!$F$5-'СЕТ СН'!$F$17</f>
        <v>4337.6799283600003</v>
      </c>
      <c r="W32" s="36">
        <f>SUMIFS(СВЦЭМ!$C$39:$C$782,СВЦЭМ!$A$39:$A$782,$A32,СВЦЭМ!$B$39:$B$782,W$11)+'СЕТ СН'!$F$9+СВЦЭМ!$D$10+'СЕТ СН'!$F$5-'СЕТ СН'!$F$17</f>
        <v>4326.6637799600003</v>
      </c>
      <c r="X32" s="36">
        <f>SUMIFS(СВЦЭМ!$C$39:$C$782,СВЦЭМ!$A$39:$A$782,$A32,СВЦЭМ!$B$39:$B$782,X$11)+'СЕТ СН'!$F$9+СВЦЭМ!$D$10+'СЕТ СН'!$F$5-'СЕТ СН'!$F$17</f>
        <v>4321.9207600099999</v>
      </c>
      <c r="Y32" s="36">
        <f>SUMIFS(СВЦЭМ!$C$39:$C$782,СВЦЭМ!$A$39:$A$782,$A32,СВЦЭМ!$B$39:$B$782,Y$11)+'СЕТ СН'!$F$9+СВЦЭМ!$D$10+'СЕТ СН'!$F$5-'СЕТ СН'!$F$17</f>
        <v>4331.2495412799999</v>
      </c>
    </row>
    <row r="33" spans="1:25" ht="15.75" x14ac:dyDescent="0.2">
      <c r="A33" s="35">
        <f t="shared" si="0"/>
        <v>44917</v>
      </c>
      <c r="B33" s="36">
        <f>SUMIFS(СВЦЭМ!$C$39:$C$782,СВЦЭМ!$A$39:$A$782,$A33,СВЦЭМ!$B$39:$B$782,B$11)+'СЕТ СН'!$F$9+СВЦЭМ!$D$10+'СЕТ СН'!$F$5-'СЕТ СН'!$F$17</f>
        <v>4357.7028592200004</v>
      </c>
      <c r="C33" s="36">
        <f>SUMIFS(СВЦЭМ!$C$39:$C$782,СВЦЭМ!$A$39:$A$782,$A33,СВЦЭМ!$B$39:$B$782,C$11)+'СЕТ СН'!$F$9+СВЦЭМ!$D$10+'СЕТ СН'!$F$5-'СЕТ СН'!$F$17</f>
        <v>4366.2278303200001</v>
      </c>
      <c r="D33" s="36">
        <f>SUMIFS(СВЦЭМ!$C$39:$C$782,СВЦЭМ!$A$39:$A$782,$A33,СВЦЭМ!$B$39:$B$782,D$11)+'СЕТ СН'!$F$9+СВЦЭМ!$D$10+'СЕТ СН'!$F$5-'СЕТ СН'!$F$17</f>
        <v>4363.2054046699996</v>
      </c>
      <c r="E33" s="36">
        <f>SUMIFS(СВЦЭМ!$C$39:$C$782,СВЦЭМ!$A$39:$A$782,$A33,СВЦЭМ!$B$39:$B$782,E$11)+'СЕТ СН'!$F$9+СВЦЭМ!$D$10+'СЕТ СН'!$F$5-'СЕТ СН'!$F$17</f>
        <v>4381.4156728100006</v>
      </c>
      <c r="F33" s="36">
        <f>SUMIFS(СВЦЭМ!$C$39:$C$782,СВЦЭМ!$A$39:$A$782,$A33,СВЦЭМ!$B$39:$B$782,F$11)+'СЕТ СН'!$F$9+СВЦЭМ!$D$10+'СЕТ СН'!$F$5-'СЕТ СН'!$F$17</f>
        <v>4408.40940538</v>
      </c>
      <c r="G33" s="36">
        <f>SUMIFS(СВЦЭМ!$C$39:$C$782,СВЦЭМ!$A$39:$A$782,$A33,СВЦЭМ!$B$39:$B$782,G$11)+'СЕТ СН'!$F$9+СВЦЭМ!$D$10+'СЕТ СН'!$F$5-'СЕТ СН'!$F$17</f>
        <v>4414.8359274599998</v>
      </c>
      <c r="H33" s="36">
        <f>SUMIFS(СВЦЭМ!$C$39:$C$782,СВЦЭМ!$A$39:$A$782,$A33,СВЦЭМ!$B$39:$B$782,H$11)+'СЕТ СН'!$F$9+СВЦЭМ!$D$10+'СЕТ СН'!$F$5-'СЕТ СН'!$F$17</f>
        <v>4395.4789467999999</v>
      </c>
      <c r="I33" s="36">
        <f>SUMIFS(СВЦЭМ!$C$39:$C$782,СВЦЭМ!$A$39:$A$782,$A33,СВЦЭМ!$B$39:$B$782,I$11)+'СЕТ СН'!$F$9+СВЦЭМ!$D$10+'СЕТ СН'!$F$5-'СЕТ СН'!$F$17</f>
        <v>4376.9871457500003</v>
      </c>
      <c r="J33" s="36">
        <f>SUMIFS(СВЦЭМ!$C$39:$C$782,СВЦЭМ!$A$39:$A$782,$A33,СВЦЭМ!$B$39:$B$782,J$11)+'СЕТ СН'!$F$9+СВЦЭМ!$D$10+'СЕТ СН'!$F$5-'СЕТ СН'!$F$17</f>
        <v>4360.6727043400006</v>
      </c>
      <c r="K33" s="36">
        <f>SUMIFS(СВЦЭМ!$C$39:$C$782,СВЦЭМ!$A$39:$A$782,$A33,СВЦЭМ!$B$39:$B$782,K$11)+'СЕТ СН'!$F$9+СВЦЭМ!$D$10+'СЕТ СН'!$F$5-'СЕТ СН'!$F$17</f>
        <v>4352.1416645099998</v>
      </c>
      <c r="L33" s="36">
        <f>SUMIFS(СВЦЭМ!$C$39:$C$782,СВЦЭМ!$A$39:$A$782,$A33,СВЦЭМ!$B$39:$B$782,L$11)+'СЕТ СН'!$F$9+СВЦЭМ!$D$10+'СЕТ СН'!$F$5-'СЕТ СН'!$F$17</f>
        <v>4365.63726288</v>
      </c>
      <c r="M33" s="36">
        <f>SUMIFS(СВЦЭМ!$C$39:$C$782,СВЦЭМ!$A$39:$A$782,$A33,СВЦЭМ!$B$39:$B$782,M$11)+'СЕТ СН'!$F$9+СВЦЭМ!$D$10+'СЕТ СН'!$F$5-'СЕТ СН'!$F$17</f>
        <v>4372.0866296599997</v>
      </c>
      <c r="N33" s="36">
        <f>SUMIFS(СВЦЭМ!$C$39:$C$782,СВЦЭМ!$A$39:$A$782,$A33,СВЦЭМ!$B$39:$B$782,N$11)+'СЕТ СН'!$F$9+СВЦЭМ!$D$10+'СЕТ СН'!$F$5-'СЕТ СН'!$F$17</f>
        <v>4391.4845728</v>
      </c>
      <c r="O33" s="36">
        <f>SUMIFS(СВЦЭМ!$C$39:$C$782,СВЦЭМ!$A$39:$A$782,$A33,СВЦЭМ!$B$39:$B$782,O$11)+'СЕТ СН'!$F$9+СВЦЭМ!$D$10+'СЕТ СН'!$F$5-'СЕТ СН'!$F$17</f>
        <v>4388.7866588500001</v>
      </c>
      <c r="P33" s="36">
        <f>SUMIFS(СВЦЭМ!$C$39:$C$782,СВЦЭМ!$A$39:$A$782,$A33,СВЦЭМ!$B$39:$B$782,P$11)+'СЕТ СН'!$F$9+СВЦЭМ!$D$10+'СЕТ СН'!$F$5-'СЕТ СН'!$F$17</f>
        <v>4394.93321285</v>
      </c>
      <c r="Q33" s="36">
        <f>SUMIFS(СВЦЭМ!$C$39:$C$782,СВЦЭМ!$A$39:$A$782,$A33,СВЦЭМ!$B$39:$B$782,Q$11)+'СЕТ СН'!$F$9+СВЦЭМ!$D$10+'СЕТ СН'!$F$5-'СЕТ СН'!$F$17</f>
        <v>4403.1095173200001</v>
      </c>
      <c r="R33" s="36">
        <f>SUMIFS(СВЦЭМ!$C$39:$C$782,СВЦЭМ!$A$39:$A$782,$A33,СВЦЭМ!$B$39:$B$782,R$11)+'СЕТ СН'!$F$9+СВЦЭМ!$D$10+'СЕТ СН'!$F$5-'СЕТ СН'!$F$17</f>
        <v>4375.1130732900001</v>
      </c>
      <c r="S33" s="36">
        <f>SUMIFS(СВЦЭМ!$C$39:$C$782,СВЦЭМ!$A$39:$A$782,$A33,СВЦЭМ!$B$39:$B$782,S$11)+'СЕТ СН'!$F$9+СВЦЭМ!$D$10+'СЕТ СН'!$F$5-'СЕТ СН'!$F$17</f>
        <v>4369.0448162100001</v>
      </c>
      <c r="T33" s="36">
        <f>SUMIFS(СВЦЭМ!$C$39:$C$782,СВЦЭМ!$A$39:$A$782,$A33,СВЦЭМ!$B$39:$B$782,T$11)+'СЕТ СН'!$F$9+СВЦЭМ!$D$10+'СЕТ СН'!$F$5-'СЕТ СН'!$F$17</f>
        <v>4341.9213953899998</v>
      </c>
      <c r="U33" s="36">
        <f>SUMIFS(СВЦЭМ!$C$39:$C$782,СВЦЭМ!$A$39:$A$782,$A33,СВЦЭМ!$B$39:$B$782,U$11)+'СЕТ СН'!$F$9+СВЦЭМ!$D$10+'СЕТ СН'!$F$5-'СЕТ СН'!$F$17</f>
        <v>4339.9297135300003</v>
      </c>
      <c r="V33" s="36">
        <f>SUMIFS(СВЦЭМ!$C$39:$C$782,СВЦЭМ!$A$39:$A$782,$A33,СВЦЭМ!$B$39:$B$782,V$11)+'СЕТ СН'!$F$9+СВЦЭМ!$D$10+'СЕТ СН'!$F$5-'СЕТ СН'!$F$17</f>
        <v>4358.8319011800004</v>
      </c>
      <c r="W33" s="36">
        <f>SUMIFS(СВЦЭМ!$C$39:$C$782,СВЦЭМ!$A$39:$A$782,$A33,СВЦЭМ!$B$39:$B$782,W$11)+'СЕТ СН'!$F$9+СВЦЭМ!$D$10+'СЕТ СН'!$F$5-'СЕТ СН'!$F$17</f>
        <v>4373.0464581200004</v>
      </c>
      <c r="X33" s="36">
        <f>SUMIFS(СВЦЭМ!$C$39:$C$782,СВЦЭМ!$A$39:$A$782,$A33,СВЦЭМ!$B$39:$B$782,X$11)+'СЕТ СН'!$F$9+СВЦЭМ!$D$10+'СЕТ СН'!$F$5-'СЕТ СН'!$F$17</f>
        <v>4387.7644239199999</v>
      </c>
      <c r="Y33" s="36">
        <f>SUMIFS(СВЦЭМ!$C$39:$C$782,СВЦЭМ!$A$39:$A$782,$A33,СВЦЭМ!$B$39:$B$782,Y$11)+'СЕТ СН'!$F$9+СВЦЭМ!$D$10+'СЕТ СН'!$F$5-'СЕТ СН'!$F$17</f>
        <v>4395.2928390899997</v>
      </c>
    </row>
    <row r="34" spans="1:25" ht="15.75" x14ac:dyDescent="0.2">
      <c r="A34" s="35">
        <f t="shared" si="0"/>
        <v>44918</v>
      </c>
      <c r="B34" s="36">
        <f>SUMIFS(СВЦЭМ!$C$39:$C$782,СВЦЭМ!$A$39:$A$782,$A34,СВЦЭМ!$B$39:$B$782,B$11)+'СЕТ СН'!$F$9+СВЦЭМ!$D$10+'СЕТ СН'!$F$5-'СЕТ СН'!$F$17</f>
        <v>4494.4060541500003</v>
      </c>
      <c r="C34" s="36">
        <f>SUMIFS(СВЦЭМ!$C$39:$C$782,СВЦЭМ!$A$39:$A$782,$A34,СВЦЭМ!$B$39:$B$782,C$11)+'СЕТ СН'!$F$9+СВЦЭМ!$D$10+'СЕТ СН'!$F$5-'СЕТ СН'!$F$17</f>
        <v>4504.3162309300005</v>
      </c>
      <c r="D34" s="36">
        <f>SUMIFS(СВЦЭМ!$C$39:$C$782,СВЦЭМ!$A$39:$A$782,$A34,СВЦЭМ!$B$39:$B$782,D$11)+'СЕТ СН'!$F$9+СВЦЭМ!$D$10+'СЕТ СН'!$F$5-'СЕТ СН'!$F$17</f>
        <v>4524.7213893500002</v>
      </c>
      <c r="E34" s="36">
        <f>SUMIFS(СВЦЭМ!$C$39:$C$782,СВЦЭМ!$A$39:$A$782,$A34,СВЦЭМ!$B$39:$B$782,E$11)+'СЕТ СН'!$F$9+СВЦЭМ!$D$10+'СЕТ СН'!$F$5-'СЕТ СН'!$F$17</f>
        <v>4527.9253591899997</v>
      </c>
      <c r="F34" s="36">
        <f>SUMIFS(СВЦЭМ!$C$39:$C$782,СВЦЭМ!$A$39:$A$782,$A34,СВЦЭМ!$B$39:$B$782,F$11)+'СЕТ СН'!$F$9+СВЦЭМ!$D$10+'СЕТ СН'!$F$5-'СЕТ СН'!$F$17</f>
        <v>4535.8044813500001</v>
      </c>
      <c r="G34" s="36">
        <f>SUMIFS(СВЦЭМ!$C$39:$C$782,СВЦЭМ!$A$39:$A$782,$A34,СВЦЭМ!$B$39:$B$782,G$11)+'СЕТ СН'!$F$9+СВЦЭМ!$D$10+'СЕТ СН'!$F$5-'СЕТ СН'!$F$17</f>
        <v>4517.4454741700001</v>
      </c>
      <c r="H34" s="36">
        <f>SUMIFS(СВЦЭМ!$C$39:$C$782,СВЦЭМ!$A$39:$A$782,$A34,СВЦЭМ!$B$39:$B$782,H$11)+'СЕТ СН'!$F$9+СВЦЭМ!$D$10+'СЕТ СН'!$F$5-'СЕТ СН'!$F$17</f>
        <v>4479.9639166300003</v>
      </c>
      <c r="I34" s="36">
        <f>SUMIFS(СВЦЭМ!$C$39:$C$782,СВЦЭМ!$A$39:$A$782,$A34,СВЦЭМ!$B$39:$B$782,I$11)+'СЕТ СН'!$F$9+СВЦЭМ!$D$10+'СЕТ СН'!$F$5-'СЕТ СН'!$F$17</f>
        <v>4466.70264494</v>
      </c>
      <c r="J34" s="36">
        <f>SUMIFS(СВЦЭМ!$C$39:$C$782,СВЦЭМ!$A$39:$A$782,$A34,СВЦЭМ!$B$39:$B$782,J$11)+'СЕТ СН'!$F$9+СВЦЭМ!$D$10+'СЕТ СН'!$F$5-'СЕТ СН'!$F$17</f>
        <v>4450.0801773499998</v>
      </c>
      <c r="K34" s="36">
        <f>SUMIFS(СВЦЭМ!$C$39:$C$782,СВЦЭМ!$A$39:$A$782,$A34,СВЦЭМ!$B$39:$B$782,K$11)+'СЕТ СН'!$F$9+СВЦЭМ!$D$10+'СЕТ СН'!$F$5-'СЕТ СН'!$F$17</f>
        <v>4442.9931022999999</v>
      </c>
      <c r="L34" s="36">
        <f>SUMIFS(СВЦЭМ!$C$39:$C$782,СВЦЭМ!$A$39:$A$782,$A34,СВЦЭМ!$B$39:$B$782,L$11)+'СЕТ СН'!$F$9+СВЦЭМ!$D$10+'СЕТ СН'!$F$5-'СЕТ СН'!$F$17</f>
        <v>4447.5285840200004</v>
      </c>
      <c r="M34" s="36">
        <f>SUMIFS(СВЦЭМ!$C$39:$C$782,СВЦЭМ!$A$39:$A$782,$A34,СВЦЭМ!$B$39:$B$782,M$11)+'СЕТ СН'!$F$9+СВЦЭМ!$D$10+'СЕТ СН'!$F$5-'СЕТ СН'!$F$17</f>
        <v>4452.9927077100001</v>
      </c>
      <c r="N34" s="36">
        <f>SUMIFS(СВЦЭМ!$C$39:$C$782,СВЦЭМ!$A$39:$A$782,$A34,СВЦЭМ!$B$39:$B$782,N$11)+'СЕТ СН'!$F$9+СВЦЭМ!$D$10+'СЕТ СН'!$F$5-'СЕТ СН'!$F$17</f>
        <v>4475.3467171000002</v>
      </c>
      <c r="O34" s="36">
        <f>SUMIFS(СВЦЭМ!$C$39:$C$782,СВЦЭМ!$A$39:$A$782,$A34,СВЦЭМ!$B$39:$B$782,O$11)+'СЕТ СН'!$F$9+СВЦЭМ!$D$10+'СЕТ СН'!$F$5-'СЕТ СН'!$F$17</f>
        <v>4473.5454846100001</v>
      </c>
      <c r="P34" s="36">
        <f>SUMIFS(СВЦЭМ!$C$39:$C$782,СВЦЭМ!$A$39:$A$782,$A34,СВЦЭМ!$B$39:$B$782,P$11)+'СЕТ СН'!$F$9+СВЦЭМ!$D$10+'СЕТ СН'!$F$5-'СЕТ СН'!$F$17</f>
        <v>4478.6875091100001</v>
      </c>
      <c r="Q34" s="36">
        <f>SUMIFS(СВЦЭМ!$C$39:$C$782,СВЦЭМ!$A$39:$A$782,$A34,СВЦЭМ!$B$39:$B$782,Q$11)+'СЕТ СН'!$F$9+СВЦЭМ!$D$10+'СЕТ СН'!$F$5-'СЕТ СН'!$F$17</f>
        <v>4484.8262922699996</v>
      </c>
      <c r="R34" s="36">
        <f>SUMIFS(СВЦЭМ!$C$39:$C$782,СВЦЭМ!$A$39:$A$782,$A34,СВЦЭМ!$B$39:$B$782,R$11)+'СЕТ СН'!$F$9+СВЦЭМ!$D$10+'СЕТ СН'!$F$5-'СЕТ СН'!$F$17</f>
        <v>4481.5729103499998</v>
      </c>
      <c r="S34" s="36">
        <f>SUMIFS(СВЦЭМ!$C$39:$C$782,СВЦЭМ!$A$39:$A$782,$A34,СВЦЭМ!$B$39:$B$782,S$11)+'СЕТ СН'!$F$9+СВЦЭМ!$D$10+'СЕТ СН'!$F$5-'СЕТ СН'!$F$17</f>
        <v>4451.2187133999996</v>
      </c>
      <c r="T34" s="36">
        <f>SUMIFS(СВЦЭМ!$C$39:$C$782,СВЦЭМ!$A$39:$A$782,$A34,СВЦЭМ!$B$39:$B$782,T$11)+'СЕТ СН'!$F$9+СВЦЭМ!$D$10+'СЕТ СН'!$F$5-'СЕТ СН'!$F$17</f>
        <v>4418.8585724200002</v>
      </c>
      <c r="U34" s="36">
        <f>SUMIFS(СВЦЭМ!$C$39:$C$782,СВЦЭМ!$A$39:$A$782,$A34,СВЦЭМ!$B$39:$B$782,U$11)+'СЕТ СН'!$F$9+СВЦЭМ!$D$10+'СЕТ СН'!$F$5-'СЕТ СН'!$F$17</f>
        <v>4413.2156887299998</v>
      </c>
      <c r="V34" s="36">
        <f>SUMIFS(СВЦЭМ!$C$39:$C$782,СВЦЭМ!$A$39:$A$782,$A34,СВЦЭМ!$B$39:$B$782,V$11)+'СЕТ СН'!$F$9+СВЦЭМ!$D$10+'СЕТ СН'!$F$5-'СЕТ СН'!$F$17</f>
        <v>4425.0070157299997</v>
      </c>
      <c r="W34" s="36">
        <f>SUMIFS(СВЦЭМ!$C$39:$C$782,СВЦЭМ!$A$39:$A$782,$A34,СВЦЭМ!$B$39:$B$782,W$11)+'СЕТ СН'!$F$9+СВЦЭМ!$D$10+'СЕТ СН'!$F$5-'СЕТ СН'!$F$17</f>
        <v>4443.4936639400003</v>
      </c>
      <c r="X34" s="36">
        <f>SUMIFS(СВЦЭМ!$C$39:$C$782,СВЦЭМ!$A$39:$A$782,$A34,СВЦЭМ!$B$39:$B$782,X$11)+'СЕТ СН'!$F$9+СВЦЭМ!$D$10+'СЕТ СН'!$F$5-'СЕТ СН'!$F$17</f>
        <v>4471.4392634599999</v>
      </c>
      <c r="Y34" s="36">
        <f>SUMIFS(СВЦЭМ!$C$39:$C$782,СВЦЭМ!$A$39:$A$782,$A34,СВЦЭМ!$B$39:$B$782,Y$11)+'СЕТ СН'!$F$9+СВЦЭМ!$D$10+'СЕТ СН'!$F$5-'СЕТ СН'!$F$17</f>
        <v>4496.7477998100003</v>
      </c>
    </row>
    <row r="35" spans="1:25" ht="15.75" x14ac:dyDescent="0.2">
      <c r="A35" s="35">
        <f t="shared" si="0"/>
        <v>44919</v>
      </c>
      <c r="B35" s="36">
        <f>SUMIFS(СВЦЭМ!$C$39:$C$782,СВЦЭМ!$A$39:$A$782,$A35,СВЦЭМ!$B$39:$B$782,B$11)+'СЕТ СН'!$F$9+СВЦЭМ!$D$10+'СЕТ СН'!$F$5-'СЕТ СН'!$F$17</f>
        <v>4445.5823485600004</v>
      </c>
      <c r="C35" s="36">
        <f>SUMIFS(СВЦЭМ!$C$39:$C$782,СВЦЭМ!$A$39:$A$782,$A35,СВЦЭМ!$B$39:$B$782,C$11)+'СЕТ СН'!$F$9+СВЦЭМ!$D$10+'СЕТ СН'!$F$5-'СЕТ СН'!$F$17</f>
        <v>4406.24896721</v>
      </c>
      <c r="D35" s="36">
        <f>SUMIFS(СВЦЭМ!$C$39:$C$782,СВЦЭМ!$A$39:$A$782,$A35,СВЦЭМ!$B$39:$B$782,D$11)+'СЕТ СН'!$F$9+СВЦЭМ!$D$10+'СЕТ СН'!$F$5-'СЕТ СН'!$F$17</f>
        <v>4405.5812022999999</v>
      </c>
      <c r="E35" s="36">
        <f>SUMIFS(СВЦЭМ!$C$39:$C$782,СВЦЭМ!$A$39:$A$782,$A35,СВЦЭМ!$B$39:$B$782,E$11)+'СЕТ СН'!$F$9+СВЦЭМ!$D$10+'СЕТ СН'!$F$5-'СЕТ СН'!$F$17</f>
        <v>4395.2312716200004</v>
      </c>
      <c r="F35" s="36">
        <f>SUMIFS(СВЦЭМ!$C$39:$C$782,СВЦЭМ!$A$39:$A$782,$A35,СВЦЭМ!$B$39:$B$782,F$11)+'СЕТ СН'!$F$9+СВЦЭМ!$D$10+'СЕТ СН'!$F$5-'СЕТ СН'!$F$17</f>
        <v>4425.6860050899995</v>
      </c>
      <c r="G35" s="36">
        <f>SUMIFS(СВЦЭМ!$C$39:$C$782,СВЦЭМ!$A$39:$A$782,$A35,СВЦЭМ!$B$39:$B$782,G$11)+'СЕТ СН'!$F$9+СВЦЭМ!$D$10+'СЕТ СН'!$F$5-'СЕТ СН'!$F$17</f>
        <v>4414.4739879400004</v>
      </c>
      <c r="H35" s="36">
        <f>SUMIFS(СВЦЭМ!$C$39:$C$782,СВЦЭМ!$A$39:$A$782,$A35,СВЦЭМ!$B$39:$B$782,H$11)+'СЕТ СН'!$F$9+СВЦЭМ!$D$10+'СЕТ СН'!$F$5-'СЕТ СН'!$F$17</f>
        <v>4406.0394675799998</v>
      </c>
      <c r="I35" s="36">
        <f>SUMIFS(СВЦЭМ!$C$39:$C$782,СВЦЭМ!$A$39:$A$782,$A35,СВЦЭМ!$B$39:$B$782,I$11)+'СЕТ СН'!$F$9+СВЦЭМ!$D$10+'СЕТ СН'!$F$5-'СЕТ СН'!$F$17</f>
        <v>4388.0909380800003</v>
      </c>
      <c r="J35" s="36">
        <f>SUMIFS(СВЦЭМ!$C$39:$C$782,СВЦЭМ!$A$39:$A$782,$A35,СВЦЭМ!$B$39:$B$782,J$11)+'СЕТ СН'!$F$9+СВЦЭМ!$D$10+'СЕТ СН'!$F$5-'СЕТ СН'!$F$17</f>
        <v>4376.3510271599998</v>
      </c>
      <c r="K35" s="36">
        <f>SUMIFS(СВЦЭМ!$C$39:$C$782,СВЦЭМ!$A$39:$A$782,$A35,СВЦЭМ!$B$39:$B$782,K$11)+'СЕТ СН'!$F$9+СВЦЭМ!$D$10+'СЕТ СН'!$F$5-'СЕТ СН'!$F$17</f>
        <v>4350.8873909000004</v>
      </c>
      <c r="L35" s="36">
        <f>SUMIFS(СВЦЭМ!$C$39:$C$782,СВЦЭМ!$A$39:$A$782,$A35,СВЦЭМ!$B$39:$B$782,L$11)+'СЕТ СН'!$F$9+СВЦЭМ!$D$10+'СЕТ СН'!$F$5-'СЕТ СН'!$F$17</f>
        <v>4338.1074903500003</v>
      </c>
      <c r="M35" s="36">
        <f>SUMIFS(СВЦЭМ!$C$39:$C$782,СВЦЭМ!$A$39:$A$782,$A35,СВЦЭМ!$B$39:$B$782,M$11)+'СЕТ СН'!$F$9+СВЦЭМ!$D$10+'СЕТ СН'!$F$5-'СЕТ СН'!$F$17</f>
        <v>4323.8609067199995</v>
      </c>
      <c r="N35" s="36">
        <f>SUMIFS(СВЦЭМ!$C$39:$C$782,СВЦЭМ!$A$39:$A$782,$A35,СВЦЭМ!$B$39:$B$782,N$11)+'СЕТ СН'!$F$9+СВЦЭМ!$D$10+'СЕТ СН'!$F$5-'СЕТ СН'!$F$17</f>
        <v>4346.5986719399998</v>
      </c>
      <c r="O35" s="36">
        <f>SUMIFS(СВЦЭМ!$C$39:$C$782,СВЦЭМ!$A$39:$A$782,$A35,СВЦЭМ!$B$39:$B$782,O$11)+'СЕТ СН'!$F$9+СВЦЭМ!$D$10+'СЕТ СН'!$F$5-'СЕТ СН'!$F$17</f>
        <v>4336.5254337400002</v>
      </c>
      <c r="P35" s="36">
        <f>SUMIFS(СВЦЭМ!$C$39:$C$782,СВЦЭМ!$A$39:$A$782,$A35,СВЦЭМ!$B$39:$B$782,P$11)+'СЕТ СН'!$F$9+СВЦЭМ!$D$10+'СЕТ СН'!$F$5-'СЕТ СН'!$F$17</f>
        <v>4336.7093499500006</v>
      </c>
      <c r="Q35" s="36">
        <f>SUMIFS(СВЦЭМ!$C$39:$C$782,СВЦЭМ!$A$39:$A$782,$A35,СВЦЭМ!$B$39:$B$782,Q$11)+'СЕТ СН'!$F$9+СВЦЭМ!$D$10+'СЕТ СН'!$F$5-'СЕТ СН'!$F$17</f>
        <v>4333.8537772500003</v>
      </c>
      <c r="R35" s="36">
        <f>SUMIFS(СВЦЭМ!$C$39:$C$782,СВЦЭМ!$A$39:$A$782,$A35,СВЦЭМ!$B$39:$B$782,R$11)+'СЕТ СН'!$F$9+СВЦЭМ!$D$10+'СЕТ СН'!$F$5-'СЕТ СН'!$F$17</f>
        <v>4336.0434114999998</v>
      </c>
      <c r="S35" s="36">
        <f>SUMIFS(СВЦЭМ!$C$39:$C$782,СВЦЭМ!$A$39:$A$782,$A35,СВЦЭМ!$B$39:$B$782,S$11)+'СЕТ СН'!$F$9+СВЦЭМ!$D$10+'СЕТ СН'!$F$5-'СЕТ СН'!$F$17</f>
        <v>4298.2805516999997</v>
      </c>
      <c r="T35" s="36">
        <f>SUMIFS(СВЦЭМ!$C$39:$C$782,СВЦЭМ!$A$39:$A$782,$A35,СВЦЭМ!$B$39:$B$782,T$11)+'СЕТ СН'!$F$9+СВЦЭМ!$D$10+'СЕТ СН'!$F$5-'СЕТ СН'!$F$17</f>
        <v>4286.3962531699999</v>
      </c>
      <c r="U35" s="36">
        <f>SUMIFS(СВЦЭМ!$C$39:$C$782,СВЦЭМ!$A$39:$A$782,$A35,СВЦЭМ!$B$39:$B$782,U$11)+'СЕТ СН'!$F$9+СВЦЭМ!$D$10+'СЕТ СН'!$F$5-'СЕТ СН'!$F$17</f>
        <v>4301.0888611700002</v>
      </c>
      <c r="V35" s="36">
        <f>SUMIFS(СВЦЭМ!$C$39:$C$782,СВЦЭМ!$A$39:$A$782,$A35,СВЦЭМ!$B$39:$B$782,V$11)+'СЕТ СН'!$F$9+СВЦЭМ!$D$10+'СЕТ СН'!$F$5-'СЕТ СН'!$F$17</f>
        <v>4313.0731743100005</v>
      </c>
      <c r="W35" s="36">
        <f>SUMIFS(СВЦЭМ!$C$39:$C$782,СВЦЭМ!$A$39:$A$782,$A35,СВЦЭМ!$B$39:$B$782,W$11)+'СЕТ СН'!$F$9+СВЦЭМ!$D$10+'СЕТ СН'!$F$5-'СЕТ СН'!$F$17</f>
        <v>4326.81617104</v>
      </c>
      <c r="X35" s="36">
        <f>SUMIFS(СВЦЭМ!$C$39:$C$782,СВЦЭМ!$A$39:$A$782,$A35,СВЦЭМ!$B$39:$B$782,X$11)+'СЕТ СН'!$F$9+СВЦЭМ!$D$10+'СЕТ СН'!$F$5-'СЕТ СН'!$F$17</f>
        <v>4342.53431671</v>
      </c>
      <c r="Y35" s="36">
        <f>SUMIFS(СВЦЭМ!$C$39:$C$782,СВЦЭМ!$A$39:$A$782,$A35,СВЦЭМ!$B$39:$B$782,Y$11)+'СЕТ СН'!$F$9+СВЦЭМ!$D$10+'СЕТ СН'!$F$5-'СЕТ СН'!$F$17</f>
        <v>4335.1866256900003</v>
      </c>
    </row>
    <row r="36" spans="1:25" ht="15.75" x14ac:dyDescent="0.2">
      <c r="A36" s="35">
        <f t="shared" si="0"/>
        <v>44920</v>
      </c>
      <c r="B36" s="36">
        <f>SUMIFS(СВЦЭМ!$C$39:$C$782,СВЦЭМ!$A$39:$A$782,$A36,СВЦЭМ!$B$39:$B$782,B$11)+'СЕТ СН'!$F$9+СВЦЭМ!$D$10+'СЕТ СН'!$F$5-'СЕТ СН'!$F$17</f>
        <v>4369.0174917000004</v>
      </c>
      <c r="C36" s="36">
        <f>SUMIFS(СВЦЭМ!$C$39:$C$782,СВЦЭМ!$A$39:$A$782,$A36,СВЦЭМ!$B$39:$B$782,C$11)+'СЕТ СН'!$F$9+СВЦЭМ!$D$10+'СЕТ СН'!$F$5-'СЕТ СН'!$F$17</f>
        <v>4378.9274304499995</v>
      </c>
      <c r="D36" s="36">
        <f>SUMIFS(СВЦЭМ!$C$39:$C$782,СВЦЭМ!$A$39:$A$782,$A36,СВЦЭМ!$B$39:$B$782,D$11)+'СЕТ СН'!$F$9+СВЦЭМ!$D$10+'СЕТ СН'!$F$5-'СЕТ СН'!$F$17</f>
        <v>4358.0683007300004</v>
      </c>
      <c r="E36" s="36">
        <f>SUMIFS(СВЦЭМ!$C$39:$C$782,СВЦЭМ!$A$39:$A$782,$A36,СВЦЭМ!$B$39:$B$782,E$11)+'СЕТ СН'!$F$9+СВЦЭМ!$D$10+'СЕТ СН'!$F$5-'СЕТ СН'!$F$17</f>
        <v>4353.1351000900004</v>
      </c>
      <c r="F36" s="36">
        <f>SUMIFS(СВЦЭМ!$C$39:$C$782,СВЦЭМ!$A$39:$A$782,$A36,СВЦЭМ!$B$39:$B$782,F$11)+'СЕТ СН'!$F$9+СВЦЭМ!$D$10+'СЕТ СН'!$F$5-'СЕТ СН'!$F$17</f>
        <v>4407.7187286200005</v>
      </c>
      <c r="G36" s="36">
        <f>SUMIFS(СВЦЭМ!$C$39:$C$782,СВЦЭМ!$A$39:$A$782,$A36,СВЦЭМ!$B$39:$B$782,G$11)+'СЕТ СН'!$F$9+СВЦЭМ!$D$10+'СЕТ СН'!$F$5-'СЕТ СН'!$F$17</f>
        <v>4399.63744468</v>
      </c>
      <c r="H36" s="36">
        <f>SUMIFS(СВЦЭМ!$C$39:$C$782,СВЦЭМ!$A$39:$A$782,$A36,СВЦЭМ!$B$39:$B$782,H$11)+'СЕТ СН'!$F$9+СВЦЭМ!$D$10+'СЕТ СН'!$F$5-'СЕТ СН'!$F$17</f>
        <v>4387.2006069999998</v>
      </c>
      <c r="I36" s="36">
        <f>SUMIFS(СВЦЭМ!$C$39:$C$782,СВЦЭМ!$A$39:$A$782,$A36,СВЦЭМ!$B$39:$B$782,I$11)+'СЕТ СН'!$F$9+СВЦЭМ!$D$10+'СЕТ СН'!$F$5-'СЕТ СН'!$F$17</f>
        <v>4418.3511456899996</v>
      </c>
      <c r="J36" s="36">
        <f>SUMIFS(СВЦЭМ!$C$39:$C$782,СВЦЭМ!$A$39:$A$782,$A36,СВЦЭМ!$B$39:$B$782,J$11)+'СЕТ СН'!$F$9+СВЦЭМ!$D$10+'СЕТ СН'!$F$5-'СЕТ СН'!$F$17</f>
        <v>4411.8113800299998</v>
      </c>
      <c r="K36" s="36">
        <f>SUMIFS(СВЦЭМ!$C$39:$C$782,СВЦЭМ!$A$39:$A$782,$A36,СВЦЭМ!$B$39:$B$782,K$11)+'СЕТ СН'!$F$9+СВЦЭМ!$D$10+'СЕТ СН'!$F$5-'СЕТ СН'!$F$17</f>
        <v>4408.6959285299999</v>
      </c>
      <c r="L36" s="36">
        <f>SUMIFS(СВЦЭМ!$C$39:$C$782,СВЦЭМ!$A$39:$A$782,$A36,СВЦЭМ!$B$39:$B$782,L$11)+'СЕТ СН'!$F$9+СВЦЭМ!$D$10+'СЕТ СН'!$F$5-'СЕТ СН'!$F$17</f>
        <v>4374.6258381500002</v>
      </c>
      <c r="M36" s="36">
        <f>SUMIFS(СВЦЭМ!$C$39:$C$782,СВЦЭМ!$A$39:$A$782,$A36,СВЦЭМ!$B$39:$B$782,M$11)+'СЕТ СН'!$F$9+СВЦЭМ!$D$10+'СЕТ СН'!$F$5-'СЕТ СН'!$F$17</f>
        <v>4382.3948687800003</v>
      </c>
      <c r="N36" s="36">
        <f>SUMIFS(СВЦЭМ!$C$39:$C$782,СВЦЭМ!$A$39:$A$782,$A36,СВЦЭМ!$B$39:$B$782,N$11)+'СЕТ СН'!$F$9+СВЦЭМ!$D$10+'СЕТ СН'!$F$5-'СЕТ СН'!$F$17</f>
        <v>4395.2229035399996</v>
      </c>
      <c r="O36" s="36">
        <f>SUMIFS(СВЦЭМ!$C$39:$C$782,СВЦЭМ!$A$39:$A$782,$A36,СВЦЭМ!$B$39:$B$782,O$11)+'СЕТ СН'!$F$9+СВЦЭМ!$D$10+'СЕТ СН'!$F$5-'СЕТ СН'!$F$17</f>
        <v>4388.59397876</v>
      </c>
      <c r="P36" s="36">
        <f>SUMIFS(СВЦЭМ!$C$39:$C$782,СВЦЭМ!$A$39:$A$782,$A36,СВЦЭМ!$B$39:$B$782,P$11)+'СЕТ СН'!$F$9+СВЦЭМ!$D$10+'СЕТ СН'!$F$5-'СЕТ СН'!$F$17</f>
        <v>4401.9088486399996</v>
      </c>
      <c r="Q36" s="36">
        <f>SUMIFS(СВЦЭМ!$C$39:$C$782,СВЦЭМ!$A$39:$A$782,$A36,СВЦЭМ!$B$39:$B$782,Q$11)+'СЕТ СН'!$F$9+СВЦЭМ!$D$10+'СЕТ СН'!$F$5-'СЕТ СН'!$F$17</f>
        <v>4395.9321162899996</v>
      </c>
      <c r="R36" s="36">
        <f>SUMIFS(СВЦЭМ!$C$39:$C$782,СВЦЭМ!$A$39:$A$782,$A36,СВЦЭМ!$B$39:$B$782,R$11)+'СЕТ СН'!$F$9+СВЦЭМ!$D$10+'СЕТ СН'!$F$5-'СЕТ СН'!$F$17</f>
        <v>4400.9185093400001</v>
      </c>
      <c r="S36" s="36">
        <f>SUMIFS(СВЦЭМ!$C$39:$C$782,СВЦЭМ!$A$39:$A$782,$A36,СВЦЭМ!$B$39:$B$782,S$11)+'СЕТ СН'!$F$9+СВЦЭМ!$D$10+'СЕТ СН'!$F$5-'СЕТ СН'!$F$17</f>
        <v>4385.5854117300005</v>
      </c>
      <c r="T36" s="36">
        <f>SUMIFS(СВЦЭМ!$C$39:$C$782,СВЦЭМ!$A$39:$A$782,$A36,СВЦЭМ!$B$39:$B$782,T$11)+'СЕТ СН'!$F$9+СВЦЭМ!$D$10+'СЕТ СН'!$F$5-'СЕТ СН'!$F$17</f>
        <v>4369.8209318200006</v>
      </c>
      <c r="U36" s="36">
        <f>SUMIFS(СВЦЭМ!$C$39:$C$782,СВЦЭМ!$A$39:$A$782,$A36,СВЦЭМ!$B$39:$B$782,U$11)+'СЕТ СН'!$F$9+СВЦЭМ!$D$10+'СЕТ СН'!$F$5-'СЕТ СН'!$F$17</f>
        <v>4364.0898011400004</v>
      </c>
      <c r="V36" s="36">
        <f>SUMIFS(СВЦЭМ!$C$39:$C$782,СВЦЭМ!$A$39:$A$782,$A36,СВЦЭМ!$B$39:$B$782,V$11)+'СЕТ СН'!$F$9+СВЦЭМ!$D$10+'СЕТ СН'!$F$5-'СЕТ СН'!$F$17</f>
        <v>4387.0853257999997</v>
      </c>
      <c r="W36" s="36">
        <f>SUMIFS(СВЦЭМ!$C$39:$C$782,СВЦЭМ!$A$39:$A$782,$A36,СВЦЭМ!$B$39:$B$782,W$11)+'СЕТ СН'!$F$9+СВЦЭМ!$D$10+'СЕТ СН'!$F$5-'СЕТ СН'!$F$17</f>
        <v>4404.6232779800002</v>
      </c>
      <c r="X36" s="36">
        <f>SUMIFS(СВЦЭМ!$C$39:$C$782,СВЦЭМ!$A$39:$A$782,$A36,СВЦЭМ!$B$39:$B$782,X$11)+'СЕТ СН'!$F$9+СВЦЭМ!$D$10+'СЕТ СН'!$F$5-'СЕТ СН'!$F$17</f>
        <v>4432.5739153800005</v>
      </c>
      <c r="Y36" s="36">
        <f>SUMIFS(СВЦЭМ!$C$39:$C$782,СВЦЭМ!$A$39:$A$782,$A36,СВЦЭМ!$B$39:$B$782,Y$11)+'СЕТ СН'!$F$9+СВЦЭМ!$D$10+'СЕТ СН'!$F$5-'СЕТ СН'!$F$17</f>
        <v>4443.9225695200003</v>
      </c>
    </row>
    <row r="37" spans="1:25" ht="15.75" x14ac:dyDescent="0.2">
      <c r="A37" s="35">
        <f t="shared" si="0"/>
        <v>44921</v>
      </c>
      <c r="B37" s="36">
        <f>SUMIFS(СВЦЭМ!$C$39:$C$782,СВЦЭМ!$A$39:$A$782,$A37,СВЦЭМ!$B$39:$B$782,B$11)+'СЕТ СН'!$F$9+СВЦЭМ!$D$10+'СЕТ СН'!$F$5-'СЕТ СН'!$F$17</f>
        <v>4491.3697587900006</v>
      </c>
      <c r="C37" s="36">
        <f>SUMIFS(СВЦЭМ!$C$39:$C$782,СВЦЭМ!$A$39:$A$782,$A37,СВЦЭМ!$B$39:$B$782,C$11)+'СЕТ СН'!$F$9+СВЦЭМ!$D$10+'СЕТ СН'!$F$5-'СЕТ СН'!$F$17</f>
        <v>4509.812226</v>
      </c>
      <c r="D37" s="36">
        <f>SUMIFS(СВЦЭМ!$C$39:$C$782,СВЦЭМ!$A$39:$A$782,$A37,СВЦЭМ!$B$39:$B$782,D$11)+'СЕТ СН'!$F$9+СВЦЭМ!$D$10+'СЕТ СН'!$F$5-'СЕТ СН'!$F$17</f>
        <v>4503.4399942199998</v>
      </c>
      <c r="E37" s="36">
        <f>SUMIFS(СВЦЭМ!$C$39:$C$782,СВЦЭМ!$A$39:$A$782,$A37,СВЦЭМ!$B$39:$B$782,E$11)+'СЕТ СН'!$F$9+СВЦЭМ!$D$10+'СЕТ СН'!$F$5-'СЕТ СН'!$F$17</f>
        <v>4513.6676951099998</v>
      </c>
      <c r="F37" s="36">
        <f>SUMIFS(СВЦЭМ!$C$39:$C$782,СВЦЭМ!$A$39:$A$782,$A37,СВЦЭМ!$B$39:$B$782,F$11)+'СЕТ СН'!$F$9+СВЦЭМ!$D$10+'СЕТ СН'!$F$5-'СЕТ СН'!$F$17</f>
        <v>4547.2079118900001</v>
      </c>
      <c r="G37" s="36">
        <f>SUMIFS(СВЦЭМ!$C$39:$C$782,СВЦЭМ!$A$39:$A$782,$A37,СВЦЭМ!$B$39:$B$782,G$11)+'СЕТ СН'!$F$9+СВЦЭМ!$D$10+'СЕТ СН'!$F$5-'СЕТ СН'!$F$17</f>
        <v>4526.2066904599997</v>
      </c>
      <c r="H37" s="36">
        <f>SUMIFS(СВЦЭМ!$C$39:$C$782,СВЦЭМ!$A$39:$A$782,$A37,СВЦЭМ!$B$39:$B$782,H$11)+'СЕТ СН'!$F$9+СВЦЭМ!$D$10+'СЕТ СН'!$F$5-'СЕТ СН'!$F$17</f>
        <v>4496.8568984499998</v>
      </c>
      <c r="I37" s="36">
        <f>SUMIFS(СВЦЭМ!$C$39:$C$782,СВЦЭМ!$A$39:$A$782,$A37,СВЦЭМ!$B$39:$B$782,I$11)+'СЕТ СН'!$F$9+СВЦЭМ!$D$10+'СЕТ СН'!$F$5-'СЕТ СН'!$F$17</f>
        <v>4466.0357457099999</v>
      </c>
      <c r="J37" s="36">
        <f>SUMIFS(СВЦЭМ!$C$39:$C$782,СВЦЭМ!$A$39:$A$782,$A37,СВЦЭМ!$B$39:$B$782,J$11)+'СЕТ СН'!$F$9+СВЦЭМ!$D$10+'СЕТ СН'!$F$5-'СЕТ СН'!$F$17</f>
        <v>4464.3514826999999</v>
      </c>
      <c r="K37" s="36">
        <f>SUMIFS(СВЦЭМ!$C$39:$C$782,СВЦЭМ!$A$39:$A$782,$A37,СВЦЭМ!$B$39:$B$782,K$11)+'СЕТ СН'!$F$9+СВЦЭМ!$D$10+'СЕТ СН'!$F$5-'СЕТ СН'!$F$17</f>
        <v>4467.4486018699999</v>
      </c>
      <c r="L37" s="36">
        <f>SUMIFS(СВЦЭМ!$C$39:$C$782,СВЦЭМ!$A$39:$A$782,$A37,СВЦЭМ!$B$39:$B$782,L$11)+'СЕТ СН'!$F$9+СВЦЭМ!$D$10+'СЕТ СН'!$F$5-'СЕТ СН'!$F$17</f>
        <v>4462.9774753900001</v>
      </c>
      <c r="M37" s="36">
        <f>SUMIFS(СВЦЭМ!$C$39:$C$782,СВЦЭМ!$A$39:$A$782,$A37,СВЦЭМ!$B$39:$B$782,M$11)+'СЕТ СН'!$F$9+СВЦЭМ!$D$10+'СЕТ СН'!$F$5-'СЕТ СН'!$F$17</f>
        <v>4449.0051687899995</v>
      </c>
      <c r="N37" s="36">
        <f>SUMIFS(СВЦЭМ!$C$39:$C$782,СВЦЭМ!$A$39:$A$782,$A37,СВЦЭМ!$B$39:$B$782,N$11)+'СЕТ СН'!$F$9+СВЦЭМ!$D$10+'СЕТ СН'!$F$5-'СЕТ СН'!$F$17</f>
        <v>4454.7964413</v>
      </c>
      <c r="O37" s="36">
        <f>SUMIFS(СВЦЭМ!$C$39:$C$782,СВЦЭМ!$A$39:$A$782,$A37,СВЦЭМ!$B$39:$B$782,O$11)+'СЕТ СН'!$F$9+СВЦЭМ!$D$10+'СЕТ СН'!$F$5-'СЕТ СН'!$F$17</f>
        <v>4444.0197059800003</v>
      </c>
      <c r="P37" s="36">
        <f>SUMIFS(СВЦЭМ!$C$39:$C$782,СВЦЭМ!$A$39:$A$782,$A37,СВЦЭМ!$B$39:$B$782,P$11)+'СЕТ СН'!$F$9+СВЦЭМ!$D$10+'СЕТ СН'!$F$5-'СЕТ СН'!$F$17</f>
        <v>4457.8607978</v>
      </c>
      <c r="Q37" s="36">
        <f>SUMIFS(СВЦЭМ!$C$39:$C$782,СВЦЭМ!$A$39:$A$782,$A37,СВЦЭМ!$B$39:$B$782,Q$11)+'СЕТ СН'!$F$9+СВЦЭМ!$D$10+'СЕТ СН'!$F$5-'СЕТ СН'!$F$17</f>
        <v>4439.8869979999999</v>
      </c>
      <c r="R37" s="36">
        <f>SUMIFS(СВЦЭМ!$C$39:$C$782,СВЦЭМ!$A$39:$A$782,$A37,СВЦЭМ!$B$39:$B$782,R$11)+'СЕТ СН'!$F$9+СВЦЭМ!$D$10+'СЕТ СН'!$F$5-'СЕТ СН'!$F$17</f>
        <v>4426.2205811599997</v>
      </c>
      <c r="S37" s="36">
        <f>SUMIFS(СВЦЭМ!$C$39:$C$782,СВЦЭМ!$A$39:$A$782,$A37,СВЦЭМ!$B$39:$B$782,S$11)+'СЕТ СН'!$F$9+СВЦЭМ!$D$10+'СЕТ СН'!$F$5-'СЕТ СН'!$F$17</f>
        <v>4406.4743250800002</v>
      </c>
      <c r="T37" s="36">
        <f>SUMIFS(СВЦЭМ!$C$39:$C$782,СВЦЭМ!$A$39:$A$782,$A37,СВЦЭМ!$B$39:$B$782,T$11)+'СЕТ СН'!$F$9+СВЦЭМ!$D$10+'СЕТ СН'!$F$5-'СЕТ СН'!$F$17</f>
        <v>4368.1801660600004</v>
      </c>
      <c r="U37" s="36">
        <f>SUMIFS(СВЦЭМ!$C$39:$C$782,СВЦЭМ!$A$39:$A$782,$A37,СВЦЭМ!$B$39:$B$782,U$11)+'СЕТ СН'!$F$9+СВЦЭМ!$D$10+'СЕТ СН'!$F$5-'СЕТ СН'!$F$17</f>
        <v>4394.25316836</v>
      </c>
      <c r="V37" s="36">
        <f>SUMIFS(СВЦЭМ!$C$39:$C$782,СВЦЭМ!$A$39:$A$782,$A37,СВЦЭМ!$B$39:$B$782,V$11)+'СЕТ СН'!$F$9+СВЦЭМ!$D$10+'СЕТ СН'!$F$5-'СЕТ СН'!$F$17</f>
        <v>4393.3182472099998</v>
      </c>
      <c r="W37" s="36">
        <f>SUMIFS(СВЦЭМ!$C$39:$C$782,СВЦЭМ!$A$39:$A$782,$A37,СВЦЭМ!$B$39:$B$782,W$11)+'СЕТ СН'!$F$9+СВЦЭМ!$D$10+'СЕТ СН'!$F$5-'СЕТ СН'!$F$17</f>
        <v>4413.8363477100002</v>
      </c>
      <c r="X37" s="36">
        <f>SUMIFS(СВЦЭМ!$C$39:$C$782,СВЦЭМ!$A$39:$A$782,$A37,СВЦЭМ!$B$39:$B$782,X$11)+'СЕТ СН'!$F$9+СВЦЭМ!$D$10+'СЕТ СН'!$F$5-'СЕТ СН'!$F$17</f>
        <v>4438.2949431500001</v>
      </c>
      <c r="Y37" s="36">
        <f>SUMIFS(СВЦЭМ!$C$39:$C$782,СВЦЭМ!$A$39:$A$782,$A37,СВЦЭМ!$B$39:$B$782,Y$11)+'СЕТ СН'!$F$9+СВЦЭМ!$D$10+'СЕТ СН'!$F$5-'СЕТ СН'!$F$17</f>
        <v>4450.2120685800001</v>
      </c>
    </row>
    <row r="38" spans="1:25" ht="15.75" x14ac:dyDescent="0.2">
      <c r="A38" s="35">
        <f t="shared" si="0"/>
        <v>44922</v>
      </c>
      <c r="B38" s="36">
        <f>SUMIFS(СВЦЭМ!$C$39:$C$782,СВЦЭМ!$A$39:$A$782,$A38,СВЦЭМ!$B$39:$B$782,B$11)+'СЕТ СН'!$F$9+СВЦЭМ!$D$10+'СЕТ СН'!$F$5-'СЕТ СН'!$F$17</f>
        <v>4385.1145875100001</v>
      </c>
      <c r="C38" s="36">
        <f>SUMIFS(СВЦЭМ!$C$39:$C$782,СВЦЭМ!$A$39:$A$782,$A38,СВЦЭМ!$B$39:$B$782,C$11)+'СЕТ СН'!$F$9+СВЦЭМ!$D$10+'СЕТ СН'!$F$5-'СЕТ СН'!$F$17</f>
        <v>4406.8677481300001</v>
      </c>
      <c r="D38" s="36">
        <f>SUMIFS(СВЦЭМ!$C$39:$C$782,СВЦЭМ!$A$39:$A$782,$A38,СВЦЭМ!$B$39:$B$782,D$11)+'СЕТ СН'!$F$9+СВЦЭМ!$D$10+'СЕТ СН'!$F$5-'СЕТ СН'!$F$17</f>
        <v>4411.0991588300003</v>
      </c>
      <c r="E38" s="36">
        <f>SUMIFS(СВЦЭМ!$C$39:$C$782,СВЦЭМ!$A$39:$A$782,$A38,СВЦЭМ!$B$39:$B$782,E$11)+'СЕТ СН'!$F$9+СВЦЭМ!$D$10+'СЕТ СН'!$F$5-'СЕТ СН'!$F$17</f>
        <v>4427.4654734800006</v>
      </c>
      <c r="F38" s="36">
        <f>SUMIFS(СВЦЭМ!$C$39:$C$782,СВЦЭМ!$A$39:$A$782,$A38,СВЦЭМ!$B$39:$B$782,F$11)+'СЕТ СН'!$F$9+СВЦЭМ!$D$10+'СЕТ СН'!$F$5-'СЕТ СН'!$F$17</f>
        <v>4454.1924801599998</v>
      </c>
      <c r="G38" s="36">
        <f>SUMIFS(СВЦЭМ!$C$39:$C$782,СВЦЭМ!$A$39:$A$782,$A38,СВЦЭМ!$B$39:$B$782,G$11)+'СЕТ СН'!$F$9+СВЦЭМ!$D$10+'СЕТ СН'!$F$5-'СЕТ СН'!$F$17</f>
        <v>4447.5032628099998</v>
      </c>
      <c r="H38" s="36">
        <f>SUMIFS(СВЦЭМ!$C$39:$C$782,СВЦЭМ!$A$39:$A$782,$A38,СВЦЭМ!$B$39:$B$782,H$11)+'СЕТ СН'!$F$9+СВЦЭМ!$D$10+'СЕТ СН'!$F$5-'СЕТ СН'!$F$17</f>
        <v>4411.8732827700005</v>
      </c>
      <c r="I38" s="36">
        <f>SUMIFS(СВЦЭМ!$C$39:$C$782,СВЦЭМ!$A$39:$A$782,$A38,СВЦЭМ!$B$39:$B$782,I$11)+'СЕТ СН'!$F$9+СВЦЭМ!$D$10+'СЕТ СН'!$F$5-'СЕТ СН'!$F$17</f>
        <v>4372.9751124300001</v>
      </c>
      <c r="J38" s="36">
        <f>SUMIFS(СВЦЭМ!$C$39:$C$782,СВЦЭМ!$A$39:$A$782,$A38,СВЦЭМ!$B$39:$B$782,J$11)+'СЕТ СН'!$F$9+СВЦЭМ!$D$10+'СЕТ СН'!$F$5-'СЕТ СН'!$F$17</f>
        <v>4339.5004886400002</v>
      </c>
      <c r="K38" s="36">
        <f>SUMIFS(СВЦЭМ!$C$39:$C$782,СВЦЭМ!$A$39:$A$782,$A38,СВЦЭМ!$B$39:$B$782,K$11)+'СЕТ СН'!$F$9+СВЦЭМ!$D$10+'СЕТ СН'!$F$5-'СЕТ СН'!$F$17</f>
        <v>4337.7734038500002</v>
      </c>
      <c r="L38" s="36">
        <f>SUMIFS(СВЦЭМ!$C$39:$C$782,СВЦЭМ!$A$39:$A$782,$A38,СВЦЭМ!$B$39:$B$782,L$11)+'СЕТ СН'!$F$9+СВЦЭМ!$D$10+'СЕТ СН'!$F$5-'СЕТ СН'!$F$17</f>
        <v>4352.3057916899998</v>
      </c>
      <c r="M38" s="36">
        <f>SUMIFS(СВЦЭМ!$C$39:$C$782,СВЦЭМ!$A$39:$A$782,$A38,СВЦЭМ!$B$39:$B$782,M$11)+'СЕТ СН'!$F$9+СВЦЭМ!$D$10+'СЕТ СН'!$F$5-'СЕТ СН'!$F$17</f>
        <v>4342.4818238899998</v>
      </c>
      <c r="N38" s="36">
        <f>SUMIFS(СВЦЭМ!$C$39:$C$782,СВЦЭМ!$A$39:$A$782,$A38,СВЦЭМ!$B$39:$B$782,N$11)+'СЕТ СН'!$F$9+СВЦЭМ!$D$10+'СЕТ СН'!$F$5-'СЕТ СН'!$F$17</f>
        <v>4343.9495442099997</v>
      </c>
      <c r="O38" s="36">
        <f>SUMIFS(СВЦЭМ!$C$39:$C$782,СВЦЭМ!$A$39:$A$782,$A38,СВЦЭМ!$B$39:$B$782,O$11)+'СЕТ СН'!$F$9+СВЦЭМ!$D$10+'СЕТ СН'!$F$5-'СЕТ СН'!$F$17</f>
        <v>4358.1109859899998</v>
      </c>
      <c r="P38" s="36">
        <f>SUMIFS(СВЦЭМ!$C$39:$C$782,СВЦЭМ!$A$39:$A$782,$A38,СВЦЭМ!$B$39:$B$782,P$11)+'СЕТ СН'!$F$9+СВЦЭМ!$D$10+'СЕТ СН'!$F$5-'СЕТ СН'!$F$17</f>
        <v>4363.7758779400001</v>
      </c>
      <c r="Q38" s="36">
        <f>SUMIFS(СВЦЭМ!$C$39:$C$782,СВЦЭМ!$A$39:$A$782,$A38,СВЦЭМ!$B$39:$B$782,Q$11)+'СЕТ СН'!$F$9+СВЦЭМ!$D$10+'СЕТ СН'!$F$5-'СЕТ СН'!$F$17</f>
        <v>4369.6557888099996</v>
      </c>
      <c r="R38" s="36">
        <f>SUMIFS(СВЦЭМ!$C$39:$C$782,СВЦЭМ!$A$39:$A$782,$A38,СВЦЭМ!$B$39:$B$782,R$11)+'СЕТ СН'!$F$9+СВЦЭМ!$D$10+'СЕТ СН'!$F$5-'СЕТ СН'!$F$17</f>
        <v>4368.8885734599999</v>
      </c>
      <c r="S38" s="36">
        <f>SUMIFS(СВЦЭМ!$C$39:$C$782,СВЦЭМ!$A$39:$A$782,$A38,СВЦЭМ!$B$39:$B$782,S$11)+'СЕТ СН'!$F$9+СВЦЭМ!$D$10+'СЕТ СН'!$F$5-'СЕТ СН'!$F$17</f>
        <v>4337.0033918500003</v>
      </c>
      <c r="T38" s="36">
        <f>SUMIFS(СВЦЭМ!$C$39:$C$782,СВЦЭМ!$A$39:$A$782,$A38,СВЦЭМ!$B$39:$B$782,T$11)+'СЕТ СН'!$F$9+СВЦЭМ!$D$10+'СЕТ СН'!$F$5-'СЕТ СН'!$F$17</f>
        <v>4309.3983846299998</v>
      </c>
      <c r="U38" s="36">
        <f>SUMIFS(СВЦЭМ!$C$39:$C$782,СВЦЭМ!$A$39:$A$782,$A38,СВЦЭМ!$B$39:$B$782,U$11)+'СЕТ СН'!$F$9+СВЦЭМ!$D$10+'СЕТ СН'!$F$5-'СЕТ СН'!$F$17</f>
        <v>4321.4045437900004</v>
      </c>
      <c r="V38" s="36">
        <f>SUMIFS(СВЦЭМ!$C$39:$C$782,СВЦЭМ!$A$39:$A$782,$A38,СВЦЭМ!$B$39:$B$782,V$11)+'СЕТ СН'!$F$9+СВЦЭМ!$D$10+'СЕТ СН'!$F$5-'СЕТ СН'!$F$17</f>
        <v>4339.2827430400002</v>
      </c>
      <c r="W38" s="36">
        <f>SUMIFS(СВЦЭМ!$C$39:$C$782,СВЦЭМ!$A$39:$A$782,$A38,СВЦЭМ!$B$39:$B$782,W$11)+'СЕТ СН'!$F$9+СВЦЭМ!$D$10+'СЕТ СН'!$F$5-'СЕТ СН'!$F$17</f>
        <v>4370.7873802800004</v>
      </c>
      <c r="X38" s="36">
        <f>SUMIFS(СВЦЭМ!$C$39:$C$782,СВЦЭМ!$A$39:$A$782,$A38,СВЦЭМ!$B$39:$B$782,X$11)+'СЕТ СН'!$F$9+СВЦЭМ!$D$10+'СЕТ СН'!$F$5-'СЕТ СН'!$F$17</f>
        <v>4374.7532344199999</v>
      </c>
      <c r="Y38" s="36">
        <f>SUMIFS(СВЦЭМ!$C$39:$C$782,СВЦЭМ!$A$39:$A$782,$A38,СВЦЭМ!$B$39:$B$782,Y$11)+'СЕТ СН'!$F$9+СВЦЭМ!$D$10+'СЕТ СН'!$F$5-'СЕТ СН'!$F$17</f>
        <v>4398.5408325500002</v>
      </c>
    </row>
    <row r="39" spans="1:25" ht="15.75" x14ac:dyDescent="0.2">
      <c r="A39" s="35">
        <f t="shared" si="0"/>
        <v>44923</v>
      </c>
      <c r="B39" s="36">
        <f>SUMIFS(СВЦЭМ!$C$39:$C$782,СВЦЭМ!$A$39:$A$782,$A39,СВЦЭМ!$B$39:$B$782,B$11)+'СЕТ СН'!$F$9+СВЦЭМ!$D$10+'СЕТ СН'!$F$5-'СЕТ СН'!$F$17</f>
        <v>4414.2659173000002</v>
      </c>
      <c r="C39" s="36">
        <f>SUMIFS(СВЦЭМ!$C$39:$C$782,СВЦЭМ!$A$39:$A$782,$A39,СВЦЭМ!$B$39:$B$782,C$11)+'СЕТ СН'!$F$9+СВЦЭМ!$D$10+'СЕТ СН'!$F$5-'СЕТ СН'!$F$17</f>
        <v>4449.0745514199998</v>
      </c>
      <c r="D39" s="36">
        <f>SUMIFS(СВЦЭМ!$C$39:$C$782,СВЦЭМ!$A$39:$A$782,$A39,СВЦЭМ!$B$39:$B$782,D$11)+'СЕТ СН'!$F$9+СВЦЭМ!$D$10+'СЕТ СН'!$F$5-'СЕТ СН'!$F$17</f>
        <v>4476.7365018600003</v>
      </c>
      <c r="E39" s="36">
        <f>SUMIFS(СВЦЭМ!$C$39:$C$782,СВЦЭМ!$A$39:$A$782,$A39,СВЦЭМ!$B$39:$B$782,E$11)+'СЕТ СН'!$F$9+СВЦЭМ!$D$10+'СЕТ СН'!$F$5-'СЕТ СН'!$F$17</f>
        <v>4437.9233429100004</v>
      </c>
      <c r="F39" s="36">
        <f>SUMIFS(СВЦЭМ!$C$39:$C$782,СВЦЭМ!$A$39:$A$782,$A39,СВЦЭМ!$B$39:$B$782,F$11)+'СЕТ СН'!$F$9+СВЦЭМ!$D$10+'СЕТ СН'!$F$5-'СЕТ СН'!$F$17</f>
        <v>4450.2647875000002</v>
      </c>
      <c r="G39" s="36">
        <f>SUMIFS(СВЦЭМ!$C$39:$C$782,СВЦЭМ!$A$39:$A$782,$A39,СВЦЭМ!$B$39:$B$782,G$11)+'СЕТ СН'!$F$9+СВЦЭМ!$D$10+'СЕТ СН'!$F$5-'СЕТ СН'!$F$17</f>
        <v>4440.1684068699997</v>
      </c>
      <c r="H39" s="36">
        <f>SUMIFS(СВЦЭМ!$C$39:$C$782,СВЦЭМ!$A$39:$A$782,$A39,СВЦЭМ!$B$39:$B$782,H$11)+'СЕТ СН'!$F$9+СВЦЭМ!$D$10+'СЕТ СН'!$F$5-'СЕТ СН'!$F$17</f>
        <v>4432.1603010600002</v>
      </c>
      <c r="I39" s="36">
        <f>SUMIFS(СВЦЭМ!$C$39:$C$782,СВЦЭМ!$A$39:$A$782,$A39,СВЦЭМ!$B$39:$B$782,I$11)+'СЕТ СН'!$F$9+СВЦЭМ!$D$10+'СЕТ СН'!$F$5-'СЕТ СН'!$F$17</f>
        <v>4399.0291404700001</v>
      </c>
      <c r="J39" s="36">
        <f>SUMIFS(СВЦЭМ!$C$39:$C$782,СВЦЭМ!$A$39:$A$782,$A39,СВЦЭМ!$B$39:$B$782,J$11)+'СЕТ СН'!$F$9+СВЦЭМ!$D$10+'СЕТ СН'!$F$5-'СЕТ СН'!$F$17</f>
        <v>4391.56338667</v>
      </c>
      <c r="K39" s="36">
        <f>SUMIFS(СВЦЭМ!$C$39:$C$782,СВЦЭМ!$A$39:$A$782,$A39,СВЦЭМ!$B$39:$B$782,K$11)+'СЕТ СН'!$F$9+СВЦЭМ!$D$10+'СЕТ СН'!$F$5-'СЕТ СН'!$F$17</f>
        <v>4400.5429026700003</v>
      </c>
      <c r="L39" s="36">
        <f>SUMIFS(СВЦЭМ!$C$39:$C$782,СВЦЭМ!$A$39:$A$782,$A39,СВЦЭМ!$B$39:$B$782,L$11)+'СЕТ СН'!$F$9+СВЦЭМ!$D$10+'СЕТ СН'!$F$5-'СЕТ СН'!$F$17</f>
        <v>4392.4841408100001</v>
      </c>
      <c r="M39" s="36">
        <f>SUMIFS(СВЦЭМ!$C$39:$C$782,СВЦЭМ!$A$39:$A$782,$A39,СВЦЭМ!$B$39:$B$782,M$11)+'СЕТ СН'!$F$9+СВЦЭМ!$D$10+'СЕТ СН'!$F$5-'СЕТ СН'!$F$17</f>
        <v>4390.6151327500002</v>
      </c>
      <c r="N39" s="36">
        <f>SUMIFS(СВЦЭМ!$C$39:$C$782,СВЦЭМ!$A$39:$A$782,$A39,СВЦЭМ!$B$39:$B$782,N$11)+'СЕТ СН'!$F$9+СВЦЭМ!$D$10+'СЕТ СН'!$F$5-'СЕТ СН'!$F$17</f>
        <v>4409.5756798599996</v>
      </c>
      <c r="O39" s="36">
        <f>SUMIFS(СВЦЭМ!$C$39:$C$782,СВЦЭМ!$A$39:$A$782,$A39,СВЦЭМ!$B$39:$B$782,O$11)+'СЕТ СН'!$F$9+СВЦЭМ!$D$10+'СЕТ СН'!$F$5-'СЕТ СН'!$F$17</f>
        <v>4415.5062013300003</v>
      </c>
      <c r="P39" s="36">
        <f>SUMIFS(СВЦЭМ!$C$39:$C$782,СВЦЭМ!$A$39:$A$782,$A39,СВЦЭМ!$B$39:$B$782,P$11)+'СЕТ СН'!$F$9+СВЦЭМ!$D$10+'СЕТ СН'!$F$5-'СЕТ СН'!$F$17</f>
        <v>4430.2284995800001</v>
      </c>
      <c r="Q39" s="36">
        <f>SUMIFS(СВЦЭМ!$C$39:$C$782,СВЦЭМ!$A$39:$A$782,$A39,СВЦЭМ!$B$39:$B$782,Q$11)+'СЕТ СН'!$F$9+СВЦЭМ!$D$10+'СЕТ СН'!$F$5-'СЕТ СН'!$F$17</f>
        <v>4427.2581770699999</v>
      </c>
      <c r="R39" s="36">
        <f>SUMIFS(СВЦЭМ!$C$39:$C$782,СВЦЭМ!$A$39:$A$782,$A39,СВЦЭМ!$B$39:$B$782,R$11)+'СЕТ СН'!$F$9+СВЦЭМ!$D$10+'СЕТ СН'!$F$5-'СЕТ СН'!$F$17</f>
        <v>4410.7041082400001</v>
      </c>
      <c r="S39" s="36">
        <f>SUMIFS(СВЦЭМ!$C$39:$C$782,СВЦЭМ!$A$39:$A$782,$A39,СВЦЭМ!$B$39:$B$782,S$11)+'СЕТ СН'!$F$9+СВЦЭМ!$D$10+'СЕТ СН'!$F$5-'СЕТ СН'!$F$17</f>
        <v>4413.9882435500003</v>
      </c>
      <c r="T39" s="36">
        <f>SUMIFS(СВЦЭМ!$C$39:$C$782,СВЦЭМ!$A$39:$A$782,$A39,СВЦЭМ!$B$39:$B$782,T$11)+'СЕТ СН'!$F$9+СВЦЭМ!$D$10+'СЕТ СН'!$F$5-'СЕТ СН'!$F$17</f>
        <v>4385.5757552900004</v>
      </c>
      <c r="U39" s="36">
        <f>SUMIFS(СВЦЭМ!$C$39:$C$782,СВЦЭМ!$A$39:$A$782,$A39,СВЦЭМ!$B$39:$B$782,U$11)+'СЕТ СН'!$F$9+СВЦЭМ!$D$10+'СЕТ СН'!$F$5-'СЕТ СН'!$F$17</f>
        <v>4382.9006659500001</v>
      </c>
      <c r="V39" s="36">
        <f>SUMIFS(СВЦЭМ!$C$39:$C$782,СВЦЭМ!$A$39:$A$782,$A39,СВЦЭМ!$B$39:$B$782,V$11)+'СЕТ СН'!$F$9+СВЦЭМ!$D$10+'СЕТ СН'!$F$5-'СЕТ СН'!$F$17</f>
        <v>4381.9041465</v>
      </c>
      <c r="W39" s="36">
        <f>SUMIFS(СВЦЭМ!$C$39:$C$782,СВЦЭМ!$A$39:$A$782,$A39,СВЦЭМ!$B$39:$B$782,W$11)+'СЕТ СН'!$F$9+СВЦЭМ!$D$10+'СЕТ СН'!$F$5-'СЕТ СН'!$F$17</f>
        <v>4397.4959258999997</v>
      </c>
      <c r="X39" s="36">
        <f>SUMIFS(СВЦЭМ!$C$39:$C$782,СВЦЭМ!$A$39:$A$782,$A39,СВЦЭМ!$B$39:$B$782,X$11)+'СЕТ СН'!$F$9+СВЦЭМ!$D$10+'СЕТ СН'!$F$5-'СЕТ СН'!$F$17</f>
        <v>4405.3791440700006</v>
      </c>
      <c r="Y39" s="36">
        <f>SUMIFS(СВЦЭМ!$C$39:$C$782,СВЦЭМ!$A$39:$A$782,$A39,СВЦЭМ!$B$39:$B$782,Y$11)+'СЕТ СН'!$F$9+СВЦЭМ!$D$10+'СЕТ СН'!$F$5-'СЕТ СН'!$F$17</f>
        <v>4418.57237042</v>
      </c>
    </row>
    <row r="40" spans="1:25" ht="15.75" x14ac:dyDescent="0.2">
      <c r="A40" s="35">
        <f t="shared" si="0"/>
        <v>44924</v>
      </c>
      <c r="B40" s="36">
        <f>SUMIFS(СВЦЭМ!$C$39:$C$782,СВЦЭМ!$A$39:$A$782,$A40,СВЦЭМ!$B$39:$B$782,B$11)+'СЕТ СН'!$F$9+СВЦЭМ!$D$10+'СЕТ СН'!$F$5-'СЕТ СН'!$F$17</f>
        <v>4474.9173288800002</v>
      </c>
      <c r="C40" s="36">
        <f>SUMIFS(СВЦЭМ!$C$39:$C$782,СВЦЭМ!$A$39:$A$782,$A40,СВЦЭМ!$B$39:$B$782,C$11)+'СЕТ СН'!$F$9+СВЦЭМ!$D$10+'СЕТ СН'!$F$5-'СЕТ СН'!$F$17</f>
        <v>4477.7469280200003</v>
      </c>
      <c r="D40" s="36">
        <f>SUMIFS(СВЦЭМ!$C$39:$C$782,СВЦЭМ!$A$39:$A$782,$A40,СВЦЭМ!$B$39:$B$782,D$11)+'СЕТ СН'!$F$9+СВЦЭМ!$D$10+'СЕТ СН'!$F$5-'СЕТ СН'!$F$17</f>
        <v>4472.0894499099995</v>
      </c>
      <c r="E40" s="36">
        <f>SUMIFS(СВЦЭМ!$C$39:$C$782,СВЦЭМ!$A$39:$A$782,$A40,СВЦЭМ!$B$39:$B$782,E$11)+'СЕТ СН'!$F$9+СВЦЭМ!$D$10+'СЕТ СН'!$F$5-'СЕТ СН'!$F$17</f>
        <v>4477.0972643499999</v>
      </c>
      <c r="F40" s="36">
        <f>SUMIFS(СВЦЭМ!$C$39:$C$782,СВЦЭМ!$A$39:$A$782,$A40,СВЦЭМ!$B$39:$B$782,F$11)+'СЕТ СН'!$F$9+СВЦЭМ!$D$10+'СЕТ СН'!$F$5-'СЕТ СН'!$F$17</f>
        <v>4483.0714458700004</v>
      </c>
      <c r="G40" s="36">
        <f>SUMIFS(СВЦЭМ!$C$39:$C$782,СВЦЭМ!$A$39:$A$782,$A40,СВЦЭМ!$B$39:$B$782,G$11)+'СЕТ СН'!$F$9+СВЦЭМ!$D$10+'СЕТ СН'!$F$5-'СЕТ СН'!$F$17</f>
        <v>4465.9131769800006</v>
      </c>
      <c r="H40" s="36">
        <f>SUMIFS(СВЦЭМ!$C$39:$C$782,СВЦЭМ!$A$39:$A$782,$A40,СВЦЭМ!$B$39:$B$782,H$11)+'СЕТ СН'!$F$9+СВЦЭМ!$D$10+'СЕТ СН'!$F$5-'СЕТ СН'!$F$17</f>
        <v>4454.5550339900001</v>
      </c>
      <c r="I40" s="36">
        <f>SUMIFS(СВЦЭМ!$C$39:$C$782,СВЦЭМ!$A$39:$A$782,$A40,СВЦЭМ!$B$39:$B$782,I$11)+'СЕТ СН'!$F$9+СВЦЭМ!$D$10+'СЕТ СН'!$F$5-'СЕТ СН'!$F$17</f>
        <v>4429.0782193900004</v>
      </c>
      <c r="J40" s="36">
        <f>SUMIFS(СВЦЭМ!$C$39:$C$782,СВЦЭМ!$A$39:$A$782,$A40,СВЦЭМ!$B$39:$B$782,J$11)+'СЕТ СН'!$F$9+СВЦЭМ!$D$10+'СЕТ СН'!$F$5-'СЕТ СН'!$F$17</f>
        <v>4424.3895025599995</v>
      </c>
      <c r="K40" s="36">
        <f>SUMIFS(СВЦЭМ!$C$39:$C$782,СВЦЭМ!$A$39:$A$782,$A40,СВЦЭМ!$B$39:$B$782,K$11)+'СЕТ СН'!$F$9+СВЦЭМ!$D$10+'СЕТ СН'!$F$5-'СЕТ СН'!$F$17</f>
        <v>4402.8329192000001</v>
      </c>
      <c r="L40" s="36">
        <f>SUMIFS(СВЦЭМ!$C$39:$C$782,СВЦЭМ!$A$39:$A$782,$A40,СВЦЭМ!$B$39:$B$782,L$11)+'СЕТ СН'!$F$9+СВЦЭМ!$D$10+'СЕТ СН'!$F$5-'СЕТ СН'!$F$17</f>
        <v>4394.6869653100002</v>
      </c>
      <c r="M40" s="36">
        <f>SUMIFS(СВЦЭМ!$C$39:$C$782,СВЦЭМ!$A$39:$A$782,$A40,СВЦЭМ!$B$39:$B$782,M$11)+'СЕТ СН'!$F$9+СВЦЭМ!$D$10+'СЕТ СН'!$F$5-'СЕТ СН'!$F$17</f>
        <v>4402.8430589500003</v>
      </c>
      <c r="N40" s="36">
        <f>SUMIFS(СВЦЭМ!$C$39:$C$782,СВЦЭМ!$A$39:$A$782,$A40,СВЦЭМ!$B$39:$B$782,N$11)+'СЕТ СН'!$F$9+СВЦЭМ!$D$10+'СЕТ СН'!$F$5-'СЕТ СН'!$F$17</f>
        <v>4428.1018401700003</v>
      </c>
      <c r="O40" s="36">
        <f>SUMIFS(СВЦЭМ!$C$39:$C$782,СВЦЭМ!$A$39:$A$782,$A40,СВЦЭМ!$B$39:$B$782,O$11)+'СЕТ СН'!$F$9+СВЦЭМ!$D$10+'СЕТ СН'!$F$5-'СЕТ СН'!$F$17</f>
        <v>4432.1488022499998</v>
      </c>
      <c r="P40" s="36">
        <f>SUMIFS(СВЦЭМ!$C$39:$C$782,СВЦЭМ!$A$39:$A$782,$A40,СВЦЭМ!$B$39:$B$782,P$11)+'СЕТ СН'!$F$9+СВЦЭМ!$D$10+'СЕТ СН'!$F$5-'СЕТ СН'!$F$17</f>
        <v>4444.3578647599998</v>
      </c>
      <c r="Q40" s="36">
        <f>SUMIFS(СВЦЭМ!$C$39:$C$782,СВЦЭМ!$A$39:$A$782,$A40,СВЦЭМ!$B$39:$B$782,Q$11)+'СЕТ СН'!$F$9+СВЦЭМ!$D$10+'СЕТ СН'!$F$5-'СЕТ СН'!$F$17</f>
        <v>4448.8845308099999</v>
      </c>
      <c r="R40" s="36">
        <f>SUMIFS(СВЦЭМ!$C$39:$C$782,СВЦЭМ!$A$39:$A$782,$A40,СВЦЭМ!$B$39:$B$782,R$11)+'СЕТ СН'!$F$9+СВЦЭМ!$D$10+'СЕТ СН'!$F$5-'СЕТ СН'!$F$17</f>
        <v>4429.0401962100004</v>
      </c>
      <c r="S40" s="36">
        <f>SUMIFS(СВЦЭМ!$C$39:$C$782,СВЦЭМ!$A$39:$A$782,$A40,СВЦЭМ!$B$39:$B$782,S$11)+'СЕТ СН'!$F$9+СВЦЭМ!$D$10+'СЕТ СН'!$F$5-'СЕТ СН'!$F$17</f>
        <v>4410.9578995299998</v>
      </c>
      <c r="T40" s="36">
        <f>SUMIFS(СВЦЭМ!$C$39:$C$782,СВЦЭМ!$A$39:$A$782,$A40,СВЦЭМ!$B$39:$B$782,T$11)+'СЕТ СН'!$F$9+СВЦЭМ!$D$10+'СЕТ СН'!$F$5-'СЕТ СН'!$F$17</f>
        <v>4377.8454121200002</v>
      </c>
      <c r="U40" s="36">
        <f>SUMIFS(СВЦЭМ!$C$39:$C$782,СВЦЭМ!$A$39:$A$782,$A40,СВЦЭМ!$B$39:$B$782,U$11)+'СЕТ СН'!$F$9+СВЦЭМ!$D$10+'СЕТ СН'!$F$5-'СЕТ СН'!$F$17</f>
        <v>4380.3503492700002</v>
      </c>
      <c r="V40" s="36">
        <f>SUMIFS(СВЦЭМ!$C$39:$C$782,СВЦЭМ!$A$39:$A$782,$A40,СВЦЭМ!$B$39:$B$782,V$11)+'СЕТ СН'!$F$9+СВЦЭМ!$D$10+'СЕТ СН'!$F$5-'СЕТ СН'!$F$17</f>
        <v>4394.0905939300001</v>
      </c>
      <c r="W40" s="36">
        <f>SUMIFS(СВЦЭМ!$C$39:$C$782,СВЦЭМ!$A$39:$A$782,$A40,СВЦЭМ!$B$39:$B$782,W$11)+'СЕТ СН'!$F$9+СВЦЭМ!$D$10+'СЕТ СН'!$F$5-'СЕТ СН'!$F$17</f>
        <v>4410.0395660699996</v>
      </c>
      <c r="X40" s="36">
        <f>SUMIFS(СВЦЭМ!$C$39:$C$782,СВЦЭМ!$A$39:$A$782,$A40,СВЦЭМ!$B$39:$B$782,X$11)+'СЕТ СН'!$F$9+СВЦЭМ!$D$10+'СЕТ СН'!$F$5-'СЕТ СН'!$F$17</f>
        <v>4430.34600073</v>
      </c>
      <c r="Y40" s="36">
        <f>SUMIFS(СВЦЭМ!$C$39:$C$782,СВЦЭМ!$A$39:$A$782,$A40,СВЦЭМ!$B$39:$B$782,Y$11)+'СЕТ СН'!$F$9+СВЦЭМ!$D$10+'СЕТ СН'!$F$5-'СЕТ СН'!$F$17</f>
        <v>4451.8057125699997</v>
      </c>
    </row>
    <row r="41" spans="1:25" ht="15.75" x14ac:dyDescent="0.2">
      <c r="A41" s="35">
        <f t="shared" si="0"/>
        <v>44925</v>
      </c>
      <c r="B41" s="36">
        <f>SUMIFS(СВЦЭМ!$C$39:$C$782,СВЦЭМ!$A$39:$A$782,$A41,СВЦЭМ!$B$39:$B$782,B$11)+'СЕТ СН'!$F$9+СВЦЭМ!$D$10+'СЕТ СН'!$F$5-'СЕТ СН'!$F$17</f>
        <v>4452.3284122799996</v>
      </c>
      <c r="C41" s="36">
        <f>SUMIFS(СВЦЭМ!$C$39:$C$782,СВЦЭМ!$A$39:$A$782,$A41,СВЦЭМ!$B$39:$B$782,C$11)+'СЕТ СН'!$F$9+СВЦЭМ!$D$10+'СЕТ СН'!$F$5-'СЕТ СН'!$F$17</f>
        <v>4430.2514533000003</v>
      </c>
      <c r="D41" s="36">
        <f>SUMIFS(СВЦЭМ!$C$39:$C$782,СВЦЭМ!$A$39:$A$782,$A41,СВЦЭМ!$B$39:$B$782,D$11)+'СЕТ СН'!$F$9+СВЦЭМ!$D$10+'СЕТ СН'!$F$5-'СЕТ СН'!$F$17</f>
        <v>4421.9132989899999</v>
      </c>
      <c r="E41" s="36">
        <f>SUMIFS(СВЦЭМ!$C$39:$C$782,СВЦЭМ!$A$39:$A$782,$A41,СВЦЭМ!$B$39:$B$782,E$11)+'СЕТ СН'!$F$9+СВЦЭМ!$D$10+'СЕТ СН'!$F$5-'СЕТ СН'!$F$17</f>
        <v>4417.9590946500002</v>
      </c>
      <c r="F41" s="36">
        <f>SUMIFS(СВЦЭМ!$C$39:$C$782,СВЦЭМ!$A$39:$A$782,$A41,СВЦЭМ!$B$39:$B$782,F$11)+'СЕТ СН'!$F$9+СВЦЭМ!$D$10+'СЕТ СН'!$F$5-'СЕТ СН'!$F$17</f>
        <v>4404.9892484299999</v>
      </c>
      <c r="G41" s="36">
        <f>SUMIFS(СВЦЭМ!$C$39:$C$782,СВЦЭМ!$A$39:$A$782,$A41,СВЦЭМ!$B$39:$B$782,G$11)+'СЕТ СН'!$F$9+СВЦЭМ!$D$10+'СЕТ СН'!$F$5-'СЕТ СН'!$F$17</f>
        <v>4392.9964864399999</v>
      </c>
      <c r="H41" s="36">
        <f>SUMIFS(СВЦЭМ!$C$39:$C$782,СВЦЭМ!$A$39:$A$782,$A41,СВЦЭМ!$B$39:$B$782,H$11)+'СЕТ СН'!$F$9+СВЦЭМ!$D$10+'СЕТ СН'!$F$5-'СЕТ СН'!$F$17</f>
        <v>4373.2420380499998</v>
      </c>
      <c r="I41" s="36">
        <f>SUMIFS(СВЦЭМ!$C$39:$C$782,СВЦЭМ!$A$39:$A$782,$A41,СВЦЭМ!$B$39:$B$782,I$11)+'СЕТ СН'!$F$9+СВЦЭМ!$D$10+'СЕТ СН'!$F$5-'СЕТ СН'!$F$17</f>
        <v>4381.4235742299998</v>
      </c>
      <c r="J41" s="36">
        <f>SUMIFS(СВЦЭМ!$C$39:$C$782,СВЦЭМ!$A$39:$A$782,$A41,СВЦЭМ!$B$39:$B$782,J$11)+'СЕТ СН'!$F$9+СВЦЭМ!$D$10+'СЕТ СН'!$F$5-'СЕТ СН'!$F$17</f>
        <v>4356.3815255700001</v>
      </c>
      <c r="K41" s="36">
        <f>SUMIFS(СВЦЭМ!$C$39:$C$782,СВЦЭМ!$A$39:$A$782,$A41,СВЦЭМ!$B$39:$B$782,K$11)+'СЕТ СН'!$F$9+СВЦЭМ!$D$10+'СЕТ СН'!$F$5-'СЕТ СН'!$F$17</f>
        <v>4350.05903201</v>
      </c>
      <c r="L41" s="36">
        <f>SUMIFS(СВЦЭМ!$C$39:$C$782,СВЦЭМ!$A$39:$A$782,$A41,СВЦЭМ!$B$39:$B$782,L$11)+'СЕТ СН'!$F$9+СВЦЭМ!$D$10+'СЕТ СН'!$F$5-'СЕТ СН'!$F$17</f>
        <v>4362.1491347900001</v>
      </c>
      <c r="M41" s="36">
        <f>SUMIFS(СВЦЭМ!$C$39:$C$782,СВЦЭМ!$A$39:$A$782,$A41,СВЦЭМ!$B$39:$B$782,M$11)+'СЕТ СН'!$F$9+СВЦЭМ!$D$10+'СЕТ СН'!$F$5-'СЕТ СН'!$F$17</f>
        <v>4375.0877418300006</v>
      </c>
      <c r="N41" s="36">
        <f>SUMIFS(СВЦЭМ!$C$39:$C$782,СВЦЭМ!$A$39:$A$782,$A41,СВЦЭМ!$B$39:$B$782,N$11)+'СЕТ СН'!$F$9+СВЦЭМ!$D$10+'СЕТ СН'!$F$5-'СЕТ СН'!$F$17</f>
        <v>4392.4881312100006</v>
      </c>
      <c r="O41" s="36">
        <f>SUMIFS(СВЦЭМ!$C$39:$C$782,СВЦЭМ!$A$39:$A$782,$A41,СВЦЭМ!$B$39:$B$782,O$11)+'СЕТ СН'!$F$9+СВЦЭМ!$D$10+'СЕТ СН'!$F$5-'СЕТ СН'!$F$17</f>
        <v>4413.1446273700003</v>
      </c>
      <c r="P41" s="36">
        <f>SUMIFS(СВЦЭМ!$C$39:$C$782,СВЦЭМ!$A$39:$A$782,$A41,СВЦЭМ!$B$39:$B$782,P$11)+'СЕТ СН'!$F$9+СВЦЭМ!$D$10+'СЕТ СН'!$F$5-'СЕТ СН'!$F$17</f>
        <v>4419.5854596400004</v>
      </c>
      <c r="Q41" s="36">
        <f>SUMIFS(СВЦЭМ!$C$39:$C$782,СВЦЭМ!$A$39:$A$782,$A41,СВЦЭМ!$B$39:$B$782,Q$11)+'СЕТ СН'!$F$9+СВЦЭМ!$D$10+'СЕТ СН'!$F$5-'СЕТ СН'!$F$17</f>
        <v>4416.7385474100001</v>
      </c>
      <c r="R41" s="36">
        <f>SUMIFS(СВЦЭМ!$C$39:$C$782,СВЦЭМ!$A$39:$A$782,$A41,СВЦЭМ!$B$39:$B$782,R$11)+'СЕТ СН'!$F$9+СВЦЭМ!$D$10+'СЕТ СН'!$F$5-'СЕТ СН'!$F$17</f>
        <v>4393.6355394800003</v>
      </c>
      <c r="S41" s="36">
        <f>SUMIFS(СВЦЭМ!$C$39:$C$782,СВЦЭМ!$A$39:$A$782,$A41,СВЦЭМ!$B$39:$B$782,S$11)+'СЕТ СН'!$F$9+СВЦЭМ!$D$10+'СЕТ СН'!$F$5-'СЕТ СН'!$F$17</f>
        <v>4356.44208076</v>
      </c>
      <c r="T41" s="36">
        <f>SUMIFS(СВЦЭМ!$C$39:$C$782,СВЦЭМ!$A$39:$A$782,$A41,СВЦЭМ!$B$39:$B$782,T$11)+'СЕТ СН'!$F$9+СВЦЭМ!$D$10+'СЕТ СН'!$F$5-'СЕТ СН'!$F$17</f>
        <v>4356.9286866599996</v>
      </c>
      <c r="U41" s="36">
        <f>SUMIFS(СВЦЭМ!$C$39:$C$782,СВЦЭМ!$A$39:$A$782,$A41,СВЦЭМ!$B$39:$B$782,U$11)+'СЕТ СН'!$F$9+СВЦЭМ!$D$10+'СЕТ СН'!$F$5-'СЕТ СН'!$F$17</f>
        <v>4359.0237749500002</v>
      </c>
      <c r="V41" s="36">
        <f>SUMIFS(СВЦЭМ!$C$39:$C$782,СВЦЭМ!$A$39:$A$782,$A41,СВЦЭМ!$B$39:$B$782,V$11)+'СЕТ СН'!$F$9+СВЦЭМ!$D$10+'СЕТ СН'!$F$5-'СЕТ СН'!$F$17</f>
        <v>4365.2837138599998</v>
      </c>
      <c r="W41" s="36">
        <f>SUMIFS(СВЦЭМ!$C$39:$C$782,СВЦЭМ!$A$39:$A$782,$A41,СВЦЭМ!$B$39:$B$782,W$11)+'СЕТ СН'!$F$9+СВЦЭМ!$D$10+'СЕТ СН'!$F$5-'СЕТ СН'!$F$17</f>
        <v>4383.8650163700004</v>
      </c>
      <c r="X41" s="36">
        <f>SUMIFS(СВЦЭМ!$C$39:$C$782,СВЦЭМ!$A$39:$A$782,$A41,СВЦЭМ!$B$39:$B$782,X$11)+'СЕТ СН'!$F$9+СВЦЭМ!$D$10+'СЕТ СН'!$F$5-'СЕТ СН'!$F$17</f>
        <v>4400.1744970999998</v>
      </c>
      <c r="Y41" s="36">
        <f>SUMIFS(СВЦЭМ!$C$39:$C$782,СВЦЭМ!$A$39:$A$782,$A41,СВЦЭМ!$B$39:$B$782,Y$11)+'СЕТ СН'!$F$9+СВЦЭМ!$D$10+'СЕТ СН'!$F$5-'СЕТ СН'!$F$17</f>
        <v>4413.6212189799999</v>
      </c>
    </row>
    <row r="42" spans="1:25" ht="15.75" x14ac:dyDescent="0.2">
      <c r="A42" s="35">
        <f t="shared" si="0"/>
        <v>44926</v>
      </c>
      <c r="B42" s="36">
        <f>SUMIFS(СВЦЭМ!$C$39:$C$782,СВЦЭМ!$A$39:$A$782,$A42,СВЦЭМ!$B$39:$B$782,B$11)+'СЕТ СН'!$F$9+СВЦЭМ!$D$10+'СЕТ СН'!$F$5-'СЕТ СН'!$F$17</f>
        <v>4500.85042084</v>
      </c>
      <c r="C42" s="36">
        <f>SUMIFS(СВЦЭМ!$C$39:$C$782,СВЦЭМ!$A$39:$A$782,$A42,СВЦЭМ!$B$39:$B$782,C$11)+'СЕТ СН'!$F$9+СВЦЭМ!$D$10+'СЕТ СН'!$F$5-'СЕТ СН'!$F$17</f>
        <v>4525.3203809099996</v>
      </c>
      <c r="D42" s="36">
        <f>SUMIFS(СВЦЭМ!$C$39:$C$782,СВЦЭМ!$A$39:$A$782,$A42,СВЦЭМ!$B$39:$B$782,D$11)+'СЕТ СН'!$F$9+СВЦЭМ!$D$10+'СЕТ СН'!$F$5-'СЕТ СН'!$F$17</f>
        <v>4567.9664256599999</v>
      </c>
      <c r="E42" s="36">
        <f>SUMIFS(СВЦЭМ!$C$39:$C$782,СВЦЭМ!$A$39:$A$782,$A42,СВЦЭМ!$B$39:$B$782,E$11)+'СЕТ СН'!$F$9+СВЦЭМ!$D$10+'СЕТ СН'!$F$5-'СЕТ СН'!$F$17</f>
        <v>4574.6510289100006</v>
      </c>
      <c r="F42" s="36">
        <f>SUMIFS(СВЦЭМ!$C$39:$C$782,СВЦЭМ!$A$39:$A$782,$A42,СВЦЭМ!$B$39:$B$782,F$11)+'СЕТ СН'!$F$9+СВЦЭМ!$D$10+'СЕТ СН'!$F$5-'СЕТ СН'!$F$17</f>
        <v>4572.8474019000005</v>
      </c>
      <c r="G42" s="36">
        <f>SUMIFS(СВЦЭМ!$C$39:$C$782,СВЦЭМ!$A$39:$A$782,$A42,СВЦЭМ!$B$39:$B$782,G$11)+'СЕТ СН'!$F$9+СВЦЭМ!$D$10+'СЕТ СН'!$F$5-'СЕТ СН'!$F$17</f>
        <v>4563.8001999099997</v>
      </c>
      <c r="H42" s="36">
        <f>SUMIFS(СВЦЭМ!$C$39:$C$782,СВЦЭМ!$A$39:$A$782,$A42,СВЦЭМ!$B$39:$B$782,H$11)+'СЕТ СН'!$F$9+СВЦЭМ!$D$10+'СЕТ СН'!$F$5-'СЕТ СН'!$F$17</f>
        <v>4537.5974798699999</v>
      </c>
      <c r="I42" s="36">
        <f>SUMIFS(СВЦЭМ!$C$39:$C$782,СВЦЭМ!$A$39:$A$782,$A42,СВЦЭМ!$B$39:$B$782,I$11)+'СЕТ СН'!$F$9+СВЦЭМ!$D$10+'СЕТ СН'!$F$5-'СЕТ СН'!$F$17</f>
        <v>4500.1579390300003</v>
      </c>
      <c r="J42" s="36">
        <f>SUMIFS(СВЦЭМ!$C$39:$C$782,СВЦЭМ!$A$39:$A$782,$A42,СВЦЭМ!$B$39:$B$782,J$11)+'СЕТ СН'!$F$9+СВЦЭМ!$D$10+'СЕТ СН'!$F$5-'СЕТ СН'!$F$17</f>
        <v>4465.2283462300002</v>
      </c>
      <c r="K42" s="36">
        <f>SUMIFS(СВЦЭМ!$C$39:$C$782,СВЦЭМ!$A$39:$A$782,$A42,СВЦЭМ!$B$39:$B$782,K$11)+'СЕТ СН'!$F$9+СВЦЭМ!$D$10+'СЕТ СН'!$F$5-'СЕТ СН'!$F$17</f>
        <v>4460.7085520399996</v>
      </c>
      <c r="L42" s="36">
        <f>SUMIFS(СВЦЭМ!$C$39:$C$782,СВЦЭМ!$A$39:$A$782,$A42,СВЦЭМ!$B$39:$B$782,L$11)+'СЕТ СН'!$F$9+СВЦЭМ!$D$10+'СЕТ СН'!$F$5-'СЕТ СН'!$F$17</f>
        <v>4447.4387924700004</v>
      </c>
      <c r="M42" s="36">
        <f>SUMIFS(СВЦЭМ!$C$39:$C$782,СВЦЭМ!$A$39:$A$782,$A42,СВЦЭМ!$B$39:$B$782,M$11)+'СЕТ СН'!$F$9+СВЦЭМ!$D$10+'СЕТ СН'!$F$5-'СЕТ СН'!$F$17</f>
        <v>4446.2549856699998</v>
      </c>
      <c r="N42" s="36">
        <f>SUMIFS(СВЦЭМ!$C$39:$C$782,СВЦЭМ!$A$39:$A$782,$A42,СВЦЭМ!$B$39:$B$782,N$11)+'СЕТ СН'!$F$9+СВЦЭМ!$D$10+'СЕТ СН'!$F$5-'СЕТ СН'!$F$17</f>
        <v>4462.8058749499996</v>
      </c>
      <c r="O42" s="36">
        <f>SUMIFS(СВЦЭМ!$C$39:$C$782,СВЦЭМ!$A$39:$A$782,$A42,СВЦЭМ!$B$39:$B$782,O$11)+'СЕТ СН'!$F$9+СВЦЭМ!$D$10+'СЕТ СН'!$F$5-'СЕТ СН'!$F$17</f>
        <v>4484.9274579399998</v>
      </c>
      <c r="P42" s="36">
        <f>SUMIFS(СВЦЭМ!$C$39:$C$782,СВЦЭМ!$A$39:$A$782,$A42,СВЦЭМ!$B$39:$B$782,P$11)+'СЕТ СН'!$F$9+СВЦЭМ!$D$10+'СЕТ СН'!$F$5-'СЕТ СН'!$F$17</f>
        <v>4501.1863876799998</v>
      </c>
      <c r="Q42" s="36">
        <f>SUMIFS(СВЦЭМ!$C$39:$C$782,СВЦЭМ!$A$39:$A$782,$A42,СВЦЭМ!$B$39:$B$782,Q$11)+'СЕТ СН'!$F$9+СВЦЭМ!$D$10+'СЕТ СН'!$F$5-'СЕТ СН'!$F$17</f>
        <v>4504.1852782400001</v>
      </c>
      <c r="R42" s="36">
        <f>SUMIFS(СВЦЭМ!$C$39:$C$782,СВЦЭМ!$A$39:$A$782,$A42,СВЦЭМ!$B$39:$B$782,R$11)+'СЕТ СН'!$F$9+СВЦЭМ!$D$10+'СЕТ СН'!$F$5-'СЕТ СН'!$F$17</f>
        <v>4463.6628653899998</v>
      </c>
      <c r="S42" s="36">
        <f>SUMIFS(СВЦЭМ!$C$39:$C$782,СВЦЭМ!$A$39:$A$782,$A42,СВЦЭМ!$B$39:$B$782,S$11)+'СЕТ СН'!$F$9+СВЦЭМ!$D$10+'СЕТ СН'!$F$5-'СЕТ СН'!$F$17</f>
        <v>4437.07914136</v>
      </c>
      <c r="T42" s="36">
        <f>SUMIFS(СВЦЭМ!$C$39:$C$782,СВЦЭМ!$A$39:$A$782,$A42,СВЦЭМ!$B$39:$B$782,T$11)+'СЕТ СН'!$F$9+СВЦЭМ!$D$10+'СЕТ СН'!$F$5-'СЕТ СН'!$F$17</f>
        <v>4432.3560337199997</v>
      </c>
      <c r="U42" s="36">
        <f>SUMIFS(СВЦЭМ!$C$39:$C$782,СВЦЭМ!$A$39:$A$782,$A42,СВЦЭМ!$B$39:$B$782,U$11)+'СЕТ СН'!$F$9+СВЦЭМ!$D$10+'СЕТ СН'!$F$5-'СЕТ СН'!$F$17</f>
        <v>4447.2055211099996</v>
      </c>
      <c r="V42" s="36">
        <f>SUMIFS(СВЦЭМ!$C$39:$C$782,СВЦЭМ!$A$39:$A$782,$A42,СВЦЭМ!$B$39:$B$782,V$11)+'СЕТ СН'!$F$9+СВЦЭМ!$D$10+'СЕТ СН'!$F$5-'СЕТ СН'!$F$17</f>
        <v>4450.3730244400003</v>
      </c>
      <c r="W42" s="36">
        <f>SUMIFS(СВЦЭМ!$C$39:$C$782,СВЦЭМ!$A$39:$A$782,$A42,СВЦЭМ!$B$39:$B$782,W$11)+'СЕТ СН'!$F$9+СВЦЭМ!$D$10+'СЕТ СН'!$F$5-'СЕТ СН'!$F$17</f>
        <v>4480.0391353800005</v>
      </c>
      <c r="X42" s="36">
        <f>SUMIFS(СВЦЭМ!$C$39:$C$782,СВЦЭМ!$A$39:$A$782,$A42,СВЦЭМ!$B$39:$B$782,X$11)+'СЕТ СН'!$F$9+СВЦЭМ!$D$10+'СЕТ СН'!$F$5-'СЕТ СН'!$F$17</f>
        <v>4487.01411439</v>
      </c>
      <c r="Y42" s="36">
        <f>SUMIFS(СВЦЭМ!$C$39:$C$782,СВЦЭМ!$A$39:$A$782,$A42,СВЦЭМ!$B$39:$B$782,Y$11)+'СЕТ СН'!$F$9+СВЦЭМ!$D$10+'СЕТ СН'!$F$5-'СЕТ СН'!$F$17</f>
        <v>4524.0222456600004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01.12.2022</v>
      </c>
      <c r="B48" s="36">
        <f>SUMIFS(СВЦЭМ!$C$39:$C$782,СВЦЭМ!$A$39:$A$782,$A48,СВЦЭМ!$B$39:$B$782,B$47)+'СЕТ СН'!$G$9+СВЦЭМ!$D$10+'СЕТ СН'!$G$5-'СЕТ СН'!$G$17</f>
        <v>4841.7877952400004</v>
      </c>
      <c r="C48" s="36">
        <f>SUMIFS(СВЦЭМ!$C$39:$C$782,СВЦЭМ!$A$39:$A$782,$A48,СВЦЭМ!$B$39:$B$782,C$47)+'СЕТ СН'!$G$9+СВЦЭМ!$D$10+'СЕТ СН'!$G$5-'СЕТ СН'!$G$17</f>
        <v>4811.2871846799999</v>
      </c>
      <c r="D48" s="36">
        <f>SUMIFS(СВЦЭМ!$C$39:$C$782,СВЦЭМ!$A$39:$A$782,$A48,СВЦЭМ!$B$39:$B$782,D$47)+'СЕТ СН'!$G$9+СВЦЭМ!$D$10+'СЕТ СН'!$G$5-'СЕТ СН'!$G$17</f>
        <v>4861.6013304900007</v>
      </c>
      <c r="E48" s="36">
        <f>SUMIFS(СВЦЭМ!$C$39:$C$782,СВЦЭМ!$A$39:$A$782,$A48,СВЦЭМ!$B$39:$B$782,E$47)+'СЕТ СН'!$G$9+СВЦЭМ!$D$10+'СЕТ СН'!$G$5-'СЕТ СН'!$G$17</f>
        <v>4861.8164588300006</v>
      </c>
      <c r="F48" s="36">
        <f>SUMIFS(СВЦЭМ!$C$39:$C$782,СВЦЭМ!$A$39:$A$782,$A48,СВЦЭМ!$B$39:$B$782,F$47)+'СЕТ СН'!$G$9+СВЦЭМ!$D$10+'СЕТ СН'!$G$5-'СЕТ СН'!$G$17</f>
        <v>4879.0266308400005</v>
      </c>
      <c r="G48" s="36">
        <f>SUMIFS(СВЦЭМ!$C$39:$C$782,СВЦЭМ!$A$39:$A$782,$A48,СВЦЭМ!$B$39:$B$782,G$47)+'СЕТ СН'!$G$9+СВЦЭМ!$D$10+'СЕТ СН'!$G$5-'СЕТ СН'!$G$17</f>
        <v>4860.5528438299998</v>
      </c>
      <c r="H48" s="36">
        <f>SUMIFS(СВЦЭМ!$C$39:$C$782,СВЦЭМ!$A$39:$A$782,$A48,СВЦЭМ!$B$39:$B$782,H$47)+'СЕТ СН'!$G$9+СВЦЭМ!$D$10+'СЕТ СН'!$G$5-'СЕТ СН'!$G$17</f>
        <v>4835.30796027</v>
      </c>
      <c r="I48" s="36">
        <f>SUMIFS(СВЦЭМ!$C$39:$C$782,СВЦЭМ!$A$39:$A$782,$A48,СВЦЭМ!$B$39:$B$782,I$47)+'СЕТ СН'!$G$9+СВЦЭМ!$D$10+'СЕТ СН'!$G$5-'СЕТ СН'!$G$17</f>
        <v>4814.6373173400007</v>
      </c>
      <c r="J48" s="36">
        <f>SUMIFS(СВЦЭМ!$C$39:$C$782,СВЦЭМ!$A$39:$A$782,$A48,СВЦЭМ!$B$39:$B$782,J$47)+'СЕТ СН'!$G$9+СВЦЭМ!$D$10+'СЕТ СН'!$G$5-'СЕТ СН'!$G$17</f>
        <v>4778.3341624700006</v>
      </c>
      <c r="K48" s="36">
        <f>SUMIFS(СВЦЭМ!$C$39:$C$782,СВЦЭМ!$A$39:$A$782,$A48,СВЦЭМ!$B$39:$B$782,K$47)+'СЕТ СН'!$G$9+СВЦЭМ!$D$10+'СЕТ СН'!$G$5-'СЕТ СН'!$G$17</f>
        <v>4765.6443226800002</v>
      </c>
      <c r="L48" s="36">
        <f>SUMIFS(СВЦЭМ!$C$39:$C$782,СВЦЭМ!$A$39:$A$782,$A48,СВЦЭМ!$B$39:$B$782,L$47)+'СЕТ СН'!$G$9+СВЦЭМ!$D$10+'СЕТ СН'!$G$5-'СЕТ СН'!$G$17</f>
        <v>4744.0169986800001</v>
      </c>
      <c r="M48" s="36">
        <f>SUMIFS(СВЦЭМ!$C$39:$C$782,СВЦЭМ!$A$39:$A$782,$A48,СВЦЭМ!$B$39:$B$782,M$47)+'СЕТ СН'!$G$9+СВЦЭМ!$D$10+'СЕТ СН'!$G$5-'СЕТ СН'!$G$17</f>
        <v>4751.96395545</v>
      </c>
      <c r="N48" s="36">
        <f>SUMIFS(СВЦЭМ!$C$39:$C$782,СВЦЭМ!$A$39:$A$782,$A48,СВЦЭМ!$B$39:$B$782,N$47)+'СЕТ СН'!$G$9+СВЦЭМ!$D$10+'СЕТ СН'!$G$5-'СЕТ СН'!$G$17</f>
        <v>4745.0342403200002</v>
      </c>
      <c r="O48" s="36">
        <f>SUMIFS(СВЦЭМ!$C$39:$C$782,СВЦЭМ!$A$39:$A$782,$A48,СВЦЭМ!$B$39:$B$782,O$47)+'СЕТ СН'!$G$9+СВЦЭМ!$D$10+'СЕТ СН'!$G$5-'СЕТ СН'!$G$17</f>
        <v>4772.4157325899996</v>
      </c>
      <c r="P48" s="36">
        <f>SUMIFS(СВЦЭМ!$C$39:$C$782,СВЦЭМ!$A$39:$A$782,$A48,СВЦЭМ!$B$39:$B$782,P$47)+'СЕТ СН'!$G$9+СВЦЭМ!$D$10+'СЕТ СН'!$G$5-'СЕТ СН'!$G$17</f>
        <v>4787.3059835800004</v>
      </c>
      <c r="Q48" s="36">
        <f>SUMIFS(СВЦЭМ!$C$39:$C$782,СВЦЭМ!$A$39:$A$782,$A48,СВЦЭМ!$B$39:$B$782,Q$47)+'СЕТ СН'!$G$9+СВЦЭМ!$D$10+'СЕТ СН'!$G$5-'СЕТ СН'!$G$17</f>
        <v>4783.18643127</v>
      </c>
      <c r="R48" s="36">
        <f>SUMIFS(СВЦЭМ!$C$39:$C$782,СВЦЭМ!$A$39:$A$782,$A48,СВЦЭМ!$B$39:$B$782,R$47)+'СЕТ СН'!$G$9+СВЦЭМ!$D$10+'СЕТ СН'!$G$5-'СЕТ СН'!$G$17</f>
        <v>4775.9943959499997</v>
      </c>
      <c r="S48" s="36">
        <f>SUMIFS(СВЦЭМ!$C$39:$C$782,СВЦЭМ!$A$39:$A$782,$A48,СВЦЭМ!$B$39:$B$782,S$47)+'СЕТ СН'!$G$9+СВЦЭМ!$D$10+'СЕТ СН'!$G$5-'СЕТ СН'!$G$17</f>
        <v>4740.0984740200001</v>
      </c>
      <c r="T48" s="36">
        <f>SUMIFS(СВЦЭМ!$C$39:$C$782,СВЦЭМ!$A$39:$A$782,$A48,СВЦЭМ!$B$39:$B$782,T$47)+'СЕТ СН'!$G$9+СВЦЭМ!$D$10+'СЕТ СН'!$G$5-'СЕТ СН'!$G$17</f>
        <v>4744.1902704599997</v>
      </c>
      <c r="U48" s="36">
        <f>SUMIFS(СВЦЭМ!$C$39:$C$782,СВЦЭМ!$A$39:$A$782,$A48,СВЦЭМ!$B$39:$B$782,U$47)+'СЕТ СН'!$G$9+СВЦЭМ!$D$10+'СЕТ СН'!$G$5-'СЕТ СН'!$G$17</f>
        <v>4746.0117169799996</v>
      </c>
      <c r="V48" s="36">
        <f>SUMIFS(СВЦЭМ!$C$39:$C$782,СВЦЭМ!$A$39:$A$782,$A48,СВЦЭМ!$B$39:$B$782,V$47)+'СЕТ СН'!$G$9+СВЦЭМ!$D$10+'СЕТ СН'!$G$5-'СЕТ СН'!$G$17</f>
        <v>4755.4667598699998</v>
      </c>
      <c r="W48" s="36">
        <f>SUMIFS(СВЦЭМ!$C$39:$C$782,СВЦЭМ!$A$39:$A$782,$A48,СВЦЭМ!$B$39:$B$782,W$47)+'СЕТ СН'!$G$9+СВЦЭМ!$D$10+'СЕТ СН'!$G$5-'СЕТ СН'!$G$17</f>
        <v>4773.1753355999999</v>
      </c>
      <c r="X48" s="36">
        <f>SUMIFS(СВЦЭМ!$C$39:$C$782,СВЦЭМ!$A$39:$A$782,$A48,СВЦЭМ!$B$39:$B$782,X$47)+'СЕТ СН'!$G$9+СВЦЭМ!$D$10+'СЕТ СН'!$G$5-'СЕТ СН'!$G$17</f>
        <v>4779.1361423199996</v>
      </c>
      <c r="Y48" s="36">
        <f>SUMIFS(СВЦЭМ!$C$39:$C$782,СВЦЭМ!$A$39:$A$782,$A48,СВЦЭМ!$B$39:$B$782,Y$47)+'СЕТ СН'!$G$9+СВЦЭМ!$D$10+'СЕТ СН'!$G$5-'СЕТ СН'!$G$17</f>
        <v>4775.38329608</v>
      </c>
    </row>
    <row r="49" spans="1:25" ht="15.75" x14ac:dyDescent="0.2">
      <c r="A49" s="35">
        <f>A48+1</f>
        <v>44897</v>
      </c>
      <c r="B49" s="36">
        <f>SUMIFS(СВЦЭМ!$C$39:$C$782,СВЦЭМ!$A$39:$A$782,$A49,СВЦЭМ!$B$39:$B$782,B$47)+'СЕТ СН'!$G$9+СВЦЭМ!$D$10+'СЕТ СН'!$G$5-'СЕТ СН'!$G$17</f>
        <v>4857.5648849500003</v>
      </c>
      <c r="C49" s="36">
        <f>SUMIFS(СВЦЭМ!$C$39:$C$782,СВЦЭМ!$A$39:$A$782,$A49,СВЦЭМ!$B$39:$B$782,C$47)+'СЕТ СН'!$G$9+СВЦЭМ!$D$10+'СЕТ СН'!$G$5-'СЕТ СН'!$G$17</f>
        <v>4849.7401934299996</v>
      </c>
      <c r="D49" s="36">
        <f>SUMIFS(СВЦЭМ!$C$39:$C$782,СВЦЭМ!$A$39:$A$782,$A49,СВЦЭМ!$B$39:$B$782,D$47)+'СЕТ СН'!$G$9+СВЦЭМ!$D$10+'СЕТ СН'!$G$5-'СЕТ СН'!$G$17</f>
        <v>4867.0600744399999</v>
      </c>
      <c r="E49" s="36">
        <f>SUMIFS(СВЦЭМ!$C$39:$C$782,СВЦЭМ!$A$39:$A$782,$A49,СВЦЭМ!$B$39:$B$782,E$47)+'СЕТ СН'!$G$9+СВЦЭМ!$D$10+'СЕТ СН'!$G$5-'СЕТ СН'!$G$17</f>
        <v>4873.7754214899996</v>
      </c>
      <c r="F49" s="36">
        <f>SUMIFS(СВЦЭМ!$C$39:$C$782,СВЦЭМ!$A$39:$A$782,$A49,СВЦЭМ!$B$39:$B$782,F$47)+'СЕТ СН'!$G$9+СВЦЭМ!$D$10+'СЕТ СН'!$G$5-'СЕТ СН'!$G$17</f>
        <v>4904.0961654700004</v>
      </c>
      <c r="G49" s="36">
        <f>SUMIFS(СВЦЭМ!$C$39:$C$782,СВЦЭМ!$A$39:$A$782,$A49,СВЦЭМ!$B$39:$B$782,G$47)+'СЕТ СН'!$G$9+СВЦЭМ!$D$10+'СЕТ СН'!$G$5-'СЕТ СН'!$G$17</f>
        <v>4881.7530456300001</v>
      </c>
      <c r="H49" s="36">
        <f>SUMIFS(СВЦЭМ!$C$39:$C$782,СВЦЭМ!$A$39:$A$782,$A49,СВЦЭМ!$B$39:$B$782,H$47)+'СЕТ СН'!$G$9+СВЦЭМ!$D$10+'СЕТ СН'!$G$5-'СЕТ СН'!$G$17</f>
        <v>4869.9804758600003</v>
      </c>
      <c r="I49" s="36">
        <f>SUMIFS(СВЦЭМ!$C$39:$C$782,СВЦЭМ!$A$39:$A$782,$A49,СВЦЭМ!$B$39:$B$782,I$47)+'СЕТ СН'!$G$9+СВЦЭМ!$D$10+'СЕТ СН'!$G$5-'СЕТ СН'!$G$17</f>
        <v>4847.9897745600001</v>
      </c>
      <c r="J49" s="36">
        <f>SUMIFS(СВЦЭМ!$C$39:$C$782,СВЦЭМ!$A$39:$A$782,$A49,СВЦЭМ!$B$39:$B$782,J$47)+'СЕТ СН'!$G$9+СВЦЭМ!$D$10+'СЕТ СН'!$G$5-'СЕТ СН'!$G$17</f>
        <v>4812.3634480000001</v>
      </c>
      <c r="K49" s="36">
        <f>SUMIFS(СВЦЭМ!$C$39:$C$782,СВЦЭМ!$A$39:$A$782,$A49,СВЦЭМ!$B$39:$B$782,K$47)+'СЕТ СН'!$G$9+СВЦЭМ!$D$10+'СЕТ СН'!$G$5-'СЕТ СН'!$G$17</f>
        <v>4800.95879461</v>
      </c>
      <c r="L49" s="36">
        <f>SUMIFS(СВЦЭМ!$C$39:$C$782,СВЦЭМ!$A$39:$A$782,$A49,СВЦЭМ!$B$39:$B$782,L$47)+'СЕТ СН'!$G$9+СВЦЭМ!$D$10+'СЕТ СН'!$G$5-'СЕТ СН'!$G$17</f>
        <v>4792.1098718700005</v>
      </c>
      <c r="M49" s="36">
        <f>SUMIFS(СВЦЭМ!$C$39:$C$782,СВЦЭМ!$A$39:$A$782,$A49,СВЦЭМ!$B$39:$B$782,M$47)+'СЕТ СН'!$G$9+СВЦЭМ!$D$10+'СЕТ СН'!$G$5-'СЕТ СН'!$G$17</f>
        <v>4788.1539192500004</v>
      </c>
      <c r="N49" s="36">
        <f>SUMIFS(СВЦЭМ!$C$39:$C$782,СВЦЭМ!$A$39:$A$782,$A49,СВЦЭМ!$B$39:$B$782,N$47)+'СЕТ СН'!$G$9+СВЦЭМ!$D$10+'СЕТ СН'!$G$5-'СЕТ СН'!$G$17</f>
        <v>4806.8242540499996</v>
      </c>
      <c r="O49" s="36">
        <f>SUMIFS(СВЦЭМ!$C$39:$C$782,СВЦЭМ!$A$39:$A$782,$A49,СВЦЭМ!$B$39:$B$782,O$47)+'СЕТ СН'!$G$9+СВЦЭМ!$D$10+'СЕТ СН'!$G$5-'СЕТ СН'!$G$17</f>
        <v>4811.3110496299996</v>
      </c>
      <c r="P49" s="36">
        <f>SUMIFS(СВЦЭМ!$C$39:$C$782,СВЦЭМ!$A$39:$A$782,$A49,СВЦЭМ!$B$39:$B$782,P$47)+'СЕТ СН'!$G$9+СВЦЭМ!$D$10+'СЕТ СН'!$G$5-'СЕТ СН'!$G$17</f>
        <v>4818.5426802600005</v>
      </c>
      <c r="Q49" s="36">
        <f>SUMIFS(СВЦЭМ!$C$39:$C$782,СВЦЭМ!$A$39:$A$782,$A49,СВЦЭМ!$B$39:$B$782,Q$47)+'СЕТ СН'!$G$9+СВЦЭМ!$D$10+'СЕТ СН'!$G$5-'СЕТ СН'!$G$17</f>
        <v>4824.8293124400006</v>
      </c>
      <c r="R49" s="36">
        <f>SUMIFS(СВЦЭМ!$C$39:$C$782,СВЦЭМ!$A$39:$A$782,$A49,СВЦЭМ!$B$39:$B$782,R$47)+'СЕТ СН'!$G$9+СВЦЭМ!$D$10+'СЕТ СН'!$G$5-'СЕТ СН'!$G$17</f>
        <v>4796.0281068499999</v>
      </c>
      <c r="S49" s="36">
        <f>SUMIFS(СВЦЭМ!$C$39:$C$782,СВЦЭМ!$A$39:$A$782,$A49,СВЦЭМ!$B$39:$B$782,S$47)+'СЕТ СН'!$G$9+СВЦЭМ!$D$10+'СЕТ СН'!$G$5-'СЕТ СН'!$G$17</f>
        <v>4787.2702536200004</v>
      </c>
      <c r="T49" s="36">
        <f>SUMIFS(СВЦЭМ!$C$39:$C$782,СВЦЭМ!$A$39:$A$782,$A49,СВЦЭМ!$B$39:$B$782,T$47)+'СЕТ СН'!$G$9+СВЦЭМ!$D$10+'СЕТ СН'!$G$5-'СЕТ СН'!$G$17</f>
        <v>4762.42041746</v>
      </c>
      <c r="U49" s="36">
        <f>SUMIFS(СВЦЭМ!$C$39:$C$782,СВЦЭМ!$A$39:$A$782,$A49,СВЦЭМ!$B$39:$B$782,U$47)+'СЕТ СН'!$G$9+СВЦЭМ!$D$10+'СЕТ СН'!$G$5-'СЕТ СН'!$G$17</f>
        <v>4764.0653668200002</v>
      </c>
      <c r="V49" s="36">
        <f>SUMIFS(СВЦЭМ!$C$39:$C$782,СВЦЭМ!$A$39:$A$782,$A49,СВЦЭМ!$B$39:$B$782,V$47)+'СЕТ СН'!$G$9+СВЦЭМ!$D$10+'СЕТ СН'!$G$5-'СЕТ СН'!$G$17</f>
        <v>4775.3887039500005</v>
      </c>
      <c r="W49" s="36">
        <f>SUMIFS(СВЦЭМ!$C$39:$C$782,СВЦЭМ!$A$39:$A$782,$A49,СВЦЭМ!$B$39:$B$782,W$47)+'СЕТ СН'!$G$9+СВЦЭМ!$D$10+'СЕТ СН'!$G$5-'СЕТ СН'!$G$17</f>
        <v>4786.1967964100004</v>
      </c>
      <c r="X49" s="36">
        <f>SUMIFS(СВЦЭМ!$C$39:$C$782,СВЦЭМ!$A$39:$A$782,$A49,СВЦЭМ!$B$39:$B$782,X$47)+'СЕТ СН'!$G$9+СВЦЭМ!$D$10+'СЕТ СН'!$G$5-'СЕТ СН'!$G$17</f>
        <v>4801.6501612100001</v>
      </c>
      <c r="Y49" s="36">
        <f>SUMIFS(СВЦЭМ!$C$39:$C$782,СВЦЭМ!$A$39:$A$782,$A49,СВЦЭМ!$B$39:$B$782,Y$47)+'СЕТ СН'!$G$9+СВЦЭМ!$D$10+'СЕТ СН'!$G$5-'СЕТ СН'!$G$17</f>
        <v>4828.8781842400003</v>
      </c>
    </row>
    <row r="50" spans="1:25" ht="15.75" x14ac:dyDescent="0.2">
      <c r="A50" s="35">
        <f t="shared" ref="A50:A78" si="1">A49+1</f>
        <v>44898</v>
      </c>
      <c r="B50" s="36">
        <f>SUMIFS(СВЦЭМ!$C$39:$C$782,СВЦЭМ!$A$39:$A$782,$A50,СВЦЭМ!$B$39:$B$782,B$47)+'СЕТ СН'!$G$9+СВЦЭМ!$D$10+'СЕТ СН'!$G$5-'СЕТ СН'!$G$17</f>
        <v>4732.6018466599999</v>
      </c>
      <c r="C50" s="36">
        <f>SUMIFS(СВЦЭМ!$C$39:$C$782,СВЦЭМ!$A$39:$A$782,$A50,СВЦЭМ!$B$39:$B$782,C$47)+'СЕТ СН'!$G$9+СВЦЭМ!$D$10+'СЕТ СН'!$G$5-'СЕТ СН'!$G$17</f>
        <v>4749.8095276100003</v>
      </c>
      <c r="D50" s="36">
        <f>SUMIFS(СВЦЭМ!$C$39:$C$782,СВЦЭМ!$A$39:$A$782,$A50,СВЦЭМ!$B$39:$B$782,D$47)+'СЕТ СН'!$G$9+СВЦЭМ!$D$10+'СЕТ СН'!$G$5-'СЕТ СН'!$G$17</f>
        <v>4770.5708550700001</v>
      </c>
      <c r="E50" s="36">
        <f>SUMIFS(СВЦЭМ!$C$39:$C$782,СВЦЭМ!$A$39:$A$782,$A50,СВЦЭМ!$B$39:$B$782,E$47)+'СЕТ СН'!$G$9+СВЦЭМ!$D$10+'СЕТ СН'!$G$5-'СЕТ СН'!$G$17</f>
        <v>4802.2810597400003</v>
      </c>
      <c r="F50" s="36">
        <f>SUMIFS(СВЦЭМ!$C$39:$C$782,СВЦЭМ!$A$39:$A$782,$A50,СВЦЭМ!$B$39:$B$782,F$47)+'СЕТ СН'!$G$9+СВЦЭМ!$D$10+'СЕТ СН'!$G$5-'СЕТ СН'!$G$17</f>
        <v>4824.1690431000006</v>
      </c>
      <c r="G50" s="36">
        <f>SUMIFS(СВЦЭМ!$C$39:$C$782,СВЦЭМ!$A$39:$A$782,$A50,СВЦЭМ!$B$39:$B$782,G$47)+'СЕТ СН'!$G$9+СВЦЭМ!$D$10+'СЕТ СН'!$G$5-'СЕТ СН'!$G$17</f>
        <v>4810.7371789600002</v>
      </c>
      <c r="H50" s="36">
        <f>SUMIFS(СВЦЭМ!$C$39:$C$782,СВЦЭМ!$A$39:$A$782,$A50,СВЦЭМ!$B$39:$B$782,H$47)+'СЕТ СН'!$G$9+СВЦЭМ!$D$10+'СЕТ СН'!$G$5-'СЕТ СН'!$G$17</f>
        <v>4796.9974000900002</v>
      </c>
      <c r="I50" s="36">
        <f>SUMIFS(СВЦЭМ!$C$39:$C$782,СВЦЭМ!$A$39:$A$782,$A50,СВЦЭМ!$B$39:$B$782,I$47)+'СЕТ СН'!$G$9+СВЦЭМ!$D$10+'СЕТ СН'!$G$5-'СЕТ СН'!$G$17</f>
        <v>4783.94264062</v>
      </c>
      <c r="J50" s="36">
        <f>SUMIFS(СВЦЭМ!$C$39:$C$782,СВЦЭМ!$A$39:$A$782,$A50,СВЦЭМ!$B$39:$B$782,J$47)+'СЕТ СН'!$G$9+СВЦЭМ!$D$10+'СЕТ СН'!$G$5-'СЕТ СН'!$G$17</f>
        <v>4754.4943883800006</v>
      </c>
      <c r="K50" s="36">
        <f>SUMIFS(СВЦЭМ!$C$39:$C$782,СВЦЭМ!$A$39:$A$782,$A50,СВЦЭМ!$B$39:$B$782,K$47)+'СЕТ СН'!$G$9+СВЦЭМ!$D$10+'СЕТ СН'!$G$5-'СЕТ СН'!$G$17</f>
        <v>4743.4673795300005</v>
      </c>
      <c r="L50" s="36">
        <f>SUMIFS(СВЦЭМ!$C$39:$C$782,СВЦЭМ!$A$39:$A$782,$A50,СВЦЭМ!$B$39:$B$782,L$47)+'СЕТ СН'!$G$9+СВЦЭМ!$D$10+'СЕТ СН'!$G$5-'СЕТ СН'!$G$17</f>
        <v>4733.7470714800002</v>
      </c>
      <c r="M50" s="36">
        <f>SUMIFS(СВЦЭМ!$C$39:$C$782,СВЦЭМ!$A$39:$A$782,$A50,СВЦЭМ!$B$39:$B$782,M$47)+'СЕТ СН'!$G$9+СВЦЭМ!$D$10+'СЕТ СН'!$G$5-'СЕТ СН'!$G$17</f>
        <v>4739.19510876</v>
      </c>
      <c r="N50" s="36">
        <f>SUMIFS(СВЦЭМ!$C$39:$C$782,СВЦЭМ!$A$39:$A$782,$A50,СВЦЭМ!$B$39:$B$782,N$47)+'СЕТ СН'!$G$9+СВЦЭМ!$D$10+'СЕТ СН'!$G$5-'СЕТ СН'!$G$17</f>
        <v>4719.6008135299999</v>
      </c>
      <c r="O50" s="36">
        <f>SUMIFS(СВЦЭМ!$C$39:$C$782,СВЦЭМ!$A$39:$A$782,$A50,СВЦЭМ!$B$39:$B$782,O$47)+'СЕТ СН'!$G$9+СВЦЭМ!$D$10+'СЕТ СН'!$G$5-'СЕТ СН'!$G$17</f>
        <v>4726.9704772799996</v>
      </c>
      <c r="P50" s="36">
        <f>SUMIFS(СВЦЭМ!$C$39:$C$782,СВЦЭМ!$A$39:$A$782,$A50,СВЦЭМ!$B$39:$B$782,P$47)+'СЕТ СН'!$G$9+СВЦЭМ!$D$10+'СЕТ СН'!$G$5-'СЕТ СН'!$G$17</f>
        <v>4742.9894263000006</v>
      </c>
      <c r="Q50" s="36">
        <f>SUMIFS(СВЦЭМ!$C$39:$C$782,СВЦЭМ!$A$39:$A$782,$A50,СВЦЭМ!$B$39:$B$782,Q$47)+'СЕТ СН'!$G$9+СВЦЭМ!$D$10+'СЕТ СН'!$G$5-'СЕТ СН'!$G$17</f>
        <v>4770.5047593300005</v>
      </c>
      <c r="R50" s="36">
        <f>SUMIFS(СВЦЭМ!$C$39:$C$782,СВЦЭМ!$A$39:$A$782,$A50,СВЦЭМ!$B$39:$B$782,R$47)+'СЕТ СН'!$G$9+СВЦЭМ!$D$10+'СЕТ СН'!$G$5-'СЕТ СН'!$G$17</f>
        <v>4773.3220683099998</v>
      </c>
      <c r="S50" s="36">
        <f>SUMIFS(СВЦЭМ!$C$39:$C$782,СВЦЭМ!$A$39:$A$782,$A50,СВЦЭМ!$B$39:$B$782,S$47)+'СЕТ СН'!$G$9+СВЦЭМ!$D$10+'СЕТ СН'!$G$5-'СЕТ СН'!$G$17</f>
        <v>4735.5569744000004</v>
      </c>
      <c r="T50" s="36">
        <f>SUMIFS(СВЦЭМ!$C$39:$C$782,СВЦЭМ!$A$39:$A$782,$A50,СВЦЭМ!$B$39:$B$782,T$47)+'СЕТ СН'!$G$9+СВЦЭМ!$D$10+'СЕТ СН'!$G$5-'СЕТ СН'!$G$17</f>
        <v>4700.55357405</v>
      </c>
      <c r="U50" s="36">
        <f>SUMIFS(СВЦЭМ!$C$39:$C$782,СВЦЭМ!$A$39:$A$782,$A50,СВЦЭМ!$B$39:$B$782,U$47)+'СЕТ СН'!$G$9+СВЦЭМ!$D$10+'СЕТ СН'!$G$5-'СЕТ СН'!$G$17</f>
        <v>4705.3724349300001</v>
      </c>
      <c r="V50" s="36">
        <f>SUMIFS(СВЦЭМ!$C$39:$C$782,СВЦЭМ!$A$39:$A$782,$A50,СВЦЭМ!$B$39:$B$782,V$47)+'СЕТ СН'!$G$9+СВЦЭМ!$D$10+'СЕТ СН'!$G$5-'СЕТ СН'!$G$17</f>
        <v>4726.5182601400002</v>
      </c>
      <c r="W50" s="36">
        <f>SUMIFS(СВЦЭМ!$C$39:$C$782,СВЦЭМ!$A$39:$A$782,$A50,СВЦЭМ!$B$39:$B$782,W$47)+'СЕТ СН'!$G$9+СВЦЭМ!$D$10+'СЕТ СН'!$G$5-'СЕТ СН'!$G$17</f>
        <v>4731.6213529400002</v>
      </c>
      <c r="X50" s="36">
        <f>SUMIFS(СВЦЭМ!$C$39:$C$782,СВЦЭМ!$A$39:$A$782,$A50,СВЦЭМ!$B$39:$B$782,X$47)+'СЕТ СН'!$G$9+СВЦЭМ!$D$10+'СЕТ СН'!$G$5-'СЕТ СН'!$G$17</f>
        <v>4740.0104789400002</v>
      </c>
      <c r="Y50" s="36">
        <f>SUMIFS(СВЦЭМ!$C$39:$C$782,СВЦЭМ!$A$39:$A$782,$A50,СВЦЭМ!$B$39:$B$782,Y$47)+'СЕТ СН'!$G$9+СВЦЭМ!$D$10+'СЕТ СН'!$G$5-'СЕТ СН'!$G$17</f>
        <v>4741.6773744100001</v>
      </c>
    </row>
    <row r="51" spans="1:25" ht="15.75" x14ac:dyDescent="0.2">
      <c r="A51" s="35">
        <f t="shared" si="1"/>
        <v>44899</v>
      </c>
      <c r="B51" s="36">
        <f>SUMIFS(СВЦЭМ!$C$39:$C$782,СВЦЭМ!$A$39:$A$782,$A51,СВЦЭМ!$B$39:$B$782,B$47)+'СЕТ СН'!$G$9+СВЦЭМ!$D$10+'СЕТ СН'!$G$5-'СЕТ СН'!$G$17</f>
        <v>4775.7299447100004</v>
      </c>
      <c r="C51" s="36">
        <f>SUMIFS(СВЦЭМ!$C$39:$C$782,СВЦЭМ!$A$39:$A$782,$A51,СВЦЭМ!$B$39:$B$782,C$47)+'СЕТ СН'!$G$9+СВЦЭМ!$D$10+'СЕТ СН'!$G$5-'СЕТ СН'!$G$17</f>
        <v>4814.3926640999998</v>
      </c>
      <c r="D51" s="36">
        <f>SUMIFS(СВЦЭМ!$C$39:$C$782,СВЦЭМ!$A$39:$A$782,$A51,СВЦЭМ!$B$39:$B$782,D$47)+'СЕТ СН'!$G$9+СВЦЭМ!$D$10+'СЕТ СН'!$G$5-'СЕТ СН'!$G$17</f>
        <v>4850.5877114599998</v>
      </c>
      <c r="E51" s="36">
        <f>SUMIFS(СВЦЭМ!$C$39:$C$782,СВЦЭМ!$A$39:$A$782,$A51,СВЦЭМ!$B$39:$B$782,E$47)+'СЕТ СН'!$G$9+СВЦЭМ!$D$10+'СЕТ СН'!$G$5-'СЕТ СН'!$G$17</f>
        <v>4851.4625594999998</v>
      </c>
      <c r="F51" s="36">
        <f>SUMIFS(СВЦЭМ!$C$39:$C$782,СВЦЭМ!$A$39:$A$782,$A51,СВЦЭМ!$B$39:$B$782,F$47)+'СЕТ СН'!$G$9+СВЦЭМ!$D$10+'СЕТ СН'!$G$5-'СЕТ СН'!$G$17</f>
        <v>4861.2323426399998</v>
      </c>
      <c r="G51" s="36">
        <f>SUMIFS(СВЦЭМ!$C$39:$C$782,СВЦЭМ!$A$39:$A$782,$A51,СВЦЭМ!$B$39:$B$782,G$47)+'СЕТ СН'!$G$9+СВЦЭМ!$D$10+'СЕТ СН'!$G$5-'СЕТ СН'!$G$17</f>
        <v>4861.78145245</v>
      </c>
      <c r="H51" s="36">
        <f>SUMIFS(СВЦЭМ!$C$39:$C$782,СВЦЭМ!$A$39:$A$782,$A51,СВЦЭМ!$B$39:$B$782,H$47)+'СЕТ СН'!$G$9+СВЦЭМ!$D$10+'СЕТ СН'!$G$5-'СЕТ СН'!$G$17</f>
        <v>4871.1480472399999</v>
      </c>
      <c r="I51" s="36">
        <f>SUMIFS(СВЦЭМ!$C$39:$C$782,СВЦЭМ!$A$39:$A$782,$A51,СВЦЭМ!$B$39:$B$782,I$47)+'СЕТ СН'!$G$9+СВЦЭМ!$D$10+'СЕТ СН'!$G$5-'СЕТ СН'!$G$17</f>
        <v>4838.9883282299998</v>
      </c>
      <c r="J51" s="36">
        <f>SUMIFS(СВЦЭМ!$C$39:$C$782,СВЦЭМ!$A$39:$A$782,$A51,СВЦЭМ!$B$39:$B$782,J$47)+'СЕТ СН'!$G$9+СВЦЭМ!$D$10+'СЕТ СН'!$G$5-'СЕТ СН'!$G$17</f>
        <v>4819.3434219000001</v>
      </c>
      <c r="K51" s="36">
        <f>SUMIFS(СВЦЭМ!$C$39:$C$782,СВЦЭМ!$A$39:$A$782,$A51,СВЦЭМ!$B$39:$B$782,K$47)+'СЕТ СН'!$G$9+СВЦЭМ!$D$10+'СЕТ СН'!$G$5-'СЕТ СН'!$G$17</f>
        <v>4780.0090911400002</v>
      </c>
      <c r="L51" s="36">
        <f>SUMIFS(СВЦЭМ!$C$39:$C$782,СВЦЭМ!$A$39:$A$782,$A51,СВЦЭМ!$B$39:$B$782,L$47)+'СЕТ СН'!$G$9+СВЦЭМ!$D$10+'СЕТ СН'!$G$5-'СЕТ СН'!$G$17</f>
        <v>4756.1100486300002</v>
      </c>
      <c r="M51" s="36">
        <f>SUMIFS(СВЦЭМ!$C$39:$C$782,СВЦЭМ!$A$39:$A$782,$A51,СВЦЭМ!$B$39:$B$782,M$47)+'СЕТ СН'!$G$9+СВЦЭМ!$D$10+'СЕТ СН'!$G$5-'СЕТ СН'!$G$17</f>
        <v>4758.5228926</v>
      </c>
      <c r="N51" s="36">
        <f>SUMIFS(СВЦЭМ!$C$39:$C$782,СВЦЭМ!$A$39:$A$782,$A51,СВЦЭМ!$B$39:$B$782,N$47)+'СЕТ СН'!$G$9+СВЦЭМ!$D$10+'СЕТ СН'!$G$5-'СЕТ СН'!$G$17</f>
        <v>4769.2432879500002</v>
      </c>
      <c r="O51" s="36">
        <f>SUMIFS(СВЦЭМ!$C$39:$C$782,СВЦЭМ!$A$39:$A$782,$A51,СВЦЭМ!$B$39:$B$782,O$47)+'СЕТ СН'!$G$9+СВЦЭМ!$D$10+'СЕТ СН'!$G$5-'СЕТ СН'!$G$17</f>
        <v>4772.42811497</v>
      </c>
      <c r="P51" s="36">
        <f>SUMIFS(СВЦЭМ!$C$39:$C$782,СВЦЭМ!$A$39:$A$782,$A51,СВЦЭМ!$B$39:$B$782,P$47)+'СЕТ СН'!$G$9+СВЦЭМ!$D$10+'СЕТ СН'!$G$5-'СЕТ СН'!$G$17</f>
        <v>4782.2564667699999</v>
      </c>
      <c r="Q51" s="36">
        <f>SUMIFS(СВЦЭМ!$C$39:$C$782,СВЦЭМ!$A$39:$A$782,$A51,СВЦЭМ!$B$39:$B$782,Q$47)+'СЕТ СН'!$G$9+СВЦЭМ!$D$10+'СЕТ СН'!$G$5-'СЕТ СН'!$G$17</f>
        <v>4779.9882463100002</v>
      </c>
      <c r="R51" s="36">
        <f>SUMIFS(СВЦЭМ!$C$39:$C$782,СВЦЭМ!$A$39:$A$782,$A51,СВЦЭМ!$B$39:$B$782,R$47)+'СЕТ СН'!$G$9+СВЦЭМ!$D$10+'СЕТ СН'!$G$5-'СЕТ СН'!$G$17</f>
        <v>4762.3659208600002</v>
      </c>
      <c r="S51" s="36">
        <f>SUMIFS(СВЦЭМ!$C$39:$C$782,СВЦЭМ!$A$39:$A$782,$A51,СВЦЭМ!$B$39:$B$782,S$47)+'СЕТ СН'!$G$9+СВЦЭМ!$D$10+'СЕТ СН'!$G$5-'СЕТ СН'!$G$17</f>
        <v>4739.3187180900004</v>
      </c>
      <c r="T51" s="36">
        <f>SUMIFS(СВЦЭМ!$C$39:$C$782,СВЦЭМ!$A$39:$A$782,$A51,СВЦЭМ!$B$39:$B$782,T$47)+'СЕТ СН'!$G$9+СВЦЭМ!$D$10+'СЕТ СН'!$G$5-'СЕТ СН'!$G$17</f>
        <v>4740.1309625200001</v>
      </c>
      <c r="U51" s="36">
        <f>SUMIFS(СВЦЭМ!$C$39:$C$782,СВЦЭМ!$A$39:$A$782,$A51,СВЦЭМ!$B$39:$B$782,U$47)+'СЕТ СН'!$G$9+СВЦЭМ!$D$10+'СЕТ СН'!$G$5-'СЕТ СН'!$G$17</f>
        <v>4748.4901727699998</v>
      </c>
      <c r="V51" s="36">
        <f>SUMIFS(СВЦЭМ!$C$39:$C$782,СВЦЭМ!$A$39:$A$782,$A51,СВЦЭМ!$B$39:$B$782,V$47)+'СЕТ СН'!$G$9+СВЦЭМ!$D$10+'СЕТ СН'!$G$5-'СЕТ СН'!$G$17</f>
        <v>4770.6129394500003</v>
      </c>
      <c r="W51" s="36">
        <f>SUMIFS(СВЦЭМ!$C$39:$C$782,СВЦЭМ!$A$39:$A$782,$A51,СВЦЭМ!$B$39:$B$782,W$47)+'СЕТ СН'!$G$9+СВЦЭМ!$D$10+'СЕТ СН'!$G$5-'СЕТ СН'!$G$17</f>
        <v>4778.25443997</v>
      </c>
      <c r="X51" s="36">
        <f>SUMIFS(СВЦЭМ!$C$39:$C$782,СВЦЭМ!$A$39:$A$782,$A51,СВЦЭМ!$B$39:$B$782,X$47)+'СЕТ СН'!$G$9+СВЦЭМ!$D$10+'СЕТ СН'!$G$5-'СЕТ СН'!$G$17</f>
        <v>4800.3078123400001</v>
      </c>
      <c r="Y51" s="36">
        <f>SUMIFS(СВЦЭМ!$C$39:$C$782,СВЦЭМ!$A$39:$A$782,$A51,СВЦЭМ!$B$39:$B$782,Y$47)+'СЕТ СН'!$G$9+СВЦЭМ!$D$10+'СЕТ СН'!$G$5-'СЕТ СН'!$G$17</f>
        <v>4814.3744270400002</v>
      </c>
    </row>
    <row r="52" spans="1:25" ht="15.75" x14ac:dyDescent="0.2">
      <c r="A52" s="35">
        <f t="shared" si="1"/>
        <v>44900</v>
      </c>
      <c r="B52" s="36">
        <f>SUMIFS(СВЦЭМ!$C$39:$C$782,СВЦЭМ!$A$39:$A$782,$A52,СВЦЭМ!$B$39:$B$782,B$47)+'СЕТ СН'!$G$9+СВЦЭМ!$D$10+'СЕТ СН'!$G$5-'СЕТ СН'!$G$17</f>
        <v>4820.72813073</v>
      </c>
      <c r="C52" s="36">
        <f>SUMIFS(СВЦЭМ!$C$39:$C$782,СВЦЭМ!$A$39:$A$782,$A52,СВЦЭМ!$B$39:$B$782,C$47)+'СЕТ СН'!$G$9+СВЦЭМ!$D$10+'СЕТ СН'!$G$5-'СЕТ СН'!$G$17</f>
        <v>4842.9298301199997</v>
      </c>
      <c r="D52" s="36">
        <f>SUMIFS(СВЦЭМ!$C$39:$C$782,СВЦЭМ!$A$39:$A$782,$A52,СВЦЭМ!$B$39:$B$782,D$47)+'СЕТ СН'!$G$9+СВЦЭМ!$D$10+'СЕТ СН'!$G$5-'СЕТ СН'!$G$17</f>
        <v>4831.30116834</v>
      </c>
      <c r="E52" s="36">
        <f>SUMIFS(СВЦЭМ!$C$39:$C$782,СВЦЭМ!$A$39:$A$782,$A52,СВЦЭМ!$B$39:$B$782,E$47)+'СЕТ СН'!$G$9+СВЦЭМ!$D$10+'СЕТ СН'!$G$5-'СЕТ СН'!$G$17</f>
        <v>4841.3168449000004</v>
      </c>
      <c r="F52" s="36">
        <f>SUMIFS(СВЦЭМ!$C$39:$C$782,СВЦЭМ!$A$39:$A$782,$A52,СВЦЭМ!$B$39:$B$782,F$47)+'СЕТ СН'!$G$9+СВЦЭМ!$D$10+'СЕТ СН'!$G$5-'СЕТ СН'!$G$17</f>
        <v>4859.4616407100002</v>
      </c>
      <c r="G52" s="36">
        <f>SUMIFS(СВЦЭМ!$C$39:$C$782,СВЦЭМ!$A$39:$A$782,$A52,СВЦЭМ!$B$39:$B$782,G$47)+'СЕТ СН'!$G$9+СВЦЭМ!$D$10+'СЕТ СН'!$G$5-'СЕТ СН'!$G$17</f>
        <v>4853.9630721499998</v>
      </c>
      <c r="H52" s="36">
        <f>SUMIFS(СВЦЭМ!$C$39:$C$782,СВЦЭМ!$A$39:$A$782,$A52,СВЦЭМ!$B$39:$B$782,H$47)+'СЕТ СН'!$G$9+СВЦЭМ!$D$10+'СЕТ СН'!$G$5-'СЕТ СН'!$G$17</f>
        <v>4808.4861041300001</v>
      </c>
      <c r="I52" s="36">
        <f>SUMIFS(СВЦЭМ!$C$39:$C$782,СВЦЭМ!$A$39:$A$782,$A52,СВЦЭМ!$B$39:$B$782,I$47)+'СЕТ СН'!$G$9+СВЦЭМ!$D$10+'СЕТ СН'!$G$5-'СЕТ СН'!$G$17</f>
        <v>4772.9428786099998</v>
      </c>
      <c r="J52" s="36">
        <f>SUMIFS(СВЦЭМ!$C$39:$C$782,СВЦЭМ!$A$39:$A$782,$A52,СВЦЭМ!$B$39:$B$782,J$47)+'СЕТ СН'!$G$9+СВЦЭМ!$D$10+'СЕТ СН'!$G$5-'СЕТ СН'!$G$17</f>
        <v>4777.6153256100006</v>
      </c>
      <c r="K52" s="36">
        <f>SUMIFS(СВЦЭМ!$C$39:$C$782,СВЦЭМ!$A$39:$A$782,$A52,СВЦЭМ!$B$39:$B$782,K$47)+'СЕТ СН'!$G$9+СВЦЭМ!$D$10+'СЕТ СН'!$G$5-'СЕТ СН'!$G$17</f>
        <v>4773.8769385599999</v>
      </c>
      <c r="L52" s="36">
        <f>SUMIFS(СВЦЭМ!$C$39:$C$782,СВЦЭМ!$A$39:$A$782,$A52,СВЦЭМ!$B$39:$B$782,L$47)+'СЕТ СН'!$G$9+СВЦЭМ!$D$10+'СЕТ СН'!$G$5-'СЕТ СН'!$G$17</f>
        <v>4767.7449292700003</v>
      </c>
      <c r="M52" s="36">
        <f>SUMIFS(СВЦЭМ!$C$39:$C$782,СВЦЭМ!$A$39:$A$782,$A52,СВЦЭМ!$B$39:$B$782,M$47)+'СЕТ СН'!$G$9+СВЦЭМ!$D$10+'СЕТ СН'!$G$5-'СЕТ СН'!$G$17</f>
        <v>4782.35582428</v>
      </c>
      <c r="N52" s="36">
        <f>SUMIFS(СВЦЭМ!$C$39:$C$782,СВЦЭМ!$A$39:$A$782,$A52,СВЦЭМ!$B$39:$B$782,N$47)+'СЕТ СН'!$G$9+СВЦЭМ!$D$10+'СЕТ СН'!$G$5-'СЕТ СН'!$G$17</f>
        <v>4788.7444689000004</v>
      </c>
      <c r="O52" s="36">
        <f>SUMIFS(СВЦЭМ!$C$39:$C$782,СВЦЭМ!$A$39:$A$782,$A52,СВЦЭМ!$B$39:$B$782,O$47)+'СЕТ СН'!$G$9+СВЦЭМ!$D$10+'СЕТ СН'!$G$5-'СЕТ СН'!$G$17</f>
        <v>4789.9860397399998</v>
      </c>
      <c r="P52" s="36">
        <f>SUMIFS(СВЦЭМ!$C$39:$C$782,СВЦЭМ!$A$39:$A$782,$A52,СВЦЭМ!$B$39:$B$782,P$47)+'СЕТ СН'!$G$9+СВЦЭМ!$D$10+'СЕТ СН'!$G$5-'СЕТ СН'!$G$17</f>
        <v>4796.7234460500003</v>
      </c>
      <c r="Q52" s="36">
        <f>SUMIFS(СВЦЭМ!$C$39:$C$782,СВЦЭМ!$A$39:$A$782,$A52,СВЦЭМ!$B$39:$B$782,Q$47)+'СЕТ СН'!$G$9+СВЦЭМ!$D$10+'СЕТ СН'!$G$5-'СЕТ СН'!$G$17</f>
        <v>4794.9097928000001</v>
      </c>
      <c r="R52" s="36">
        <f>SUMIFS(СВЦЭМ!$C$39:$C$782,СВЦЭМ!$A$39:$A$782,$A52,СВЦЭМ!$B$39:$B$782,R$47)+'СЕТ СН'!$G$9+СВЦЭМ!$D$10+'СЕТ СН'!$G$5-'СЕТ СН'!$G$17</f>
        <v>4783.9287488400005</v>
      </c>
      <c r="S52" s="36">
        <f>SUMIFS(СВЦЭМ!$C$39:$C$782,СВЦЭМ!$A$39:$A$782,$A52,СВЦЭМ!$B$39:$B$782,S$47)+'СЕТ СН'!$G$9+СВЦЭМ!$D$10+'СЕТ СН'!$G$5-'СЕТ СН'!$G$17</f>
        <v>4747.2990887400001</v>
      </c>
      <c r="T52" s="36">
        <f>SUMIFS(СВЦЭМ!$C$39:$C$782,СВЦЭМ!$A$39:$A$782,$A52,СВЦЭМ!$B$39:$B$782,T$47)+'СЕТ СН'!$G$9+СВЦЭМ!$D$10+'СЕТ СН'!$G$5-'СЕТ СН'!$G$17</f>
        <v>4730.0546841400001</v>
      </c>
      <c r="U52" s="36">
        <f>SUMIFS(СВЦЭМ!$C$39:$C$782,СВЦЭМ!$A$39:$A$782,$A52,СВЦЭМ!$B$39:$B$782,U$47)+'СЕТ СН'!$G$9+СВЦЭМ!$D$10+'СЕТ СН'!$G$5-'СЕТ СН'!$G$17</f>
        <v>4724.9104274299998</v>
      </c>
      <c r="V52" s="36">
        <f>SUMIFS(СВЦЭМ!$C$39:$C$782,СВЦЭМ!$A$39:$A$782,$A52,СВЦЭМ!$B$39:$B$782,V$47)+'СЕТ СН'!$G$9+СВЦЭМ!$D$10+'СЕТ СН'!$G$5-'СЕТ СН'!$G$17</f>
        <v>4741.5480210100004</v>
      </c>
      <c r="W52" s="36">
        <f>SUMIFS(СВЦЭМ!$C$39:$C$782,СВЦЭМ!$A$39:$A$782,$A52,СВЦЭМ!$B$39:$B$782,W$47)+'СЕТ СН'!$G$9+СВЦЭМ!$D$10+'СЕТ СН'!$G$5-'СЕТ СН'!$G$17</f>
        <v>4766.8386123099999</v>
      </c>
      <c r="X52" s="36">
        <f>SUMIFS(СВЦЭМ!$C$39:$C$782,СВЦЭМ!$A$39:$A$782,$A52,СВЦЭМ!$B$39:$B$782,X$47)+'СЕТ СН'!$G$9+СВЦЭМ!$D$10+'СЕТ СН'!$G$5-'СЕТ СН'!$G$17</f>
        <v>4790.1417318599997</v>
      </c>
      <c r="Y52" s="36">
        <f>SUMIFS(СВЦЭМ!$C$39:$C$782,СВЦЭМ!$A$39:$A$782,$A52,СВЦЭМ!$B$39:$B$782,Y$47)+'СЕТ СН'!$G$9+СВЦЭМ!$D$10+'СЕТ СН'!$G$5-'СЕТ СН'!$G$17</f>
        <v>4790.0695494400006</v>
      </c>
    </row>
    <row r="53" spans="1:25" ht="15.75" x14ac:dyDescent="0.2">
      <c r="A53" s="35">
        <f t="shared" si="1"/>
        <v>44901</v>
      </c>
      <c r="B53" s="36">
        <f>SUMIFS(СВЦЭМ!$C$39:$C$782,СВЦЭМ!$A$39:$A$782,$A53,СВЦЭМ!$B$39:$B$782,B$47)+'СЕТ СН'!$G$9+СВЦЭМ!$D$10+'СЕТ СН'!$G$5-'СЕТ СН'!$G$17</f>
        <v>4744.8700939</v>
      </c>
      <c r="C53" s="36">
        <f>SUMIFS(СВЦЭМ!$C$39:$C$782,СВЦЭМ!$A$39:$A$782,$A53,СВЦЭМ!$B$39:$B$782,C$47)+'СЕТ СН'!$G$9+СВЦЭМ!$D$10+'СЕТ СН'!$G$5-'СЕТ СН'!$G$17</f>
        <v>4777.1977122500002</v>
      </c>
      <c r="D53" s="36">
        <f>SUMIFS(СВЦЭМ!$C$39:$C$782,СВЦЭМ!$A$39:$A$782,$A53,СВЦЭМ!$B$39:$B$782,D$47)+'СЕТ СН'!$G$9+СВЦЭМ!$D$10+'СЕТ СН'!$G$5-'СЕТ СН'!$G$17</f>
        <v>4800.0860841399999</v>
      </c>
      <c r="E53" s="36">
        <f>SUMIFS(СВЦЭМ!$C$39:$C$782,СВЦЭМ!$A$39:$A$782,$A53,СВЦЭМ!$B$39:$B$782,E$47)+'СЕТ СН'!$G$9+СВЦЭМ!$D$10+'СЕТ СН'!$G$5-'СЕТ СН'!$G$17</f>
        <v>4802.5804284900005</v>
      </c>
      <c r="F53" s="36">
        <f>SUMIFS(СВЦЭМ!$C$39:$C$782,СВЦЭМ!$A$39:$A$782,$A53,СВЦЭМ!$B$39:$B$782,F$47)+'СЕТ СН'!$G$9+СВЦЭМ!$D$10+'СЕТ СН'!$G$5-'СЕТ СН'!$G$17</f>
        <v>4822.1641903500004</v>
      </c>
      <c r="G53" s="36">
        <f>SUMIFS(СВЦЭМ!$C$39:$C$782,СВЦЭМ!$A$39:$A$782,$A53,СВЦЭМ!$B$39:$B$782,G$47)+'СЕТ СН'!$G$9+СВЦЭМ!$D$10+'СЕТ СН'!$G$5-'СЕТ СН'!$G$17</f>
        <v>4799.0108681299998</v>
      </c>
      <c r="H53" s="36">
        <f>SUMIFS(СВЦЭМ!$C$39:$C$782,СВЦЭМ!$A$39:$A$782,$A53,СВЦЭМ!$B$39:$B$782,H$47)+'СЕТ СН'!$G$9+СВЦЭМ!$D$10+'СЕТ СН'!$G$5-'СЕТ СН'!$G$17</f>
        <v>4761.6200942800006</v>
      </c>
      <c r="I53" s="36">
        <f>SUMIFS(СВЦЭМ!$C$39:$C$782,СВЦЭМ!$A$39:$A$782,$A53,СВЦЭМ!$B$39:$B$782,I$47)+'СЕТ СН'!$G$9+СВЦЭМ!$D$10+'СЕТ СН'!$G$5-'СЕТ СН'!$G$17</f>
        <v>4707.6968648299999</v>
      </c>
      <c r="J53" s="36">
        <f>SUMIFS(СВЦЭМ!$C$39:$C$782,СВЦЭМ!$A$39:$A$782,$A53,СВЦЭМ!$B$39:$B$782,J$47)+'СЕТ СН'!$G$9+СВЦЭМ!$D$10+'СЕТ СН'!$G$5-'СЕТ СН'!$G$17</f>
        <v>4720.1045959500007</v>
      </c>
      <c r="K53" s="36">
        <f>SUMIFS(СВЦЭМ!$C$39:$C$782,СВЦЭМ!$A$39:$A$782,$A53,СВЦЭМ!$B$39:$B$782,K$47)+'СЕТ СН'!$G$9+СВЦЭМ!$D$10+'СЕТ СН'!$G$5-'СЕТ СН'!$G$17</f>
        <v>4710.6741846599998</v>
      </c>
      <c r="L53" s="36">
        <f>SUMIFS(СВЦЭМ!$C$39:$C$782,СВЦЭМ!$A$39:$A$782,$A53,СВЦЭМ!$B$39:$B$782,L$47)+'СЕТ СН'!$G$9+СВЦЭМ!$D$10+'СЕТ СН'!$G$5-'СЕТ СН'!$G$17</f>
        <v>4717.1194413399999</v>
      </c>
      <c r="M53" s="36">
        <f>SUMIFS(СВЦЭМ!$C$39:$C$782,СВЦЭМ!$A$39:$A$782,$A53,СВЦЭМ!$B$39:$B$782,M$47)+'СЕТ СН'!$G$9+СВЦЭМ!$D$10+'СЕТ СН'!$G$5-'СЕТ СН'!$G$17</f>
        <v>4714.4714339900002</v>
      </c>
      <c r="N53" s="36">
        <f>SUMIFS(СВЦЭМ!$C$39:$C$782,СВЦЭМ!$A$39:$A$782,$A53,СВЦЭМ!$B$39:$B$782,N$47)+'СЕТ СН'!$G$9+СВЦЭМ!$D$10+'СЕТ СН'!$G$5-'СЕТ СН'!$G$17</f>
        <v>4721.9623275000004</v>
      </c>
      <c r="O53" s="36">
        <f>SUMIFS(СВЦЭМ!$C$39:$C$782,СВЦЭМ!$A$39:$A$782,$A53,СВЦЭМ!$B$39:$B$782,O$47)+'СЕТ СН'!$G$9+СВЦЭМ!$D$10+'СЕТ СН'!$G$5-'СЕТ СН'!$G$17</f>
        <v>4705.1220356699996</v>
      </c>
      <c r="P53" s="36">
        <f>SUMIFS(СВЦЭМ!$C$39:$C$782,СВЦЭМ!$A$39:$A$782,$A53,СВЦЭМ!$B$39:$B$782,P$47)+'СЕТ СН'!$G$9+СВЦЭМ!$D$10+'СЕТ СН'!$G$5-'СЕТ СН'!$G$17</f>
        <v>4709.3140390799999</v>
      </c>
      <c r="Q53" s="36">
        <f>SUMIFS(СВЦЭМ!$C$39:$C$782,СВЦЭМ!$A$39:$A$782,$A53,СВЦЭМ!$B$39:$B$782,Q$47)+'СЕТ СН'!$G$9+СВЦЭМ!$D$10+'СЕТ СН'!$G$5-'СЕТ СН'!$G$17</f>
        <v>4707.9633775299999</v>
      </c>
      <c r="R53" s="36">
        <f>SUMIFS(СВЦЭМ!$C$39:$C$782,СВЦЭМ!$A$39:$A$782,$A53,СВЦЭМ!$B$39:$B$782,R$47)+'СЕТ СН'!$G$9+СВЦЭМ!$D$10+'СЕТ СН'!$G$5-'СЕТ СН'!$G$17</f>
        <v>4698.9519897</v>
      </c>
      <c r="S53" s="36">
        <f>SUMIFS(СВЦЭМ!$C$39:$C$782,СВЦЭМ!$A$39:$A$782,$A53,СВЦЭМ!$B$39:$B$782,S$47)+'СЕТ СН'!$G$9+СВЦЭМ!$D$10+'СЕТ СН'!$G$5-'СЕТ СН'!$G$17</f>
        <v>4687.42213034</v>
      </c>
      <c r="T53" s="36">
        <f>SUMIFS(СВЦЭМ!$C$39:$C$782,СВЦЭМ!$A$39:$A$782,$A53,СВЦЭМ!$B$39:$B$782,T$47)+'СЕТ СН'!$G$9+СВЦЭМ!$D$10+'СЕТ СН'!$G$5-'СЕТ СН'!$G$17</f>
        <v>4667.8235914500001</v>
      </c>
      <c r="U53" s="36">
        <f>SUMIFS(СВЦЭМ!$C$39:$C$782,СВЦЭМ!$A$39:$A$782,$A53,СВЦЭМ!$B$39:$B$782,U$47)+'СЕТ СН'!$G$9+СВЦЭМ!$D$10+'СЕТ СН'!$G$5-'СЕТ СН'!$G$17</f>
        <v>4674.5157989199997</v>
      </c>
      <c r="V53" s="36">
        <f>SUMIFS(СВЦЭМ!$C$39:$C$782,СВЦЭМ!$A$39:$A$782,$A53,СВЦЭМ!$B$39:$B$782,V$47)+'СЕТ СН'!$G$9+СВЦЭМ!$D$10+'СЕТ СН'!$G$5-'СЕТ СН'!$G$17</f>
        <v>4699.0143986200001</v>
      </c>
      <c r="W53" s="36">
        <f>SUMIFS(СВЦЭМ!$C$39:$C$782,СВЦЭМ!$A$39:$A$782,$A53,СВЦЭМ!$B$39:$B$782,W$47)+'СЕТ СН'!$G$9+СВЦЭМ!$D$10+'СЕТ СН'!$G$5-'СЕТ СН'!$G$17</f>
        <v>4729.2602335299998</v>
      </c>
      <c r="X53" s="36">
        <f>SUMIFS(СВЦЭМ!$C$39:$C$782,СВЦЭМ!$A$39:$A$782,$A53,СВЦЭМ!$B$39:$B$782,X$47)+'СЕТ СН'!$G$9+СВЦЭМ!$D$10+'СЕТ СН'!$G$5-'СЕТ СН'!$G$17</f>
        <v>4732.4080521200003</v>
      </c>
      <c r="Y53" s="36">
        <f>SUMIFS(СВЦЭМ!$C$39:$C$782,СВЦЭМ!$A$39:$A$782,$A53,СВЦЭМ!$B$39:$B$782,Y$47)+'СЕТ СН'!$G$9+СВЦЭМ!$D$10+'СЕТ СН'!$G$5-'СЕТ СН'!$G$17</f>
        <v>4783.990605</v>
      </c>
    </row>
    <row r="54" spans="1:25" ht="15.75" x14ac:dyDescent="0.2">
      <c r="A54" s="35">
        <f t="shared" si="1"/>
        <v>44902</v>
      </c>
      <c r="B54" s="36">
        <f>SUMIFS(СВЦЭМ!$C$39:$C$782,СВЦЭМ!$A$39:$A$782,$A54,СВЦЭМ!$B$39:$B$782,B$47)+'СЕТ СН'!$G$9+СВЦЭМ!$D$10+'СЕТ СН'!$G$5-'СЕТ СН'!$G$17</f>
        <v>4759.0406275799996</v>
      </c>
      <c r="C54" s="36">
        <f>SUMIFS(СВЦЭМ!$C$39:$C$782,СВЦЭМ!$A$39:$A$782,$A54,СВЦЭМ!$B$39:$B$782,C$47)+'СЕТ СН'!$G$9+СВЦЭМ!$D$10+'СЕТ СН'!$G$5-'СЕТ СН'!$G$17</f>
        <v>4784.1348494100002</v>
      </c>
      <c r="D54" s="36">
        <f>SUMIFS(СВЦЭМ!$C$39:$C$782,СВЦЭМ!$A$39:$A$782,$A54,СВЦЭМ!$B$39:$B$782,D$47)+'СЕТ СН'!$G$9+СВЦЭМ!$D$10+'СЕТ СН'!$G$5-'СЕТ СН'!$G$17</f>
        <v>4797.0318160000006</v>
      </c>
      <c r="E54" s="36">
        <f>SUMIFS(СВЦЭМ!$C$39:$C$782,СВЦЭМ!$A$39:$A$782,$A54,СВЦЭМ!$B$39:$B$782,E$47)+'СЕТ СН'!$G$9+СВЦЭМ!$D$10+'СЕТ СН'!$G$5-'СЕТ СН'!$G$17</f>
        <v>4795.7647915300004</v>
      </c>
      <c r="F54" s="36">
        <f>SUMIFS(СВЦЭМ!$C$39:$C$782,СВЦЭМ!$A$39:$A$782,$A54,СВЦЭМ!$B$39:$B$782,F$47)+'СЕТ СН'!$G$9+СВЦЭМ!$D$10+'СЕТ СН'!$G$5-'СЕТ СН'!$G$17</f>
        <v>4801.8752637500002</v>
      </c>
      <c r="G54" s="36">
        <f>SUMIFS(СВЦЭМ!$C$39:$C$782,СВЦЭМ!$A$39:$A$782,$A54,СВЦЭМ!$B$39:$B$782,G$47)+'СЕТ СН'!$G$9+СВЦЭМ!$D$10+'СЕТ СН'!$G$5-'СЕТ СН'!$G$17</f>
        <v>4789.96901101</v>
      </c>
      <c r="H54" s="36">
        <f>SUMIFS(СВЦЭМ!$C$39:$C$782,СВЦЭМ!$A$39:$A$782,$A54,СВЦЭМ!$B$39:$B$782,H$47)+'СЕТ СН'!$G$9+СВЦЭМ!$D$10+'СЕТ СН'!$G$5-'СЕТ СН'!$G$17</f>
        <v>4784.6000912400004</v>
      </c>
      <c r="I54" s="36">
        <f>SUMIFS(СВЦЭМ!$C$39:$C$782,СВЦЭМ!$A$39:$A$782,$A54,СВЦЭМ!$B$39:$B$782,I$47)+'СЕТ СН'!$G$9+СВЦЭМ!$D$10+'СЕТ СН'!$G$5-'СЕТ СН'!$G$17</f>
        <v>4745.5389291299998</v>
      </c>
      <c r="J54" s="36">
        <f>SUMIFS(СВЦЭМ!$C$39:$C$782,СВЦЭМ!$A$39:$A$782,$A54,СВЦЭМ!$B$39:$B$782,J$47)+'СЕТ СН'!$G$9+СВЦЭМ!$D$10+'СЕТ СН'!$G$5-'СЕТ СН'!$G$17</f>
        <v>4730.4408205</v>
      </c>
      <c r="K54" s="36">
        <f>SUMIFS(СВЦЭМ!$C$39:$C$782,СВЦЭМ!$A$39:$A$782,$A54,СВЦЭМ!$B$39:$B$782,K$47)+'СЕТ СН'!$G$9+СВЦЭМ!$D$10+'СЕТ СН'!$G$5-'СЕТ СН'!$G$17</f>
        <v>4750.2411855700002</v>
      </c>
      <c r="L54" s="36">
        <f>SUMIFS(СВЦЭМ!$C$39:$C$782,СВЦЭМ!$A$39:$A$782,$A54,СВЦЭМ!$B$39:$B$782,L$47)+'СЕТ СН'!$G$9+СВЦЭМ!$D$10+'СЕТ СН'!$G$5-'СЕТ СН'!$G$17</f>
        <v>4746.9513732800006</v>
      </c>
      <c r="M54" s="36">
        <f>SUMIFS(СВЦЭМ!$C$39:$C$782,СВЦЭМ!$A$39:$A$782,$A54,СВЦЭМ!$B$39:$B$782,M$47)+'СЕТ СН'!$G$9+СВЦЭМ!$D$10+'СЕТ СН'!$G$5-'СЕТ СН'!$G$17</f>
        <v>4742.7879066100004</v>
      </c>
      <c r="N54" s="36">
        <f>SUMIFS(СВЦЭМ!$C$39:$C$782,СВЦЭМ!$A$39:$A$782,$A54,СВЦЭМ!$B$39:$B$782,N$47)+'СЕТ СН'!$G$9+СВЦЭМ!$D$10+'СЕТ СН'!$G$5-'СЕТ СН'!$G$17</f>
        <v>4754.2974047000007</v>
      </c>
      <c r="O54" s="36">
        <f>SUMIFS(СВЦЭМ!$C$39:$C$782,СВЦЭМ!$A$39:$A$782,$A54,СВЦЭМ!$B$39:$B$782,O$47)+'СЕТ СН'!$G$9+СВЦЭМ!$D$10+'СЕТ СН'!$G$5-'СЕТ СН'!$G$17</f>
        <v>4752.8813252800001</v>
      </c>
      <c r="P54" s="36">
        <f>SUMIFS(СВЦЭМ!$C$39:$C$782,СВЦЭМ!$A$39:$A$782,$A54,СВЦЭМ!$B$39:$B$782,P$47)+'СЕТ СН'!$G$9+СВЦЭМ!$D$10+'СЕТ СН'!$G$5-'СЕТ СН'!$G$17</f>
        <v>4759.5505665399996</v>
      </c>
      <c r="Q54" s="36">
        <f>SUMIFS(СВЦЭМ!$C$39:$C$782,СВЦЭМ!$A$39:$A$782,$A54,СВЦЭМ!$B$39:$B$782,Q$47)+'СЕТ СН'!$G$9+СВЦЭМ!$D$10+'СЕТ СН'!$G$5-'СЕТ СН'!$G$17</f>
        <v>4767.0280851200005</v>
      </c>
      <c r="R54" s="36">
        <f>SUMIFS(СВЦЭМ!$C$39:$C$782,СВЦЭМ!$A$39:$A$782,$A54,СВЦЭМ!$B$39:$B$782,R$47)+'СЕТ СН'!$G$9+СВЦЭМ!$D$10+'СЕТ СН'!$G$5-'СЕТ СН'!$G$17</f>
        <v>4748.4846859200006</v>
      </c>
      <c r="S54" s="36">
        <f>SUMIFS(СВЦЭМ!$C$39:$C$782,СВЦЭМ!$A$39:$A$782,$A54,СВЦЭМ!$B$39:$B$782,S$47)+'СЕТ СН'!$G$9+СВЦЭМ!$D$10+'СЕТ СН'!$G$5-'СЕТ СН'!$G$17</f>
        <v>4720.1969407200004</v>
      </c>
      <c r="T54" s="36">
        <f>SUMIFS(СВЦЭМ!$C$39:$C$782,СВЦЭМ!$A$39:$A$782,$A54,СВЦЭМ!$B$39:$B$782,T$47)+'СЕТ СН'!$G$9+СВЦЭМ!$D$10+'СЕТ СН'!$G$5-'СЕТ СН'!$G$17</f>
        <v>4717.0588520700003</v>
      </c>
      <c r="U54" s="36">
        <f>SUMIFS(СВЦЭМ!$C$39:$C$782,СВЦЭМ!$A$39:$A$782,$A54,СВЦЭМ!$B$39:$B$782,U$47)+'СЕТ СН'!$G$9+СВЦЭМ!$D$10+'СЕТ СН'!$G$5-'СЕТ СН'!$G$17</f>
        <v>4729.2916541300001</v>
      </c>
      <c r="V54" s="36">
        <f>SUMIFS(СВЦЭМ!$C$39:$C$782,СВЦЭМ!$A$39:$A$782,$A54,СВЦЭМ!$B$39:$B$782,V$47)+'СЕТ СН'!$G$9+СВЦЭМ!$D$10+'СЕТ СН'!$G$5-'СЕТ СН'!$G$17</f>
        <v>4732.4565338299999</v>
      </c>
      <c r="W54" s="36">
        <f>SUMIFS(СВЦЭМ!$C$39:$C$782,СВЦЭМ!$A$39:$A$782,$A54,СВЦЭМ!$B$39:$B$782,W$47)+'СЕТ СН'!$G$9+СВЦЭМ!$D$10+'СЕТ СН'!$G$5-'СЕТ СН'!$G$17</f>
        <v>4754.01959162</v>
      </c>
      <c r="X54" s="36">
        <f>SUMIFS(СВЦЭМ!$C$39:$C$782,СВЦЭМ!$A$39:$A$782,$A54,СВЦЭМ!$B$39:$B$782,X$47)+'СЕТ СН'!$G$9+СВЦЭМ!$D$10+'СЕТ СН'!$G$5-'СЕТ СН'!$G$17</f>
        <v>4738.48172135</v>
      </c>
      <c r="Y54" s="36">
        <f>SUMIFS(СВЦЭМ!$C$39:$C$782,СВЦЭМ!$A$39:$A$782,$A54,СВЦЭМ!$B$39:$B$782,Y$47)+'СЕТ СН'!$G$9+СВЦЭМ!$D$10+'СЕТ СН'!$G$5-'СЕТ СН'!$G$17</f>
        <v>4750.0400296200005</v>
      </c>
    </row>
    <row r="55" spans="1:25" ht="15.75" x14ac:dyDescent="0.2">
      <c r="A55" s="35">
        <f t="shared" si="1"/>
        <v>44903</v>
      </c>
      <c r="B55" s="36">
        <f>SUMIFS(СВЦЭМ!$C$39:$C$782,СВЦЭМ!$A$39:$A$782,$A55,СВЦЭМ!$B$39:$B$782,B$47)+'СЕТ СН'!$G$9+СВЦЭМ!$D$10+'СЕТ СН'!$G$5-'СЕТ СН'!$G$17</f>
        <v>4935.0859349100001</v>
      </c>
      <c r="C55" s="36">
        <f>SUMIFS(СВЦЭМ!$C$39:$C$782,СВЦЭМ!$A$39:$A$782,$A55,СВЦЭМ!$B$39:$B$782,C$47)+'СЕТ СН'!$G$9+СВЦЭМ!$D$10+'СЕТ СН'!$G$5-'СЕТ СН'!$G$17</f>
        <v>4950.3860245300002</v>
      </c>
      <c r="D55" s="36">
        <f>SUMIFS(СВЦЭМ!$C$39:$C$782,СВЦЭМ!$A$39:$A$782,$A55,СВЦЭМ!$B$39:$B$782,D$47)+'СЕТ СН'!$G$9+СВЦЭМ!$D$10+'СЕТ СН'!$G$5-'СЕТ СН'!$G$17</f>
        <v>4946.7216142799998</v>
      </c>
      <c r="E55" s="36">
        <f>SUMIFS(СВЦЭМ!$C$39:$C$782,СВЦЭМ!$A$39:$A$782,$A55,СВЦЭМ!$B$39:$B$782,E$47)+'СЕТ СН'!$G$9+СВЦЭМ!$D$10+'СЕТ СН'!$G$5-'СЕТ СН'!$G$17</f>
        <v>4920.0681676100003</v>
      </c>
      <c r="F55" s="36">
        <f>SUMIFS(СВЦЭМ!$C$39:$C$782,СВЦЭМ!$A$39:$A$782,$A55,СВЦЭМ!$B$39:$B$782,F$47)+'СЕТ СН'!$G$9+СВЦЭМ!$D$10+'СЕТ СН'!$G$5-'СЕТ СН'!$G$17</f>
        <v>4905.8174857699996</v>
      </c>
      <c r="G55" s="36">
        <f>SUMIFS(СВЦЭМ!$C$39:$C$782,СВЦЭМ!$A$39:$A$782,$A55,СВЦЭМ!$B$39:$B$782,G$47)+'СЕТ СН'!$G$9+СВЦЭМ!$D$10+'СЕТ СН'!$G$5-'СЕТ СН'!$G$17</f>
        <v>4864.9437764000004</v>
      </c>
      <c r="H55" s="36">
        <f>SUMIFS(СВЦЭМ!$C$39:$C$782,СВЦЭМ!$A$39:$A$782,$A55,СВЦЭМ!$B$39:$B$782,H$47)+'СЕТ СН'!$G$9+СВЦЭМ!$D$10+'СЕТ СН'!$G$5-'СЕТ СН'!$G$17</f>
        <v>4837.7751103500004</v>
      </c>
      <c r="I55" s="36">
        <f>SUMIFS(СВЦЭМ!$C$39:$C$782,СВЦЭМ!$A$39:$A$782,$A55,СВЦЭМ!$B$39:$B$782,I$47)+'СЕТ СН'!$G$9+СВЦЭМ!$D$10+'СЕТ СН'!$G$5-'СЕТ СН'!$G$17</f>
        <v>4826.5266293200002</v>
      </c>
      <c r="J55" s="36">
        <f>SUMIFS(СВЦЭМ!$C$39:$C$782,СВЦЭМ!$A$39:$A$782,$A55,СВЦЭМ!$B$39:$B$782,J$47)+'СЕТ СН'!$G$9+СВЦЭМ!$D$10+'СЕТ СН'!$G$5-'СЕТ СН'!$G$17</f>
        <v>4805.2944206000002</v>
      </c>
      <c r="K55" s="36">
        <f>SUMIFS(СВЦЭМ!$C$39:$C$782,СВЦЭМ!$A$39:$A$782,$A55,СВЦЭМ!$B$39:$B$782,K$47)+'СЕТ СН'!$G$9+СВЦЭМ!$D$10+'СЕТ СН'!$G$5-'СЕТ СН'!$G$17</f>
        <v>4796.1543976499997</v>
      </c>
      <c r="L55" s="36">
        <f>SUMIFS(СВЦЭМ!$C$39:$C$782,СВЦЭМ!$A$39:$A$782,$A55,СВЦЭМ!$B$39:$B$782,L$47)+'СЕТ СН'!$G$9+СВЦЭМ!$D$10+'СЕТ СН'!$G$5-'СЕТ СН'!$G$17</f>
        <v>4804.4585295100005</v>
      </c>
      <c r="M55" s="36">
        <f>SUMIFS(СВЦЭМ!$C$39:$C$782,СВЦЭМ!$A$39:$A$782,$A55,СВЦЭМ!$B$39:$B$782,M$47)+'СЕТ СН'!$G$9+СВЦЭМ!$D$10+'СЕТ СН'!$G$5-'СЕТ СН'!$G$17</f>
        <v>4829.2567446600005</v>
      </c>
      <c r="N55" s="36">
        <f>SUMIFS(СВЦЭМ!$C$39:$C$782,СВЦЭМ!$A$39:$A$782,$A55,СВЦЭМ!$B$39:$B$782,N$47)+'СЕТ СН'!$G$9+СВЦЭМ!$D$10+'СЕТ СН'!$G$5-'СЕТ СН'!$G$17</f>
        <v>4835.9597453699998</v>
      </c>
      <c r="O55" s="36">
        <f>SUMIFS(СВЦЭМ!$C$39:$C$782,СВЦЭМ!$A$39:$A$782,$A55,СВЦЭМ!$B$39:$B$782,O$47)+'СЕТ СН'!$G$9+СВЦЭМ!$D$10+'СЕТ СН'!$G$5-'СЕТ СН'!$G$17</f>
        <v>4833.5483258800004</v>
      </c>
      <c r="P55" s="36">
        <f>SUMIFS(СВЦЭМ!$C$39:$C$782,СВЦЭМ!$A$39:$A$782,$A55,СВЦЭМ!$B$39:$B$782,P$47)+'СЕТ СН'!$G$9+СВЦЭМ!$D$10+'СЕТ СН'!$G$5-'СЕТ СН'!$G$17</f>
        <v>4835.4072695900004</v>
      </c>
      <c r="Q55" s="36">
        <f>SUMIFS(СВЦЭМ!$C$39:$C$782,СВЦЭМ!$A$39:$A$782,$A55,СВЦЭМ!$B$39:$B$782,Q$47)+'СЕТ СН'!$G$9+СВЦЭМ!$D$10+'СЕТ СН'!$G$5-'СЕТ СН'!$G$17</f>
        <v>4825.6069204699997</v>
      </c>
      <c r="R55" s="36">
        <f>SUMIFS(СВЦЭМ!$C$39:$C$782,СВЦЭМ!$A$39:$A$782,$A55,СВЦЭМ!$B$39:$B$782,R$47)+'СЕТ СН'!$G$9+СВЦЭМ!$D$10+'СЕТ СН'!$G$5-'СЕТ СН'!$G$17</f>
        <v>4787.0221600200002</v>
      </c>
      <c r="S55" s="36">
        <f>SUMIFS(СВЦЭМ!$C$39:$C$782,СВЦЭМ!$A$39:$A$782,$A55,СВЦЭМ!$B$39:$B$782,S$47)+'СЕТ СН'!$G$9+СВЦЭМ!$D$10+'СЕТ СН'!$G$5-'СЕТ СН'!$G$17</f>
        <v>4754.6995579499999</v>
      </c>
      <c r="T55" s="36">
        <f>SUMIFS(СВЦЭМ!$C$39:$C$782,СВЦЭМ!$A$39:$A$782,$A55,СВЦЭМ!$B$39:$B$782,T$47)+'СЕТ СН'!$G$9+СВЦЭМ!$D$10+'СЕТ СН'!$G$5-'СЕТ СН'!$G$17</f>
        <v>4780.2415906300002</v>
      </c>
      <c r="U55" s="36">
        <f>SUMIFS(СВЦЭМ!$C$39:$C$782,СВЦЭМ!$A$39:$A$782,$A55,СВЦЭМ!$B$39:$B$782,U$47)+'СЕТ СН'!$G$9+СВЦЭМ!$D$10+'СЕТ СН'!$G$5-'СЕТ СН'!$G$17</f>
        <v>4793.3877704300003</v>
      </c>
      <c r="V55" s="36">
        <f>SUMIFS(СВЦЭМ!$C$39:$C$782,СВЦЭМ!$A$39:$A$782,$A55,СВЦЭМ!$B$39:$B$782,V$47)+'СЕТ СН'!$G$9+СВЦЭМ!$D$10+'СЕТ СН'!$G$5-'СЕТ СН'!$G$17</f>
        <v>4806.4740314700002</v>
      </c>
      <c r="W55" s="36">
        <f>SUMIFS(СВЦЭМ!$C$39:$C$782,СВЦЭМ!$A$39:$A$782,$A55,СВЦЭМ!$B$39:$B$782,W$47)+'СЕТ СН'!$G$9+СВЦЭМ!$D$10+'СЕТ СН'!$G$5-'СЕТ СН'!$G$17</f>
        <v>4834.9115872000002</v>
      </c>
      <c r="X55" s="36">
        <f>SUMIFS(СВЦЭМ!$C$39:$C$782,СВЦЭМ!$A$39:$A$782,$A55,СВЦЭМ!$B$39:$B$782,X$47)+'СЕТ СН'!$G$9+СВЦЭМ!$D$10+'СЕТ СН'!$G$5-'СЕТ СН'!$G$17</f>
        <v>4832.37043713</v>
      </c>
      <c r="Y55" s="36">
        <f>SUMIFS(СВЦЭМ!$C$39:$C$782,СВЦЭМ!$A$39:$A$782,$A55,СВЦЭМ!$B$39:$B$782,Y$47)+'СЕТ СН'!$G$9+СВЦЭМ!$D$10+'СЕТ СН'!$G$5-'СЕТ СН'!$G$17</f>
        <v>4897.0494450000006</v>
      </c>
    </row>
    <row r="56" spans="1:25" ht="15.75" x14ac:dyDescent="0.2">
      <c r="A56" s="35">
        <f t="shared" si="1"/>
        <v>44904</v>
      </c>
      <c r="B56" s="36">
        <f>SUMIFS(СВЦЭМ!$C$39:$C$782,СВЦЭМ!$A$39:$A$782,$A56,СВЦЭМ!$B$39:$B$782,B$47)+'СЕТ СН'!$G$9+СВЦЭМ!$D$10+'СЕТ СН'!$G$5-'СЕТ СН'!$G$17</f>
        <v>4831.3511479500003</v>
      </c>
      <c r="C56" s="36">
        <f>SUMIFS(СВЦЭМ!$C$39:$C$782,СВЦЭМ!$A$39:$A$782,$A56,СВЦЭМ!$B$39:$B$782,C$47)+'СЕТ СН'!$G$9+СВЦЭМ!$D$10+'СЕТ СН'!$G$5-'СЕТ СН'!$G$17</f>
        <v>4829.9676523799999</v>
      </c>
      <c r="D56" s="36">
        <f>SUMIFS(СВЦЭМ!$C$39:$C$782,СВЦЭМ!$A$39:$A$782,$A56,СВЦЭМ!$B$39:$B$782,D$47)+'СЕТ СН'!$G$9+СВЦЭМ!$D$10+'СЕТ СН'!$G$5-'СЕТ СН'!$G$17</f>
        <v>4847.0896206500001</v>
      </c>
      <c r="E56" s="36">
        <f>SUMIFS(СВЦЭМ!$C$39:$C$782,СВЦЭМ!$A$39:$A$782,$A56,СВЦЭМ!$B$39:$B$782,E$47)+'СЕТ СН'!$G$9+СВЦЭМ!$D$10+'СЕТ СН'!$G$5-'СЕТ СН'!$G$17</f>
        <v>4852.13011749</v>
      </c>
      <c r="F56" s="36">
        <f>SUMIFS(СВЦЭМ!$C$39:$C$782,СВЦЭМ!$A$39:$A$782,$A56,СВЦЭМ!$B$39:$B$782,F$47)+'СЕТ СН'!$G$9+СВЦЭМ!$D$10+'СЕТ СН'!$G$5-'СЕТ СН'!$G$17</f>
        <v>4861.4933702300004</v>
      </c>
      <c r="G56" s="36">
        <f>SUMIFS(СВЦЭМ!$C$39:$C$782,СВЦЭМ!$A$39:$A$782,$A56,СВЦЭМ!$B$39:$B$782,G$47)+'СЕТ СН'!$G$9+СВЦЭМ!$D$10+'СЕТ СН'!$G$5-'СЕТ СН'!$G$17</f>
        <v>4845.9974685300003</v>
      </c>
      <c r="H56" s="36">
        <f>SUMIFS(СВЦЭМ!$C$39:$C$782,СВЦЭМ!$A$39:$A$782,$A56,СВЦЭМ!$B$39:$B$782,H$47)+'СЕТ СН'!$G$9+СВЦЭМ!$D$10+'СЕТ СН'!$G$5-'СЕТ СН'!$G$17</f>
        <v>4849.5669427499997</v>
      </c>
      <c r="I56" s="36">
        <f>SUMIFS(СВЦЭМ!$C$39:$C$782,СВЦЭМ!$A$39:$A$782,$A56,СВЦЭМ!$B$39:$B$782,I$47)+'СЕТ СН'!$G$9+СВЦЭМ!$D$10+'СЕТ СН'!$G$5-'СЕТ СН'!$G$17</f>
        <v>4821.6966891900001</v>
      </c>
      <c r="J56" s="36">
        <f>SUMIFS(СВЦЭМ!$C$39:$C$782,СВЦЭМ!$A$39:$A$782,$A56,СВЦЭМ!$B$39:$B$782,J$47)+'СЕТ СН'!$G$9+СВЦЭМ!$D$10+'СЕТ СН'!$G$5-'СЕТ СН'!$G$17</f>
        <v>4807.8076523899999</v>
      </c>
      <c r="K56" s="36">
        <f>SUMIFS(СВЦЭМ!$C$39:$C$782,СВЦЭМ!$A$39:$A$782,$A56,СВЦЭМ!$B$39:$B$782,K$47)+'СЕТ СН'!$G$9+СВЦЭМ!$D$10+'СЕТ СН'!$G$5-'СЕТ СН'!$G$17</f>
        <v>4798.07066571</v>
      </c>
      <c r="L56" s="36">
        <f>SUMIFS(СВЦЭМ!$C$39:$C$782,СВЦЭМ!$A$39:$A$782,$A56,СВЦЭМ!$B$39:$B$782,L$47)+'СЕТ СН'!$G$9+СВЦЭМ!$D$10+'СЕТ СН'!$G$5-'СЕТ СН'!$G$17</f>
        <v>4787.5153614000001</v>
      </c>
      <c r="M56" s="36">
        <f>SUMIFS(СВЦЭМ!$C$39:$C$782,СВЦЭМ!$A$39:$A$782,$A56,СВЦЭМ!$B$39:$B$782,M$47)+'СЕТ СН'!$G$9+СВЦЭМ!$D$10+'СЕТ СН'!$G$5-'СЕТ СН'!$G$17</f>
        <v>4771.4732831600004</v>
      </c>
      <c r="N56" s="36">
        <f>SUMIFS(СВЦЭМ!$C$39:$C$782,СВЦЭМ!$A$39:$A$782,$A56,СВЦЭМ!$B$39:$B$782,N$47)+'СЕТ СН'!$G$9+СВЦЭМ!$D$10+'СЕТ СН'!$G$5-'СЕТ СН'!$G$17</f>
        <v>4773.5832874200005</v>
      </c>
      <c r="O56" s="36">
        <f>SUMIFS(СВЦЭМ!$C$39:$C$782,СВЦЭМ!$A$39:$A$782,$A56,СВЦЭМ!$B$39:$B$782,O$47)+'СЕТ СН'!$G$9+СВЦЭМ!$D$10+'СЕТ СН'!$G$5-'СЕТ СН'!$G$17</f>
        <v>4795.5392978600003</v>
      </c>
      <c r="P56" s="36">
        <f>SUMIFS(СВЦЭМ!$C$39:$C$782,СВЦЭМ!$A$39:$A$782,$A56,СВЦЭМ!$B$39:$B$782,P$47)+'СЕТ СН'!$G$9+СВЦЭМ!$D$10+'СЕТ СН'!$G$5-'СЕТ СН'!$G$17</f>
        <v>4797.50584101</v>
      </c>
      <c r="Q56" s="36">
        <f>SUMIFS(СВЦЭМ!$C$39:$C$782,СВЦЭМ!$A$39:$A$782,$A56,СВЦЭМ!$B$39:$B$782,Q$47)+'СЕТ СН'!$G$9+СВЦЭМ!$D$10+'СЕТ СН'!$G$5-'СЕТ СН'!$G$17</f>
        <v>4803.5031196399996</v>
      </c>
      <c r="R56" s="36">
        <f>SUMIFS(СВЦЭМ!$C$39:$C$782,СВЦЭМ!$A$39:$A$782,$A56,СВЦЭМ!$B$39:$B$782,R$47)+'СЕТ СН'!$G$9+СВЦЭМ!$D$10+'СЕТ СН'!$G$5-'СЕТ СН'!$G$17</f>
        <v>4790.3512875100005</v>
      </c>
      <c r="S56" s="36">
        <f>SUMIFS(СВЦЭМ!$C$39:$C$782,СВЦЭМ!$A$39:$A$782,$A56,СВЦЭМ!$B$39:$B$782,S$47)+'СЕТ СН'!$G$9+СВЦЭМ!$D$10+'СЕТ СН'!$G$5-'СЕТ СН'!$G$17</f>
        <v>4763.2743800300004</v>
      </c>
      <c r="T56" s="36">
        <f>SUMIFS(СВЦЭМ!$C$39:$C$782,СВЦЭМ!$A$39:$A$782,$A56,СВЦЭМ!$B$39:$B$782,T$47)+'СЕТ СН'!$G$9+СВЦЭМ!$D$10+'СЕТ СН'!$G$5-'СЕТ СН'!$G$17</f>
        <v>4747.3930273000005</v>
      </c>
      <c r="U56" s="36">
        <f>SUMIFS(СВЦЭМ!$C$39:$C$782,СВЦЭМ!$A$39:$A$782,$A56,СВЦЭМ!$B$39:$B$782,U$47)+'СЕТ СН'!$G$9+СВЦЭМ!$D$10+'СЕТ СН'!$G$5-'СЕТ СН'!$G$17</f>
        <v>4744.6034873899998</v>
      </c>
      <c r="V56" s="36">
        <f>SUMIFS(СВЦЭМ!$C$39:$C$782,СВЦЭМ!$A$39:$A$782,$A56,СВЦЭМ!$B$39:$B$782,V$47)+'СЕТ СН'!$G$9+СВЦЭМ!$D$10+'СЕТ СН'!$G$5-'СЕТ СН'!$G$17</f>
        <v>4764.1508833900007</v>
      </c>
      <c r="W56" s="36">
        <f>SUMIFS(СВЦЭМ!$C$39:$C$782,СВЦЭМ!$A$39:$A$782,$A56,СВЦЭМ!$B$39:$B$782,W$47)+'СЕТ СН'!$G$9+СВЦЭМ!$D$10+'СЕТ СН'!$G$5-'СЕТ СН'!$G$17</f>
        <v>4783.0148971400004</v>
      </c>
      <c r="X56" s="36">
        <f>SUMIFS(СВЦЭМ!$C$39:$C$782,СВЦЭМ!$A$39:$A$782,$A56,СВЦЭМ!$B$39:$B$782,X$47)+'СЕТ СН'!$G$9+СВЦЭМ!$D$10+'СЕТ СН'!$G$5-'СЕТ СН'!$G$17</f>
        <v>4791.0053218600005</v>
      </c>
      <c r="Y56" s="36">
        <f>SUMIFS(СВЦЭМ!$C$39:$C$782,СВЦЭМ!$A$39:$A$782,$A56,СВЦЭМ!$B$39:$B$782,Y$47)+'СЕТ СН'!$G$9+СВЦЭМ!$D$10+'СЕТ СН'!$G$5-'СЕТ СН'!$G$17</f>
        <v>4799.7243986600006</v>
      </c>
    </row>
    <row r="57" spans="1:25" ht="15.75" x14ac:dyDescent="0.2">
      <c r="A57" s="35">
        <f t="shared" si="1"/>
        <v>44905</v>
      </c>
      <c r="B57" s="36">
        <f>SUMIFS(СВЦЭМ!$C$39:$C$782,СВЦЭМ!$A$39:$A$782,$A57,СВЦЭМ!$B$39:$B$782,B$47)+'СЕТ СН'!$G$9+СВЦЭМ!$D$10+'СЕТ СН'!$G$5-'СЕТ СН'!$G$17</f>
        <v>4838.1175284000001</v>
      </c>
      <c r="C57" s="36">
        <f>SUMIFS(СВЦЭМ!$C$39:$C$782,СВЦЭМ!$A$39:$A$782,$A57,СВЦЭМ!$B$39:$B$782,C$47)+'СЕТ СН'!$G$9+СВЦЭМ!$D$10+'СЕТ СН'!$G$5-'СЕТ СН'!$G$17</f>
        <v>4851.7333240500002</v>
      </c>
      <c r="D57" s="36">
        <f>SUMIFS(СВЦЭМ!$C$39:$C$782,СВЦЭМ!$A$39:$A$782,$A57,СВЦЭМ!$B$39:$B$782,D$47)+'СЕТ СН'!$G$9+СВЦЭМ!$D$10+'СЕТ СН'!$G$5-'СЕТ СН'!$G$17</f>
        <v>4899.6894128200001</v>
      </c>
      <c r="E57" s="36">
        <f>SUMIFS(СВЦЭМ!$C$39:$C$782,СВЦЭМ!$A$39:$A$782,$A57,СВЦЭМ!$B$39:$B$782,E$47)+'СЕТ СН'!$G$9+СВЦЭМ!$D$10+'СЕТ СН'!$G$5-'СЕТ СН'!$G$17</f>
        <v>4895.1642432799999</v>
      </c>
      <c r="F57" s="36">
        <f>SUMIFS(СВЦЭМ!$C$39:$C$782,СВЦЭМ!$A$39:$A$782,$A57,СВЦЭМ!$B$39:$B$782,F$47)+'СЕТ СН'!$G$9+СВЦЭМ!$D$10+'СЕТ СН'!$G$5-'СЕТ СН'!$G$17</f>
        <v>4872.3155741299997</v>
      </c>
      <c r="G57" s="36">
        <f>SUMIFS(СВЦЭМ!$C$39:$C$782,СВЦЭМ!$A$39:$A$782,$A57,СВЦЭМ!$B$39:$B$782,G$47)+'СЕТ СН'!$G$9+СВЦЭМ!$D$10+'СЕТ СН'!$G$5-'СЕТ СН'!$G$17</f>
        <v>4881.2711697100003</v>
      </c>
      <c r="H57" s="36">
        <f>SUMIFS(СВЦЭМ!$C$39:$C$782,СВЦЭМ!$A$39:$A$782,$A57,СВЦЭМ!$B$39:$B$782,H$47)+'СЕТ СН'!$G$9+СВЦЭМ!$D$10+'СЕТ СН'!$G$5-'СЕТ СН'!$G$17</f>
        <v>4882.7752489499999</v>
      </c>
      <c r="I57" s="36">
        <f>SUMIFS(СВЦЭМ!$C$39:$C$782,СВЦЭМ!$A$39:$A$782,$A57,СВЦЭМ!$B$39:$B$782,I$47)+'СЕТ СН'!$G$9+СВЦЭМ!$D$10+'СЕТ СН'!$G$5-'СЕТ СН'!$G$17</f>
        <v>4853.1432682600007</v>
      </c>
      <c r="J57" s="36">
        <f>SUMIFS(СВЦЭМ!$C$39:$C$782,СВЦЭМ!$A$39:$A$782,$A57,СВЦЭМ!$B$39:$B$782,J$47)+'СЕТ СН'!$G$9+СВЦЭМ!$D$10+'СЕТ СН'!$G$5-'СЕТ СН'!$G$17</f>
        <v>4812.9605930600001</v>
      </c>
      <c r="K57" s="36">
        <f>SUMIFS(СВЦЭМ!$C$39:$C$782,СВЦЭМ!$A$39:$A$782,$A57,СВЦЭМ!$B$39:$B$782,K$47)+'СЕТ СН'!$G$9+СВЦЭМ!$D$10+'СЕТ СН'!$G$5-'СЕТ СН'!$G$17</f>
        <v>4809.3708145199998</v>
      </c>
      <c r="L57" s="36">
        <f>SUMIFS(СВЦЭМ!$C$39:$C$782,СВЦЭМ!$A$39:$A$782,$A57,СВЦЭМ!$B$39:$B$782,L$47)+'СЕТ СН'!$G$9+СВЦЭМ!$D$10+'СЕТ СН'!$G$5-'СЕТ СН'!$G$17</f>
        <v>4795.12509658</v>
      </c>
      <c r="M57" s="36">
        <f>SUMIFS(СВЦЭМ!$C$39:$C$782,СВЦЭМ!$A$39:$A$782,$A57,СВЦЭМ!$B$39:$B$782,M$47)+'СЕТ СН'!$G$9+СВЦЭМ!$D$10+'СЕТ СН'!$G$5-'СЕТ СН'!$G$17</f>
        <v>4807.0397514300003</v>
      </c>
      <c r="N57" s="36">
        <f>SUMIFS(СВЦЭМ!$C$39:$C$782,СВЦЭМ!$A$39:$A$782,$A57,СВЦЭМ!$B$39:$B$782,N$47)+'СЕТ СН'!$G$9+СВЦЭМ!$D$10+'СЕТ СН'!$G$5-'СЕТ СН'!$G$17</f>
        <v>4835.4841502400004</v>
      </c>
      <c r="O57" s="36">
        <f>SUMIFS(СВЦЭМ!$C$39:$C$782,СВЦЭМ!$A$39:$A$782,$A57,СВЦЭМ!$B$39:$B$782,O$47)+'СЕТ СН'!$G$9+СВЦЭМ!$D$10+'СЕТ СН'!$G$5-'СЕТ СН'!$G$17</f>
        <v>4845.3598894900006</v>
      </c>
      <c r="P57" s="36">
        <f>SUMIFS(СВЦЭМ!$C$39:$C$782,СВЦЭМ!$A$39:$A$782,$A57,СВЦЭМ!$B$39:$B$782,P$47)+'СЕТ СН'!$G$9+СВЦЭМ!$D$10+'СЕТ СН'!$G$5-'СЕТ СН'!$G$17</f>
        <v>4865.2108738500001</v>
      </c>
      <c r="Q57" s="36">
        <f>SUMIFS(СВЦЭМ!$C$39:$C$782,СВЦЭМ!$A$39:$A$782,$A57,СВЦЭМ!$B$39:$B$782,Q$47)+'СЕТ СН'!$G$9+СВЦЭМ!$D$10+'СЕТ СН'!$G$5-'СЕТ СН'!$G$17</f>
        <v>4866.2067756300003</v>
      </c>
      <c r="R57" s="36">
        <f>SUMIFS(СВЦЭМ!$C$39:$C$782,СВЦЭМ!$A$39:$A$782,$A57,СВЦЭМ!$B$39:$B$782,R$47)+'СЕТ СН'!$G$9+СВЦЭМ!$D$10+'СЕТ СН'!$G$5-'СЕТ СН'!$G$17</f>
        <v>4831.5648311100003</v>
      </c>
      <c r="S57" s="36">
        <f>SUMIFS(СВЦЭМ!$C$39:$C$782,СВЦЭМ!$A$39:$A$782,$A57,СВЦЭМ!$B$39:$B$782,S$47)+'СЕТ СН'!$G$9+СВЦЭМ!$D$10+'СЕТ СН'!$G$5-'СЕТ СН'!$G$17</f>
        <v>4798.7284802200002</v>
      </c>
      <c r="T57" s="36">
        <f>SUMIFS(СВЦЭМ!$C$39:$C$782,СВЦЭМ!$A$39:$A$782,$A57,СВЦЭМ!$B$39:$B$782,T$47)+'СЕТ СН'!$G$9+СВЦЭМ!$D$10+'СЕТ СН'!$G$5-'СЕТ СН'!$G$17</f>
        <v>4805.45029187</v>
      </c>
      <c r="U57" s="36">
        <f>SUMIFS(СВЦЭМ!$C$39:$C$782,СВЦЭМ!$A$39:$A$782,$A57,СВЦЭМ!$B$39:$B$782,U$47)+'СЕТ СН'!$G$9+СВЦЭМ!$D$10+'СЕТ СН'!$G$5-'СЕТ СН'!$G$17</f>
        <v>4807.1528811200005</v>
      </c>
      <c r="V57" s="36">
        <f>SUMIFS(СВЦЭМ!$C$39:$C$782,СВЦЭМ!$A$39:$A$782,$A57,СВЦЭМ!$B$39:$B$782,V$47)+'СЕТ СН'!$G$9+СВЦЭМ!$D$10+'СЕТ СН'!$G$5-'СЕТ СН'!$G$17</f>
        <v>4815.1830283899999</v>
      </c>
      <c r="W57" s="36">
        <f>SUMIFS(СВЦЭМ!$C$39:$C$782,СВЦЭМ!$A$39:$A$782,$A57,СВЦЭМ!$B$39:$B$782,W$47)+'СЕТ СН'!$G$9+СВЦЭМ!$D$10+'СЕТ СН'!$G$5-'СЕТ СН'!$G$17</f>
        <v>4821.8920440700003</v>
      </c>
      <c r="X57" s="36">
        <f>SUMIFS(СВЦЭМ!$C$39:$C$782,СВЦЭМ!$A$39:$A$782,$A57,СВЦЭМ!$B$39:$B$782,X$47)+'СЕТ СН'!$G$9+СВЦЭМ!$D$10+'СЕТ СН'!$G$5-'СЕТ СН'!$G$17</f>
        <v>4834.5272380599999</v>
      </c>
      <c r="Y57" s="36">
        <f>SUMIFS(СВЦЭМ!$C$39:$C$782,СВЦЭМ!$A$39:$A$782,$A57,СВЦЭМ!$B$39:$B$782,Y$47)+'СЕТ СН'!$G$9+СВЦЭМ!$D$10+'СЕТ СН'!$G$5-'СЕТ СН'!$G$17</f>
        <v>4856.47544389</v>
      </c>
    </row>
    <row r="58" spans="1:25" ht="15.75" x14ac:dyDescent="0.2">
      <c r="A58" s="35">
        <f t="shared" si="1"/>
        <v>44906</v>
      </c>
      <c r="B58" s="36">
        <f>SUMIFS(СВЦЭМ!$C$39:$C$782,СВЦЭМ!$A$39:$A$782,$A58,СВЦЭМ!$B$39:$B$782,B$47)+'СЕТ СН'!$G$9+СВЦЭМ!$D$10+'СЕТ СН'!$G$5-'СЕТ СН'!$G$17</f>
        <v>4857.2306264600002</v>
      </c>
      <c r="C58" s="36">
        <f>SUMIFS(СВЦЭМ!$C$39:$C$782,СВЦЭМ!$A$39:$A$782,$A58,СВЦЭМ!$B$39:$B$782,C$47)+'СЕТ СН'!$G$9+СВЦЭМ!$D$10+'СЕТ СН'!$G$5-'СЕТ СН'!$G$17</f>
        <v>4852.8145158200005</v>
      </c>
      <c r="D58" s="36">
        <f>SUMIFS(СВЦЭМ!$C$39:$C$782,СВЦЭМ!$A$39:$A$782,$A58,СВЦЭМ!$B$39:$B$782,D$47)+'СЕТ СН'!$G$9+СВЦЭМ!$D$10+'СЕТ СН'!$G$5-'СЕТ СН'!$G$17</f>
        <v>4855.5621118199997</v>
      </c>
      <c r="E58" s="36">
        <f>SUMIFS(СВЦЭМ!$C$39:$C$782,СВЦЭМ!$A$39:$A$782,$A58,СВЦЭМ!$B$39:$B$782,E$47)+'СЕТ СН'!$G$9+СВЦЭМ!$D$10+'СЕТ СН'!$G$5-'СЕТ СН'!$G$17</f>
        <v>4864.7698019199997</v>
      </c>
      <c r="F58" s="36">
        <f>SUMIFS(СВЦЭМ!$C$39:$C$782,СВЦЭМ!$A$39:$A$782,$A58,СВЦЭМ!$B$39:$B$782,F$47)+'СЕТ СН'!$G$9+СВЦЭМ!$D$10+'СЕТ СН'!$G$5-'СЕТ СН'!$G$17</f>
        <v>4873.3508011100002</v>
      </c>
      <c r="G58" s="36">
        <f>SUMIFS(СВЦЭМ!$C$39:$C$782,СВЦЭМ!$A$39:$A$782,$A58,СВЦЭМ!$B$39:$B$782,G$47)+'СЕТ СН'!$G$9+СВЦЭМ!$D$10+'СЕТ СН'!$G$5-'СЕТ СН'!$G$17</f>
        <v>4851.2634665900005</v>
      </c>
      <c r="H58" s="36">
        <f>SUMIFS(СВЦЭМ!$C$39:$C$782,СВЦЭМ!$A$39:$A$782,$A58,СВЦЭМ!$B$39:$B$782,H$47)+'СЕТ СН'!$G$9+СВЦЭМ!$D$10+'СЕТ СН'!$G$5-'СЕТ СН'!$G$17</f>
        <v>4846.0082053699998</v>
      </c>
      <c r="I58" s="36">
        <f>SUMIFS(СВЦЭМ!$C$39:$C$782,СВЦЭМ!$A$39:$A$782,$A58,СВЦЭМ!$B$39:$B$782,I$47)+'СЕТ СН'!$G$9+СВЦЭМ!$D$10+'СЕТ СН'!$G$5-'СЕТ СН'!$G$17</f>
        <v>4813.1055204800005</v>
      </c>
      <c r="J58" s="36">
        <f>SUMIFS(СВЦЭМ!$C$39:$C$782,СВЦЭМ!$A$39:$A$782,$A58,СВЦЭМ!$B$39:$B$782,J$47)+'СЕТ СН'!$G$9+СВЦЭМ!$D$10+'СЕТ СН'!$G$5-'СЕТ СН'!$G$17</f>
        <v>4776.3795422399999</v>
      </c>
      <c r="K58" s="36">
        <f>SUMIFS(СВЦЭМ!$C$39:$C$782,СВЦЭМ!$A$39:$A$782,$A58,СВЦЭМ!$B$39:$B$782,K$47)+'СЕТ СН'!$G$9+СВЦЭМ!$D$10+'СЕТ СН'!$G$5-'СЕТ СН'!$G$17</f>
        <v>4744.9853983600005</v>
      </c>
      <c r="L58" s="36">
        <f>SUMIFS(СВЦЭМ!$C$39:$C$782,СВЦЭМ!$A$39:$A$782,$A58,СВЦЭМ!$B$39:$B$782,L$47)+'СЕТ СН'!$G$9+СВЦЭМ!$D$10+'СЕТ СН'!$G$5-'СЕТ СН'!$G$17</f>
        <v>4756.7033847299999</v>
      </c>
      <c r="M58" s="36">
        <f>SUMIFS(СВЦЭМ!$C$39:$C$782,СВЦЭМ!$A$39:$A$782,$A58,СВЦЭМ!$B$39:$B$782,M$47)+'СЕТ СН'!$G$9+СВЦЭМ!$D$10+'СЕТ СН'!$G$5-'СЕТ СН'!$G$17</f>
        <v>4760.4113013200003</v>
      </c>
      <c r="N58" s="36">
        <f>SUMIFS(СВЦЭМ!$C$39:$C$782,СВЦЭМ!$A$39:$A$782,$A58,СВЦЭМ!$B$39:$B$782,N$47)+'СЕТ СН'!$G$9+СВЦЭМ!$D$10+'СЕТ СН'!$G$5-'СЕТ СН'!$G$17</f>
        <v>4790.2920940900003</v>
      </c>
      <c r="O58" s="36">
        <f>SUMIFS(СВЦЭМ!$C$39:$C$782,СВЦЭМ!$A$39:$A$782,$A58,СВЦЭМ!$B$39:$B$782,O$47)+'СЕТ СН'!$G$9+СВЦЭМ!$D$10+'СЕТ СН'!$G$5-'СЕТ СН'!$G$17</f>
        <v>4814.8900286400003</v>
      </c>
      <c r="P58" s="36">
        <f>SUMIFS(СВЦЭМ!$C$39:$C$782,СВЦЭМ!$A$39:$A$782,$A58,СВЦЭМ!$B$39:$B$782,P$47)+'СЕТ СН'!$G$9+СВЦЭМ!$D$10+'СЕТ СН'!$G$5-'СЕТ СН'!$G$17</f>
        <v>4819.8949756700003</v>
      </c>
      <c r="Q58" s="36">
        <f>SUMIFS(СВЦЭМ!$C$39:$C$782,СВЦЭМ!$A$39:$A$782,$A58,СВЦЭМ!$B$39:$B$782,Q$47)+'СЕТ СН'!$G$9+СВЦЭМ!$D$10+'СЕТ СН'!$G$5-'СЕТ СН'!$G$17</f>
        <v>4803.8941375200002</v>
      </c>
      <c r="R58" s="36">
        <f>SUMIFS(СВЦЭМ!$C$39:$C$782,СВЦЭМ!$A$39:$A$782,$A58,СВЦЭМ!$B$39:$B$782,R$47)+'СЕТ СН'!$G$9+СВЦЭМ!$D$10+'СЕТ СН'!$G$5-'СЕТ СН'!$G$17</f>
        <v>4771.4715858199997</v>
      </c>
      <c r="S58" s="36">
        <f>SUMIFS(СВЦЭМ!$C$39:$C$782,СВЦЭМ!$A$39:$A$782,$A58,СВЦЭМ!$B$39:$B$782,S$47)+'СЕТ СН'!$G$9+СВЦЭМ!$D$10+'СЕТ СН'!$G$5-'СЕТ СН'!$G$17</f>
        <v>4724.34616663</v>
      </c>
      <c r="T58" s="36">
        <f>SUMIFS(СВЦЭМ!$C$39:$C$782,СВЦЭМ!$A$39:$A$782,$A58,СВЦЭМ!$B$39:$B$782,T$47)+'СЕТ СН'!$G$9+СВЦЭМ!$D$10+'СЕТ СН'!$G$5-'СЕТ СН'!$G$17</f>
        <v>4753.3441616399996</v>
      </c>
      <c r="U58" s="36">
        <f>SUMIFS(СВЦЭМ!$C$39:$C$782,СВЦЭМ!$A$39:$A$782,$A58,СВЦЭМ!$B$39:$B$782,U$47)+'СЕТ СН'!$G$9+СВЦЭМ!$D$10+'СЕТ СН'!$G$5-'СЕТ СН'!$G$17</f>
        <v>4773.2675927199998</v>
      </c>
      <c r="V58" s="36">
        <f>SUMIFS(СВЦЭМ!$C$39:$C$782,СВЦЭМ!$A$39:$A$782,$A58,СВЦЭМ!$B$39:$B$782,V$47)+'СЕТ СН'!$G$9+СВЦЭМ!$D$10+'СЕТ СН'!$G$5-'СЕТ СН'!$G$17</f>
        <v>4791.1053403000005</v>
      </c>
      <c r="W58" s="36">
        <f>SUMIFS(СВЦЭМ!$C$39:$C$782,СВЦЭМ!$A$39:$A$782,$A58,СВЦЭМ!$B$39:$B$782,W$47)+'СЕТ СН'!$G$9+СВЦЭМ!$D$10+'СЕТ СН'!$G$5-'СЕТ СН'!$G$17</f>
        <v>4803.7861340099998</v>
      </c>
      <c r="X58" s="36">
        <f>SUMIFS(СВЦЭМ!$C$39:$C$782,СВЦЭМ!$A$39:$A$782,$A58,СВЦЭМ!$B$39:$B$782,X$47)+'СЕТ СН'!$G$9+СВЦЭМ!$D$10+'СЕТ СН'!$G$5-'СЕТ СН'!$G$17</f>
        <v>4820.6535141499999</v>
      </c>
      <c r="Y58" s="36">
        <f>SUMIFS(СВЦЭМ!$C$39:$C$782,СВЦЭМ!$A$39:$A$782,$A58,СВЦЭМ!$B$39:$B$782,Y$47)+'СЕТ СН'!$G$9+СВЦЭМ!$D$10+'СЕТ СН'!$G$5-'СЕТ СН'!$G$17</f>
        <v>4848.3882308800003</v>
      </c>
    </row>
    <row r="59" spans="1:25" ht="15.75" x14ac:dyDescent="0.2">
      <c r="A59" s="35">
        <f t="shared" si="1"/>
        <v>44907</v>
      </c>
      <c r="B59" s="36">
        <f>SUMIFS(СВЦЭМ!$C$39:$C$782,СВЦЭМ!$A$39:$A$782,$A59,СВЦЭМ!$B$39:$B$782,B$47)+'СЕТ СН'!$G$9+СВЦЭМ!$D$10+'СЕТ СН'!$G$5-'СЕТ СН'!$G$17</f>
        <v>4778.8233284899998</v>
      </c>
      <c r="C59" s="36">
        <f>SUMIFS(СВЦЭМ!$C$39:$C$782,СВЦЭМ!$A$39:$A$782,$A59,СВЦЭМ!$B$39:$B$782,C$47)+'СЕТ СН'!$G$9+СВЦЭМ!$D$10+'СЕТ СН'!$G$5-'СЕТ СН'!$G$17</f>
        <v>4789.1653203599999</v>
      </c>
      <c r="D59" s="36">
        <f>SUMIFS(СВЦЭМ!$C$39:$C$782,СВЦЭМ!$A$39:$A$782,$A59,СВЦЭМ!$B$39:$B$782,D$47)+'СЕТ СН'!$G$9+СВЦЭМ!$D$10+'СЕТ СН'!$G$5-'СЕТ СН'!$G$17</f>
        <v>4803.1888202400005</v>
      </c>
      <c r="E59" s="36">
        <f>SUMIFS(СВЦЭМ!$C$39:$C$782,СВЦЭМ!$A$39:$A$782,$A59,СВЦЭМ!$B$39:$B$782,E$47)+'СЕТ СН'!$G$9+СВЦЭМ!$D$10+'СЕТ СН'!$G$5-'СЕТ СН'!$G$17</f>
        <v>4811.03954608</v>
      </c>
      <c r="F59" s="36">
        <f>SUMIFS(СВЦЭМ!$C$39:$C$782,СВЦЭМ!$A$39:$A$782,$A59,СВЦЭМ!$B$39:$B$782,F$47)+'СЕТ СН'!$G$9+СВЦЭМ!$D$10+'СЕТ СН'!$G$5-'СЕТ СН'!$G$17</f>
        <v>4822.3018973600001</v>
      </c>
      <c r="G59" s="36">
        <f>SUMIFS(СВЦЭМ!$C$39:$C$782,СВЦЭМ!$A$39:$A$782,$A59,СВЦЭМ!$B$39:$B$782,G$47)+'СЕТ СН'!$G$9+СВЦЭМ!$D$10+'СЕТ СН'!$G$5-'СЕТ СН'!$G$17</f>
        <v>4811.2763198600005</v>
      </c>
      <c r="H59" s="36">
        <f>SUMIFS(СВЦЭМ!$C$39:$C$782,СВЦЭМ!$A$39:$A$782,$A59,СВЦЭМ!$B$39:$B$782,H$47)+'СЕТ СН'!$G$9+СВЦЭМ!$D$10+'СЕТ СН'!$G$5-'СЕТ СН'!$G$17</f>
        <v>4798.9934151799998</v>
      </c>
      <c r="I59" s="36">
        <f>SUMIFS(СВЦЭМ!$C$39:$C$782,СВЦЭМ!$A$39:$A$782,$A59,СВЦЭМ!$B$39:$B$782,I$47)+'СЕТ СН'!$G$9+СВЦЭМ!$D$10+'СЕТ СН'!$G$5-'СЕТ СН'!$G$17</f>
        <v>4660.2779381300006</v>
      </c>
      <c r="J59" s="36">
        <f>SUMIFS(СВЦЭМ!$C$39:$C$782,СВЦЭМ!$A$39:$A$782,$A59,СВЦЭМ!$B$39:$B$782,J$47)+'СЕТ СН'!$G$9+СВЦЭМ!$D$10+'СЕТ СН'!$G$5-'СЕТ СН'!$G$17</f>
        <v>4585.7317963200003</v>
      </c>
      <c r="K59" s="36">
        <f>SUMIFS(СВЦЭМ!$C$39:$C$782,СВЦЭМ!$A$39:$A$782,$A59,СВЦЭМ!$B$39:$B$782,K$47)+'СЕТ СН'!$G$9+СВЦЭМ!$D$10+'СЕТ СН'!$G$5-'СЕТ СН'!$G$17</f>
        <v>4562.9800730099996</v>
      </c>
      <c r="L59" s="36">
        <f>SUMIFS(СВЦЭМ!$C$39:$C$782,СВЦЭМ!$A$39:$A$782,$A59,СВЦЭМ!$B$39:$B$782,L$47)+'СЕТ СН'!$G$9+СВЦЭМ!$D$10+'СЕТ СН'!$G$5-'СЕТ СН'!$G$17</f>
        <v>4640.3451728199998</v>
      </c>
      <c r="M59" s="36">
        <f>SUMIFS(СВЦЭМ!$C$39:$C$782,СВЦЭМ!$A$39:$A$782,$A59,СВЦЭМ!$B$39:$B$782,M$47)+'СЕТ СН'!$G$9+СВЦЭМ!$D$10+'СЕТ СН'!$G$5-'СЕТ СН'!$G$17</f>
        <v>4641.5122143600001</v>
      </c>
      <c r="N59" s="36">
        <f>SUMIFS(СВЦЭМ!$C$39:$C$782,СВЦЭМ!$A$39:$A$782,$A59,СВЦЭМ!$B$39:$B$782,N$47)+'СЕТ СН'!$G$9+СВЦЭМ!$D$10+'СЕТ СН'!$G$5-'СЕТ СН'!$G$17</f>
        <v>4705.7715030500003</v>
      </c>
      <c r="O59" s="36">
        <f>SUMIFS(СВЦЭМ!$C$39:$C$782,СВЦЭМ!$A$39:$A$782,$A59,СВЦЭМ!$B$39:$B$782,O$47)+'СЕТ СН'!$G$9+СВЦЭМ!$D$10+'СЕТ СН'!$G$5-'СЕТ СН'!$G$17</f>
        <v>4690.2411136999999</v>
      </c>
      <c r="P59" s="36">
        <f>SUMIFS(СВЦЭМ!$C$39:$C$782,СВЦЭМ!$A$39:$A$782,$A59,СВЦЭМ!$B$39:$B$782,P$47)+'СЕТ СН'!$G$9+СВЦЭМ!$D$10+'СЕТ СН'!$G$5-'СЕТ СН'!$G$17</f>
        <v>4694.8456897100004</v>
      </c>
      <c r="Q59" s="36">
        <f>SUMIFS(СВЦЭМ!$C$39:$C$782,СВЦЭМ!$A$39:$A$782,$A59,СВЦЭМ!$B$39:$B$782,Q$47)+'СЕТ СН'!$G$9+СВЦЭМ!$D$10+'СЕТ СН'!$G$5-'СЕТ СН'!$G$17</f>
        <v>4704.4109023399997</v>
      </c>
      <c r="R59" s="36">
        <f>SUMIFS(СВЦЭМ!$C$39:$C$782,СВЦЭМ!$A$39:$A$782,$A59,СВЦЭМ!$B$39:$B$782,R$47)+'СЕТ СН'!$G$9+СВЦЭМ!$D$10+'СЕТ СН'!$G$5-'СЕТ СН'!$G$17</f>
        <v>4633.4079527399999</v>
      </c>
      <c r="S59" s="36">
        <f>SUMIFS(СВЦЭМ!$C$39:$C$782,СВЦЭМ!$A$39:$A$782,$A59,СВЦЭМ!$B$39:$B$782,S$47)+'СЕТ СН'!$G$9+СВЦЭМ!$D$10+'СЕТ СН'!$G$5-'СЕТ СН'!$G$17</f>
        <v>4593.4966036000005</v>
      </c>
      <c r="T59" s="36">
        <f>SUMIFS(СВЦЭМ!$C$39:$C$782,СВЦЭМ!$A$39:$A$782,$A59,СВЦЭМ!$B$39:$B$782,T$47)+'СЕТ СН'!$G$9+СВЦЭМ!$D$10+'СЕТ СН'!$G$5-'СЕТ СН'!$G$17</f>
        <v>4590.6523529300002</v>
      </c>
      <c r="U59" s="36">
        <f>SUMIFS(СВЦЭМ!$C$39:$C$782,СВЦЭМ!$A$39:$A$782,$A59,СВЦЭМ!$B$39:$B$782,U$47)+'СЕТ СН'!$G$9+СВЦЭМ!$D$10+'СЕТ СН'!$G$5-'СЕТ СН'!$G$17</f>
        <v>4651.9170660400005</v>
      </c>
      <c r="V59" s="36">
        <f>SUMIFS(СВЦЭМ!$C$39:$C$782,СВЦЭМ!$A$39:$A$782,$A59,СВЦЭМ!$B$39:$B$782,V$47)+'СЕТ СН'!$G$9+СВЦЭМ!$D$10+'СЕТ СН'!$G$5-'СЕТ СН'!$G$17</f>
        <v>4729.3066288</v>
      </c>
      <c r="W59" s="36">
        <f>SUMIFS(СВЦЭМ!$C$39:$C$782,СВЦЭМ!$A$39:$A$782,$A59,СВЦЭМ!$B$39:$B$782,W$47)+'СЕТ СН'!$G$9+СВЦЭМ!$D$10+'СЕТ СН'!$G$5-'СЕТ СН'!$G$17</f>
        <v>4741.9973557200001</v>
      </c>
      <c r="X59" s="36">
        <f>SUMIFS(СВЦЭМ!$C$39:$C$782,СВЦЭМ!$A$39:$A$782,$A59,СВЦЭМ!$B$39:$B$782,X$47)+'СЕТ СН'!$G$9+СВЦЭМ!$D$10+'СЕТ СН'!$G$5-'СЕТ СН'!$G$17</f>
        <v>4734.0774453900003</v>
      </c>
      <c r="Y59" s="36">
        <f>SUMIFS(СВЦЭМ!$C$39:$C$782,СВЦЭМ!$A$39:$A$782,$A59,СВЦЭМ!$B$39:$B$782,Y$47)+'СЕТ СН'!$G$9+СВЦЭМ!$D$10+'СЕТ СН'!$G$5-'СЕТ СН'!$G$17</f>
        <v>4766.9159191100007</v>
      </c>
    </row>
    <row r="60" spans="1:25" ht="15.75" x14ac:dyDescent="0.2">
      <c r="A60" s="35">
        <f t="shared" si="1"/>
        <v>44908</v>
      </c>
      <c r="B60" s="36">
        <f>SUMIFS(СВЦЭМ!$C$39:$C$782,СВЦЭМ!$A$39:$A$782,$A60,СВЦЭМ!$B$39:$B$782,B$47)+'СЕТ СН'!$G$9+СВЦЭМ!$D$10+'СЕТ СН'!$G$5-'СЕТ СН'!$G$17</f>
        <v>4820.51528487</v>
      </c>
      <c r="C60" s="36">
        <f>SUMIFS(СВЦЭМ!$C$39:$C$782,СВЦЭМ!$A$39:$A$782,$A60,СВЦЭМ!$B$39:$B$782,C$47)+'СЕТ СН'!$G$9+СВЦЭМ!$D$10+'СЕТ СН'!$G$5-'СЕТ СН'!$G$17</f>
        <v>4851.8261245699996</v>
      </c>
      <c r="D60" s="36">
        <f>SUMIFS(СВЦЭМ!$C$39:$C$782,СВЦЭМ!$A$39:$A$782,$A60,СВЦЭМ!$B$39:$B$782,D$47)+'СЕТ СН'!$G$9+СВЦЭМ!$D$10+'СЕТ СН'!$G$5-'СЕТ СН'!$G$17</f>
        <v>4858.1882226199996</v>
      </c>
      <c r="E60" s="36">
        <f>SUMIFS(СВЦЭМ!$C$39:$C$782,СВЦЭМ!$A$39:$A$782,$A60,СВЦЭМ!$B$39:$B$782,E$47)+'СЕТ СН'!$G$9+СВЦЭМ!$D$10+'СЕТ СН'!$G$5-'СЕТ СН'!$G$17</f>
        <v>4873.3629057600001</v>
      </c>
      <c r="F60" s="36">
        <f>SUMIFS(СВЦЭМ!$C$39:$C$782,СВЦЭМ!$A$39:$A$782,$A60,СВЦЭМ!$B$39:$B$782,F$47)+'СЕТ СН'!$G$9+СВЦЭМ!$D$10+'СЕТ СН'!$G$5-'СЕТ СН'!$G$17</f>
        <v>4880.4967319799998</v>
      </c>
      <c r="G60" s="36">
        <f>SUMIFS(СВЦЭМ!$C$39:$C$782,СВЦЭМ!$A$39:$A$782,$A60,СВЦЭМ!$B$39:$B$782,G$47)+'СЕТ СН'!$G$9+СВЦЭМ!$D$10+'СЕТ СН'!$G$5-'СЕТ СН'!$G$17</f>
        <v>4871.5698415200004</v>
      </c>
      <c r="H60" s="36">
        <f>SUMIFS(СВЦЭМ!$C$39:$C$782,СВЦЭМ!$A$39:$A$782,$A60,СВЦЭМ!$B$39:$B$782,H$47)+'СЕТ СН'!$G$9+СВЦЭМ!$D$10+'СЕТ СН'!$G$5-'СЕТ СН'!$G$17</f>
        <v>4844.3363416700004</v>
      </c>
      <c r="I60" s="36">
        <f>SUMIFS(СВЦЭМ!$C$39:$C$782,СВЦЭМ!$A$39:$A$782,$A60,СВЦЭМ!$B$39:$B$782,I$47)+'СЕТ СН'!$G$9+СВЦЭМ!$D$10+'СЕТ СН'!$G$5-'СЕТ СН'!$G$17</f>
        <v>4808.8051241499998</v>
      </c>
      <c r="J60" s="36">
        <f>SUMIFS(СВЦЭМ!$C$39:$C$782,СВЦЭМ!$A$39:$A$782,$A60,СВЦЭМ!$B$39:$B$782,J$47)+'СЕТ СН'!$G$9+СВЦЭМ!$D$10+'СЕТ СН'!$G$5-'СЕТ СН'!$G$17</f>
        <v>4814.5348761599998</v>
      </c>
      <c r="K60" s="36">
        <f>SUMIFS(СВЦЭМ!$C$39:$C$782,СВЦЭМ!$A$39:$A$782,$A60,СВЦЭМ!$B$39:$B$782,K$47)+'СЕТ СН'!$G$9+СВЦЭМ!$D$10+'СЕТ СН'!$G$5-'СЕТ СН'!$G$17</f>
        <v>4801.92570531</v>
      </c>
      <c r="L60" s="36">
        <f>SUMIFS(СВЦЭМ!$C$39:$C$782,СВЦЭМ!$A$39:$A$782,$A60,СВЦЭМ!$B$39:$B$782,L$47)+'СЕТ СН'!$G$9+СВЦЭМ!$D$10+'СЕТ СН'!$G$5-'СЕТ СН'!$G$17</f>
        <v>4794.0226948500003</v>
      </c>
      <c r="M60" s="36">
        <f>SUMIFS(СВЦЭМ!$C$39:$C$782,СВЦЭМ!$A$39:$A$782,$A60,СВЦЭМ!$B$39:$B$782,M$47)+'СЕТ СН'!$G$9+СВЦЭМ!$D$10+'СЕТ СН'!$G$5-'СЕТ СН'!$G$17</f>
        <v>4802.2819359100004</v>
      </c>
      <c r="N60" s="36">
        <f>SUMIFS(СВЦЭМ!$C$39:$C$782,СВЦЭМ!$A$39:$A$782,$A60,СВЦЭМ!$B$39:$B$782,N$47)+'СЕТ СН'!$G$9+СВЦЭМ!$D$10+'СЕТ СН'!$G$5-'СЕТ СН'!$G$17</f>
        <v>4806.8640427400005</v>
      </c>
      <c r="O60" s="36">
        <f>SUMIFS(СВЦЭМ!$C$39:$C$782,СВЦЭМ!$A$39:$A$782,$A60,СВЦЭМ!$B$39:$B$782,O$47)+'СЕТ СН'!$G$9+СВЦЭМ!$D$10+'СЕТ СН'!$G$5-'СЕТ СН'!$G$17</f>
        <v>4853.1822572399997</v>
      </c>
      <c r="P60" s="36">
        <f>SUMIFS(СВЦЭМ!$C$39:$C$782,СВЦЭМ!$A$39:$A$782,$A60,СВЦЭМ!$B$39:$B$782,P$47)+'СЕТ СН'!$G$9+СВЦЭМ!$D$10+'СЕТ СН'!$G$5-'СЕТ СН'!$G$17</f>
        <v>4858.3748339800004</v>
      </c>
      <c r="Q60" s="36">
        <f>SUMIFS(СВЦЭМ!$C$39:$C$782,СВЦЭМ!$A$39:$A$782,$A60,СВЦЭМ!$B$39:$B$782,Q$47)+'СЕТ СН'!$G$9+СВЦЭМ!$D$10+'СЕТ СН'!$G$5-'СЕТ СН'!$G$17</f>
        <v>4844.1259641899996</v>
      </c>
      <c r="R60" s="36">
        <f>SUMIFS(СВЦЭМ!$C$39:$C$782,СВЦЭМ!$A$39:$A$782,$A60,СВЦЭМ!$B$39:$B$782,R$47)+'СЕТ СН'!$G$9+СВЦЭМ!$D$10+'СЕТ СН'!$G$5-'СЕТ СН'!$G$17</f>
        <v>4798.1558862000002</v>
      </c>
      <c r="S60" s="36">
        <f>SUMIFS(СВЦЭМ!$C$39:$C$782,СВЦЭМ!$A$39:$A$782,$A60,СВЦЭМ!$B$39:$B$782,S$47)+'СЕТ СН'!$G$9+СВЦЭМ!$D$10+'СЕТ СН'!$G$5-'СЕТ СН'!$G$17</f>
        <v>4775.29086216</v>
      </c>
      <c r="T60" s="36">
        <f>SUMIFS(СВЦЭМ!$C$39:$C$782,СВЦЭМ!$A$39:$A$782,$A60,СВЦЭМ!$B$39:$B$782,T$47)+'СЕТ СН'!$G$9+СВЦЭМ!$D$10+'СЕТ СН'!$G$5-'СЕТ СН'!$G$17</f>
        <v>4760.0772734700004</v>
      </c>
      <c r="U60" s="36">
        <f>SUMIFS(СВЦЭМ!$C$39:$C$782,СВЦЭМ!$A$39:$A$782,$A60,СВЦЭМ!$B$39:$B$782,U$47)+'СЕТ СН'!$G$9+СВЦЭМ!$D$10+'СЕТ СН'!$G$5-'СЕТ СН'!$G$17</f>
        <v>4742.7002118700002</v>
      </c>
      <c r="V60" s="36">
        <f>SUMIFS(СВЦЭМ!$C$39:$C$782,СВЦЭМ!$A$39:$A$782,$A60,СВЦЭМ!$B$39:$B$782,V$47)+'СЕТ СН'!$G$9+СВЦЭМ!$D$10+'СЕТ СН'!$G$5-'СЕТ СН'!$G$17</f>
        <v>4751.6067179900001</v>
      </c>
      <c r="W60" s="36">
        <f>SUMIFS(СВЦЭМ!$C$39:$C$782,СВЦЭМ!$A$39:$A$782,$A60,СВЦЭМ!$B$39:$B$782,W$47)+'СЕТ СН'!$G$9+СВЦЭМ!$D$10+'СЕТ СН'!$G$5-'СЕТ СН'!$G$17</f>
        <v>4791.2424934999999</v>
      </c>
      <c r="X60" s="36">
        <f>SUMIFS(СВЦЭМ!$C$39:$C$782,СВЦЭМ!$A$39:$A$782,$A60,СВЦЭМ!$B$39:$B$782,X$47)+'СЕТ СН'!$G$9+СВЦЭМ!$D$10+'СЕТ СН'!$G$5-'СЕТ СН'!$G$17</f>
        <v>4795.77828262</v>
      </c>
      <c r="Y60" s="36">
        <f>SUMIFS(СВЦЭМ!$C$39:$C$782,СВЦЭМ!$A$39:$A$782,$A60,СВЦЭМ!$B$39:$B$782,Y$47)+'СЕТ СН'!$G$9+СВЦЭМ!$D$10+'СЕТ СН'!$G$5-'СЕТ СН'!$G$17</f>
        <v>4831.5261417000002</v>
      </c>
    </row>
    <row r="61" spans="1:25" ht="15.75" x14ac:dyDescent="0.2">
      <c r="A61" s="35">
        <f t="shared" si="1"/>
        <v>44909</v>
      </c>
      <c r="B61" s="36">
        <f>SUMIFS(СВЦЭМ!$C$39:$C$782,СВЦЭМ!$A$39:$A$782,$A61,СВЦЭМ!$B$39:$B$782,B$47)+'СЕТ СН'!$G$9+СВЦЭМ!$D$10+'СЕТ СН'!$G$5-'СЕТ СН'!$G$17</f>
        <v>4787.3566755000002</v>
      </c>
      <c r="C61" s="36">
        <f>SUMIFS(СВЦЭМ!$C$39:$C$782,СВЦЭМ!$A$39:$A$782,$A61,СВЦЭМ!$B$39:$B$782,C$47)+'СЕТ СН'!$G$9+СВЦЭМ!$D$10+'СЕТ СН'!$G$5-'СЕТ СН'!$G$17</f>
        <v>4818.9103833700001</v>
      </c>
      <c r="D61" s="36">
        <f>SUMIFS(СВЦЭМ!$C$39:$C$782,СВЦЭМ!$A$39:$A$782,$A61,СВЦЭМ!$B$39:$B$782,D$47)+'СЕТ СН'!$G$9+СВЦЭМ!$D$10+'СЕТ СН'!$G$5-'СЕТ СН'!$G$17</f>
        <v>4836.0690920200004</v>
      </c>
      <c r="E61" s="36">
        <f>SUMIFS(СВЦЭМ!$C$39:$C$782,СВЦЭМ!$A$39:$A$782,$A61,СВЦЭМ!$B$39:$B$782,E$47)+'СЕТ СН'!$G$9+СВЦЭМ!$D$10+'СЕТ СН'!$G$5-'СЕТ СН'!$G$17</f>
        <v>4846.9123818099997</v>
      </c>
      <c r="F61" s="36">
        <f>SUMIFS(СВЦЭМ!$C$39:$C$782,СВЦЭМ!$A$39:$A$782,$A61,СВЦЭМ!$B$39:$B$782,F$47)+'СЕТ СН'!$G$9+СВЦЭМ!$D$10+'СЕТ СН'!$G$5-'СЕТ СН'!$G$17</f>
        <v>4869.9271818699999</v>
      </c>
      <c r="G61" s="36">
        <f>SUMIFS(СВЦЭМ!$C$39:$C$782,СВЦЭМ!$A$39:$A$782,$A61,СВЦЭМ!$B$39:$B$782,G$47)+'СЕТ СН'!$G$9+СВЦЭМ!$D$10+'СЕТ СН'!$G$5-'СЕТ СН'!$G$17</f>
        <v>4855.7688221899998</v>
      </c>
      <c r="H61" s="36">
        <f>SUMIFS(СВЦЭМ!$C$39:$C$782,СВЦЭМ!$A$39:$A$782,$A61,СВЦЭМ!$B$39:$B$782,H$47)+'СЕТ СН'!$G$9+СВЦЭМ!$D$10+'СЕТ СН'!$G$5-'СЕТ СН'!$G$17</f>
        <v>4834.2584191400001</v>
      </c>
      <c r="I61" s="36">
        <f>SUMIFS(СВЦЭМ!$C$39:$C$782,СВЦЭМ!$A$39:$A$782,$A61,СВЦЭМ!$B$39:$B$782,I$47)+'СЕТ СН'!$G$9+СВЦЭМ!$D$10+'СЕТ СН'!$G$5-'СЕТ СН'!$G$17</f>
        <v>4811.4592992300004</v>
      </c>
      <c r="J61" s="36">
        <f>SUMIFS(СВЦЭМ!$C$39:$C$782,СВЦЭМ!$A$39:$A$782,$A61,СВЦЭМ!$B$39:$B$782,J$47)+'СЕТ СН'!$G$9+СВЦЭМ!$D$10+'СЕТ СН'!$G$5-'СЕТ СН'!$G$17</f>
        <v>4811.3131377600002</v>
      </c>
      <c r="K61" s="36">
        <f>SUMIFS(СВЦЭМ!$C$39:$C$782,СВЦЭМ!$A$39:$A$782,$A61,СВЦЭМ!$B$39:$B$782,K$47)+'СЕТ СН'!$G$9+СВЦЭМ!$D$10+'СЕТ СН'!$G$5-'СЕТ СН'!$G$17</f>
        <v>4786.0948730600003</v>
      </c>
      <c r="L61" s="36">
        <f>SUMIFS(СВЦЭМ!$C$39:$C$782,СВЦЭМ!$A$39:$A$782,$A61,СВЦЭМ!$B$39:$B$782,L$47)+'СЕТ СН'!$G$9+СВЦЭМ!$D$10+'СЕТ СН'!$G$5-'СЕТ СН'!$G$17</f>
        <v>4787.6982165400004</v>
      </c>
      <c r="M61" s="36">
        <f>SUMIFS(СВЦЭМ!$C$39:$C$782,СВЦЭМ!$A$39:$A$782,$A61,СВЦЭМ!$B$39:$B$782,M$47)+'СЕТ СН'!$G$9+СВЦЭМ!$D$10+'СЕТ СН'!$G$5-'СЕТ СН'!$G$17</f>
        <v>4822.34157899</v>
      </c>
      <c r="N61" s="36">
        <f>SUMIFS(СВЦЭМ!$C$39:$C$782,СВЦЭМ!$A$39:$A$782,$A61,СВЦЭМ!$B$39:$B$782,N$47)+'СЕТ СН'!$G$9+СВЦЭМ!$D$10+'СЕТ СН'!$G$5-'СЕТ СН'!$G$17</f>
        <v>4814.07076676</v>
      </c>
      <c r="O61" s="36">
        <f>SUMIFS(СВЦЭМ!$C$39:$C$782,СВЦЭМ!$A$39:$A$782,$A61,СВЦЭМ!$B$39:$B$782,O$47)+'СЕТ СН'!$G$9+СВЦЭМ!$D$10+'СЕТ СН'!$G$5-'СЕТ СН'!$G$17</f>
        <v>4820.6833150599996</v>
      </c>
      <c r="P61" s="36">
        <f>SUMIFS(СВЦЭМ!$C$39:$C$782,СВЦЭМ!$A$39:$A$782,$A61,СВЦЭМ!$B$39:$B$782,P$47)+'СЕТ СН'!$G$9+СВЦЭМ!$D$10+'СЕТ СН'!$G$5-'СЕТ СН'!$G$17</f>
        <v>4829.3837640199999</v>
      </c>
      <c r="Q61" s="36">
        <f>SUMIFS(СВЦЭМ!$C$39:$C$782,СВЦЭМ!$A$39:$A$782,$A61,СВЦЭМ!$B$39:$B$782,Q$47)+'СЕТ СН'!$G$9+СВЦЭМ!$D$10+'СЕТ СН'!$G$5-'СЕТ СН'!$G$17</f>
        <v>4827.8950729799999</v>
      </c>
      <c r="R61" s="36">
        <f>SUMIFS(СВЦЭМ!$C$39:$C$782,СВЦЭМ!$A$39:$A$782,$A61,СВЦЭМ!$B$39:$B$782,R$47)+'СЕТ СН'!$G$9+СВЦЭМ!$D$10+'СЕТ СН'!$G$5-'СЕТ СН'!$G$17</f>
        <v>4841.8137479200004</v>
      </c>
      <c r="S61" s="36">
        <f>SUMIFS(СВЦЭМ!$C$39:$C$782,СВЦЭМ!$A$39:$A$782,$A61,СВЦЭМ!$B$39:$B$782,S$47)+'СЕТ СН'!$G$9+СВЦЭМ!$D$10+'СЕТ СН'!$G$5-'СЕТ СН'!$G$17</f>
        <v>4824.0540111400005</v>
      </c>
      <c r="T61" s="36">
        <f>SUMIFS(СВЦЭМ!$C$39:$C$782,СВЦЭМ!$A$39:$A$782,$A61,СВЦЭМ!$B$39:$B$782,T$47)+'СЕТ СН'!$G$9+СВЦЭМ!$D$10+'СЕТ СН'!$G$5-'СЕТ СН'!$G$17</f>
        <v>4817.5364996600001</v>
      </c>
      <c r="U61" s="36">
        <f>SUMIFS(СВЦЭМ!$C$39:$C$782,СВЦЭМ!$A$39:$A$782,$A61,СВЦЭМ!$B$39:$B$782,U$47)+'СЕТ СН'!$G$9+СВЦЭМ!$D$10+'СЕТ СН'!$G$5-'СЕТ СН'!$G$17</f>
        <v>4821.2777054400003</v>
      </c>
      <c r="V61" s="36">
        <f>SUMIFS(СВЦЭМ!$C$39:$C$782,СВЦЭМ!$A$39:$A$782,$A61,СВЦЭМ!$B$39:$B$782,V$47)+'СЕТ СН'!$G$9+СВЦЭМ!$D$10+'СЕТ СН'!$G$5-'СЕТ СН'!$G$17</f>
        <v>4823.6169289099998</v>
      </c>
      <c r="W61" s="36">
        <f>SUMIFS(СВЦЭМ!$C$39:$C$782,СВЦЭМ!$A$39:$A$782,$A61,СВЦЭМ!$B$39:$B$782,W$47)+'СЕТ СН'!$G$9+СВЦЭМ!$D$10+'СЕТ СН'!$G$5-'СЕТ СН'!$G$17</f>
        <v>4802.7681240900001</v>
      </c>
      <c r="X61" s="36">
        <f>SUMIFS(СВЦЭМ!$C$39:$C$782,СВЦЭМ!$A$39:$A$782,$A61,СВЦЭМ!$B$39:$B$782,X$47)+'СЕТ СН'!$G$9+СВЦЭМ!$D$10+'СЕТ СН'!$G$5-'СЕТ СН'!$G$17</f>
        <v>4815.75379832</v>
      </c>
      <c r="Y61" s="36">
        <f>SUMIFS(СВЦЭМ!$C$39:$C$782,СВЦЭМ!$A$39:$A$782,$A61,СВЦЭМ!$B$39:$B$782,Y$47)+'СЕТ СН'!$G$9+СВЦЭМ!$D$10+'СЕТ СН'!$G$5-'СЕТ СН'!$G$17</f>
        <v>4811.1210752200004</v>
      </c>
    </row>
    <row r="62" spans="1:25" ht="15.75" x14ac:dyDescent="0.2">
      <c r="A62" s="35">
        <f t="shared" si="1"/>
        <v>44910</v>
      </c>
      <c r="B62" s="36">
        <f>SUMIFS(СВЦЭМ!$C$39:$C$782,СВЦЭМ!$A$39:$A$782,$A62,СВЦЭМ!$B$39:$B$782,B$47)+'СЕТ СН'!$G$9+СВЦЭМ!$D$10+'СЕТ СН'!$G$5-'СЕТ СН'!$G$17</f>
        <v>4743.4201482099998</v>
      </c>
      <c r="C62" s="36">
        <f>SUMIFS(СВЦЭМ!$C$39:$C$782,СВЦЭМ!$A$39:$A$782,$A62,СВЦЭМ!$B$39:$B$782,C$47)+'СЕТ СН'!$G$9+СВЦЭМ!$D$10+'СЕТ СН'!$G$5-'СЕТ СН'!$G$17</f>
        <v>4761.0222298500003</v>
      </c>
      <c r="D62" s="36">
        <f>SUMIFS(СВЦЭМ!$C$39:$C$782,СВЦЭМ!$A$39:$A$782,$A62,СВЦЭМ!$B$39:$B$782,D$47)+'СЕТ СН'!$G$9+СВЦЭМ!$D$10+'СЕТ СН'!$G$5-'СЕТ СН'!$G$17</f>
        <v>4774.2452261400003</v>
      </c>
      <c r="E62" s="36">
        <f>SUMIFS(СВЦЭМ!$C$39:$C$782,СВЦЭМ!$A$39:$A$782,$A62,СВЦЭМ!$B$39:$B$782,E$47)+'СЕТ СН'!$G$9+СВЦЭМ!$D$10+'СЕТ СН'!$G$5-'СЕТ СН'!$G$17</f>
        <v>4795.4545925299999</v>
      </c>
      <c r="F62" s="36">
        <f>SUMIFS(СВЦЭМ!$C$39:$C$782,СВЦЭМ!$A$39:$A$782,$A62,СВЦЭМ!$B$39:$B$782,F$47)+'СЕТ СН'!$G$9+СВЦЭМ!$D$10+'СЕТ СН'!$G$5-'СЕТ СН'!$G$17</f>
        <v>4834.4155230699998</v>
      </c>
      <c r="G62" s="36">
        <f>SUMIFS(СВЦЭМ!$C$39:$C$782,СВЦЭМ!$A$39:$A$782,$A62,СВЦЭМ!$B$39:$B$782,G$47)+'СЕТ СН'!$G$9+СВЦЭМ!$D$10+'СЕТ СН'!$G$5-'СЕТ СН'!$G$17</f>
        <v>4805.3374358900001</v>
      </c>
      <c r="H62" s="36">
        <f>SUMIFS(СВЦЭМ!$C$39:$C$782,СВЦЭМ!$A$39:$A$782,$A62,СВЦЭМ!$B$39:$B$782,H$47)+'СЕТ СН'!$G$9+СВЦЭМ!$D$10+'СЕТ СН'!$G$5-'СЕТ СН'!$G$17</f>
        <v>4777.9478589199998</v>
      </c>
      <c r="I62" s="36">
        <f>SUMIFS(СВЦЭМ!$C$39:$C$782,СВЦЭМ!$A$39:$A$782,$A62,СВЦЭМ!$B$39:$B$782,I$47)+'СЕТ СН'!$G$9+СВЦЭМ!$D$10+'СЕТ СН'!$G$5-'СЕТ СН'!$G$17</f>
        <v>4728.0561293500004</v>
      </c>
      <c r="J62" s="36">
        <f>SUMIFS(СВЦЭМ!$C$39:$C$782,СВЦЭМ!$A$39:$A$782,$A62,СВЦЭМ!$B$39:$B$782,J$47)+'СЕТ СН'!$G$9+СВЦЭМ!$D$10+'СЕТ СН'!$G$5-'СЕТ СН'!$G$17</f>
        <v>4702.3001655099997</v>
      </c>
      <c r="K62" s="36">
        <f>SUMIFS(СВЦЭМ!$C$39:$C$782,СВЦЭМ!$A$39:$A$782,$A62,СВЦЭМ!$B$39:$B$782,K$47)+'СЕТ СН'!$G$9+СВЦЭМ!$D$10+'СЕТ СН'!$G$5-'СЕТ СН'!$G$17</f>
        <v>4694.7504092500003</v>
      </c>
      <c r="L62" s="36">
        <f>SUMIFS(СВЦЭМ!$C$39:$C$782,СВЦЭМ!$A$39:$A$782,$A62,СВЦЭМ!$B$39:$B$782,L$47)+'СЕТ СН'!$G$9+СВЦЭМ!$D$10+'СЕТ СН'!$G$5-'СЕТ СН'!$G$17</f>
        <v>4681.0556926200006</v>
      </c>
      <c r="M62" s="36">
        <f>SUMIFS(СВЦЭМ!$C$39:$C$782,СВЦЭМ!$A$39:$A$782,$A62,СВЦЭМ!$B$39:$B$782,M$47)+'СЕТ СН'!$G$9+СВЦЭМ!$D$10+'СЕТ СН'!$G$5-'СЕТ СН'!$G$17</f>
        <v>4684.8915820800003</v>
      </c>
      <c r="N62" s="36">
        <f>SUMIFS(СВЦЭМ!$C$39:$C$782,СВЦЭМ!$A$39:$A$782,$A62,СВЦЭМ!$B$39:$B$782,N$47)+'СЕТ СН'!$G$9+СВЦЭМ!$D$10+'СЕТ СН'!$G$5-'СЕТ СН'!$G$17</f>
        <v>4705.9456531800006</v>
      </c>
      <c r="O62" s="36">
        <f>SUMIFS(СВЦЭМ!$C$39:$C$782,СВЦЭМ!$A$39:$A$782,$A62,СВЦЭМ!$B$39:$B$782,O$47)+'СЕТ СН'!$G$9+СВЦЭМ!$D$10+'СЕТ СН'!$G$5-'СЕТ СН'!$G$17</f>
        <v>4717.21479482</v>
      </c>
      <c r="P62" s="36">
        <f>SUMIFS(СВЦЭМ!$C$39:$C$782,СВЦЭМ!$A$39:$A$782,$A62,СВЦЭМ!$B$39:$B$782,P$47)+'СЕТ СН'!$G$9+СВЦЭМ!$D$10+'СЕТ СН'!$G$5-'СЕТ СН'!$G$17</f>
        <v>4729.5993600000002</v>
      </c>
      <c r="Q62" s="36">
        <f>SUMIFS(СВЦЭМ!$C$39:$C$782,СВЦЭМ!$A$39:$A$782,$A62,СВЦЭМ!$B$39:$B$782,Q$47)+'СЕТ СН'!$G$9+СВЦЭМ!$D$10+'СЕТ СН'!$G$5-'СЕТ СН'!$G$17</f>
        <v>4735.4106736600006</v>
      </c>
      <c r="R62" s="36">
        <f>SUMIFS(СВЦЭМ!$C$39:$C$782,СВЦЭМ!$A$39:$A$782,$A62,СВЦЭМ!$B$39:$B$782,R$47)+'СЕТ СН'!$G$9+СВЦЭМ!$D$10+'СЕТ СН'!$G$5-'СЕТ СН'!$G$17</f>
        <v>4739.3144719600004</v>
      </c>
      <c r="S62" s="36">
        <f>SUMIFS(СВЦЭМ!$C$39:$C$782,СВЦЭМ!$A$39:$A$782,$A62,СВЦЭМ!$B$39:$B$782,S$47)+'СЕТ СН'!$G$9+СВЦЭМ!$D$10+'СЕТ СН'!$G$5-'СЕТ СН'!$G$17</f>
        <v>4702.4667056400003</v>
      </c>
      <c r="T62" s="36">
        <f>SUMIFS(СВЦЭМ!$C$39:$C$782,СВЦЭМ!$A$39:$A$782,$A62,СВЦЭМ!$B$39:$B$782,T$47)+'СЕТ СН'!$G$9+СВЦЭМ!$D$10+'СЕТ СН'!$G$5-'СЕТ СН'!$G$17</f>
        <v>4669.4290861600002</v>
      </c>
      <c r="U62" s="36">
        <f>SUMIFS(СВЦЭМ!$C$39:$C$782,СВЦЭМ!$A$39:$A$782,$A62,СВЦЭМ!$B$39:$B$782,U$47)+'СЕТ СН'!$G$9+СВЦЭМ!$D$10+'СЕТ СН'!$G$5-'СЕТ СН'!$G$17</f>
        <v>4670.0777099999996</v>
      </c>
      <c r="V62" s="36">
        <f>SUMIFS(СВЦЭМ!$C$39:$C$782,СВЦЭМ!$A$39:$A$782,$A62,СВЦЭМ!$B$39:$B$782,V$47)+'СЕТ СН'!$G$9+СВЦЭМ!$D$10+'СЕТ СН'!$G$5-'СЕТ СН'!$G$17</f>
        <v>4672.5675953200007</v>
      </c>
      <c r="W62" s="36">
        <f>SUMIFS(СВЦЭМ!$C$39:$C$782,СВЦЭМ!$A$39:$A$782,$A62,СВЦЭМ!$B$39:$B$782,W$47)+'СЕТ СН'!$G$9+СВЦЭМ!$D$10+'СЕТ СН'!$G$5-'СЕТ СН'!$G$17</f>
        <v>4684.6244499200002</v>
      </c>
      <c r="X62" s="36">
        <f>SUMIFS(СВЦЭМ!$C$39:$C$782,СВЦЭМ!$A$39:$A$782,$A62,СВЦЭМ!$B$39:$B$782,X$47)+'СЕТ СН'!$G$9+СВЦЭМ!$D$10+'СЕТ СН'!$G$5-'СЕТ СН'!$G$17</f>
        <v>4697.0590617500002</v>
      </c>
      <c r="Y62" s="36">
        <f>SUMIFS(СВЦЭМ!$C$39:$C$782,СВЦЭМ!$A$39:$A$782,$A62,СВЦЭМ!$B$39:$B$782,Y$47)+'СЕТ СН'!$G$9+СВЦЭМ!$D$10+'СЕТ СН'!$G$5-'СЕТ СН'!$G$17</f>
        <v>4717.3216554000001</v>
      </c>
    </row>
    <row r="63" spans="1:25" ht="15.75" x14ac:dyDescent="0.2">
      <c r="A63" s="35">
        <f t="shared" si="1"/>
        <v>44911</v>
      </c>
      <c r="B63" s="36">
        <f>SUMIFS(СВЦЭМ!$C$39:$C$782,СВЦЭМ!$A$39:$A$782,$A63,СВЦЭМ!$B$39:$B$782,B$47)+'СЕТ СН'!$G$9+СВЦЭМ!$D$10+'СЕТ СН'!$G$5-'СЕТ СН'!$G$17</f>
        <v>4852.3370559100003</v>
      </c>
      <c r="C63" s="36">
        <f>SUMIFS(СВЦЭМ!$C$39:$C$782,СВЦЭМ!$A$39:$A$782,$A63,СВЦЭМ!$B$39:$B$782,C$47)+'СЕТ СН'!$G$9+СВЦЭМ!$D$10+'СЕТ СН'!$G$5-'СЕТ СН'!$G$17</f>
        <v>4870.7106284199999</v>
      </c>
      <c r="D63" s="36">
        <f>SUMIFS(СВЦЭМ!$C$39:$C$782,СВЦЭМ!$A$39:$A$782,$A63,СВЦЭМ!$B$39:$B$782,D$47)+'СЕТ СН'!$G$9+СВЦЭМ!$D$10+'СЕТ СН'!$G$5-'СЕТ СН'!$G$17</f>
        <v>4872.5584741000002</v>
      </c>
      <c r="E63" s="36">
        <f>SUMIFS(СВЦЭМ!$C$39:$C$782,СВЦЭМ!$A$39:$A$782,$A63,СВЦЭМ!$B$39:$B$782,E$47)+'СЕТ СН'!$G$9+СВЦЭМ!$D$10+'СЕТ СН'!$G$5-'СЕТ СН'!$G$17</f>
        <v>4865.9923219700004</v>
      </c>
      <c r="F63" s="36">
        <f>SUMIFS(СВЦЭМ!$C$39:$C$782,СВЦЭМ!$A$39:$A$782,$A63,СВЦЭМ!$B$39:$B$782,F$47)+'СЕТ СН'!$G$9+СВЦЭМ!$D$10+'СЕТ СН'!$G$5-'СЕТ СН'!$G$17</f>
        <v>4856.7685087700002</v>
      </c>
      <c r="G63" s="36">
        <f>SUMIFS(СВЦЭМ!$C$39:$C$782,СВЦЭМ!$A$39:$A$782,$A63,СВЦЭМ!$B$39:$B$782,G$47)+'СЕТ СН'!$G$9+СВЦЭМ!$D$10+'СЕТ СН'!$G$5-'СЕТ СН'!$G$17</f>
        <v>4833.2020025100001</v>
      </c>
      <c r="H63" s="36">
        <f>SUMIFS(СВЦЭМ!$C$39:$C$782,СВЦЭМ!$A$39:$A$782,$A63,СВЦЭМ!$B$39:$B$782,H$47)+'СЕТ СН'!$G$9+СВЦЭМ!$D$10+'СЕТ СН'!$G$5-'СЕТ СН'!$G$17</f>
        <v>4788.8258243999999</v>
      </c>
      <c r="I63" s="36">
        <f>SUMIFS(СВЦЭМ!$C$39:$C$782,СВЦЭМ!$A$39:$A$782,$A63,СВЦЭМ!$B$39:$B$782,I$47)+'СЕТ СН'!$G$9+СВЦЭМ!$D$10+'СЕТ СН'!$G$5-'СЕТ СН'!$G$17</f>
        <v>4767.1678512100007</v>
      </c>
      <c r="J63" s="36">
        <f>SUMIFS(СВЦЭМ!$C$39:$C$782,СВЦЭМ!$A$39:$A$782,$A63,СВЦЭМ!$B$39:$B$782,J$47)+'СЕТ СН'!$G$9+СВЦЭМ!$D$10+'СЕТ СН'!$G$5-'СЕТ СН'!$G$17</f>
        <v>4751.9096682700001</v>
      </c>
      <c r="K63" s="36">
        <f>SUMIFS(СВЦЭМ!$C$39:$C$782,СВЦЭМ!$A$39:$A$782,$A63,СВЦЭМ!$B$39:$B$782,K$47)+'СЕТ СН'!$G$9+СВЦЭМ!$D$10+'СЕТ СН'!$G$5-'СЕТ СН'!$G$17</f>
        <v>4743.13053365</v>
      </c>
      <c r="L63" s="36">
        <f>SUMIFS(СВЦЭМ!$C$39:$C$782,СВЦЭМ!$A$39:$A$782,$A63,СВЦЭМ!$B$39:$B$782,L$47)+'СЕТ СН'!$G$9+СВЦЭМ!$D$10+'СЕТ СН'!$G$5-'СЕТ СН'!$G$17</f>
        <v>4748.5940018199999</v>
      </c>
      <c r="M63" s="36">
        <f>SUMIFS(СВЦЭМ!$C$39:$C$782,СВЦЭМ!$A$39:$A$782,$A63,СВЦЭМ!$B$39:$B$782,M$47)+'СЕТ СН'!$G$9+СВЦЭМ!$D$10+'СЕТ СН'!$G$5-'СЕТ СН'!$G$17</f>
        <v>4762.1470276600003</v>
      </c>
      <c r="N63" s="36">
        <f>SUMIFS(СВЦЭМ!$C$39:$C$782,СВЦЭМ!$A$39:$A$782,$A63,СВЦЭМ!$B$39:$B$782,N$47)+'СЕТ СН'!$G$9+СВЦЭМ!$D$10+'СЕТ СН'!$G$5-'СЕТ СН'!$G$17</f>
        <v>4784.3414278700002</v>
      </c>
      <c r="O63" s="36">
        <f>SUMIFS(СВЦЭМ!$C$39:$C$782,СВЦЭМ!$A$39:$A$782,$A63,СВЦЭМ!$B$39:$B$782,O$47)+'СЕТ СН'!$G$9+СВЦЭМ!$D$10+'СЕТ СН'!$G$5-'СЕТ СН'!$G$17</f>
        <v>4801.0407810300003</v>
      </c>
      <c r="P63" s="36">
        <f>SUMIFS(СВЦЭМ!$C$39:$C$782,СВЦЭМ!$A$39:$A$782,$A63,СВЦЭМ!$B$39:$B$782,P$47)+'СЕТ СН'!$G$9+СВЦЭМ!$D$10+'СЕТ СН'!$G$5-'СЕТ СН'!$G$17</f>
        <v>4822.2385895699999</v>
      </c>
      <c r="Q63" s="36">
        <f>SUMIFS(СВЦЭМ!$C$39:$C$782,СВЦЭМ!$A$39:$A$782,$A63,СВЦЭМ!$B$39:$B$782,Q$47)+'СЕТ СН'!$G$9+СВЦЭМ!$D$10+'СЕТ СН'!$G$5-'СЕТ СН'!$G$17</f>
        <v>4822.0681258900004</v>
      </c>
      <c r="R63" s="36">
        <f>SUMIFS(СВЦЭМ!$C$39:$C$782,СВЦЭМ!$A$39:$A$782,$A63,СВЦЭМ!$B$39:$B$782,R$47)+'СЕТ СН'!$G$9+СВЦЭМ!$D$10+'СЕТ СН'!$G$5-'СЕТ СН'!$G$17</f>
        <v>4811.4499068300001</v>
      </c>
      <c r="S63" s="36">
        <f>SUMIFS(СВЦЭМ!$C$39:$C$782,СВЦЭМ!$A$39:$A$782,$A63,СВЦЭМ!$B$39:$B$782,S$47)+'СЕТ СН'!$G$9+СВЦЭМ!$D$10+'СЕТ СН'!$G$5-'СЕТ СН'!$G$17</f>
        <v>4768.2704542299998</v>
      </c>
      <c r="T63" s="36">
        <f>SUMIFS(СВЦЭМ!$C$39:$C$782,СВЦЭМ!$A$39:$A$782,$A63,СВЦЭМ!$B$39:$B$782,T$47)+'СЕТ СН'!$G$9+СВЦЭМ!$D$10+'СЕТ СН'!$G$5-'СЕТ СН'!$G$17</f>
        <v>4742.0912163900002</v>
      </c>
      <c r="U63" s="36">
        <f>SUMIFS(СВЦЭМ!$C$39:$C$782,СВЦЭМ!$A$39:$A$782,$A63,СВЦЭМ!$B$39:$B$782,U$47)+'СЕТ СН'!$G$9+СВЦЭМ!$D$10+'СЕТ СН'!$G$5-'СЕТ СН'!$G$17</f>
        <v>4748.3116206300001</v>
      </c>
      <c r="V63" s="36">
        <f>SUMIFS(СВЦЭМ!$C$39:$C$782,СВЦЭМ!$A$39:$A$782,$A63,СВЦЭМ!$B$39:$B$782,V$47)+'СЕТ СН'!$G$9+СВЦЭМ!$D$10+'СЕТ СН'!$G$5-'СЕТ СН'!$G$17</f>
        <v>4762.7785952600007</v>
      </c>
      <c r="W63" s="36">
        <f>SUMIFS(СВЦЭМ!$C$39:$C$782,СВЦЭМ!$A$39:$A$782,$A63,СВЦЭМ!$B$39:$B$782,W$47)+'СЕТ СН'!$G$9+СВЦЭМ!$D$10+'СЕТ СН'!$G$5-'СЕТ СН'!$G$17</f>
        <v>4773.3742729799997</v>
      </c>
      <c r="X63" s="36">
        <f>SUMIFS(СВЦЭМ!$C$39:$C$782,СВЦЭМ!$A$39:$A$782,$A63,СВЦЭМ!$B$39:$B$782,X$47)+'СЕТ СН'!$G$9+СВЦЭМ!$D$10+'СЕТ СН'!$G$5-'СЕТ СН'!$G$17</f>
        <v>4805.1340146800003</v>
      </c>
      <c r="Y63" s="36">
        <f>SUMIFS(СВЦЭМ!$C$39:$C$782,СВЦЭМ!$A$39:$A$782,$A63,СВЦЭМ!$B$39:$B$782,Y$47)+'СЕТ СН'!$G$9+СВЦЭМ!$D$10+'СЕТ СН'!$G$5-'СЕТ СН'!$G$17</f>
        <v>4834.7357565100001</v>
      </c>
    </row>
    <row r="64" spans="1:25" ht="15.75" x14ac:dyDescent="0.2">
      <c r="A64" s="35">
        <f t="shared" si="1"/>
        <v>44912</v>
      </c>
      <c r="B64" s="36">
        <f>SUMIFS(СВЦЭМ!$C$39:$C$782,СВЦЭМ!$A$39:$A$782,$A64,СВЦЭМ!$B$39:$B$782,B$47)+'СЕТ СН'!$G$9+СВЦЭМ!$D$10+'СЕТ СН'!$G$5-'СЕТ СН'!$G$17</f>
        <v>4756.2176852499997</v>
      </c>
      <c r="C64" s="36">
        <f>SUMIFS(СВЦЭМ!$C$39:$C$782,СВЦЭМ!$A$39:$A$782,$A64,СВЦЭМ!$B$39:$B$782,C$47)+'СЕТ СН'!$G$9+СВЦЭМ!$D$10+'СЕТ СН'!$G$5-'СЕТ СН'!$G$17</f>
        <v>4743.8762963099998</v>
      </c>
      <c r="D64" s="36">
        <f>SUMIFS(СВЦЭМ!$C$39:$C$782,СВЦЭМ!$A$39:$A$782,$A64,СВЦЭМ!$B$39:$B$782,D$47)+'СЕТ СН'!$G$9+СВЦЭМ!$D$10+'СЕТ СН'!$G$5-'СЕТ СН'!$G$17</f>
        <v>4750.9006174100005</v>
      </c>
      <c r="E64" s="36">
        <f>SUMIFS(СВЦЭМ!$C$39:$C$782,СВЦЭМ!$A$39:$A$782,$A64,СВЦЭМ!$B$39:$B$782,E$47)+'СЕТ СН'!$G$9+СВЦЭМ!$D$10+'СЕТ СН'!$G$5-'СЕТ СН'!$G$17</f>
        <v>4747.9043050099999</v>
      </c>
      <c r="F64" s="36">
        <f>SUMIFS(СВЦЭМ!$C$39:$C$782,СВЦЭМ!$A$39:$A$782,$A64,СВЦЭМ!$B$39:$B$782,F$47)+'СЕТ СН'!$G$9+СВЦЭМ!$D$10+'СЕТ СН'!$G$5-'СЕТ СН'!$G$17</f>
        <v>4775.0107618700004</v>
      </c>
      <c r="G64" s="36">
        <f>SUMIFS(СВЦЭМ!$C$39:$C$782,СВЦЭМ!$A$39:$A$782,$A64,СВЦЭМ!$B$39:$B$782,G$47)+'СЕТ СН'!$G$9+СВЦЭМ!$D$10+'СЕТ СН'!$G$5-'СЕТ СН'!$G$17</f>
        <v>4763.3432721099998</v>
      </c>
      <c r="H64" s="36">
        <f>SUMIFS(СВЦЭМ!$C$39:$C$782,СВЦЭМ!$A$39:$A$782,$A64,СВЦЭМ!$B$39:$B$782,H$47)+'СЕТ СН'!$G$9+СВЦЭМ!$D$10+'СЕТ СН'!$G$5-'СЕТ СН'!$G$17</f>
        <v>4745.6958398799998</v>
      </c>
      <c r="I64" s="36">
        <f>SUMIFS(СВЦЭМ!$C$39:$C$782,СВЦЭМ!$A$39:$A$782,$A64,СВЦЭМ!$B$39:$B$782,I$47)+'СЕТ СН'!$G$9+СВЦЭМ!$D$10+'СЕТ СН'!$G$5-'СЕТ СН'!$G$17</f>
        <v>4773.0558008300004</v>
      </c>
      <c r="J64" s="36">
        <f>SUMIFS(СВЦЭМ!$C$39:$C$782,СВЦЭМ!$A$39:$A$782,$A64,СВЦЭМ!$B$39:$B$782,J$47)+'СЕТ СН'!$G$9+СВЦЭМ!$D$10+'СЕТ СН'!$G$5-'СЕТ СН'!$G$17</f>
        <v>4761.6476650100003</v>
      </c>
      <c r="K64" s="36">
        <f>SUMIFS(СВЦЭМ!$C$39:$C$782,СВЦЭМ!$A$39:$A$782,$A64,СВЦЭМ!$B$39:$B$782,K$47)+'СЕТ СН'!$G$9+СВЦЭМ!$D$10+'СЕТ СН'!$G$5-'СЕТ СН'!$G$17</f>
        <v>4729.3673457799996</v>
      </c>
      <c r="L64" s="36">
        <f>SUMIFS(СВЦЭМ!$C$39:$C$782,СВЦЭМ!$A$39:$A$782,$A64,СВЦЭМ!$B$39:$B$782,L$47)+'СЕТ СН'!$G$9+СВЦЭМ!$D$10+'СЕТ СН'!$G$5-'СЕТ СН'!$G$17</f>
        <v>4710.5160169700002</v>
      </c>
      <c r="M64" s="36">
        <f>SUMIFS(СВЦЭМ!$C$39:$C$782,СВЦЭМ!$A$39:$A$782,$A64,СВЦЭМ!$B$39:$B$782,M$47)+'СЕТ СН'!$G$9+СВЦЭМ!$D$10+'СЕТ СН'!$G$5-'СЕТ СН'!$G$17</f>
        <v>4708.3391845799997</v>
      </c>
      <c r="N64" s="36">
        <f>SUMIFS(СВЦЭМ!$C$39:$C$782,СВЦЭМ!$A$39:$A$782,$A64,СВЦЭМ!$B$39:$B$782,N$47)+'СЕТ СН'!$G$9+СВЦЭМ!$D$10+'СЕТ СН'!$G$5-'СЕТ СН'!$G$17</f>
        <v>4731.2156604499996</v>
      </c>
      <c r="O64" s="36">
        <f>SUMIFS(СВЦЭМ!$C$39:$C$782,СВЦЭМ!$A$39:$A$782,$A64,СВЦЭМ!$B$39:$B$782,O$47)+'СЕТ СН'!$G$9+СВЦЭМ!$D$10+'СЕТ СН'!$G$5-'СЕТ СН'!$G$17</f>
        <v>4719.7382693400004</v>
      </c>
      <c r="P64" s="36">
        <f>SUMIFS(СВЦЭМ!$C$39:$C$782,СВЦЭМ!$A$39:$A$782,$A64,СВЦЭМ!$B$39:$B$782,P$47)+'СЕТ СН'!$G$9+СВЦЭМ!$D$10+'СЕТ СН'!$G$5-'СЕТ СН'!$G$17</f>
        <v>4741.4598339100003</v>
      </c>
      <c r="Q64" s="36">
        <f>SUMIFS(СВЦЭМ!$C$39:$C$782,СВЦЭМ!$A$39:$A$782,$A64,СВЦЭМ!$B$39:$B$782,Q$47)+'СЕТ СН'!$G$9+СВЦЭМ!$D$10+'СЕТ СН'!$G$5-'СЕТ СН'!$G$17</f>
        <v>4738.2428380399997</v>
      </c>
      <c r="R64" s="36">
        <f>SUMIFS(СВЦЭМ!$C$39:$C$782,СВЦЭМ!$A$39:$A$782,$A64,СВЦЭМ!$B$39:$B$782,R$47)+'СЕТ СН'!$G$9+СВЦЭМ!$D$10+'СЕТ СН'!$G$5-'СЕТ СН'!$G$17</f>
        <v>4738.0562259600001</v>
      </c>
      <c r="S64" s="36">
        <f>SUMIFS(СВЦЭМ!$C$39:$C$782,СВЦЭМ!$A$39:$A$782,$A64,СВЦЭМ!$B$39:$B$782,S$47)+'СЕТ СН'!$G$9+СВЦЭМ!$D$10+'СЕТ СН'!$G$5-'СЕТ СН'!$G$17</f>
        <v>4699.3867232499997</v>
      </c>
      <c r="T64" s="36">
        <f>SUMIFS(СВЦЭМ!$C$39:$C$782,СВЦЭМ!$A$39:$A$782,$A64,СВЦЭМ!$B$39:$B$782,T$47)+'СЕТ СН'!$G$9+СВЦЭМ!$D$10+'СЕТ СН'!$G$5-'СЕТ СН'!$G$17</f>
        <v>4666.9420875699998</v>
      </c>
      <c r="U64" s="36">
        <f>SUMIFS(СВЦЭМ!$C$39:$C$782,СВЦЭМ!$A$39:$A$782,$A64,СВЦЭМ!$B$39:$B$782,U$47)+'СЕТ СН'!$G$9+СВЦЭМ!$D$10+'СЕТ СН'!$G$5-'СЕТ СН'!$G$17</f>
        <v>4681.2961298600003</v>
      </c>
      <c r="V64" s="36">
        <f>SUMIFS(СВЦЭМ!$C$39:$C$782,СВЦЭМ!$A$39:$A$782,$A64,СВЦЭМ!$B$39:$B$782,V$47)+'СЕТ СН'!$G$9+СВЦЭМ!$D$10+'СЕТ СН'!$G$5-'СЕТ СН'!$G$17</f>
        <v>4700.5853982600001</v>
      </c>
      <c r="W64" s="36">
        <f>SUMIFS(СВЦЭМ!$C$39:$C$782,СВЦЭМ!$A$39:$A$782,$A64,СВЦЭМ!$B$39:$B$782,W$47)+'СЕТ СН'!$G$9+СВЦЭМ!$D$10+'СЕТ СН'!$G$5-'СЕТ СН'!$G$17</f>
        <v>4705.5294968400003</v>
      </c>
      <c r="X64" s="36">
        <f>SUMIFS(СВЦЭМ!$C$39:$C$782,СВЦЭМ!$A$39:$A$782,$A64,СВЦЭМ!$B$39:$B$782,X$47)+'СЕТ СН'!$G$9+СВЦЭМ!$D$10+'СЕТ СН'!$G$5-'СЕТ СН'!$G$17</f>
        <v>4713.3600561399999</v>
      </c>
      <c r="Y64" s="36">
        <f>SUMIFS(СВЦЭМ!$C$39:$C$782,СВЦЭМ!$A$39:$A$782,$A64,СВЦЭМ!$B$39:$B$782,Y$47)+'СЕТ СН'!$G$9+СВЦЭМ!$D$10+'СЕТ СН'!$G$5-'СЕТ СН'!$G$17</f>
        <v>4715.7866943500003</v>
      </c>
    </row>
    <row r="65" spans="1:27" ht="15.75" x14ac:dyDescent="0.2">
      <c r="A65" s="35">
        <f t="shared" si="1"/>
        <v>44913</v>
      </c>
      <c r="B65" s="36">
        <f>SUMIFS(СВЦЭМ!$C$39:$C$782,СВЦЭМ!$A$39:$A$782,$A65,СВЦЭМ!$B$39:$B$782,B$47)+'СЕТ СН'!$G$9+СВЦЭМ!$D$10+'СЕТ СН'!$G$5-'СЕТ СН'!$G$17</f>
        <v>4815.5640820999997</v>
      </c>
      <c r="C65" s="36">
        <f>SUMIFS(СВЦЭМ!$C$39:$C$782,СВЦЭМ!$A$39:$A$782,$A65,СВЦЭМ!$B$39:$B$782,C$47)+'СЕТ СН'!$G$9+СВЦЭМ!$D$10+'СЕТ СН'!$G$5-'СЕТ СН'!$G$17</f>
        <v>4823.4593568600003</v>
      </c>
      <c r="D65" s="36">
        <f>SUMIFS(СВЦЭМ!$C$39:$C$782,СВЦЭМ!$A$39:$A$782,$A65,СВЦЭМ!$B$39:$B$782,D$47)+'СЕТ СН'!$G$9+СВЦЭМ!$D$10+'СЕТ СН'!$G$5-'СЕТ СН'!$G$17</f>
        <v>4828.1804955200005</v>
      </c>
      <c r="E65" s="36">
        <f>SUMIFS(СВЦЭМ!$C$39:$C$782,СВЦЭМ!$A$39:$A$782,$A65,СВЦЭМ!$B$39:$B$782,E$47)+'СЕТ СН'!$G$9+СВЦЭМ!$D$10+'СЕТ СН'!$G$5-'СЕТ СН'!$G$17</f>
        <v>4831.4866375500005</v>
      </c>
      <c r="F65" s="36">
        <f>SUMIFS(СВЦЭМ!$C$39:$C$782,СВЦЭМ!$A$39:$A$782,$A65,СВЦЭМ!$B$39:$B$782,F$47)+'СЕТ СН'!$G$9+СВЦЭМ!$D$10+'СЕТ СН'!$G$5-'СЕТ СН'!$G$17</f>
        <v>4850.9706845399996</v>
      </c>
      <c r="G65" s="36">
        <f>SUMIFS(СВЦЭМ!$C$39:$C$782,СВЦЭМ!$A$39:$A$782,$A65,СВЦЭМ!$B$39:$B$782,G$47)+'СЕТ СН'!$G$9+СВЦЭМ!$D$10+'СЕТ СН'!$G$5-'СЕТ СН'!$G$17</f>
        <v>4859.2517095100002</v>
      </c>
      <c r="H65" s="36">
        <f>SUMIFS(СВЦЭМ!$C$39:$C$782,СВЦЭМ!$A$39:$A$782,$A65,СВЦЭМ!$B$39:$B$782,H$47)+'СЕТ СН'!$G$9+СВЦЭМ!$D$10+'СЕТ СН'!$G$5-'СЕТ СН'!$G$17</f>
        <v>4840.0456122200003</v>
      </c>
      <c r="I65" s="36">
        <f>SUMIFS(СВЦЭМ!$C$39:$C$782,СВЦЭМ!$A$39:$A$782,$A65,СВЦЭМ!$B$39:$B$782,I$47)+'СЕТ СН'!$G$9+СВЦЭМ!$D$10+'СЕТ СН'!$G$5-'СЕТ СН'!$G$17</f>
        <v>4818.6640575000001</v>
      </c>
      <c r="J65" s="36">
        <f>SUMIFS(СВЦЭМ!$C$39:$C$782,СВЦЭМ!$A$39:$A$782,$A65,СВЦЭМ!$B$39:$B$782,J$47)+'СЕТ СН'!$G$9+СВЦЭМ!$D$10+'СЕТ СН'!$G$5-'СЕТ СН'!$G$17</f>
        <v>4801.4246669300001</v>
      </c>
      <c r="K65" s="36">
        <f>SUMIFS(СВЦЭМ!$C$39:$C$782,СВЦЭМ!$A$39:$A$782,$A65,СВЦЭМ!$B$39:$B$782,K$47)+'СЕТ СН'!$G$9+СВЦЭМ!$D$10+'СЕТ СН'!$G$5-'СЕТ СН'!$G$17</f>
        <v>4757.44666383</v>
      </c>
      <c r="L65" s="36">
        <f>SUMIFS(СВЦЭМ!$C$39:$C$782,СВЦЭМ!$A$39:$A$782,$A65,СВЦЭМ!$B$39:$B$782,L$47)+'СЕТ СН'!$G$9+СВЦЭМ!$D$10+'СЕТ СН'!$G$5-'СЕТ СН'!$G$17</f>
        <v>4732.4848450700001</v>
      </c>
      <c r="M65" s="36">
        <f>SUMIFS(СВЦЭМ!$C$39:$C$782,СВЦЭМ!$A$39:$A$782,$A65,СВЦЭМ!$B$39:$B$782,M$47)+'СЕТ СН'!$G$9+СВЦЭМ!$D$10+'СЕТ СН'!$G$5-'СЕТ СН'!$G$17</f>
        <v>4725.9163201400006</v>
      </c>
      <c r="N65" s="36">
        <f>SUMIFS(СВЦЭМ!$C$39:$C$782,СВЦЭМ!$A$39:$A$782,$A65,СВЦЭМ!$B$39:$B$782,N$47)+'СЕТ СН'!$G$9+СВЦЭМ!$D$10+'СЕТ СН'!$G$5-'СЕТ СН'!$G$17</f>
        <v>4749.6754190900001</v>
      </c>
      <c r="O65" s="36">
        <f>SUMIFS(СВЦЭМ!$C$39:$C$782,СВЦЭМ!$A$39:$A$782,$A65,СВЦЭМ!$B$39:$B$782,O$47)+'СЕТ СН'!$G$9+СВЦЭМ!$D$10+'СЕТ СН'!$G$5-'СЕТ СН'!$G$17</f>
        <v>4750.8105844500005</v>
      </c>
      <c r="P65" s="36">
        <f>SUMIFS(СВЦЭМ!$C$39:$C$782,СВЦЭМ!$A$39:$A$782,$A65,СВЦЭМ!$B$39:$B$782,P$47)+'СЕТ СН'!$G$9+СВЦЭМ!$D$10+'СЕТ СН'!$G$5-'СЕТ СН'!$G$17</f>
        <v>4761.2067172999996</v>
      </c>
      <c r="Q65" s="36">
        <f>SUMIFS(СВЦЭМ!$C$39:$C$782,СВЦЭМ!$A$39:$A$782,$A65,СВЦЭМ!$B$39:$B$782,Q$47)+'СЕТ СН'!$G$9+СВЦЭМ!$D$10+'СЕТ СН'!$G$5-'СЕТ СН'!$G$17</f>
        <v>4754.3709221899999</v>
      </c>
      <c r="R65" s="36">
        <f>SUMIFS(СВЦЭМ!$C$39:$C$782,СВЦЭМ!$A$39:$A$782,$A65,СВЦЭМ!$B$39:$B$782,R$47)+'СЕТ СН'!$G$9+СВЦЭМ!$D$10+'СЕТ СН'!$G$5-'СЕТ СН'!$G$17</f>
        <v>4766.66076342</v>
      </c>
      <c r="S65" s="36">
        <f>SUMIFS(СВЦЭМ!$C$39:$C$782,СВЦЭМ!$A$39:$A$782,$A65,СВЦЭМ!$B$39:$B$782,S$47)+'СЕТ СН'!$G$9+СВЦЭМ!$D$10+'СЕТ СН'!$G$5-'СЕТ СН'!$G$17</f>
        <v>4733.1757339800006</v>
      </c>
      <c r="T65" s="36">
        <f>SUMIFS(СВЦЭМ!$C$39:$C$782,СВЦЭМ!$A$39:$A$782,$A65,СВЦЭМ!$B$39:$B$782,T$47)+'СЕТ СН'!$G$9+СВЦЭМ!$D$10+'СЕТ СН'!$G$5-'СЕТ СН'!$G$17</f>
        <v>4695.6195176800002</v>
      </c>
      <c r="U65" s="36">
        <f>SUMIFS(СВЦЭМ!$C$39:$C$782,СВЦЭМ!$A$39:$A$782,$A65,СВЦЭМ!$B$39:$B$782,U$47)+'СЕТ СН'!$G$9+СВЦЭМ!$D$10+'СЕТ СН'!$G$5-'СЕТ СН'!$G$17</f>
        <v>4706.7441177800001</v>
      </c>
      <c r="V65" s="36">
        <f>SUMIFS(СВЦЭМ!$C$39:$C$782,СВЦЭМ!$A$39:$A$782,$A65,СВЦЭМ!$B$39:$B$782,V$47)+'СЕТ СН'!$G$9+СВЦЭМ!$D$10+'СЕТ СН'!$G$5-'СЕТ СН'!$G$17</f>
        <v>4723.0543829400003</v>
      </c>
      <c r="W65" s="36">
        <f>SUMIFS(СВЦЭМ!$C$39:$C$782,СВЦЭМ!$A$39:$A$782,$A65,СВЦЭМ!$B$39:$B$782,W$47)+'СЕТ СН'!$G$9+СВЦЭМ!$D$10+'СЕТ СН'!$G$5-'СЕТ СН'!$G$17</f>
        <v>4727.5642907700003</v>
      </c>
      <c r="X65" s="36">
        <f>SUMIFS(СВЦЭМ!$C$39:$C$782,СВЦЭМ!$A$39:$A$782,$A65,СВЦЭМ!$B$39:$B$782,X$47)+'СЕТ СН'!$G$9+СВЦЭМ!$D$10+'СЕТ СН'!$G$5-'СЕТ СН'!$G$17</f>
        <v>4749.50896405</v>
      </c>
      <c r="Y65" s="36">
        <f>SUMIFS(СВЦЭМ!$C$39:$C$782,СВЦЭМ!$A$39:$A$782,$A65,СВЦЭМ!$B$39:$B$782,Y$47)+'СЕТ СН'!$G$9+СВЦЭМ!$D$10+'СЕТ СН'!$G$5-'СЕТ СН'!$G$17</f>
        <v>4772.7249431600003</v>
      </c>
    </row>
    <row r="66" spans="1:27" ht="15.75" x14ac:dyDescent="0.2">
      <c r="A66" s="35">
        <f t="shared" si="1"/>
        <v>44914</v>
      </c>
      <c r="B66" s="36">
        <f>SUMIFS(СВЦЭМ!$C$39:$C$782,СВЦЭМ!$A$39:$A$782,$A66,СВЦЭМ!$B$39:$B$782,B$47)+'СЕТ СН'!$G$9+СВЦЭМ!$D$10+'СЕТ СН'!$G$5-'СЕТ СН'!$G$17</f>
        <v>4773.8136511700004</v>
      </c>
      <c r="C66" s="36">
        <f>SUMIFS(СВЦЭМ!$C$39:$C$782,СВЦЭМ!$A$39:$A$782,$A66,СВЦЭМ!$B$39:$B$782,C$47)+'СЕТ СН'!$G$9+СВЦЭМ!$D$10+'СЕТ СН'!$G$5-'СЕТ СН'!$G$17</f>
        <v>4792.26808643</v>
      </c>
      <c r="D66" s="36">
        <f>SUMIFS(СВЦЭМ!$C$39:$C$782,СВЦЭМ!$A$39:$A$782,$A66,СВЦЭМ!$B$39:$B$782,D$47)+'СЕТ СН'!$G$9+СВЦЭМ!$D$10+'СЕТ СН'!$G$5-'СЕТ СН'!$G$17</f>
        <v>4825.2329237499998</v>
      </c>
      <c r="E66" s="36">
        <f>SUMIFS(СВЦЭМ!$C$39:$C$782,СВЦЭМ!$A$39:$A$782,$A66,СВЦЭМ!$B$39:$B$782,E$47)+'СЕТ СН'!$G$9+СВЦЭМ!$D$10+'СЕТ СН'!$G$5-'СЕТ СН'!$G$17</f>
        <v>4826.0156886300001</v>
      </c>
      <c r="F66" s="36">
        <f>SUMIFS(СВЦЭМ!$C$39:$C$782,СВЦЭМ!$A$39:$A$782,$A66,СВЦЭМ!$B$39:$B$782,F$47)+'СЕТ СН'!$G$9+СВЦЭМ!$D$10+'СЕТ СН'!$G$5-'СЕТ СН'!$G$17</f>
        <v>4819.7192710300005</v>
      </c>
      <c r="G66" s="36">
        <f>SUMIFS(СВЦЭМ!$C$39:$C$782,СВЦЭМ!$A$39:$A$782,$A66,СВЦЭМ!$B$39:$B$782,G$47)+'СЕТ СН'!$G$9+СВЦЭМ!$D$10+'СЕТ СН'!$G$5-'СЕТ СН'!$G$17</f>
        <v>4824.2593990700007</v>
      </c>
      <c r="H66" s="36">
        <f>SUMIFS(СВЦЭМ!$C$39:$C$782,СВЦЭМ!$A$39:$A$782,$A66,СВЦЭМ!$B$39:$B$782,H$47)+'СЕТ СН'!$G$9+СВЦЭМ!$D$10+'СЕТ СН'!$G$5-'СЕТ СН'!$G$17</f>
        <v>4815.1292654999997</v>
      </c>
      <c r="I66" s="36">
        <f>SUMIFS(СВЦЭМ!$C$39:$C$782,СВЦЭМ!$A$39:$A$782,$A66,СВЦЭМ!$B$39:$B$782,I$47)+'СЕТ СН'!$G$9+СВЦЭМ!$D$10+'СЕТ СН'!$G$5-'СЕТ СН'!$G$17</f>
        <v>4798.1225619400002</v>
      </c>
      <c r="J66" s="36">
        <f>SUMIFS(СВЦЭМ!$C$39:$C$782,СВЦЭМ!$A$39:$A$782,$A66,СВЦЭМ!$B$39:$B$782,J$47)+'СЕТ СН'!$G$9+СВЦЭМ!$D$10+'СЕТ СН'!$G$5-'СЕТ СН'!$G$17</f>
        <v>4789.2033169400001</v>
      </c>
      <c r="K66" s="36">
        <f>SUMIFS(СВЦЭМ!$C$39:$C$782,СВЦЭМ!$A$39:$A$782,$A66,СВЦЭМ!$B$39:$B$782,K$47)+'СЕТ СН'!$G$9+СВЦЭМ!$D$10+'СЕТ СН'!$G$5-'СЕТ СН'!$G$17</f>
        <v>4780.59830048</v>
      </c>
      <c r="L66" s="36">
        <f>SUMIFS(СВЦЭМ!$C$39:$C$782,СВЦЭМ!$A$39:$A$782,$A66,СВЦЭМ!$B$39:$B$782,L$47)+'СЕТ СН'!$G$9+СВЦЭМ!$D$10+'СЕТ СН'!$G$5-'СЕТ СН'!$G$17</f>
        <v>4788.2313995300001</v>
      </c>
      <c r="M66" s="36">
        <f>SUMIFS(СВЦЭМ!$C$39:$C$782,СВЦЭМ!$A$39:$A$782,$A66,СВЦЭМ!$B$39:$B$782,M$47)+'СЕТ СН'!$G$9+СВЦЭМ!$D$10+'СЕТ СН'!$G$5-'СЕТ СН'!$G$17</f>
        <v>4790.8762480700007</v>
      </c>
      <c r="N66" s="36">
        <f>SUMIFS(СВЦЭМ!$C$39:$C$782,СВЦЭМ!$A$39:$A$782,$A66,СВЦЭМ!$B$39:$B$782,N$47)+'СЕТ СН'!$G$9+СВЦЭМ!$D$10+'СЕТ СН'!$G$5-'СЕТ СН'!$G$17</f>
        <v>4810.0076119400001</v>
      </c>
      <c r="O66" s="36">
        <f>SUMIFS(СВЦЭМ!$C$39:$C$782,СВЦЭМ!$A$39:$A$782,$A66,СВЦЭМ!$B$39:$B$782,O$47)+'СЕТ СН'!$G$9+СВЦЭМ!$D$10+'СЕТ СН'!$G$5-'СЕТ СН'!$G$17</f>
        <v>4816.0258271100001</v>
      </c>
      <c r="P66" s="36">
        <f>SUMIFS(СВЦЭМ!$C$39:$C$782,СВЦЭМ!$A$39:$A$782,$A66,СВЦЭМ!$B$39:$B$782,P$47)+'СЕТ СН'!$G$9+СВЦЭМ!$D$10+'СЕТ СН'!$G$5-'СЕТ СН'!$G$17</f>
        <v>4825.7793284899999</v>
      </c>
      <c r="Q66" s="36">
        <f>SUMIFS(СВЦЭМ!$C$39:$C$782,СВЦЭМ!$A$39:$A$782,$A66,СВЦЭМ!$B$39:$B$782,Q$47)+'СЕТ СН'!$G$9+СВЦЭМ!$D$10+'СЕТ СН'!$G$5-'СЕТ СН'!$G$17</f>
        <v>4822.4573488900005</v>
      </c>
      <c r="R66" s="36">
        <f>SUMIFS(СВЦЭМ!$C$39:$C$782,СВЦЭМ!$A$39:$A$782,$A66,СВЦЭМ!$B$39:$B$782,R$47)+'СЕТ СН'!$G$9+СВЦЭМ!$D$10+'СЕТ СН'!$G$5-'СЕТ СН'!$G$17</f>
        <v>4816.5582704999997</v>
      </c>
      <c r="S66" s="36">
        <f>SUMIFS(СВЦЭМ!$C$39:$C$782,СВЦЭМ!$A$39:$A$782,$A66,СВЦЭМ!$B$39:$B$782,S$47)+'СЕТ СН'!$G$9+СВЦЭМ!$D$10+'СЕТ СН'!$G$5-'СЕТ СН'!$G$17</f>
        <v>4799.66873889</v>
      </c>
      <c r="T66" s="36">
        <f>SUMIFS(СВЦЭМ!$C$39:$C$782,СВЦЭМ!$A$39:$A$782,$A66,СВЦЭМ!$B$39:$B$782,T$47)+'СЕТ СН'!$G$9+СВЦЭМ!$D$10+'СЕТ СН'!$G$5-'СЕТ СН'!$G$17</f>
        <v>4730.6001512599996</v>
      </c>
      <c r="U66" s="36">
        <f>SUMIFS(СВЦЭМ!$C$39:$C$782,СВЦЭМ!$A$39:$A$782,$A66,СВЦЭМ!$B$39:$B$782,U$47)+'СЕТ СН'!$G$9+СВЦЭМ!$D$10+'СЕТ СН'!$G$5-'СЕТ СН'!$G$17</f>
        <v>4764.6579909499997</v>
      </c>
      <c r="V66" s="36">
        <f>SUMIFS(СВЦЭМ!$C$39:$C$782,СВЦЭМ!$A$39:$A$782,$A66,СВЦЭМ!$B$39:$B$782,V$47)+'СЕТ СН'!$G$9+СВЦЭМ!$D$10+'СЕТ СН'!$G$5-'СЕТ СН'!$G$17</f>
        <v>4767.1464761500001</v>
      </c>
      <c r="W66" s="36">
        <f>SUMIFS(СВЦЭМ!$C$39:$C$782,СВЦЭМ!$A$39:$A$782,$A66,СВЦЭМ!$B$39:$B$782,W$47)+'СЕТ СН'!$G$9+СВЦЭМ!$D$10+'СЕТ СН'!$G$5-'СЕТ СН'!$G$17</f>
        <v>4798.3123559400001</v>
      </c>
      <c r="X66" s="36">
        <f>SUMIFS(СВЦЭМ!$C$39:$C$782,СВЦЭМ!$A$39:$A$782,$A66,СВЦЭМ!$B$39:$B$782,X$47)+'СЕТ СН'!$G$9+СВЦЭМ!$D$10+'СЕТ СН'!$G$5-'СЕТ СН'!$G$17</f>
        <v>4803.8353956400006</v>
      </c>
      <c r="Y66" s="36">
        <f>SUMIFS(СВЦЭМ!$C$39:$C$782,СВЦЭМ!$A$39:$A$782,$A66,СВЦЭМ!$B$39:$B$782,Y$47)+'СЕТ СН'!$G$9+СВЦЭМ!$D$10+'СЕТ СН'!$G$5-'СЕТ СН'!$G$17</f>
        <v>4815.7485829100006</v>
      </c>
    </row>
    <row r="67" spans="1:27" ht="15.75" x14ac:dyDescent="0.2">
      <c r="A67" s="35">
        <f t="shared" si="1"/>
        <v>44915</v>
      </c>
      <c r="B67" s="36">
        <f>SUMIFS(СВЦЭМ!$C$39:$C$782,СВЦЭМ!$A$39:$A$782,$A67,СВЦЭМ!$B$39:$B$782,B$47)+'СЕТ СН'!$G$9+СВЦЭМ!$D$10+'СЕТ СН'!$G$5-'СЕТ СН'!$G$17</f>
        <v>4780.8785460700001</v>
      </c>
      <c r="C67" s="36">
        <f>SUMIFS(СВЦЭМ!$C$39:$C$782,СВЦЭМ!$A$39:$A$782,$A67,СВЦЭМ!$B$39:$B$782,C$47)+'СЕТ СН'!$G$9+СВЦЭМ!$D$10+'СЕТ СН'!$G$5-'СЕТ СН'!$G$17</f>
        <v>4786.7954235699999</v>
      </c>
      <c r="D67" s="36">
        <f>SUMIFS(СВЦЭМ!$C$39:$C$782,СВЦЭМ!$A$39:$A$782,$A67,СВЦЭМ!$B$39:$B$782,D$47)+'СЕТ СН'!$G$9+СВЦЭМ!$D$10+'СЕТ СН'!$G$5-'СЕТ СН'!$G$17</f>
        <v>4789.9112197300001</v>
      </c>
      <c r="E67" s="36">
        <f>SUMIFS(СВЦЭМ!$C$39:$C$782,СВЦЭМ!$A$39:$A$782,$A67,СВЦЭМ!$B$39:$B$782,E$47)+'СЕТ СН'!$G$9+СВЦЭМ!$D$10+'СЕТ СН'!$G$5-'СЕТ СН'!$G$17</f>
        <v>4793.6605008099996</v>
      </c>
      <c r="F67" s="36">
        <f>SUMIFS(СВЦЭМ!$C$39:$C$782,СВЦЭМ!$A$39:$A$782,$A67,СВЦЭМ!$B$39:$B$782,F$47)+'СЕТ СН'!$G$9+СВЦЭМ!$D$10+'СЕТ СН'!$G$5-'СЕТ СН'!$G$17</f>
        <v>4788.1407160400004</v>
      </c>
      <c r="G67" s="36">
        <f>SUMIFS(СВЦЭМ!$C$39:$C$782,СВЦЭМ!$A$39:$A$782,$A67,СВЦЭМ!$B$39:$B$782,G$47)+'СЕТ СН'!$G$9+СВЦЭМ!$D$10+'СЕТ СН'!$G$5-'СЕТ СН'!$G$17</f>
        <v>4784.8213531900001</v>
      </c>
      <c r="H67" s="36">
        <f>SUMIFS(СВЦЭМ!$C$39:$C$782,СВЦЭМ!$A$39:$A$782,$A67,СВЦЭМ!$B$39:$B$782,H$47)+'СЕТ СН'!$G$9+СВЦЭМ!$D$10+'СЕТ СН'!$G$5-'СЕТ СН'!$G$17</f>
        <v>4767.8884900600005</v>
      </c>
      <c r="I67" s="36">
        <f>SUMIFS(СВЦЭМ!$C$39:$C$782,СВЦЭМ!$A$39:$A$782,$A67,СВЦЭМ!$B$39:$B$782,I$47)+'СЕТ СН'!$G$9+СВЦЭМ!$D$10+'СЕТ СН'!$G$5-'СЕТ СН'!$G$17</f>
        <v>4753.4731028900005</v>
      </c>
      <c r="J67" s="36">
        <f>SUMIFS(СВЦЭМ!$C$39:$C$782,СВЦЭМ!$A$39:$A$782,$A67,СВЦЭМ!$B$39:$B$782,J$47)+'СЕТ СН'!$G$9+СВЦЭМ!$D$10+'СЕТ СН'!$G$5-'СЕТ СН'!$G$17</f>
        <v>4738.6645149699998</v>
      </c>
      <c r="K67" s="36">
        <f>SUMIFS(СВЦЭМ!$C$39:$C$782,СВЦЭМ!$A$39:$A$782,$A67,СВЦЭМ!$B$39:$B$782,K$47)+'СЕТ СН'!$G$9+СВЦЭМ!$D$10+'СЕТ СН'!$G$5-'СЕТ СН'!$G$17</f>
        <v>4745.50547121</v>
      </c>
      <c r="L67" s="36">
        <f>SUMIFS(СВЦЭМ!$C$39:$C$782,СВЦЭМ!$A$39:$A$782,$A67,СВЦЭМ!$B$39:$B$782,L$47)+'СЕТ СН'!$G$9+СВЦЭМ!$D$10+'СЕТ СН'!$G$5-'СЕТ СН'!$G$17</f>
        <v>4745.6861611499999</v>
      </c>
      <c r="M67" s="36">
        <f>SUMIFS(СВЦЭМ!$C$39:$C$782,СВЦЭМ!$A$39:$A$782,$A67,СВЦЭМ!$B$39:$B$782,M$47)+'СЕТ СН'!$G$9+СВЦЭМ!$D$10+'СЕТ СН'!$G$5-'СЕТ СН'!$G$17</f>
        <v>4738.5763042899998</v>
      </c>
      <c r="N67" s="36">
        <f>SUMIFS(СВЦЭМ!$C$39:$C$782,СВЦЭМ!$A$39:$A$782,$A67,СВЦЭМ!$B$39:$B$782,N$47)+'СЕТ СН'!$G$9+СВЦЭМ!$D$10+'СЕТ СН'!$G$5-'СЕТ СН'!$G$17</f>
        <v>4776.1165625900003</v>
      </c>
      <c r="O67" s="36">
        <f>SUMIFS(СВЦЭМ!$C$39:$C$782,СВЦЭМ!$A$39:$A$782,$A67,СВЦЭМ!$B$39:$B$782,O$47)+'СЕТ СН'!$G$9+СВЦЭМ!$D$10+'СЕТ СН'!$G$5-'СЕТ СН'!$G$17</f>
        <v>4781.0979328000003</v>
      </c>
      <c r="P67" s="36">
        <f>SUMIFS(СВЦЭМ!$C$39:$C$782,СВЦЭМ!$A$39:$A$782,$A67,СВЦЭМ!$B$39:$B$782,P$47)+'СЕТ СН'!$G$9+СВЦЭМ!$D$10+'СЕТ СН'!$G$5-'СЕТ СН'!$G$17</f>
        <v>4785.6000886500005</v>
      </c>
      <c r="Q67" s="36">
        <f>SUMIFS(СВЦЭМ!$C$39:$C$782,СВЦЭМ!$A$39:$A$782,$A67,СВЦЭМ!$B$39:$B$782,Q$47)+'СЕТ СН'!$G$9+СВЦЭМ!$D$10+'СЕТ СН'!$G$5-'СЕТ СН'!$G$17</f>
        <v>4788.1697523800003</v>
      </c>
      <c r="R67" s="36">
        <f>SUMIFS(СВЦЭМ!$C$39:$C$782,СВЦЭМ!$A$39:$A$782,$A67,СВЦЭМ!$B$39:$B$782,R$47)+'СЕТ СН'!$G$9+СВЦЭМ!$D$10+'СЕТ СН'!$G$5-'СЕТ СН'!$G$17</f>
        <v>4781.5623803899998</v>
      </c>
      <c r="S67" s="36">
        <f>SUMIFS(СВЦЭМ!$C$39:$C$782,СВЦЭМ!$A$39:$A$782,$A67,СВЦЭМ!$B$39:$B$782,S$47)+'СЕТ СН'!$G$9+СВЦЭМ!$D$10+'СЕТ СН'!$G$5-'СЕТ СН'!$G$17</f>
        <v>4753.2387647800006</v>
      </c>
      <c r="T67" s="36">
        <f>SUMIFS(СВЦЭМ!$C$39:$C$782,СВЦЭМ!$A$39:$A$782,$A67,СВЦЭМ!$B$39:$B$782,T$47)+'СЕТ СН'!$G$9+СВЦЭМ!$D$10+'СЕТ СН'!$G$5-'СЕТ СН'!$G$17</f>
        <v>4689.4998755300003</v>
      </c>
      <c r="U67" s="36">
        <f>SUMIFS(СВЦЭМ!$C$39:$C$782,СВЦЭМ!$A$39:$A$782,$A67,СВЦЭМ!$B$39:$B$782,U$47)+'СЕТ СН'!$G$9+СВЦЭМ!$D$10+'СЕТ СН'!$G$5-'СЕТ СН'!$G$17</f>
        <v>4707.7319730600002</v>
      </c>
      <c r="V67" s="36">
        <f>SUMIFS(СВЦЭМ!$C$39:$C$782,СВЦЭМ!$A$39:$A$782,$A67,СВЦЭМ!$B$39:$B$782,V$47)+'СЕТ СН'!$G$9+СВЦЭМ!$D$10+'СЕТ СН'!$G$5-'СЕТ СН'!$G$17</f>
        <v>4744.5366031900003</v>
      </c>
      <c r="W67" s="36">
        <f>SUMIFS(СВЦЭМ!$C$39:$C$782,СВЦЭМ!$A$39:$A$782,$A67,СВЦЭМ!$B$39:$B$782,W$47)+'СЕТ СН'!$G$9+СВЦЭМ!$D$10+'СЕТ СН'!$G$5-'СЕТ СН'!$G$17</f>
        <v>4762.3236569999999</v>
      </c>
      <c r="X67" s="36">
        <f>SUMIFS(СВЦЭМ!$C$39:$C$782,СВЦЭМ!$A$39:$A$782,$A67,СВЦЭМ!$B$39:$B$782,X$47)+'СЕТ СН'!$G$9+СВЦЭМ!$D$10+'СЕТ СН'!$G$5-'СЕТ СН'!$G$17</f>
        <v>4772.7568236400002</v>
      </c>
      <c r="Y67" s="36">
        <f>SUMIFS(СВЦЭМ!$C$39:$C$782,СВЦЭМ!$A$39:$A$782,$A67,СВЦЭМ!$B$39:$B$782,Y$47)+'СЕТ СН'!$G$9+СВЦЭМ!$D$10+'СЕТ СН'!$G$5-'СЕТ СН'!$G$17</f>
        <v>4782.2219936199999</v>
      </c>
    </row>
    <row r="68" spans="1:27" ht="15.75" x14ac:dyDescent="0.2">
      <c r="A68" s="35">
        <f t="shared" si="1"/>
        <v>44916</v>
      </c>
      <c r="B68" s="36">
        <f>SUMIFS(СВЦЭМ!$C$39:$C$782,СВЦЭМ!$A$39:$A$782,$A68,СВЦЭМ!$B$39:$B$782,B$47)+'СЕТ СН'!$G$9+СВЦЭМ!$D$10+'СЕТ СН'!$G$5-'СЕТ СН'!$G$17</f>
        <v>4767.5599652600004</v>
      </c>
      <c r="C68" s="36">
        <f>SUMIFS(СВЦЭМ!$C$39:$C$782,СВЦЭМ!$A$39:$A$782,$A68,СВЦЭМ!$B$39:$B$782,C$47)+'СЕТ СН'!$G$9+СВЦЭМ!$D$10+'СЕТ СН'!$G$5-'СЕТ СН'!$G$17</f>
        <v>4779.0479694400001</v>
      </c>
      <c r="D68" s="36">
        <f>SUMIFS(СВЦЭМ!$C$39:$C$782,СВЦЭМ!$A$39:$A$782,$A68,СВЦЭМ!$B$39:$B$782,D$47)+'СЕТ СН'!$G$9+СВЦЭМ!$D$10+'СЕТ СН'!$G$5-'СЕТ СН'!$G$17</f>
        <v>4774.5480890600002</v>
      </c>
      <c r="E68" s="36">
        <f>SUMIFS(СВЦЭМ!$C$39:$C$782,СВЦЭМ!$A$39:$A$782,$A68,СВЦЭМ!$B$39:$B$782,E$47)+'СЕТ СН'!$G$9+СВЦЭМ!$D$10+'СЕТ СН'!$G$5-'СЕТ СН'!$G$17</f>
        <v>4777.4201359400004</v>
      </c>
      <c r="F68" s="36">
        <f>SUMIFS(СВЦЭМ!$C$39:$C$782,СВЦЭМ!$A$39:$A$782,$A68,СВЦЭМ!$B$39:$B$782,F$47)+'СЕТ СН'!$G$9+СВЦЭМ!$D$10+'СЕТ СН'!$G$5-'СЕТ СН'!$G$17</f>
        <v>4806.0969596300001</v>
      </c>
      <c r="G68" s="36">
        <f>SUMIFS(СВЦЭМ!$C$39:$C$782,СВЦЭМ!$A$39:$A$782,$A68,СВЦЭМ!$B$39:$B$782,G$47)+'СЕТ СН'!$G$9+СВЦЭМ!$D$10+'СЕТ СН'!$G$5-'СЕТ СН'!$G$17</f>
        <v>4777.0124227899996</v>
      </c>
      <c r="H68" s="36">
        <f>SUMIFS(СВЦЭМ!$C$39:$C$782,СВЦЭМ!$A$39:$A$782,$A68,СВЦЭМ!$B$39:$B$782,H$47)+'СЕТ СН'!$G$9+СВЦЭМ!$D$10+'СЕТ СН'!$G$5-'СЕТ СН'!$G$17</f>
        <v>4727.3287880600001</v>
      </c>
      <c r="I68" s="36">
        <f>SUMIFS(СВЦЭМ!$C$39:$C$782,СВЦЭМ!$A$39:$A$782,$A68,СВЦЭМ!$B$39:$B$782,I$47)+'СЕТ СН'!$G$9+СВЦЭМ!$D$10+'СЕТ СН'!$G$5-'СЕТ СН'!$G$17</f>
        <v>4733.7521943700003</v>
      </c>
      <c r="J68" s="36">
        <f>SUMIFS(СВЦЭМ!$C$39:$C$782,СВЦЭМ!$A$39:$A$782,$A68,СВЦЭМ!$B$39:$B$782,J$47)+'СЕТ СН'!$G$9+СВЦЭМ!$D$10+'СЕТ СН'!$G$5-'СЕТ СН'!$G$17</f>
        <v>4703.9027095800002</v>
      </c>
      <c r="K68" s="36">
        <f>SUMIFS(СВЦЭМ!$C$39:$C$782,СВЦЭМ!$A$39:$A$782,$A68,СВЦЭМ!$B$39:$B$782,K$47)+'СЕТ СН'!$G$9+СВЦЭМ!$D$10+'СЕТ СН'!$G$5-'СЕТ СН'!$G$17</f>
        <v>4711.3507245199999</v>
      </c>
      <c r="L68" s="36">
        <f>SUMIFS(СВЦЭМ!$C$39:$C$782,СВЦЭМ!$A$39:$A$782,$A68,СВЦЭМ!$B$39:$B$782,L$47)+'СЕТ СН'!$G$9+СВЦЭМ!$D$10+'СЕТ СН'!$G$5-'СЕТ СН'!$G$17</f>
        <v>4695.7092081000001</v>
      </c>
      <c r="M68" s="36">
        <f>SUMIFS(СВЦЭМ!$C$39:$C$782,СВЦЭМ!$A$39:$A$782,$A68,СВЦЭМ!$B$39:$B$782,M$47)+'СЕТ СН'!$G$9+СВЦЭМ!$D$10+'СЕТ СН'!$G$5-'СЕТ СН'!$G$17</f>
        <v>4713.8684753699999</v>
      </c>
      <c r="N68" s="36">
        <f>SUMIFS(СВЦЭМ!$C$39:$C$782,СВЦЭМ!$A$39:$A$782,$A68,СВЦЭМ!$B$39:$B$782,N$47)+'СЕТ СН'!$G$9+СВЦЭМ!$D$10+'СЕТ СН'!$G$5-'СЕТ СН'!$G$17</f>
        <v>4713.9384085000002</v>
      </c>
      <c r="O68" s="36">
        <f>SUMIFS(СВЦЭМ!$C$39:$C$782,СВЦЭМ!$A$39:$A$782,$A68,СВЦЭМ!$B$39:$B$782,O$47)+'СЕТ СН'!$G$9+СВЦЭМ!$D$10+'СЕТ СН'!$G$5-'СЕТ СН'!$G$17</f>
        <v>4707.6657139700001</v>
      </c>
      <c r="P68" s="36">
        <f>SUMIFS(СВЦЭМ!$C$39:$C$782,СВЦЭМ!$A$39:$A$782,$A68,СВЦЭМ!$B$39:$B$782,P$47)+'СЕТ СН'!$G$9+СВЦЭМ!$D$10+'СЕТ СН'!$G$5-'СЕТ СН'!$G$17</f>
        <v>4710.3983875000004</v>
      </c>
      <c r="Q68" s="36">
        <f>SUMIFS(СВЦЭМ!$C$39:$C$782,СВЦЭМ!$A$39:$A$782,$A68,СВЦЭМ!$B$39:$B$782,Q$47)+'СЕТ СН'!$G$9+СВЦЭМ!$D$10+'СЕТ СН'!$G$5-'СЕТ СН'!$G$17</f>
        <v>4730.0986432299997</v>
      </c>
      <c r="R68" s="36">
        <f>SUMIFS(СВЦЭМ!$C$39:$C$782,СВЦЭМ!$A$39:$A$782,$A68,СВЦЭМ!$B$39:$B$782,R$47)+'СЕТ СН'!$G$9+СВЦЭМ!$D$10+'СЕТ СН'!$G$5-'СЕТ СН'!$G$17</f>
        <v>4729.0518121300001</v>
      </c>
      <c r="S68" s="36">
        <f>SUMIFS(СВЦЭМ!$C$39:$C$782,СВЦЭМ!$A$39:$A$782,$A68,СВЦЭМ!$B$39:$B$782,S$47)+'СЕТ СН'!$G$9+СВЦЭМ!$D$10+'СЕТ СН'!$G$5-'СЕТ СН'!$G$17</f>
        <v>4723.6440349100003</v>
      </c>
      <c r="T68" s="36">
        <f>SUMIFS(СВЦЭМ!$C$39:$C$782,СВЦЭМ!$A$39:$A$782,$A68,СВЦЭМ!$B$39:$B$782,T$47)+'СЕТ СН'!$G$9+СВЦЭМ!$D$10+'СЕТ СН'!$G$5-'СЕТ СН'!$G$17</f>
        <v>4713.0149993300001</v>
      </c>
      <c r="U68" s="36">
        <f>SUMIFS(СВЦЭМ!$C$39:$C$782,СВЦЭМ!$A$39:$A$782,$A68,СВЦЭМ!$B$39:$B$782,U$47)+'СЕТ СН'!$G$9+СВЦЭМ!$D$10+'СЕТ СН'!$G$5-'СЕТ СН'!$G$17</f>
        <v>4713.99151532</v>
      </c>
      <c r="V68" s="36">
        <f>SUMIFS(СВЦЭМ!$C$39:$C$782,СВЦЭМ!$A$39:$A$782,$A68,СВЦЭМ!$B$39:$B$782,V$47)+'СЕТ СН'!$G$9+СВЦЭМ!$D$10+'СЕТ СН'!$G$5-'СЕТ СН'!$G$17</f>
        <v>4718.1199283599999</v>
      </c>
      <c r="W68" s="36">
        <f>SUMIFS(СВЦЭМ!$C$39:$C$782,СВЦЭМ!$A$39:$A$782,$A68,СВЦЭМ!$B$39:$B$782,W$47)+'СЕТ СН'!$G$9+СВЦЭМ!$D$10+'СЕТ СН'!$G$5-'СЕТ СН'!$G$17</f>
        <v>4707.1037799599999</v>
      </c>
      <c r="X68" s="36">
        <f>SUMIFS(СВЦЭМ!$C$39:$C$782,СВЦЭМ!$A$39:$A$782,$A68,СВЦЭМ!$B$39:$B$782,X$47)+'СЕТ СН'!$G$9+СВЦЭМ!$D$10+'СЕТ СН'!$G$5-'СЕТ СН'!$G$17</f>
        <v>4702.3607600100004</v>
      </c>
      <c r="Y68" s="36">
        <f>SUMIFS(СВЦЭМ!$C$39:$C$782,СВЦЭМ!$A$39:$A$782,$A68,СВЦЭМ!$B$39:$B$782,Y$47)+'СЕТ СН'!$G$9+СВЦЭМ!$D$10+'СЕТ СН'!$G$5-'СЕТ СН'!$G$17</f>
        <v>4711.6895412800004</v>
      </c>
    </row>
    <row r="69" spans="1:27" ht="15.75" x14ac:dyDescent="0.2">
      <c r="A69" s="35">
        <f t="shared" si="1"/>
        <v>44917</v>
      </c>
      <c r="B69" s="36">
        <f>SUMIFS(СВЦЭМ!$C$39:$C$782,СВЦЭМ!$A$39:$A$782,$A69,СВЦЭМ!$B$39:$B$782,B$47)+'СЕТ СН'!$G$9+СВЦЭМ!$D$10+'СЕТ СН'!$G$5-'СЕТ СН'!$G$17</f>
        <v>4738.14285922</v>
      </c>
      <c r="C69" s="36">
        <f>SUMIFS(СВЦЭМ!$C$39:$C$782,СВЦЭМ!$A$39:$A$782,$A69,СВЦЭМ!$B$39:$B$782,C$47)+'СЕТ СН'!$G$9+СВЦЭМ!$D$10+'СЕТ СН'!$G$5-'СЕТ СН'!$G$17</f>
        <v>4746.6678303200006</v>
      </c>
      <c r="D69" s="36">
        <f>SUMIFS(СВЦЭМ!$C$39:$C$782,СВЦЭМ!$A$39:$A$782,$A69,СВЦЭМ!$B$39:$B$782,D$47)+'СЕТ СН'!$G$9+СВЦЭМ!$D$10+'СЕТ СН'!$G$5-'СЕТ СН'!$G$17</f>
        <v>4743.6454046700001</v>
      </c>
      <c r="E69" s="36">
        <f>SUMIFS(СВЦЭМ!$C$39:$C$782,СВЦЭМ!$A$39:$A$782,$A69,СВЦЭМ!$B$39:$B$782,E$47)+'СЕТ СН'!$G$9+СВЦЭМ!$D$10+'СЕТ СН'!$G$5-'СЕТ СН'!$G$17</f>
        <v>4761.8556728100002</v>
      </c>
      <c r="F69" s="36">
        <f>SUMIFS(СВЦЭМ!$C$39:$C$782,СВЦЭМ!$A$39:$A$782,$A69,СВЦЭМ!$B$39:$B$782,F$47)+'СЕТ СН'!$G$9+СВЦЭМ!$D$10+'СЕТ СН'!$G$5-'СЕТ СН'!$G$17</f>
        <v>4788.8494053800005</v>
      </c>
      <c r="G69" s="36">
        <f>SUMIFS(СВЦЭМ!$C$39:$C$782,СВЦЭМ!$A$39:$A$782,$A69,СВЦЭМ!$B$39:$B$782,G$47)+'СЕТ СН'!$G$9+СВЦЭМ!$D$10+'СЕТ СН'!$G$5-'СЕТ СН'!$G$17</f>
        <v>4795.2759274600003</v>
      </c>
      <c r="H69" s="36">
        <f>SUMIFS(СВЦЭМ!$C$39:$C$782,СВЦЭМ!$A$39:$A$782,$A69,СВЦЭМ!$B$39:$B$782,H$47)+'СЕТ СН'!$G$9+СВЦЭМ!$D$10+'СЕТ СН'!$G$5-'СЕТ СН'!$G$17</f>
        <v>4775.9189468000004</v>
      </c>
      <c r="I69" s="36">
        <f>SUMIFS(СВЦЭМ!$C$39:$C$782,СВЦЭМ!$A$39:$A$782,$A69,СВЦЭМ!$B$39:$B$782,I$47)+'СЕТ СН'!$G$9+СВЦЭМ!$D$10+'СЕТ СН'!$G$5-'СЕТ СН'!$G$17</f>
        <v>4757.4271457499999</v>
      </c>
      <c r="J69" s="36">
        <f>SUMIFS(СВЦЭМ!$C$39:$C$782,СВЦЭМ!$A$39:$A$782,$A69,СВЦЭМ!$B$39:$B$782,J$47)+'СЕТ СН'!$G$9+СВЦЭМ!$D$10+'СЕТ СН'!$G$5-'СЕТ СН'!$G$17</f>
        <v>4741.1127043400002</v>
      </c>
      <c r="K69" s="36">
        <f>SUMIFS(СВЦЭМ!$C$39:$C$782,СВЦЭМ!$A$39:$A$782,$A69,СВЦЭМ!$B$39:$B$782,K$47)+'СЕТ СН'!$G$9+СВЦЭМ!$D$10+'СЕТ СН'!$G$5-'СЕТ СН'!$G$17</f>
        <v>4732.5816645100003</v>
      </c>
      <c r="L69" s="36">
        <f>SUMIFS(СВЦЭМ!$C$39:$C$782,СВЦЭМ!$A$39:$A$782,$A69,СВЦЭМ!$B$39:$B$782,L$47)+'СЕТ СН'!$G$9+СВЦЭМ!$D$10+'СЕТ СН'!$G$5-'СЕТ СН'!$G$17</f>
        <v>4746.0772628800005</v>
      </c>
      <c r="M69" s="36">
        <f>SUMIFS(СВЦЭМ!$C$39:$C$782,СВЦЭМ!$A$39:$A$782,$A69,СВЦЭМ!$B$39:$B$782,M$47)+'СЕТ СН'!$G$9+СВЦЭМ!$D$10+'СЕТ СН'!$G$5-'СЕТ СН'!$G$17</f>
        <v>4752.5266296600003</v>
      </c>
      <c r="N69" s="36">
        <f>SUMIFS(СВЦЭМ!$C$39:$C$782,СВЦЭМ!$A$39:$A$782,$A69,СВЦЭМ!$B$39:$B$782,N$47)+'СЕТ СН'!$G$9+СВЦЭМ!$D$10+'СЕТ СН'!$G$5-'СЕТ СН'!$G$17</f>
        <v>4771.9245728000005</v>
      </c>
      <c r="O69" s="36">
        <f>SUMIFS(СВЦЭМ!$C$39:$C$782,СВЦЭМ!$A$39:$A$782,$A69,СВЦЭМ!$B$39:$B$782,O$47)+'СЕТ СН'!$G$9+СВЦЭМ!$D$10+'СЕТ СН'!$G$5-'СЕТ СН'!$G$17</f>
        <v>4769.2266588500006</v>
      </c>
      <c r="P69" s="36">
        <f>SUMIFS(СВЦЭМ!$C$39:$C$782,СВЦЭМ!$A$39:$A$782,$A69,СВЦЭМ!$B$39:$B$782,P$47)+'СЕТ СН'!$G$9+СВЦЭМ!$D$10+'СЕТ СН'!$G$5-'СЕТ СН'!$G$17</f>
        <v>4775.3732128499996</v>
      </c>
      <c r="Q69" s="36">
        <f>SUMIFS(СВЦЭМ!$C$39:$C$782,СВЦЭМ!$A$39:$A$782,$A69,СВЦЭМ!$B$39:$B$782,Q$47)+'СЕТ СН'!$G$9+СВЦЭМ!$D$10+'СЕТ СН'!$G$5-'СЕТ СН'!$G$17</f>
        <v>4783.5495173199997</v>
      </c>
      <c r="R69" s="36">
        <f>SUMIFS(СВЦЭМ!$C$39:$C$782,СВЦЭМ!$A$39:$A$782,$A69,СВЦЭМ!$B$39:$B$782,R$47)+'СЕТ СН'!$G$9+СВЦЭМ!$D$10+'СЕТ СН'!$G$5-'СЕТ СН'!$G$17</f>
        <v>4755.5530732900006</v>
      </c>
      <c r="S69" s="36">
        <f>SUMIFS(СВЦЭМ!$C$39:$C$782,СВЦЭМ!$A$39:$A$782,$A69,СВЦЭМ!$B$39:$B$782,S$47)+'СЕТ СН'!$G$9+СВЦЭМ!$D$10+'СЕТ СН'!$G$5-'СЕТ СН'!$G$17</f>
        <v>4749.4848162100006</v>
      </c>
      <c r="T69" s="36">
        <f>SUMIFS(СВЦЭМ!$C$39:$C$782,СВЦЭМ!$A$39:$A$782,$A69,СВЦЭМ!$B$39:$B$782,T$47)+'СЕТ СН'!$G$9+СВЦЭМ!$D$10+'СЕТ СН'!$G$5-'СЕТ СН'!$G$17</f>
        <v>4722.3613953900003</v>
      </c>
      <c r="U69" s="36">
        <f>SUMIFS(СВЦЭМ!$C$39:$C$782,СВЦЭМ!$A$39:$A$782,$A69,СВЦЭМ!$B$39:$B$782,U$47)+'СЕТ СН'!$G$9+СВЦЭМ!$D$10+'СЕТ СН'!$G$5-'СЕТ СН'!$G$17</f>
        <v>4720.3697135299999</v>
      </c>
      <c r="V69" s="36">
        <f>SUMIFS(СВЦЭМ!$C$39:$C$782,СВЦЭМ!$A$39:$A$782,$A69,СВЦЭМ!$B$39:$B$782,V$47)+'СЕТ СН'!$G$9+СВЦЭМ!$D$10+'СЕТ СН'!$G$5-'СЕТ СН'!$G$17</f>
        <v>4739.27190118</v>
      </c>
      <c r="W69" s="36">
        <f>SUMIFS(СВЦЭМ!$C$39:$C$782,СВЦЭМ!$A$39:$A$782,$A69,СВЦЭМ!$B$39:$B$782,W$47)+'СЕТ СН'!$G$9+СВЦЭМ!$D$10+'СЕТ СН'!$G$5-'СЕТ СН'!$G$17</f>
        <v>4753.48645812</v>
      </c>
      <c r="X69" s="36">
        <f>SUMIFS(СВЦЭМ!$C$39:$C$782,СВЦЭМ!$A$39:$A$782,$A69,СВЦЭМ!$B$39:$B$782,X$47)+'СЕТ СН'!$G$9+СВЦЭМ!$D$10+'СЕТ СН'!$G$5-'СЕТ СН'!$G$17</f>
        <v>4768.2044239200004</v>
      </c>
      <c r="Y69" s="36">
        <f>SUMIFS(СВЦЭМ!$C$39:$C$782,СВЦЭМ!$A$39:$A$782,$A69,СВЦЭМ!$B$39:$B$782,Y$47)+'СЕТ СН'!$G$9+СВЦЭМ!$D$10+'СЕТ СН'!$G$5-'СЕТ СН'!$G$17</f>
        <v>4775.7328390900002</v>
      </c>
    </row>
    <row r="70" spans="1:27" ht="15.75" x14ac:dyDescent="0.2">
      <c r="A70" s="35">
        <f t="shared" si="1"/>
        <v>44918</v>
      </c>
      <c r="B70" s="36">
        <f>SUMIFS(СВЦЭМ!$C$39:$C$782,СВЦЭМ!$A$39:$A$782,$A70,СВЦЭМ!$B$39:$B$782,B$47)+'СЕТ СН'!$G$9+СВЦЭМ!$D$10+'СЕТ СН'!$G$5-'СЕТ СН'!$G$17</f>
        <v>4874.8460541499999</v>
      </c>
      <c r="C70" s="36">
        <f>SUMIFS(СВЦЭМ!$C$39:$C$782,СВЦЭМ!$A$39:$A$782,$A70,СВЦЭМ!$B$39:$B$782,C$47)+'СЕТ СН'!$G$9+СВЦЭМ!$D$10+'СЕТ СН'!$G$5-'СЕТ СН'!$G$17</f>
        <v>4884.7562309300001</v>
      </c>
      <c r="D70" s="36">
        <f>SUMIFS(СВЦЭМ!$C$39:$C$782,СВЦЭМ!$A$39:$A$782,$A70,СВЦЭМ!$B$39:$B$782,D$47)+'СЕТ СН'!$G$9+СВЦЭМ!$D$10+'СЕТ СН'!$G$5-'СЕТ СН'!$G$17</f>
        <v>4905.1613893499998</v>
      </c>
      <c r="E70" s="36">
        <f>SUMIFS(СВЦЭМ!$C$39:$C$782,СВЦЭМ!$A$39:$A$782,$A70,СВЦЭМ!$B$39:$B$782,E$47)+'СЕТ СН'!$G$9+СВЦЭМ!$D$10+'СЕТ СН'!$G$5-'СЕТ СН'!$G$17</f>
        <v>4908.3653591900002</v>
      </c>
      <c r="F70" s="36">
        <f>SUMIFS(СВЦЭМ!$C$39:$C$782,СВЦЭМ!$A$39:$A$782,$A70,СВЦЭМ!$B$39:$B$782,F$47)+'СЕТ СН'!$G$9+СВЦЭМ!$D$10+'СЕТ СН'!$G$5-'СЕТ СН'!$G$17</f>
        <v>4916.2444813500006</v>
      </c>
      <c r="G70" s="36">
        <f>SUMIFS(СВЦЭМ!$C$39:$C$782,СВЦЭМ!$A$39:$A$782,$A70,СВЦЭМ!$B$39:$B$782,G$47)+'СЕТ СН'!$G$9+СВЦЭМ!$D$10+'СЕТ СН'!$G$5-'СЕТ СН'!$G$17</f>
        <v>4897.8854741699997</v>
      </c>
      <c r="H70" s="36">
        <f>SUMIFS(СВЦЭМ!$C$39:$C$782,СВЦЭМ!$A$39:$A$782,$A70,СВЦЭМ!$B$39:$B$782,H$47)+'СЕТ СН'!$G$9+СВЦЭМ!$D$10+'СЕТ СН'!$G$5-'СЕТ СН'!$G$17</f>
        <v>4860.4039166299999</v>
      </c>
      <c r="I70" s="36">
        <f>SUMIFS(СВЦЭМ!$C$39:$C$782,СВЦЭМ!$A$39:$A$782,$A70,СВЦЭМ!$B$39:$B$782,I$47)+'СЕТ СН'!$G$9+СВЦЭМ!$D$10+'СЕТ СН'!$G$5-'СЕТ СН'!$G$17</f>
        <v>4847.1426449400005</v>
      </c>
      <c r="J70" s="36">
        <f>SUMIFS(СВЦЭМ!$C$39:$C$782,СВЦЭМ!$A$39:$A$782,$A70,СВЦЭМ!$B$39:$B$782,J$47)+'СЕТ СН'!$G$9+СВЦЭМ!$D$10+'СЕТ СН'!$G$5-'СЕТ СН'!$G$17</f>
        <v>4830.5201773500003</v>
      </c>
      <c r="K70" s="36">
        <f>SUMIFS(СВЦЭМ!$C$39:$C$782,СВЦЭМ!$A$39:$A$782,$A70,СВЦЭМ!$B$39:$B$782,K$47)+'СЕТ СН'!$G$9+СВЦЭМ!$D$10+'СЕТ СН'!$G$5-'СЕТ СН'!$G$17</f>
        <v>4823.4331023000004</v>
      </c>
      <c r="L70" s="36">
        <f>SUMIFS(СВЦЭМ!$C$39:$C$782,СВЦЭМ!$A$39:$A$782,$A70,СВЦЭМ!$B$39:$B$782,L$47)+'СЕТ СН'!$G$9+СВЦЭМ!$D$10+'СЕТ СН'!$G$5-'СЕТ СН'!$G$17</f>
        <v>4827.96858402</v>
      </c>
      <c r="M70" s="36">
        <f>SUMIFS(СВЦЭМ!$C$39:$C$782,СВЦЭМ!$A$39:$A$782,$A70,СВЦЭМ!$B$39:$B$782,M$47)+'СЕТ СН'!$G$9+СВЦЭМ!$D$10+'СЕТ СН'!$G$5-'СЕТ СН'!$G$17</f>
        <v>4833.4327077100006</v>
      </c>
      <c r="N70" s="36">
        <f>SUMIFS(СВЦЭМ!$C$39:$C$782,СВЦЭМ!$A$39:$A$782,$A70,СВЦЭМ!$B$39:$B$782,N$47)+'СЕТ СН'!$G$9+СВЦЭМ!$D$10+'СЕТ СН'!$G$5-'СЕТ СН'!$G$17</f>
        <v>4855.7867170999998</v>
      </c>
      <c r="O70" s="36">
        <f>SUMIFS(СВЦЭМ!$C$39:$C$782,СВЦЭМ!$A$39:$A$782,$A70,СВЦЭМ!$B$39:$B$782,O$47)+'СЕТ СН'!$G$9+СВЦЭМ!$D$10+'СЕТ СН'!$G$5-'СЕТ СН'!$G$17</f>
        <v>4853.9854846100006</v>
      </c>
      <c r="P70" s="36">
        <f>SUMIFS(СВЦЭМ!$C$39:$C$782,СВЦЭМ!$A$39:$A$782,$A70,СВЦЭМ!$B$39:$B$782,P$47)+'СЕТ СН'!$G$9+СВЦЭМ!$D$10+'СЕТ СН'!$G$5-'СЕТ СН'!$G$17</f>
        <v>4859.1275091099997</v>
      </c>
      <c r="Q70" s="36">
        <f>SUMIFS(СВЦЭМ!$C$39:$C$782,СВЦЭМ!$A$39:$A$782,$A70,СВЦЭМ!$B$39:$B$782,Q$47)+'СЕТ СН'!$G$9+СВЦЭМ!$D$10+'СЕТ СН'!$G$5-'СЕТ СН'!$G$17</f>
        <v>4865.2662922700001</v>
      </c>
      <c r="R70" s="36">
        <f>SUMIFS(СВЦЭМ!$C$39:$C$782,СВЦЭМ!$A$39:$A$782,$A70,СВЦЭМ!$B$39:$B$782,R$47)+'СЕТ СН'!$G$9+СВЦЭМ!$D$10+'СЕТ СН'!$G$5-'СЕТ СН'!$G$17</f>
        <v>4862.0129103500003</v>
      </c>
      <c r="S70" s="36">
        <f>SUMIFS(СВЦЭМ!$C$39:$C$782,СВЦЭМ!$A$39:$A$782,$A70,СВЦЭМ!$B$39:$B$782,S$47)+'СЕТ СН'!$G$9+СВЦЭМ!$D$10+'СЕТ СН'!$G$5-'СЕТ СН'!$G$17</f>
        <v>4831.6587134000001</v>
      </c>
      <c r="T70" s="36">
        <f>SUMIFS(СВЦЭМ!$C$39:$C$782,СВЦЭМ!$A$39:$A$782,$A70,СВЦЭМ!$B$39:$B$782,T$47)+'СЕТ СН'!$G$9+СВЦЭМ!$D$10+'СЕТ СН'!$G$5-'СЕТ СН'!$G$17</f>
        <v>4799.2985724199998</v>
      </c>
      <c r="U70" s="36">
        <f>SUMIFS(СВЦЭМ!$C$39:$C$782,СВЦЭМ!$A$39:$A$782,$A70,СВЦЭМ!$B$39:$B$782,U$47)+'СЕТ СН'!$G$9+СВЦЭМ!$D$10+'СЕТ СН'!$G$5-'СЕТ СН'!$G$17</f>
        <v>4793.6556887300003</v>
      </c>
      <c r="V70" s="36">
        <f>SUMIFS(СВЦЭМ!$C$39:$C$782,СВЦЭМ!$A$39:$A$782,$A70,СВЦЭМ!$B$39:$B$782,V$47)+'СЕТ СН'!$G$9+СВЦЭМ!$D$10+'СЕТ СН'!$G$5-'СЕТ СН'!$G$17</f>
        <v>4805.4470157300002</v>
      </c>
      <c r="W70" s="36">
        <f>SUMIFS(СВЦЭМ!$C$39:$C$782,СВЦЭМ!$A$39:$A$782,$A70,СВЦЭМ!$B$39:$B$782,W$47)+'СЕТ СН'!$G$9+СВЦЭМ!$D$10+'СЕТ СН'!$G$5-'СЕТ СН'!$G$17</f>
        <v>4823.9336639399999</v>
      </c>
      <c r="X70" s="36">
        <f>SUMIFS(СВЦЭМ!$C$39:$C$782,СВЦЭМ!$A$39:$A$782,$A70,СВЦЭМ!$B$39:$B$782,X$47)+'СЕТ СН'!$G$9+СВЦЭМ!$D$10+'СЕТ СН'!$G$5-'СЕТ СН'!$G$17</f>
        <v>4851.8792634600004</v>
      </c>
      <c r="Y70" s="36">
        <f>SUMIFS(СВЦЭМ!$C$39:$C$782,СВЦЭМ!$A$39:$A$782,$A70,СВЦЭМ!$B$39:$B$782,Y$47)+'СЕТ СН'!$G$9+СВЦЭМ!$D$10+'СЕТ СН'!$G$5-'СЕТ СН'!$G$17</f>
        <v>4877.1877998099999</v>
      </c>
    </row>
    <row r="71" spans="1:27" ht="15.75" x14ac:dyDescent="0.2">
      <c r="A71" s="35">
        <f t="shared" si="1"/>
        <v>44919</v>
      </c>
      <c r="B71" s="36">
        <f>SUMIFS(СВЦЭМ!$C$39:$C$782,СВЦЭМ!$A$39:$A$782,$A71,СВЦЭМ!$B$39:$B$782,B$47)+'СЕТ СН'!$G$9+СВЦЭМ!$D$10+'СЕТ СН'!$G$5-'СЕТ СН'!$G$17</f>
        <v>4826.02234856</v>
      </c>
      <c r="C71" s="36">
        <f>SUMIFS(СВЦЭМ!$C$39:$C$782,СВЦЭМ!$A$39:$A$782,$A71,СВЦЭМ!$B$39:$B$782,C$47)+'СЕТ СН'!$G$9+СВЦЭМ!$D$10+'СЕТ СН'!$G$5-'СЕТ СН'!$G$17</f>
        <v>4786.6889672100006</v>
      </c>
      <c r="D71" s="36">
        <f>SUMIFS(СВЦЭМ!$C$39:$C$782,СВЦЭМ!$A$39:$A$782,$A71,СВЦЭМ!$B$39:$B$782,D$47)+'СЕТ СН'!$G$9+СВЦЭМ!$D$10+'СЕТ СН'!$G$5-'СЕТ СН'!$G$17</f>
        <v>4786.0212023000004</v>
      </c>
      <c r="E71" s="36">
        <f>SUMIFS(СВЦЭМ!$C$39:$C$782,СВЦЭМ!$A$39:$A$782,$A71,СВЦЭМ!$B$39:$B$782,E$47)+'СЕТ СН'!$G$9+СВЦЭМ!$D$10+'СЕТ СН'!$G$5-'СЕТ СН'!$G$17</f>
        <v>4775.67127162</v>
      </c>
      <c r="F71" s="36">
        <f>SUMIFS(СВЦЭМ!$C$39:$C$782,СВЦЭМ!$A$39:$A$782,$A71,СВЦЭМ!$B$39:$B$782,F$47)+'СЕТ СН'!$G$9+СВЦЭМ!$D$10+'СЕТ СН'!$G$5-'СЕТ СН'!$G$17</f>
        <v>4806.12600509</v>
      </c>
      <c r="G71" s="36">
        <f>SUMIFS(СВЦЭМ!$C$39:$C$782,СВЦЭМ!$A$39:$A$782,$A71,СВЦЭМ!$B$39:$B$782,G$47)+'СЕТ СН'!$G$9+СВЦЭМ!$D$10+'СЕТ СН'!$G$5-'СЕТ СН'!$G$17</f>
        <v>4794.91398794</v>
      </c>
      <c r="H71" s="36">
        <f>SUMIFS(СВЦЭМ!$C$39:$C$782,СВЦЭМ!$A$39:$A$782,$A71,СВЦЭМ!$B$39:$B$782,H$47)+'СЕТ СН'!$G$9+СВЦЭМ!$D$10+'СЕТ СН'!$G$5-'СЕТ СН'!$G$17</f>
        <v>4786.4794675800003</v>
      </c>
      <c r="I71" s="36">
        <f>SUMIFS(СВЦЭМ!$C$39:$C$782,СВЦЭМ!$A$39:$A$782,$A71,СВЦЭМ!$B$39:$B$782,I$47)+'СЕТ СН'!$G$9+СВЦЭМ!$D$10+'СЕТ СН'!$G$5-'СЕТ СН'!$G$17</f>
        <v>4768.5309380799999</v>
      </c>
      <c r="J71" s="36">
        <f>SUMIFS(СВЦЭМ!$C$39:$C$782,СВЦЭМ!$A$39:$A$782,$A71,СВЦЭМ!$B$39:$B$782,J$47)+'СЕТ СН'!$G$9+СВЦЭМ!$D$10+'СЕТ СН'!$G$5-'СЕТ СН'!$G$17</f>
        <v>4756.7910271600003</v>
      </c>
      <c r="K71" s="36">
        <f>SUMIFS(СВЦЭМ!$C$39:$C$782,СВЦЭМ!$A$39:$A$782,$A71,СВЦЭМ!$B$39:$B$782,K$47)+'СЕТ СН'!$G$9+СВЦЭМ!$D$10+'СЕТ СН'!$G$5-'СЕТ СН'!$G$17</f>
        <v>4731.3273909</v>
      </c>
      <c r="L71" s="36">
        <f>SUMIFS(СВЦЭМ!$C$39:$C$782,СВЦЭМ!$A$39:$A$782,$A71,СВЦЭМ!$B$39:$B$782,L$47)+'СЕТ СН'!$G$9+СВЦЭМ!$D$10+'СЕТ СН'!$G$5-'СЕТ СН'!$G$17</f>
        <v>4718.5474903499999</v>
      </c>
      <c r="M71" s="36">
        <f>SUMIFS(СВЦЭМ!$C$39:$C$782,СВЦЭМ!$A$39:$A$782,$A71,СВЦЭМ!$B$39:$B$782,M$47)+'СЕТ СН'!$G$9+СВЦЭМ!$D$10+'СЕТ СН'!$G$5-'СЕТ СН'!$G$17</f>
        <v>4704.3009067200001</v>
      </c>
      <c r="N71" s="36">
        <f>SUMIFS(СВЦЭМ!$C$39:$C$782,СВЦЭМ!$A$39:$A$782,$A71,СВЦЭМ!$B$39:$B$782,N$47)+'СЕТ СН'!$G$9+СВЦЭМ!$D$10+'СЕТ СН'!$G$5-'СЕТ СН'!$G$17</f>
        <v>4727.0386719400003</v>
      </c>
      <c r="O71" s="36">
        <f>SUMIFS(СВЦЭМ!$C$39:$C$782,СВЦЭМ!$A$39:$A$782,$A71,СВЦЭМ!$B$39:$B$782,O$47)+'СЕТ СН'!$G$9+СВЦЭМ!$D$10+'СЕТ СН'!$G$5-'СЕТ СН'!$G$17</f>
        <v>4716.9654337400007</v>
      </c>
      <c r="P71" s="36">
        <f>SUMIFS(СВЦЭМ!$C$39:$C$782,СВЦЭМ!$A$39:$A$782,$A71,СВЦЭМ!$B$39:$B$782,P$47)+'СЕТ СН'!$G$9+СВЦЭМ!$D$10+'СЕТ СН'!$G$5-'СЕТ СН'!$G$17</f>
        <v>4717.1493499500002</v>
      </c>
      <c r="Q71" s="36">
        <f>SUMIFS(СВЦЭМ!$C$39:$C$782,СВЦЭМ!$A$39:$A$782,$A71,СВЦЭМ!$B$39:$B$782,Q$47)+'СЕТ СН'!$G$9+СВЦЭМ!$D$10+'СЕТ СН'!$G$5-'СЕТ СН'!$G$17</f>
        <v>4714.2937772499999</v>
      </c>
      <c r="R71" s="36">
        <f>SUMIFS(СВЦЭМ!$C$39:$C$782,СВЦЭМ!$A$39:$A$782,$A71,СВЦЭМ!$B$39:$B$782,R$47)+'СЕТ СН'!$G$9+СВЦЭМ!$D$10+'СЕТ СН'!$G$5-'СЕТ СН'!$G$17</f>
        <v>4716.4834115000003</v>
      </c>
      <c r="S71" s="36">
        <f>SUMIFS(СВЦЭМ!$C$39:$C$782,СВЦЭМ!$A$39:$A$782,$A71,СВЦЭМ!$B$39:$B$782,S$47)+'СЕТ СН'!$G$9+СВЦЭМ!$D$10+'СЕТ СН'!$G$5-'СЕТ СН'!$G$17</f>
        <v>4678.7205517000002</v>
      </c>
      <c r="T71" s="36">
        <f>SUMIFS(СВЦЭМ!$C$39:$C$782,СВЦЭМ!$A$39:$A$782,$A71,СВЦЭМ!$B$39:$B$782,T$47)+'СЕТ СН'!$G$9+СВЦЭМ!$D$10+'СЕТ СН'!$G$5-'СЕТ СН'!$G$17</f>
        <v>4666.8362531700004</v>
      </c>
      <c r="U71" s="36">
        <f>SUMIFS(СВЦЭМ!$C$39:$C$782,СВЦЭМ!$A$39:$A$782,$A71,СВЦЭМ!$B$39:$B$782,U$47)+'СЕТ СН'!$G$9+СВЦЭМ!$D$10+'СЕТ СН'!$G$5-'СЕТ СН'!$G$17</f>
        <v>4681.5288611699998</v>
      </c>
      <c r="V71" s="36">
        <f>SUMIFS(СВЦЭМ!$C$39:$C$782,СВЦЭМ!$A$39:$A$782,$A71,СВЦЭМ!$B$39:$B$782,V$47)+'СЕТ СН'!$G$9+СВЦЭМ!$D$10+'СЕТ СН'!$G$5-'СЕТ СН'!$G$17</f>
        <v>4693.5131743100001</v>
      </c>
      <c r="W71" s="36">
        <f>SUMIFS(СВЦЭМ!$C$39:$C$782,СВЦЭМ!$A$39:$A$782,$A71,СВЦЭМ!$B$39:$B$782,W$47)+'СЕТ СН'!$G$9+СВЦЭМ!$D$10+'СЕТ СН'!$G$5-'СЕТ СН'!$G$17</f>
        <v>4707.2561710400005</v>
      </c>
      <c r="X71" s="36">
        <f>SUMIFS(СВЦЭМ!$C$39:$C$782,СВЦЭМ!$A$39:$A$782,$A71,СВЦЭМ!$B$39:$B$782,X$47)+'СЕТ СН'!$G$9+СВЦЭМ!$D$10+'СЕТ СН'!$G$5-'СЕТ СН'!$G$17</f>
        <v>4722.9743167100005</v>
      </c>
      <c r="Y71" s="36">
        <f>SUMIFS(СВЦЭМ!$C$39:$C$782,СВЦЭМ!$A$39:$A$782,$A71,СВЦЭМ!$B$39:$B$782,Y$47)+'СЕТ СН'!$G$9+СВЦЭМ!$D$10+'СЕТ СН'!$G$5-'СЕТ СН'!$G$17</f>
        <v>4715.6266256899999</v>
      </c>
    </row>
    <row r="72" spans="1:27" ht="15.75" x14ac:dyDescent="0.2">
      <c r="A72" s="35">
        <f t="shared" si="1"/>
        <v>44920</v>
      </c>
      <c r="B72" s="36">
        <f>SUMIFS(СВЦЭМ!$C$39:$C$782,СВЦЭМ!$A$39:$A$782,$A72,СВЦЭМ!$B$39:$B$782,B$47)+'СЕТ СН'!$G$9+СВЦЭМ!$D$10+'СЕТ СН'!$G$5-'СЕТ СН'!$G$17</f>
        <v>4749.4574917</v>
      </c>
      <c r="C72" s="36">
        <f>SUMIFS(СВЦЭМ!$C$39:$C$782,СВЦЭМ!$A$39:$A$782,$A72,СВЦЭМ!$B$39:$B$782,C$47)+'СЕТ СН'!$G$9+СВЦЭМ!$D$10+'СЕТ СН'!$G$5-'СЕТ СН'!$G$17</f>
        <v>4759.36743045</v>
      </c>
      <c r="D72" s="36">
        <f>SUMIFS(СВЦЭМ!$C$39:$C$782,СВЦЭМ!$A$39:$A$782,$A72,СВЦЭМ!$B$39:$B$782,D$47)+'СЕТ СН'!$G$9+СВЦЭМ!$D$10+'СЕТ СН'!$G$5-'СЕТ СН'!$G$17</f>
        <v>4738.50830073</v>
      </c>
      <c r="E72" s="36">
        <f>SUMIFS(СВЦЭМ!$C$39:$C$782,СВЦЭМ!$A$39:$A$782,$A72,СВЦЭМ!$B$39:$B$782,E$47)+'СЕТ СН'!$G$9+СВЦЭМ!$D$10+'СЕТ СН'!$G$5-'СЕТ СН'!$G$17</f>
        <v>4733.57510009</v>
      </c>
      <c r="F72" s="36">
        <f>SUMIFS(СВЦЭМ!$C$39:$C$782,СВЦЭМ!$A$39:$A$782,$A72,СВЦЭМ!$B$39:$B$782,F$47)+'СЕТ СН'!$G$9+СВЦЭМ!$D$10+'СЕТ СН'!$G$5-'СЕТ СН'!$G$17</f>
        <v>4788.1587286200001</v>
      </c>
      <c r="G72" s="36">
        <f>SUMIFS(СВЦЭМ!$C$39:$C$782,СВЦЭМ!$A$39:$A$782,$A72,СВЦЭМ!$B$39:$B$782,G$47)+'СЕТ СН'!$G$9+СВЦЭМ!$D$10+'СЕТ СН'!$G$5-'СЕТ СН'!$G$17</f>
        <v>4780.0774446800006</v>
      </c>
      <c r="H72" s="36">
        <f>SUMIFS(СВЦЭМ!$C$39:$C$782,СВЦЭМ!$A$39:$A$782,$A72,СВЦЭМ!$B$39:$B$782,H$47)+'СЕТ СН'!$G$9+СВЦЭМ!$D$10+'СЕТ СН'!$G$5-'СЕТ СН'!$G$17</f>
        <v>4767.6406070000003</v>
      </c>
      <c r="I72" s="36">
        <f>SUMIFS(СВЦЭМ!$C$39:$C$782,СВЦЭМ!$A$39:$A$782,$A72,СВЦЭМ!$B$39:$B$782,I$47)+'СЕТ СН'!$G$9+СВЦЭМ!$D$10+'СЕТ СН'!$G$5-'СЕТ СН'!$G$17</f>
        <v>4798.7911456900001</v>
      </c>
      <c r="J72" s="36">
        <f>SUMIFS(СВЦЭМ!$C$39:$C$782,СВЦЭМ!$A$39:$A$782,$A72,СВЦЭМ!$B$39:$B$782,J$47)+'СЕТ СН'!$G$9+СВЦЭМ!$D$10+'СЕТ СН'!$G$5-'СЕТ СН'!$G$17</f>
        <v>4792.2513800300003</v>
      </c>
      <c r="K72" s="36">
        <f>SUMIFS(СВЦЭМ!$C$39:$C$782,СВЦЭМ!$A$39:$A$782,$A72,СВЦЭМ!$B$39:$B$782,K$47)+'СЕТ СН'!$G$9+СВЦЭМ!$D$10+'СЕТ СН'!$G$5-'СЕТ СН'!$G$17</f>
        <v>4789.1359285300005</v>
      </c>
      <c r="L72" s="36">
        <f>SUMIFS(СВЦЭМ!$C$39:$C$782,СВЦЭМ!$A$39:$A$782,$A72,СВЦЭМ!$B$39:$B$782,L$47)+'СЕТ СН'!$G$9+СВЦЭМ!$D$10+'СЕТ СН'!$G$5-'СЕТ СН'!$G$17</f>
        <v>4755.0658381499998</v>
      </c>
      <c r="M72" s="36">
        <f>SUMIFS(СВЦЭМ!$C$39:$C$782,СВЦЭМ!$A$39:$A$782,$A72,СВЦЭМ!$B$39:$B$782,M$47)+'СЕТ СН'!$G$9+СВЦЭМ!$D$10+'СЕТ СН'!$G$5-'СЕТ СН'!$G$17</f>
        <v>4762.8348687799999</v>
      </c>
      <c r="N72" s="36">
        <f>SUMIFS(СВЦЭМ!$C$39:$C$782,СВЦЭМ!$A$39:$A$782,$A72,СВЦЭМ!$B$39:$B$782,N$47)+'СЕТ СН'!$G$9+СВЦЭМ!$D$10+'СЕТ СН'!$G$5-'СЕТ СН'!$G$17</f>
        <v>4775.6629035400001</v>
      </c>
      <c r="O72" s="36">
        <f>SUMIFS(СВЦЭМ!$C$39:$C$782,СВЦЭМ!$A$39:$A$782,$A72,СВЦЭМ!$B$39:$B$782,O$47)+'СЕТ СН'!$G$9+СВЦЭМ!$D$10+'СЕТ СН'!$G$5-'СЕТ СН'!$G$17</f>
        <v>4769.0339787600005</v>
      </c>
      <c r="P72" s="36">
        <f>SUMIFS(СВЦЭМ!$C$39:$C$782,СВЦЭМ!$A$39:$A$782,$A72,СВЦЭМ!$B$39:$B$782,P$47)+'СЕТ СН'!$G$9+СВЦЭМ!$D$10+'СЕТ СН'!$G$5-'СЕТ СН'!$G$17</f>
        <v>4782.3488486400001</v>
      </c>
      <c r="Q72" s="36">
        <f>SUMIFS(СВЦЭМ!$C$39:$C$782,СВЦЭМ!$A$39:$A$782,$A72,СВЦЭМ!$B$39:$B$782,Q$47)+'СЕТ СН'!$G$9+СВЦЭМ!$D$10+'СЕТ СН'!$G$5-'СЕТ СН'!$G$17</f>
        <v>4776.3721162900001</v>
      </c>
      <c r="R72" s="36">
        <f>SUMIFS(СВЦЭМ!$C$39:$C$782,СВЦЭМ!$A$39:$A$782,$A72,СВЦЭМ!$B$39:$B$782,R$47)+'СЕТ СН'!$G$9+СВЦЭМ!$D$10+'СЕТ СН'!$G$5-'СЕТ СН'!$G$17</f>
        <v>4781.3585093399997</v>
      </c>
      <c r="S72" s="36">
        <f>SUMIFS(СВЦЭМ!$C$39:$C$782,СВЦЭМ!$A$39:$A$782,$A72,СВЦЭМ!$B$39:$B$782,S$47)+'СЕТ СН'!$G$9+СВЦЭМ!$D$10+'СЕТ СН'!$G$5-'СЕТ СН'!$G$17</f>
        <v>4766.0254117300001</v>
      </c>
      <c r="T72" s="36">
        <f>SUMIFS(СВЦЭМ!$C$39:$C$782,СВЦЭМ!$A$39:$A$782,$A72,СВЦЭМ!$B$39:$B$782,T$47)+'СЕТ СН'!$G$9+СВЦЭМ!$D$10+'СЕТ СН'!$G$5-'СЕТ СН'!$G$17</f>
        <v>4750.2609318200002</v>
      </c>
      <c r="U72" s="36">
        <f>SUMIFS(СВЦЭМ!$C$39:$C$782,СВЦЭМ!$A$39:$A$782,$A72,СВЦЭМ!$B$39:$B$782,U$47)+'СЕТ СН'!$G$9+СВЦЭМ!$D$10+'СЕТ СН'!$G$5-'СЕТ СН'!$G$17</f>
        <v>4744.52980114</v>
      </c>
      <c r="V72" s="36">
        <f>SUMIFS(СВЦЭМ!$C$39:$C$782,СВЦЭМ!$A$39:$A$782,$A72,СВЦЭМ!$B$39:$B$782,V$47)+'СЕТ СН'!$G$9+СВЦЭМ!$D$10+'СЕТ СН'!$G$5-'СЕТ СН'!$G$17</f>
        <v>4767.5253258000002</v>
      </c>
      <c r="W72" s="36">
        <f>SUMIFS(СВЦЭМ!$C$39:$C$782,СВЦЭМ!$A$39:$A$782,$A72,СВЦЭМ!$B$39:$B$782,W$47)+'СЕТ СН'!$G$9+СВЦЭМ!$D$10+'СЕТ СН'!$G$5-'СЕТ СН'!$G$17</f>
        <v>4785.0632779799998</v>
      </c>
      <c r="X72" s="36">
        <f>SUMIFS(СВЦЭМ!$C$39:$C$782,СВЦЭМ!$A$39:$A$782,$A72,СВЦЭМ!$B$39:$B$782,X$47)+'СЕТ СН'!$G$9+СВЦЭМ!$D$10+'СЕТ СН'!$G$5-'СЕТ СН'!$G$17</f>
        <v>4813.0139153800001</v>
      </c>
      <c r="Y72" s="36">
        <f>SUMIFS(СВЦЭМ!$C$39:$C$782,СВЦЭМ!$A$39:$A$782,$A72,СВЦЭМ!$B$39:$B$782,Y$47)+'СЕТ СН'!$G$9+СВЦЭМ!$D$10+'СЕТ СН'!$G$5-'СЕТ СН'!$G$17</f>
        <v>4824.3625695199999</v>
      </c>
    </row>
    <row r="73" spans="1:27" ht="15.75" x14ac:dyDescent="0.2">
      <c r="A73" s="35">
        <f t="shared" si="1"/>
        <v>44921</v>
      </c>
      <c r="B73" s="36">
        <f>SUMIFS(СВЦЭМ!$C$39:$C$782,СВЦЭМ!$A$39:$A$782,$A73,СВЦЭМ!$B$39:$B$782,B$47)+'СЕТ СН'!$G$9+СВЦЭМ!$D$10+'СЕТ СН'!$G$5-'СЕТ СН'!$G$17</f>
        <v>4871.8097587900002</v>
      </c>
      <c r="C73" s="36">
        <f>SUMIFS(СВЦЭМ!$C$39:$C$782,СВЦЭМ!$A$39:$A$782,$A73,СВЦЭМ!$B$39:$B$782,C$47)+'СЕТ СН'!$G$9+СВЦЭМ!$D$10+'СЕТ СН'!$G$5-'СЕТ СН'!$G$17</f>
        <v>4890.2522260000005</v>
      </c>
      <c r="D73" s="36">
        <f>SUMIFS(СВЦЭМ!$C$39:$C$782,СВЦЭМ!$A$39:$A$782,$A73,СВЦЭМ!$B$39:$B$782,D$47)+'СЕТ СН'!$G$9+СВЦЭМ!$D$10+'СЕТ СН'!$G$5-'СЕТ СН'!$G$17</f>
        <v>4883.8799942200003</v>
      </c>
      <c r="E73" s="36">
        <f>SUMIFS(СВЦЭМ!$C$39:$C$782,СВЦЭМ!$A$39:$A$782,$A73,СВЦЭМ!$B$39:$B$782,E$47)+'СЕТ СН'!$G$9+СВЦЭМ!$D$10+'СЕТ СН'!$G$5-'СЕТ СН'!$G$17</f>
        <v>4894.1076951100003</v>
      </c>
      <c r="F73" s="36">
        <f>SUMIFS(СВЦЭМ!$C$39:$C$782,СВЦЭМ!$A$39:$A$782,$A73,СВЦЭМ!$B$39:$B$782,F$47)+'СЕТ СН'!$G$9+СВЦЭМ!$D$10+'СЕТ СН'!$G$5-'СЕТ СН'!$G$17</f>
        <v>4927.6479118900006</v>
      </c>
      <c r="G73" s="36">
        <f>SUMIFS(СВЦЭМ!$C$39:$C$782,СВЦЭМ!$A$39:$A$782,$A73,СВЦЭМ!$B$39:$B$782,G$47)+'СЕТ СН'!$G$9+СВЦЭМ!$D$10+'СЕТ СН'!$G$5-'СЕТ СН'!$G$17</f>
        <v>4906.6466904600002</v>
      </c>
      <c r="H73" s="36">
        <f>SUMIFS(СВЦЭМ!$C$39:$C$782,СВЦЭМ!$A$39:$A$782,$A73,СВЦЭМ!$B$39:$B$782,H$47)+'СЕТ СН'!$G$9+СВЦЭМ!$D$10+'СЕТ СН'!$G$5-'СЕТ СН'!$G$17</f>
        <v>4877.2968984500003</v>
      </c>
      <c r="I73" s="36">
        <f>SUMIFS(СВЦЭМ!$C$39:$C$782,СВЦЭМ!$A$39:$A$782,$A73,СВЦЭМ!$B$39:$B$782,I$47)+'СЕТ СН'!$G$9+СВЦЭМ!$D$10+'СЕТ СН'!$G$5-'СЕТ СН'!$G$17</f>
        <v>4846.4757457100004</v>
      </c>
      <c r="J73" s="36">
        <f>SUMIFS(СВЦЭМ!$C$39:$C$782,СВЦЭМ!$A$39:$A$782,$A73,СВЦЭМ!$B$39:$B$782,J$47)+'СЕТ СН'!$G$9+СВЦЭМ!$D$10+'СЕТ СН'!$G$5-'СЕТ СН'!$G$17</f>
        <v>4844.7914827000004</v>
      </c>
      <c r="K73" s="36">
        <f>SUMIFS(СВЦЭМ!$C$39:$C$782,СВЦЭМ!$A$39:$A$782,$A73,СВЦЭМ!$B$39:$B$782,K$47)+'СЕТ СН'!$G$9+СВЦЭМ!$D$10+'СЕТ СН'!$G$5-'СЕТ СН'!$G$17</f>
        <v>4847.8886018700005</v>
      </c>
      <c r="L73" s="36">
        <f>SUMIFS(СВЦЭМ!$C$39:$C$782,СВЦЭМ!$A$39:$A$782,$A73,СВЦЭМ!$B$39:$B$782,L$47)+'СЕТ СН'!$G$9+СВЦЭМ!$D$10+'СЕТ СН'!$G$5-'СЕТ СН'!$G$17</f>
        <v>4843.4174753900006</v>
      </c>
      <c r="M73" s="36">
        <f>SUMIFS(СВЦЭМ!$C$39:$C$782,СВЦЭМ!$A$39:$A$782,$A73,СВЦЭМ!$B$39:$B$782,M$47)+'СЕТ СН'!$G$9+СВЦЭМ!$D$10+'СЕТ СН'!$G$5-'СЕТ СН'!$G$17</f>
        <v>4829.44516879</v>
      </c>
      <c r="N73" s="36">
        <f>SUMIFS(СВЦЭМ!$C$39:$C$782,СВЦЭМ!$A$39:$A$782,$A73,СВЦЭМ!$B$39:$B$782,N$47)+'СЕТ СН'!$G$9+СВЦЭМ!$D$10+'СЕТ СН'!$G$5-'СЕТ СН'!$G$17</f>
        <v>4835.2364412999996</v>
      </c>
      <c r="O73" s="36">
        <f>SUMIFS(СВЦЭМ!$C$39:$C$782,СВЦЭМ!$A$39:$A$782,$A73,СВЦЭМ!$B$39:$B$782,O$47)+'СЕТ СН'!$G$9+СВЦЭМ!$D$10+'СЕТ СН'!$G$5-'СЕТ СН'!$G$17</f>
        <v>4824.4597059799999</v>
      </c>
      <c r="P73" s="36">
        <f>SUMIFS(СВЦЭМ!$C$39:$C$782,СВЦЭМ!$A$39:$A$782,$A73,СВЦЭМ!$B$39:$B$782,P$47)+'СЕТ СН'!$G$9+СВЦЭМ!$D$10+'СЕТ СН'!$G$5-'СЕТ СН'!$G$17</f>
        <v>4838.3007978000005</v>
      </c>
      <c r="Q73" s="36">
        <f>SUMIFS(СВЦЭМ!$C$39:$C$782,СВЦЭМ!$A$39:$A$782,$A73,СВЦЭМ!$B$39:$B$782,Q$47)+'СЕТ СН'!$G$9+СВЦЭМ!$D$10+'СЕТ СН'!$G$5-'СЕТ СН'!$G$17</f>
        <v>4820.3269980000005</v>
      </c>
      <c r="R73" s="36">
        <f>SUMIFS(СВЦЭМ!$C$39:$C$782,СВЦЭМ!$A$39:$A$782,$A73,СВЦЭМ!$B$39:$B$782,R$47)+'СЕТ СН'!$G$9+СВЦЭМ!$D$10+'СЕТ СН'!$G$5-'СЕТ СН'!$G$17</f>
        <v>4806.6605811600002</v>
      </c>
      <c r="S73" s="36">
        <f>SUMIFS(СВЦЭМ!$C$39:$C$782,СВЦЭМ!$A$39:$A$782,$A73,СВЦЭМ!$B$39:$B$782,S$47)+'СЕТ СН'!$G$9+СВЦЭМ!$D$10+'СЕТ СН'!$G$5-'СЕТ СН'!$G$17</f>
        <v>4786.9143250799998</v>
      </c>
      <c r="T73" s="36">
        <f>SUMIFS(СВЦЭМ!$C$39:$C$782,СВЦЭМ!$A$39:$A$782,$A73,СВЦЭМ!$B$39:$B$782,T$47)+'СЕТ СН'!$G$9+СВЦЭМ!$D$10+'СЕТ СН'!$G$5-'СЕТ СН'!$G$17</f>
        <v>4748.62016606</v>
      </c>
      <c r="U73" s="36">
        <f>SUMIFS(СВЦЭМ!$C$39:$C$782,СВЦЭМ!$A$39:$A$782,$A73,СВЦЭМ!$B$39:$B$782,U$47)+'СЕТ СН'!$G$9+СВЦЭМ!$D$10+'СЕТ СН'!$G$5-'СЕТ СН'!$G$17</f>
        <v>4774.6931683599996</v>
      </c>
      <c r="V73" s="36">
        <f>SUMIFS(СВЦЭМ!$C$39:$C$782,СВЦЭМ!$A$39:$A$782,$A73,СВЦЭМ!$B$39:$B$782,V$47)+'СЕТ СН'!$G$9+СВЦЭМ!$D$10+'СЕТ СН'!$G$5-'СЕТ СН'!$G$17</f>
        <v>4773.7582472100003</v>
      </c>
      <c r="W73" s="36">
        <f>SUMIFS(СВЦЭМ!$C$39:$C$782,СВЦЭМ!$A$39:$A$782,$A73,СВЦЭМ!$B$39:$B$782,W$47)+'СЕТ СН'!$G$9+СВЦЭМ!$D$10+'СЕТ СН'!$G$5-'СЕТ СН'!$G$17</f>
        <v>4794.2763477099998</v>
      </c>
      <c r="X73" s="36">
        <f>SUMIFS(СВЦЭМ!$C$39:$C$782,СВЦЭМ!$A$39:$A$782,$A73,СВЦЭМ!$B$39:$B$782,X$47)+'СЕТ СН'!$G$9+СВЦЭМ!$D$10+'СЕТ СН'!$G$5-'СЕТ СН'!$G$17</f>
        <v>4818.7349431500006</v>
      </c>
      <c r="Y73" s="36">
        <f>SUMIFS(СВЦЭМ!$C$39:$C$782,СВЦЭМ!$A$39:$A$782,$A73,СВЦЭМ!$B$39:$B$782,Y$47)+'СЕТ СН'!$G$9+СВЦЭМ!$D$10+'СЕТ СН'!$G$5-'СЕТ СН'!$G$17</f>
        <v>4830.6520685800006</v>
      </c>
    </row>
    <row r="74" spans="1:27" ht="15.75" x14ac:dyDescent="0.2">
      <c r="A74" s="35">
        <f t="shared" si="1"/>
        <v>44922</v>
      </c>
      <c r="B74" s="36">
        <f>SUMIFS(СВЦЭМ!$C$39:$C$782,СВЦЭМ!$A$39:$A$782,$A74,СВЦЭМ!$B$39:$B$782,B$47)+'СЕТ СН'!$G$9+СВЦЭМ!$D$10+'СЕТ СН'!$G$5-'СЕТ СН'!$G$17</f>
        <v>4765.5545875099997</v>
      </c>
      <c r="C74" s="36">
        <f>SUMIFS(СВЦЭМ!$C$39:$C$782,СВЦЭМ!$A$39:$A$782,$A74,СВЦЭМ!$B$39:$B$782,C$47)+'СЕТ СН'!$G$9+СВЦЭМ!$D$10+'СЕТ СН'!$G$5-'СЕТ СН'!$G$17</f>
        <v>4787.3077481300006</v>
      </c>
      <c r="D74" s="36">
        <f>SUMIFS(СВЦЭМ!$C$39:$C$782,СВЦЭМ!$A$39:$A$782,$A74,СВЦЭМ!$B$39:$B$782,D$47)+'СЕТ СН'!$G$9+СВЦЭМ!$D$10+'СЕТ СН'!$G$5-'СЕТ СН'!$G$17</f>
        <v>4791.5391588299999</v>
      </c>
      <c r="E74" s="36">
        <f>SUMIFS(СВЦЭМ!$C$39:$C$782,СВЦЭМ!$A$39:$A$782,$A74,СВЦЭМ!$B$39:$B$782,E$47)+'СЕТ СН'!$G$9+СВЦЭМ!$D$10+'СЕТ СН'!$G$5-'СЕТ СН'!$G$17</f>
        <v>4807.9054734800002</v>
      </c>
      <c r="F74" s="36">
        <f>SUMIFS(СВЦЭМ!$C$39:$C$782,СВЦЭМ!$A$39:$A$782,$A74,СВЦЭМ!$B$39:$B$782,F$47)+'СЕТ СН'!$G$9+СВЦЭМ!$D$10+'СЕТ СН'!$G$5-'СЕТ СН'!$G$17</f>
        <v>4834.6324801600003</v>
      </c>
      <c r="G74" s="36">
        <f>SUMIFS(СВЦЭМ!$C$39:$C$782,СВЦЭМ!$A$39:$A$782,$A74,СВЦЭМ!$B$39:$B$782,G$47)+'СЕТ СН'!$G$9+СВЦЭМ!$D$10+'СЕТ СН'!$G$5-'СЕТ СН'!$G$17</f>
        <v>4827.9432628100003</v>
      </c>
      <c r="H74" s="36">
        <f>SUMIFS(СВЦЭМ!$C$39:$C$782,СВЦЭМ!$A$39:$A$782,$A74,СВЦЭМ!$B$39:$B$782,H$47)+'СЕТ СН'!$G$9+СВЦЭМ!$D$10+'СЕТ СН'!$G$5-'СЕТ СН'!$G$17</f>
        <v>4792.3132827700001</v>
      </c>
      <c r="I74" s="36">
        <f>SUMIFS(СВЦЭМ!$C$39:$C$782,СВЦЭМ!$A$39:$A$782,$A74,СВЦЭМ!$B$39:$B$782,I$47)+'СЕТ СН'!$G$9+СВЦЭМ!$D$10+'СЕТ СН'!$G$5-'СЕТ СН'!$G$17</f>
        <v>4753.4151124300006</v>
      </c>
      <c r="J74" s="36">
        <f>SUMIFS(СВЦЭМ!$C$39:$C$782,СВЦЭМ!$A$39:$A$782,$A74,СВЦЭМ!$B$39:$B$782,J$47)+'СЕТ СН'!$G$9+СВЦЭМ!$D$10+'СЕТ СН'!$G$5-'СЕТ СН'!$G$17</f>
        <v>4719.9404886400007</v>
      </c>
      <c r="K74" s="36">
        <f>SUMIFS(СВЦЭМ!$C$39:$C$782,СВЦЭМ!$A$39:$A$782,$A74,СВЦЭМ!$B$39:$B$782,K$47)+'СЕТ СН'!$G$9+СВЦЭМ!$D$10+'СЕТ СН'!$G$5-'СЕТ СН'!$G$17</f>
        <v>4718.2134038499998</v>
      </c>
      <c r="L74" s="36">
        <f>SUMIFS(СВЦЭМ!$C$39:$C$782,СВЦЭМ!$A$39:$A$782,$A74,СВЦЭМ!$B$39:$B$782,L$47)+'СЕТ СН'!$G$9+СВЦЭМ!$D$10+'СЕТ СН'!$G$5-'СЕТ СН'!$G$17</f>
        <v>4732.7457916900003</v>
      </c>
      <c r="M74" s="36">
        <f>SUMIFS(СВЦЭМ!$C$39:$C$782,СВЦЭМ!$A$39:$A$782,$A74,СВЦЭМ!$B$39:$B$782,M$47)+'СЕТ СН'!$G$9+СВЦЭМ!$D$10+'СЕТ СН'!$G$5-'СЕТ СН'!$G$17</f>
        <v>4722.9218238900003</v>
      </c>
      <c r="N74" s="36">
        <f>SUMIFS(СВЦЭМ!$C$39:$C$782,СВЦЭМ!$A$39:$A$782,$A74,СВЦЭМ!$B$39:$B$782,N$47)+'СЕТ СН'!$G$9+СВЦЭМ!$D$10+'СЕТ СН'!$G$5-'СЕТ СН'!$G$17</f>
        <v>4724.3895442100002</v>
      </c>
      <c r="O74" s="36">
        <f>SUMIFS(СВЦЭМ!$C$39:$C$782,СВЦЭМ!$A$39:$A$782,$A74,СВЦЭМ!$B$39:$B$782,O$47)+'СЕТ СН'!$G$9+СВЦЭМ!$D$10+'СЕТ СН'!$G$5-'СЕТ СН'!$G$17</f>
        <v>4738.5509859900003</v>
      </c>
      <c r="P74" s="36">
        <f>SUMIFS(СВЦЭМ!$C$39:$C$782,СВЦЭМ!$A$39:$A$782,$A74,СВЦЭМ!$B$39:$B$782,P$47)+'СЕТ СН'!$G$9+СВЦЭМ!$D$10+'СЕТ СН'!$G$5-'СЕТ СН'!$G$17</f>
        <v>4744.2158779399997</v>
      </c>
      <c r="Q74" s="36">
        <f>SUMIFS(СВЦЭМ!$C$39:$C$782,СВЦЭМ!$A$39:$A$782,$A74,СВЦЭМ!$B$39:$B$782,Q$47)+'СЕТ СН'!$G$9+СВЦЭМ!$D$10+'СЕТ СН'!$G$5-'СЕТ СН'!$G$17</f>
        <v>4750.0957888100002</v>
      </c>
      <c r="R74" s="36">
        <f>SUMIFS(СВЦЭМ!$C$39:$C$782,СВЦЭМ!$A$39:$A$782,$A74,СВЦЭМ!$B$39:$B$782,R$47)+'СЕТ СН'!$G$9+СВЦЭМ!$D$10+'СЕТ СН'!$G$5-'СЕТ СН'!$G$17</f>
        <v>4749.3285734600004</v>
      </c>
      <c r="S74" s="36">
        <f>SUMIFS(СВЦЭМ!$C$39:$C$782,СВЦЭМ!$A$39:$A$782,$A74,СВЦЭМ!$B$39:$B$782,S$47)+'СЕТ СН'!$G$9+СВЦЭМ!$D$10+'СЕТ СН'!$G$5-'СЕТ СН'!$G$17</f>
        <v>4717.4433918499999</v>
      </c>
      <c r="T74" s="36">
        <f>SUMIFS(СВЦЭМ!$C$39:$C$782,СВЦЭМ!$A$39:$A$782,$A74,СВЦЭМ!$B$39:$B$782,T$47)+'СЕТ СН'!$G$9+СВЦЭМ!$D$10+'СЕТ СН'!$G$5-'СЕТ СН'!$G$17</f>
        <v>4689.8383846300003</v>
      </c>
      <c r="U74" s="36">
        <f>SUMIFS(СВЦЭМ!$C$39:$C$782,СВЦЭМ!$A$39:$A$782,$A74,СВЦЭМ!$B$39:$B$782,U$47)+'СЕТ СН'!$G$9+СВЦЭМ!$D$10+'СЕТ СН'!$G$5-'СЕТ СН'!$G$17</f>
        <v>4701.84454379</v>
      </c>
      <c r="V74" s="36">
        <f>SUMIFS(СВЦЭМ!$C$39:$C$782,СВЦЭМ!$A$39:$A$782,$A74,СВЦЭМ!$B$39:$B$782,V$47)+'СЕТ СН'!$G$9+СВЦЭМ!$D$10+'СЕТ СН'!$G$5-'СЕТ СН'!$G$17</f>
        <v>4719.7227430399998</v>
      </c>
      <c r="W74" s="36">
        <f>SUMIFS(СВЦЭМ!$C$39:$C$782,СВЦЭМ!$A$39:$A$782,$A74,СВЦЭМ!$B$39:$B$782,W$47)+'СЕТ СН'!$G$9+СВЦЭМ!$D$10+'СЕТ СН'!$G$5-'СЕТ СН'!$G$17</f>
        <v>4751.22738028</v>
      </c>
      <c r="X74" s="36">
        <f>SUMIFS(СВЦЭМ!$C$39:$C$782,СВЦЭМ!$A$39:$A$782,$A74,СВЦЭМ!$B$39:$B$782,X$47)+'СЕТ СН'!$G$9+СВЦЭМ!$D$10+'СЕТ СН'!$G$5-'СЕТ СН'!$G$17</f>
        <v>4755.1932344200004</v>
      </c>
      <c r="Y74" s="36">
        <f>SUMIFS(СВЦЭМ!$C$39:$C$782,СВЦЭМ!$A$39:$A$782,$A74,СВЦЭМ!$B$39:$B$782,Y$47)+'СЕТ СН'!$G$9+СВЦЭМ!$D$10+'СЕТ СН'!$G$5-'СЕТ СН'!$G$17</f>
        <v>4778.9808325499998</v>
      </c>
    </row>
    <row r="75" spans="1:27" ht="15.75" x14ac:dyDescent="0.2">
      <c r="A75" s="35">
        <f t="shared" si="1"/>
        <v>44923</v>
      </c>
      <c r="B75" s="36">
        <f>SUMIFS(СВЦЭМ!$C$39:$C$782,СВЦЭМ!$A$39:$A$782,$A75,СВЦЭМ!$B$39:$B$782,B$47)+'СЕТ СН'!$G$9+СВЦЭМ!$D$10+'СЕТ СН'!$G$5-'СЕТ СН'!$G$17</f>
        <v>4794.7059172999998</v>
      </c>
      <c r="C75" s="36">
        <f>SUMIFS(СВЦЭМ!$C$39:$C$782,СВЦЭМ!$A$39:$A$782,$A75,СВЦЭМ!$B$39:$B$782,C$47)+'СЕТ СН'!$G$9+СВЦЭМ!$D$10+'СЕТ СН'!$G$5-'СЕТ СН'!$G$17</f>
        <v>4829.5145514200003</v>
      </c>
      <c r="D75" s="36">
        <f>SUMIFS(СВЦЭМ!$C$39:$C$782,СВЦЭМ!$A$39:$A$782,$A75,СВЦЭМ!$B$39:$B$782,D$47)+'СЕТ СН'!$G$9+СВЦЭМ!$D$10+'СЕТ СН'!$G$5-'СЕТ СН'!$G$17</f>
        <v>4857.1765018599999</v>
      </c>
      <c r="E75" s="36">
        <f>SUMIFS(СВЦЭМ!$C$39:$C$782,СВЦЭМ!$A$39:$A$782,$A75,СВЦЭМ!$B$39:$B$782,E$47)+'СЕТ СН'!$G$9+СВЦЭМ!$D$10+'СЕТ СН'!$G$5-'СЕТ СН'!$G$17</f>
        <v>4818.36334291</v>
      </c>
      <c r="F75" s="36">
        <f>SUMIFS(СВЦЭМ!$C$39:$C$782,СВЦЭМ!$A$39:$A$782,$A75,СВЦЭМ!$B$39:$B$782,F$47)+'СЕТ СН'!$G$9+СВЦЭМ!$D$10+'СЕТ СН'!$G$5-'СЕТ СН'!$G$17</f>
        <v>4830.7047874999998</v>
      </c>
      <c r="G75" s="36">
        <f>SUMIFS(СВЦЭМ!$C$39:$C$782,СВЦЭМ!$A$39:$A$782,$A75,СВЦЭМ!$B$39:$B$782,G$47)+'СЕТ СН'!$G$9+СВЦЭМ!$D$10+'СЕТ СН'!$G$5-'СЕТ СН'!$G$17</f>
        <v>4820.6084068700002</v>
      </c>
      <c r="H75" s="36">
        <f>SUMIFS(СВЦЭМ!$C$39:$C$782,СВЦЭМ!$A$39:$A$782,$A75,СВЦЭМ!$B$39:$B$782,H$47)+'СЕТ СН'!$G$9+СВЦЭМ!$D$10+'СЕТ СН'!$G$5-'СЕТ СН'!$G$17</f>
        <v>4812.6003010599998</v>
      </c>
      <c r="I75" s="36">
        <f>SUMIFS(СВЦЭМ!$C$39:$C$782,СВЦЭМ!$A$39:$A$782,$A75,СВЦЭМ!$B$39:$B$782,I$47)+'СЕТ СН'!$G$9+СВЦЭМ!$D$10+'СЕТ СН'!$G$5-'СЕТ СН'!$G$17</f>
        <v>4779.4691404700006</v>
      </c>
      <c r="J75" s="36">
        <f>SUMIFS(СВЦЭМ!$C$39:$C$782,СВЦЭМ!$A$39:$A$782,$A75,СВЦЭМ!$B$39:$B$782,J$47)+'СЕТ СН'!$G$9+СВЦЭМ!$D$10+'СЕТ СН'!$G$5-'СЕТ СН'!$G$17</f>
        <v>4772.0033866699996</v>
      </c>
      <c r="K75" s="36">
        <f>SUMIFS(СВЦЭМ!$C$39:$C$782,СВЦЭМ!$A$39:$A$782,$A75,СВЦЭМ!$B$39:$B$782,K$47)+'СЕТ СН'!$G$9+СВЦЭМ!$D$10+'СЕТ СН'!$G$5-'СЕТ СН'!$G$17</f>
        <v>4780.9829026699999</v>
      </c>
      <c r="L75" s="36">
        <f>SUMIFS(СВЦЭМ!$C$39:$C$782,СВЦЭМ!$A$39:$A$782,$A75,СВЦЭМ!$B$39:$B$782,L$47)+'СЕТ СН'!$G$9+СВЦЭМ!$D$10+'СЕТ СН'!$G$5-'СЕТ СН'!$G$17</f>
        <v>4772.9241408100006</v>
      </c>
      <c r="M75" s="36">
        <f>SUMIFS(СВЦЭМ!$C$39:$C$782,СВЦЭМ!$A$39:$A$782,$A75,СВЦЭМ!$B$39:$B$782,M$47)+'СЕТ СН'!$G$9+СВЦЭМ!$D$10+'СЕТ СН'!$G$5-'СЕТ СН'!$G$17</f>
        <v>4771.0551327499998</v>
      </c>
      <c r="N75" s="36">
        <f>SUMIFS(СВЦЭМ!$C$39:$C$782,СВЦЭМ!$A$39:$A$782,$A75,СВЦЭМ!$B$39:$B$782,N$47)+'СЕТ СН'!$G$9+СВЦЭМ!$D$10+'СЕТ СН'!$G$5-'СЕТ СН'!$G$17</f>
        <v>4790.0156798600001</v>
      </c>
      <c r="O75" s="36">
        <f>SUMIFS(СВЦЭМ!$C$39:$C$782,СВЦЭМ!$A$39:$A$782,$A75,СВЦЭМ!$B$39:$B$782,O$47)+'СЕТ СН'!$G$9+СВЦЭМ!$D$10+'СЕТ СН'!$G$5-'СЕТ СН'!$G$17</f>
        <v>4795.9462013299999</v>
      </c>
      <c r="P75" s="36">
        <f>SUMIFS(СВЦЭМ!$C$39:$C$782,СВЦЭМ!$A$39:$A$782,$A75,СВЦЭМ!$B$39:$B$782,P$47)+'СЕТ СН'!$G$9+СВЦЭМ!$D$10+'СЕТ СН'!$G$5-'СЕТ СН'!$G$17</f>
        <v>4810.6684995800006</v>
      </c>
      <c r="Q75" s="36">
        <f>SUMIFS(СВЦЭМ!$C$39:$C$782,СВЦЭМ!$A$39:$A$782,$A75,СВЦЭМ!$B$39:$B$782,Q$47)+'СЕТ СН'!$G$9+СВЦЭМ!$D$10+'СЕТ СН'!$G$5-'СЕТ СН'!$G$17</f>
        <v>4807.6981770700004</v>
      </c>
      <c r="R75" s="36">
        <f>SUMIFS(СВЦЭМ!$C$39:$C$782,СВЦЭМ!$A$39:$A$782,$A75,СВЦЭМ!$B$39:$B$782,R$47)+'СЕТ СН'!$G$9+СВЦЭМ!$D$10+'СЕТ СН'!$G$5-'СЕТ СН'!$G$17</f>
        <v>4791.1441082399997</v>
      </c>
      <c r="S75" s="36">
        <f>SUMIFS(СВЦЭМ!$C$39:$C$782,СВЦЭМ!$A$39:$A$782,$A75,СВЦЭМ!$B$39:$B$782,S$47)+'СЕТ СН'!$G$9+СВЦЭМ!$D$10+'СЕТ СН'!$G$5-'СЕТ СН'!$G$17</f>
        <v>4794.4282435499999</v>
      </c>
      <c r="T75" s="36">
        <f>SUMIFS(СВЦЭМ!$C$39:$C$782,СВЦЭМ!$A$39:$A$782,$A75,СВЦЭМ!$B$39:$B$782,T$47)+'СЕТ СН'!$G$9+СВЦЭМ!$D$10+'СЕТ СН'!$G$5-'СЕТ СН'!$G$17</f>
        <v>4766.01575529</v>
      </c>
      <c r="U75" s="36">
        <f>SUMIFS(СВЦЭМ!$C$39:$C$782,СВЦЭМ!$A$39:$A$782,$A75,СВЦЭМ!$B$39:$B$782,U$47)+'СЕТ СН'!$G$9+СВЦЭМ!$D$10+'СЕТ СН'!$G$5-'СЕТ СН'!$G$17</f>
        <v>4763.3406659499997</v>
      </c>
      <c r="V75" s="36">
        <f>SUMIFS(СВЦЭМ!$C$39:$C$782,СВЦЭМ!$A$39:$A$782,$A75,СВЦЭМ!$B$39:$B$782,V$47)+'СЕТ СН'!$G$9+СВЦЭМ!$D$10+'СЕТ СН'!$G$5-'СЕТ СН'!$G$17</f>
        <v>4762.3441464999996</v>
      </c>
      <c r="W75" s="36">
        <f>SUMIFS(СВЦЭМ!$C$39:$C$782,СВЦЭМ!$A$39:$A$782,$A75,СВЦЭМ!$B$39:$B$782,W$47)+'СЕТ СН'!$G$9+СВЦЭМ!$D$10+'СЕТ СН'!$G$5-'СЕТ СН'!$G$17</f>
        <v>4777.9359259000003</v>
      </c>
      <c r="X75" s="36">
        <f>SUMIFS(СВЦЭМ!$C$39:$C$782,СВЦЭМ!$A$39:$A$782,$A75,СВЦЭМ!$B$39:$B$782,X$47)+'СЕТ СН'!$G$9+СВЦЭМ!$D$10+'СЕТ СН'!$G$5-'СЕТ СН'!$G$17</f>
        <v>4785.8191440700002</v>
      </c>
      <c r="Y75" s="36">
        <f>SUMIFS(СВЦЭМ!$C$39:$C$782,СВЦЭМ!$A$39:$A$782,$A75,СВЦЭМ!$B$39:$B$782,Y$47)+'СЕТ СН'!$G$9+СВЦЭМ!$D$10+'СЕТ СН'!$G$5-'СЕТ СН'!$G$17</f>
        <v>4799.0123704199996</v>
      </c>
    </row>
    <row r="76" spans="1:27" ht="15.75" x14ac:dyDescent="0.2">
      <c r="A76" s="35">
        <f t="shared" si="1"/>
        <v>44924</v>
      </c>
      <c r="B76" s="36">
        <f>SUMIFS(СВЦЭМ!$C$39:$C$782,СВЦЭМ!$A$39:$A$782,$A76,СВЦЭМ!$B$39:$B$782,B$47)+'СЕТ СН'!$G$9+СВЦЭМ!$D$10+'СЕТ СН'!$G$5-'СЕТ СН'!$G$17</f>
        <v>4855.3573288799998</v>
      </c>
      <c r="C76" s="36">
        <f>SUMIFS(СВЦЭМ!$C$39:$C$782,СВЦЭМ!$A$39:$A$782,$A76,СВЦЭМ!$B$39:$B$782,C$47)+'СЕТ СН'!$G$9+СВЦЭМ!$D$10+'СЕТ СН'!$G$5-'СЕТ СН'!$G$17</f>
        <v>4858.1869280199999</v>
      </c>
      <c r="D76" s="36">
        <f>SUMIFS(СВЦЭМ!$C$39:$C$782,СВЦЭМ!$A$39:$A$782,$A76,СВЦЭМ!$B$39:$B$782,D$47)+'СЕТ СН'!$G$9+СВЦЭМ!$D$10+'СЕТ СН'!$G$5-'СЕТ СН'!$G$17</f>
        <v>4852.52944991</v>
      </c>
      <c r="E76" s="36">
        <f>SUMIFS(СВЦЭМ!$C$39:$C$782,СВЦЭМ!$A$39:$A$782,$A76,СВЦЭМ!$B$39:$B$782,E$47)+'СЕТ СН'!$G$9+СВЦЭМ!$D$10+'СЕТ СН'!$G$5-'СЕТ СН'!$G$17</f>
        <v>4857.5372643500004</v>
      </c>
      <c r="F76" s="36">
        <f>SUMIFS(СВЦЭМ!$C$39:$C$782,СВЦЭМ!$A$39:$A$782,$A76,СВЦЭМ!$B$39:$B$782,F$47)+'СЕТ СН'!$G$9+СВЦЭМ!$D$10+'СЕТ СН'!$G$5-'СЕТ СН'!$G$17</f>
        <v>4863.51144587</v>
      </c>
      <c r="G76" s="36">
        <f>SUMIFS(СВЦЭМ!$C$39:$C$782,СВЦЭМ!$A$39:$A$782,$A76,СВЦЭМ!$B$39:$B$782,G$47)+'СЕТ СН'!$G$9+СВЦЭМ!$D$10+'СЕТ СН'!$G$5-'СЕТ СН'!$G$17</f>
        <v>4846.3531769800002</v>
      </c>
      <c r="H76" s="36">
        <f>SUMIFS(СВЦЭМ!$C$39:$C$782,СВЦЭМ!$A$39:$A$782,$A76,СВЦЭМ!$B$39:$B$782,H$47)+'СЕТ СН'!$G$9+СВЦЭМ!$D$10+'СЕТ СН'!$G$5-'СЕТ СН'!$G$17</f>
        <v>4834.9950339900006</v>
      </c>
      <c r="I76" s="36">
        <f>SUMIFS(СВЦЭМ!$C$39:$C$782,СВЦЭМ!$A$39:$A$782,$A76,СВЦЭМ!$B$39:$B$782,I$47)+'СЕТ СН'!$G$9+СВЦЭМ!$D$10+'СЕТ СН'!$G$5-'СЕТ СН'!$G$17</f>
        <v>4809.51821939</v>
      </c>
      <c r="J76" s="36">
        <f>SUMIFS(СВЦЭМ!$C$39:$C$782,СВЦЭМ!$A$39:$A$782,$A76,СВЦЭМ!$B$39:$B$782,J$47)+'СЕТ СН'!$G$9+СВЦЭМ!$D$10+'СЕТ СН'!$G$5-'СЕТ СН'!$G$17</f>
        <v>4804.82950256</v>
      </c>
      <c r="K76" s="36">
        <f>SUMIFS(СВЦЭМ!$C$39:$C$782,СВЦЭМ!$A$39:$A$782,$A76,СВЦЭМ!$B$39:$B$782,K$47)+'СЕТ СН'!$G$9+СВЦЭМ!$D$10+'СЕТ СН'!$G$5-'СЕТ СН'!$G$17</f>
        <v>4783.2729192000006</v>
      </c>
      <c r="L76" s="36">
        <f>SUMIFS(СВЦЭМ!$C$39:$C$782,СВЦЭМ!$A$39:$A$782,$A76,СВЦЭМ!$B$39:$B$782,L$47)+'СЕТ СН'!$G$9+СВЦЭМ!$D$10+'СЕТ СН'!$G$5-'СЕТ СН'!$G$17</f>
        <v>4775.1269653099998</v>
      </c>
      <c r="M76" s="36">
        <f>SUMIFS(СВЦЭМ!$C$39:$C$782,СВЦЭМ!$A$39:$A$782,$A76,СВЦЭМ!$B$39:$B$782,M$47)+'СЕТ СН'!$G$9+СВЦЭМ!$D$10+'СЕТ СН'!$G$5-'СЕТ СН'!$G$17</f>
        <v>4783.2830589499999</v>
      </c>
      <c r="N76" s="36">
        <f>SUMIFS(СВЦЭМ!$C$39:$C$782,СВЦЭМ!$A$39:$A$782,$A76,СВЦЭМ!$B$39:$B$782,N$47)+'СЕТ СН'!$G$9+СВЦЭМ!$D$10+'СЕТ СН'!$G$5-'СЕТ СН'!$G$17</f>
        <v>4808.5418401699999</v>
      </c>
      <c r="O76" s="36">
        <f>SUMIFS(СВЦЭМ!$C$39:$C$782,СВЦЭМ!$A$39:$A$782,$A76,СВЦЭМ!$B$39:$B$782,O$47)+'СЕТ СН'!$G$9+СВЦЭМ!$D$10+'СЕТ СН'!$G$5-'СЕТ СН'!$G$17</f>
        <v>4812.5888022500003</v>
      </c>
      <c r="P76" s="36">
        <f>SUMIFS(СВЦЭМ!$C$39:$C$782,СВЦЭМ!$A$39:$A$782,$A76,СВЦЭМ!$B$39:$B$782,P$47)+'СЕТ СН'!$G$9+СВЦЭМ!$D$10+'СЕТ СН'!$G$5-'СЕТ СН'!$G$17</f>
        <v>4824.7978647600003</v>
      </c>
      <c r="Q76" s="36">
        <f>SUMIFS(СВЦЭМ!$C$39:$C$782,СВЦЭМ!$A$39:$A$782,$A76,СВЦЭМ!$B$39:$B$782,Q$47)+'СЕТ СН'!$G$9+СВЦЭМ!$D$10+'СЕТ СН'!$G$5-'СЕТ СН'!$G$17</f>
        <v>4829.3245308100004</v>
      </c>
      <c r="R76" s="36">
        <f>SUMIFS(СВЦЭМ!$C$39:$C$782,СВЦЭМ!$A$39:$A$782,$A76,СВЦЭМ!$B$39:$B$782,R$47)+'СЕТ СН'!$G$9+СВЦЭМ!$D$10+'СЕТ СН'!$G$5-'СЕТ СН'!$G$17</f>
        <v>4809.48019621</v>
      </c>
      <c r="S76" s="36">
        <f>SUMIFS(СВЦЭМ!$C$39:$C$782,СВЦЭМ!$A$39:$A$782,$A76,СВЦЭМ!$B$39:$B$782,S$47)+'СЕТ СН'!$G$9+СВЦЭМ!$D$10+'СЕТ СН'!$G$5-'СЕТ СН'!$G$17</f>
        <v>4791.3978995300004</v>
      </c>
      <c r="T76" s="36">
        <f>SUMIFS(СВЦЭМ!$C$39:$C$782,СВЦЭМ!$A$39:$A$782,$A76,СВЦЭМ!$B$39:$B$782,T$47)+'СЕТ СН'!$G$9+СВЦЭМ!$D$10+'СЕТ СН'!$G$5-'СЕТ СН'!$G$17</f>
        <v>4758.2854121199998</v>
      </c>
      <c r="U76" s="36">
        <f>SUMIFS(СВЦЭМ!$C$39:$C$782,СВЦЭМ!$A$39:$A$782,$A76,СВЦЭМ!$B$39:$B$782,U$47)+'СЕТ СН'!$G$9+СВЦЭМ!$D$10+'СЕТ СН'!$G$5-'СЕТ СН'!$G$17</f>
        <v>4760.7903492700007</v>
      </c>
      <c r="V76" s="36">
        <f>SUMIFS(СВЦЭМ!$C$39:$C$782,СВЦЭМ!$A$39:$A$782,$A76,СВЦЭМ!$B$39:$B$782,V$47)+'СЕТ СН'!$G$9+СВЦЭМ!$D$10+'СЕТ СН'!$G$5-'СЕТ СН'!$G$17</f>
        <v>4774.5305939299997</v>
      </c>
      <c r="W76" s="36">
        <f>SUMIFS(СВЦЭМ!$C$39:$C$782,СВЦЭМ!$A$39:$A$782,$A76,СВЦЭМ!$B$39:$B$782,W$47)+'СЕТ СН'!$G$9+СВЦЭМ!$D$10+'СЕТ СН'!$G$5-'СЕТ СН'!$G$17</f>
        <v>4790.4795660700001</v>
      </c>
      <c r="X76" s="36">
        <f>SUMIFS(СВЦЭМ!$C$39:$C$782,СВЦЭМ!$A$39:$A$782,$A76,СВЦЭМ!$B$39:$B$782,X$47)+'СЕТ СН'!$G$9+СВЦЭМ!$D$10+'СЕТ СН'!$G$5-'СЕТ СН'!$G$17</f>
        <v>4810.7860007300005</v>
      </c>
      <c r="Y76" s="36">
        <f>SUMIFS(СВЦЭМ!$C$39:$C$782,СВЦЭМ!$A$39:$A$782,$A76,СВЦЭМ!$B$39:$B$782,Y$47)+'СЕТ СН'!$G$9+СВЦЭМ!$D$10+'СЕТ СН'!$G$5-'СЕТ СН'!$G$17</f>
        <v>4832.2457125700003</v>
      </c>
    </row>
    <row r="77" spans="1:27" ht="15.75" x14ac:dyDescent="0.2">
      <c r="A77" s="35">
        <f t="shared" si="1"/>
        <v>44925</v>
      </c>
      <c r="B77" s="36">
        <f>SUMIFS(СВЦЭМ!$C$39:$C$782,СВЦЭМ!$A$39:$A$782,$A77,СВЦЭМ!$B$39:$B$782,B$47)+'СЕТ СН'!$G$9+СВЦЭМ!$D$10+'СЕТ СН'!$G$5-'СЕТ СН'!$G$17</f>
        <v>4832.7684122800001</v>
      </c>
      <c r="C77" s="36">
        <f>SUMIFS(СВЦЭМ!$C$39:$C$782,СВЦЭМ!$A$39:$A$782,$A77,СВЦЭМ!$B$39:$B$782,C$47)+'СЕТ СН'!$G$9+СВЦЭМ!$D$10+'СЕТ СН'!$G$5-'СЕТ СН'!$G$17</f>
        <v>4810.6914532999999</v>
      </c>
      <c r="D77" s="36">
        <f>SUMIFS(СВЦЭМ!$C$39:$C$782,СВЦЭМ!$A$39:$A$782,$A77,СВЦЭМ!$B$39:$B$782,D$47)+'СЕТ СН'!$G$9+СВЦЭМ!$D$10+'СЕТ СН'!$G$5-'СЕТ СН'!$G$17</f>
        <v>4802.3532989900004</v>
      </c>
      <c r="E77" s="36">
        <f>SUMIFS(СВЦЭМ!$C$39:$C$782,СВЦЭМ!$A$39:$A$782,$A77,СВЦЭМ!$B$39:$B$782,E$47)+'СЕТ СН'!$G$9+СВЦЭМ!$D$10+'СЕТ СН'!$G$5-'СЕТ СН'!$G$17</f>
        <v>4798.3990946499998</v>
      </c>
      <c r="F77" s="36">
        <f>SUMIFS(СВЦЭМ!$C$39:$C$782,СВЦЭМ!$A$39:$A$782,$A77,СВЦЭМ!$B$39:$B$782,F$47)+'СЕТ СН'!$G$9+СВЦЭМ!$D$10+'СЕТ СН'!$G$5-'СЕТ СН'!$G$17</f>
        <v>4785.4292484300004</v>
      </c>
      <c r="G77" s="36">
        <f>SUMIFS(СВЦЭМ!$C$39:$C$782,СВЦЭМ!$A$39:$A$782,$A77,СВЦЭМ!$B$39:$B$782,G$47)+'СЕТ СН'!$G$9+СВЦЭМ!$D$10+'СЕТ СН'!$G$5-'СЕТ СН'!$G$17</f>
        <v>4773.4364864400004</v>
      </c>
      <c r="H77" s="36">
        <f>SUMIFS(СВЦЭМ!$C$39:$C$782,СВЦЭМ!$A$39:$A$782,$A77,СВЦЭМ!$B$39:$B$782,H$47)+'СЕТ СН'!$G$9+СВЦЭМ!$D$10+'СЕТ СН'!$G$5-'СЕТ СН'!$G$17</f>
        <v>4753.6820380500003</v>
      </c>
      <c r="I77" s="36">
        <f>SUMIFS(СВЦЭМ!$C$39:$C$782,СВЦЭМ!$A$39:$A$782,$A77,СВЦЭМ!$B$39:$B$782,I$47)+'СЕТ СН'!$G$9+СВЦЭМ!$D$10+'СЕТ СН'!$G$5-'СЕТ СН'!$G$17</f>
        <v>4761.8635742300003</v>
      </c>
      <c r="J77" s="36">
        <f>SUMIFS(СВЦЭМ!$C$39:$C$782,СВЦЭМ!$A$39:$A$782,$A77,СВЦЭМ!$B$39:$B$782,J$47)+'СЕТ СН'!$G$9+СВЦЭМ!$D$10+'СЕТ СН'!$G$5-'СЕТ СН'!$G$17</f>
        <v>4736.8215255699997</v>
      </c>
      <c r="K77" s="36">
        <f>SUMIFS(СВЦЭМ!$C$39:$C$782,СВЦЭМ!$A$39:$A$782,$A77,СВЦЭМ!$B$39:$B$782,K$47)+'СЕТ СН'!$G$9+СВЦЭМ!$D$10+'СЕТ СН'!$G$5-'СЕТ СН'!$G$17</f>
        <v>4730.4990320100005</v>
      </c>
      <c r="L77" s="36">
        <f>SUMIFS(СВЦЭМ!$C$39:$C$782,СВЦЭМ!$A$39:$A$782,$A77,СВЦЭМ!$B$39:$B$782,L$47)+'СЕТ СН'!$G$9+СВЦЭМ!$D$10+'СЕТ СН'!$G$5-'СЕТ СН'!$G$17</f>
        <v>4742.5891347899997</v>
      </c>
      <c r="M77" s="36">
        <f>SUMIFS(СВЦЭМ!$C$39:$C$782,СВЦЭМ!$A$39:$A$782,$A77,СВЦЭМ!$B$39:$B$782,M$47)+'СЕТ СН'!$G$9+СВЦЭМ!$D$10+'СЕТ СН'!$G$5-'СЕТ СН'!$G$17</f>
        <v>4755.5277418300002</v>
      </c>
      <c r="N77" s="36">
        <f>SUMIFS(СВЦЭМ!$C$39:$C$782,СВЦЭМ!$A$39:$A$782,$A77,СВЦЭМ!$B$39:$B$782,N$47)+'СЕТ СН'!$G$9+СВЦЭМ!$D$10+'СЕТ СН'!$G$5-'СЕТ СН'!$G$17</f>
        <v>4772.9281312100002</v>
      </c>
      <c r="O77" s="36">
        <f>SUMIFS(СВЦЭМ!$C$39:$C$782,СВЦЭМ!$A$39:$A$782,$A77,СВЦЭМ!$B$39:$B$782,O$47)+'СЕТ СН'!$G$9+СВЦЭМ!$D$10+'СЕТ СН'!$G$5-'СЕТ СН'!$G$17</f>
        <v>4793.5846273699999</v>
      </c>
      <c r="P77" s="36">
        <f>SUMIFS(СВЦЭМ!$C$39:$C$782,СВЦЭМ!$A$39:$A$782,$A77,СВЦЭМ!$B$39:$B$782,P$47)+'СЕТ СН'!$G$9+СВЦЭМ!$D$10+'СЕТ СН'!$G$5-'СЕТ СН'!$G$17</f>
        <v>4800.02545964</v>
      </c>
      <c r="Q77" s="36">
        <f>SUMIFS(СВЦЭМ!$C$39:$C$782,СВЦЭМ!$A$39:$A$782,$A77,СВЦЭМ!$B$39:$B$782,Q$47)+'СЕТ СН'!$G$9+СВЦЭМ!$D$10+'СЕТ СН'!$G$5-'СЕТ СН'!$G$17</f>
        <v>4797.1785474099997</v>
      </c>
      <c r="R77" s="36">
        <f>SUMIFS(СВЦЭМ!$C$39:$C$782,СВЦЭМ!$A$39:$A$782,$A77,СВЦЭМ!$B$39:$B$782,R$47)+'СЕТ СН'!$G$9+СВЦЭМ!$D$10+'СЕТ СН'!$G$5-'СЕТ СН'!$G$17</f>
        <v>4774.0755394799999</v>
      </c>
      <c r="S77" s="36">
        <f>SUMIFS(СВЦЭМ!$C$39:$C$782,СВЦЭМ!$A$39:$A$782,$A77,СВЦЭМ!$B$39:$B$782,S$47)+'СЕТ СН'!$G$9+СВЦЭМ!$D$10+'СЕТ СН'!$G$5-'СЕТ СН'!$G$17</f>
        <v>4736.8820807600005</v>
      </c>
      <c r="T77" s="36">
        <f>SUMIFS(СВЦЭМ!$C$39:$C$782,СВЦЭМ!$A$39:$A$782,$A77,СВЦЭМ!$B$39:$B$782,T$47)+'СЕТ СН'!$G$9+СВЦЭМ!$D$10+'СЕТ СН'!$G$5-'СЕТ СН'!$G$17</f>
        <v>4737.3686866600001</v>
      </c>
      <c r="U77" s="36">
        <f>SUMIFS(СВЦЭМ!$C$39:$C$782,СВЦЭМ!$A$39:$A$782,$A77,СВЦЭМ!$B$39:$B$782,U$47)+'СЕТ СН'!$G$9+СВЦЭМ!$D$10+'СЕТ СН'!$G$5-'СЕТ СН'!$G$17</f>
        <v>4739.4637749499998</v>
      </c>
      <c r="V77" s="36">
        <f>SUMIFS(СВЦЭМ!$C$39:$C$782,СВЦЭМ!$A$39:$A$782,$A77,СВЦЭМ!$B$39:$B$782,V$47)+'СЕТ СН'!$G$9+СВЦЭМ!$D$10+'СЕТ СН'!$G$5-'СЕТ СН'!$G$17</f>
        <v>4745.7237138600003</v>
      </c>
      <c r="W77" s="36">
        <f>SUMIFS(СВЦЭМ!$C$39:$C$782,СВЦЭМ!$A$39:$A$782,$A77,СВЦЭМ!$B$39:$B$782,W$47)+'СЕТ СН'!$G$9+СВЦЭМ!$D$10+'СЕТ СН'!$G$5-'СЕТ СН'!$G$17</f>
        <v>4764.30501637</v>
      </c>
      <c r="X77" s="36">
        <f>SUMIFS(СВЦЭМ!$C$39:$C$782,СВЦЭМ!$A$39:$A$782,$A77,СВЦЭМ!$B$39:$B$782,X$47)+'СЕТ СН'!$G$9+СВЦЭМ!$D$10+'СЕТ СН'!$G$5-'СЕТ СН'!$G$17</f>
        <v>4780.6144971000003</v>
      </c>
      <c r="Y77" s="36">
        <f>SUMIFS(СВЦЭМ!$C$39:$C$782,СВЦЭМ!$A$39:$A$782,$A77,СВЦЭМ!$B$39:$B$782,Y$47)+'СЕТ СН'!$G$9+СВЦЭМ!$D$10+'СЕТ СН'!$G$5-'СЕТ СН'!$G$17</f>
        <v>4794.0612189800004</v>
      </c>
      <c r="AA77" s="37"/>
    </row>
    <row r="78" spans="1:27" ht="15.75" x14ac:dyDescent="0.2">
      <c r="A78" s="35">
        <f t="shared" si="1"/>
        <v>44926</v>
      </c>
      <c r="B78" s="36">
        <f>SUMIFS(СВЦЭМ!$C$39:$C$782,СВЦЭМ!$A$39:$A$782,$A78,СВЦЭМ!$B$39:$B$782,B$47)+'СЕТ СН'!$G$9+СВЦЭМ!$D$10+'СЕТ СН'!$G$5-'СЕТ СН'!$G$17</f>
        <v>4881.2904208399996</v>
      </c>
      <c r="C78" s="36">
        <f>SUMIFS(СВЦЭМ!$C$39:$C$782,СВЦЭМ!$A$39:$A$782,$A78,СВЦЭМ!$B$39:$B$782,C$47)+'СЕТ СН'!$G$9+СВЦЭМ!$D$10+'СЕТ СН'!$G$5-'СЕТ СН'!$G$17</f>
        <v>4905.7603809100001</v>
      </c>
      <c r="D78" s="36">
        <f>SUMIFS(СВЦЭМ!$C$39:$C$782,СВЦЭМ!$A$39:$A$782,$A78,СВЦЭМ!$B$39:$B$782,D$47)+'СЕТ СН'!$G$9+СВЦЭМ!$D$10+'СЕТ СН'!$G$5-'СЕТ СН'!$G$17</f>
        <v>4948.4064256600004</v>
      </c>
      <c r="E78" s="36">
        <f>SUMIFS(СВЦЭМ!$C$39:$C$782,СВЦЭМ!$A$39:$A$782,$A78,СВЦЭМ!$B$39:$B$782,E$47)+'СЕТ СН'!$G$9+СВЦЭМ!$D$10+'СЕТ СН'!$G$5-'СЕТ СН'!$G$17</f>
        <v>4955.0910289100002</v>
      </c>
      <c r="F78" s="36">
        <f>SUMIFS(СВЦЭМ!$C$39:$C$782,СВЦЭМ!$A$39:$A$782,$A78,СВЦЭМ!$B$39:$B$782,F$47)+'СЕТ СН'!$G$9+СВЦЭМ!$D$10+'СЕТ СН'!$G$5-'СЕТ СН'!$G$17</f>
        <v>4953.2874019000001</v>
      </c>
      <c r="G78" s="36">
        <f>SUMIFS(СВЦЭМ!$C$39:$C$782,СВЦЭМ!$A$39:$A$782,$A78,СВЦЭМ!$B$39:$B$782,G$47)+'СЕТ СН'!$G$9+СВЦЭМ!$D$10+'СЕТ СН'!$G$5-'СЕТ СН'!$G$17</f>
        <v>4944.2401999100002</v>
      </c>
      <c r="H78" s="36">
        <f>SUMIFS(СВЦЭМ!$C$39:$C$782,СВЦЭМ!$A$39:$A$782,$A78,СВЦЭМ!$B$39:$B$782,H$47)+'СЕТ СН'!$G$9+СВЦЭМ!$D$10+'СЕТ СН'!$G$5-'СЕТ СН'!$G$17</f>
        <v>4918.0374798700004</v>
      </c>
      <c r="I78" s="36">
        <f>SUMIFS(СВЦЭМ!$C$39:$C$782,СВЦЭМ!$A$39:$A$782,$A78,СВЦЭМ!$B$39:$B$782,I$47)+'СЕТ СН'!$G$9+СВЦЭМ!$D$10+'СЕТ СН'!$G$5-'СЕТ СН'!$G$17</f>
        <v>4880.5979390299999</v>
      </c>
      <c r="J78" s="36">
        <f>SUMIFS(СВЦЭМ!$C$39:$C$782,СВЦЭМ!$A$39:$A$782,$A78,СВЦЭМ!$B$39:$B$782,J$47)+'СЕТ СН'!$G$9+СВЦЭМ!$D$10+'СЕТ СН'!$G$5-'СЕТ СН'!$G$17</f>
        <v>4845.6683462300007</v>
      </c>
      <c r="K78" s="36">
        <f>SUMIFS(СВЦЭМ!$C$39:$C$782,СВЦЭМ!$A$39:$A$782,$A78,СВЦЭМ!$B$39:$B$782,K$47)+'СЕТ СН'!$G$9+СВЦЭМ!$D$10+'СЕТ СН'!$G$5-'СЕТ СН'!$G$17</f>
        <v>4841.1485520400001</v>
      </c>
      <c r="L78" s="36">
        <f>SUMIFS(СВЦЭМ!$C$39:$C$782,СВЦЭМ!$A$39:$A$782,$A78,СВЦЭМ!$B$39:$B$782,L$47)+'СЕТ СН'!$G$9+СВЦЭМ!$D$10+'СЕТ СН'!$G$5-'СЕТ СН'!$G$17</f>
        <v>4827.87879247</v>
      </c>
      <c r="M78" s="36">
        <f>SUMIFS(СВЦЭМ!$C$39:$C$782,СВЦЭМ!$A$39:$A$782,$A78,СВЦЭМ!$B$39:$B$782,M$47)+'СЕТ СН'!$G$9+СВЦЭМ!$D$10+'СЕТ СН'!$G$5-'СЕТ СН'!$G$17</f>
        <v>4826.6949856700003</v>
      </c>
      <c r="N78" s="36">
        <f>SUMIFS(СВЦЭМ!$C$39:$C$782,СВЦЭМ!$A$39:$A$782,$A78,СВЦЭМ!$B$39:$B$782,N$47)+'СЕТ СН'!$G$9+СВЦЭМ!$D$10+'СЕТ СН'!$G$5-'СЕТ СН'!$G$17</f>
        <v>4843.2458749500001</v>
      </c>
      <c r="O78" s="36">
        <f>SUMIFS(СВЦЭМ!$C$39:$C$782,СВЦЭМ!$A$39:$A$782,$A78,СВЦЭМ!$B$39:$B$782,O$47)+'СЕТ СН'!$G$9+СВЦЭМ!$D$10+'СЕТ СН'!$G$5-'СЕТ СН'!$G$17</f>
        <v>4865.3674579400003</v>
      </c>
      <c r="P78" s="36">
        <f>SUMIFS(СВЦЭМ!$C$39:$C$782,СВЦЭМ!$A$39:$A$782,$A78,СВЦЭМ!$B$39:$B$782,P$47)+'СЕТ СН'!$G$9+СВЦЭМ!$D$10+'СЕТ СН'!$G$5-'СЕТ СН'!$G$17</f>
        <v>4881.6263876800003</v>
      </c>
      <c r="Q78" s="36">
        <f>SUMIFS(СВЦЭМ!$C$39:$C$782,СВЦЭМ!$A$39:$A$782,$A78,СВЦЭМ!$B$39:$B$782,Q$47)+'СЕТ СН'!$G$9+СВЦЭМ!$D$10+'СЕТ СН'!$G$5-'СЕТ СН'!$G$17</f>
        <v>4884.6252782400006</v>
      </c>
      <c r="R78" s="36">
        <f>SUMIFS(СВЦЭМ!$C$39:$C$782,СВЦЭМ!$A$39:$A$782,$A78,СВЦЭМ!$B$39:$B$782,R$47)+'СЕТ СН'!$G$9+СВЦЭМ!$D$10+'СЕТ СН'!$G$5-'СЕТ СН'!$G$17</f>
        <v>4844.1028653900003</v>
      </c>
      <c r="S78" s="36">
        <f>SUMIFS(СВЦЭМ!$C$39:$C$782,СВЦЭМ!$A$39:$A$782,$A78,СВЦЭМ!$B$39:$B$782,S$47)+'СЕТ СН'!$G$9+СВЦЭМ!$D$10+'СЕТ СН'!$G$5-'СЕТ СН'!$G$17</f>
        <v>4817.5191413600005</v>
      </c>
      <c r="T78" s="36">
        <f>SUMIFS(СВЦЭМ!$C$39:$C$782,СВЦЭМ!$A$39:$A$782,$A78,СВЦЭМ!$B$39:$B$782,T$47)+'СЕТ СН'!$G$9+СВЦЭМ!$D$10+'СЕТ СН'!$G$5-'СЕТ СН'!$G$17</f>
        <v>4812.7960337200002</v>
      </c>
      <c r="U78" s="36">
        <f>SUMIFS(СВЦЭМ!$C$39:$C$782,СВЦЭМ!$A$39:$A$782,$A78,СВЦЭМ!$B$39:$B$782,U$47)+'СЕТ СН'!$G$9+СВЦЭМ!$D$10+'СЕТ СН'!$G$5-'СЕТ СН'!$G$17</f>
        <v>4827.6455211100001</v>
      </c>
      <c r="V78" s="36">
        <f>SUMIFS(СВЦЭМ!$C$39:$C$782,СВЦЭМ!$A$39:$A$782,$A78,СВЦЭМ!$B$39:$B$782,V$47)+'СЕТ СН'!$G$9+СВЦЭМ!$D$10+'СЕТ СН'!$G$5-'СЕТ СН'!$G$17</f>
        <v>4830.8130244399999</v>
      </c>
      <c r="W78" s="36">
        <f>SUMIFS(СВЦЭМ!$C$39:$C$782,СВЦЭМ!$A$39:$A$782,$A78,СВЦЭМ!$B$39:$B$782,W$47)+'СЕТ СН'!$G$9+СВЦЭМ!$D$10+'СЕТ СН'!$G$5-'СЕТ СН'!$G$17</f>
        <v>4860.4791353800001</v>
      </c>
      <c r="X78" s="36">
        <f>SUMIFS(СВЦЭМ!$C$39:$C$782,СВЦЭМ!$A$39:$A$782,$A78,СВЦЭМ!$B$39:$B$782,X$47)+'СЕТ СН'!$G$9+СВЦЭМ!$D$10+'СЕТ СН'!$G$5-'СЕТ СН'!$G$17</f>
        <v>4867.4541143900005</v>
      </c>
      <c r="Y78" s="36">
        <f>SUMIFS(СВЦЭМ!$C$39:$C$782,СВЦЭМ!$A$39:$A$782,$A78,СВЦЭМ!$B$39:$B$782,Y$47)+'СЕТ СН'!$G$9+СВЦЭМ!$D$10+'СЕТ СН'!$G$5-'СЕТ СН'!$G$17</f>
        <v>4904.46224566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01.12.2022</v>
      </c>
      <c r="B84" s="36">
        <f>SUMIFS(СВЦЭМ!$C$39:$C$782,СВЦЭМ!$A$39:$A$782,$A84,СВЦЭМ!$B$39:$B$782,B$83)+'СЕТ СН'!$H$9+СВЦЭМ!$D$10+'СЕТ СН'!$H$5-'СЕТ СН'!$H$17</f>
        <v>4964.5577952399999</v>
      </c>
      <c r="C84" s="36">
        <f>SUMIFS(СВЦЭМ!$C$39:$C$782,СВЦЭМ!$A$39:$A$782,$A84,СВЦЭМ!$B$39:$B$782,C$83)+'СЕТ СН'!$H$9+СВЦЭМ!$D$10+'СЕТ СН'!$H$5-'СЕТ СН'!$H$17</f>
        <v>4934.0571846800003</v>
      </c>
      <c r="D84" s="36">
        <f>SUMIFS(СВЦЭМ!$C$39:$C$782,СВЦЭМ!$A$39:$A$782,$A84,СВЦЭМ!$B$39:$B$782,D$83)+'СЕТ СН'!$H$9+СВЦЭМ!$D$10+'СЕТ СН'!$H$5-'СЕТ СН'!$H$17</f>
        <v>4984.3713304900002</v>
      </c>
      <c r="E84" s="36">
        <f>SUMIFS(СВЦЭМ!$C$39:$C$782,СВЦЭМ!$A$39:$A$782,$A84,СВЦЭМ!$B$39:$B$782,E$83)+'СЕТ СН'!$H$9+СВЦЭМ!$D$10+'СЕТ СН'!$H$5-'СЕТ СН'!$H$17</f>
        <v>4984.5864588300001</v>
      </c>
      <c r="F84" s="36">
        <f>SUMIFS(СВЦЭМ!$C$39:$C$782,СВЦЭМ!$A$39:$A$782,$A84,СВЦЭМ!$B$39:$B$782,F$83)+'СЕТ СН'!$H$9+СВЦЭМ!$D$10+'СЕТ СН'!$H$5-'СЕТ СН'!$H$17</f>
        <v>5001.79663084</v>
      </c>
      <c r="G84" s="36">
        <f>SUMIFS(СВЦЭМ!$C$39:$C$782,СВЦЭМ!$A$39:$A$782,$A84,СВЦЭМ!$B$39:$B$782,G$83)+'СЕТ СН'!$H$9+СВЦЭМ!$D$10+'СЕТ СН'!$H$5-'СЕТ СН'!$H$17</f>
        <v>4983.3228438300002</v>
      </c>
      <c r="H84" s="36">
        <f>SUMIFS(СВЦЭМ!$C$39:$C$782,СВЦЭМ!$A$39:$A$782,$A84,СВЦЭМ!$B$39:$B$782,H$83)+'СЕТ СН'!$H$9+СВЦЭМ!$D$10+'СЕТ СН'!$H$5-'СЕТ СН'!$H$17</f>
        <v>4958.0779602700004</v>
      </c>
      <c r="I84" s="36">
        <f>SUMIFS(СВЦЭМ!$C$39:$C$782,СВЦЭМ!$A$39:$A$782,$A84,СВЦЭМ!$B$39:$B$782,I$83)+'СЕТ СН'!$H$9+СВЦЭМ!$D$10+'СЕТ СН'!$H$5-'СЕТ СН'!$H$17</f>
        <v>4937.4073173400002</v>
      </c>
      <c r="J84" s="36">
        <f>SUMIFS(СВЦЭМ!$C$39:$C$782,СВЦЭМ!$A$39:$A$782,$A84,СВЦЭМ!$B$39:$B$782,J$83)+'СЕТ СН'!$H$9+СВЦЭМ!$D$10+'СЕТ СН'!$H$5-'СЕТ СН'!$H$17</f>
        <v>4901.1041624700001</v>
      </c>
      <c r="K84" s="36">
        <f>SUMIFS(СВЦЭМ!$C$39:$C$782,СВЦЭМ!$A$39:$A$782,$A84,СВЦЭМ!$B$39:$B$782,K$83)+'СЕТ СН'!$H$9+СВЦЭМ!$D$10+'СЕТ СН'!$H$5-'СЕТ СН'!$H$17</f>
        <v>4888.4143226800006</v>
      </c>
      <c r="L84" s="36">
        <f>SUMIFS(СВЦЭМ!$C$39:$C$782,СВЦЭМ!$A$39:$A$782,$A84,СВЦЭМ!$B$39:$B$782,L$83)+'СЕТ СН'!$H$9+СВЦЭМ!$D$10+'СЕТ СН'!$H$5-'СЕТ СН'!$H$17</f>
        <v>4866.7869986799997</v>
      </c>
      <c r="M84" s="36">
        <f>SUMIFS(СВЦЭМ!$C$39:$C$782,СВЦЭМ!$A$39:$A$782,$A84,СВЦЭМ!$B$39:$B$782,M$83)+'СЕТ СН'!$H$9+СВЦЭМ!$D$10+'СЕТ СН'!$H$5-'СЕТ СН'!$H$17</f>
        <v>4874.7339554500004</v>
      </c>
      <c r="N84" s="36">
        <f>SUMIFS(СВЦЭМ!$C$39:$C$782,СВЦЭМ!$A$39:$A$782,$A84,СВЦЭМ!$B$39:$B$782,N$83)+'СЕТ СН'!$H$9+СВЦЭМ!$D$10+'СЕТ СН'!$H$5-'СЕТ СН'!$H$17</f>
        <v>4867.8042403199997</v>
      </c>
      <c r="O84" s="36">
        <f>SUMIFS(СВЦЭМ!$C$39:$C$782,СВЦЭМ!$A$39:$A$782,$A84,СВЦЭМ!$B$39:$B$782,O$83)+'СЕТ СН'!$H$9+СВЦЭМ!$D$10+'СЕТ СН'!$H$5-'СЕТ СН'!$H$17</f>
        <v>4895.18573259</v>
      </c>
      <c r="P84" s="36">
        <f>SUMIFS(СВЦЭМ!$C$39:$C$782,СВЦЭМ!$A$39:$A$782,$A84,СВЦЭМ!$B$39:$B$782,P$83)+'СЕТ СН'!$H$9+СВЦЭМ!$D$10+'СЕТ СН'!$H$5-'СЕТ СН'!$H$17</f>
        <v>4910.07598358</v>
      </c>
      <c r="Q84" s="36">
        <f>SUMIFS(СВЦЭМ!$C$39:$C$782,СВЦЭМ!$A$39:$A$782,$A84,СВЦЭМ!$B$39:$B$782,Q$83)+'СЕТ СН'!$H$9+СВЦЭМ!$D$10+'СЕТ СН'!$H$5-'СЕТ СН'!$H$17</f>
        <v>4905.9564312700004</v>
      </c>
      <c r="R84" s="36">
        <f>SUMIFS(СВЦЭМ!$C$39:$C$782,СВЦЭМ!$A$39:$A$782,$A84,СВЦЭМ!$B$39:$B$782,R$83)+'СЕТ СН'!$H$9+СВЦЭМ!$D$10+'СЕТ СН'!$H$5-'СЕТ СН'!$H$17</f>
        <v>4898.7643959500001</v>
      </c>
      <c r="S84" s="36">
        <f>SUMIFS(СВЦЭМ!$C$39:$C$782,СВЦЭМ!$A$39:$A$782,$A84,СВЦЭМ!$B$39:$B$782,S$83)+'СЕТ СН'!$H$9+СВЦЭМ!$D$10+'СЕТ СН'!$H$5-'СЕТ СН'!$H$17</f>
        <v>4862.8684740200006</v>
      </c>
      <c r="T84" s="36">
        <f>SUMIFS(СВЦЭМ!$C$39:$C$782,СВЦЭМ!$A$39:$A$782,$A84,СВЦЭМ!$B$39:$B$782,T$83)+'СЕТ СН'!$H$9+СВЦЭМ!$D$10+'СЕТ СН'!$H$5-'СЕТ СН'!$H$17</f>
        <v>4866.9602704600002</v>
      </c>
      <c r="U84" s="36">
        <f>SUMIFS(СВЦЭМ!$C$39:$C$782,СВЦЭМ!$A$39:$A$782,$A84,СВЦЭМ!$B$39:$B$782,U$83)+'СЕТ СН'!$H$9+СВЦЭМ!$D$10+'СЕТ СН'!$H$5-'СЕТ СН'!$H$17</f>
        <v>4868.7817169800001</v>
      </c>
      <c r="V84" s="36">
        <f>SUMIFS(СВЦЭМ!$C$39:$C$782,СВЦЭМ!$A$39:$A$782,$A84,СВЦЭМ!$B$39:$B$782,V$83)+'СЕТ СН'!$H$9+СВЦЭМ!$D$10+'СЕТ СН'!$H$5-'СЕТ СН'!$H$17</f>
        <v>4878.2367598700002</v>
      </c>
      <c r="W84" s="36">
        <f>SUMIFS(СВЦЭМ!$C$39:$C$782,СВЦЭМ!$A$39:$A$782,$A84,СВЦЭМ!$B$39:$B$782,W$83)+'СЕТ СН'!$H$9+СВЦЭМ!$D$10+'СЕТ СН'!$H$5-'СЕТ СН'!$H$17</f>
        <v>4895.9453356000004</v>
      </c>
      <c r="X84" s="36">
        <f>SUMIFS(СВЦЭМ!$C$39:$C$782,СВЦЭМ!$A$39:$A$782,$A84,СВЦЭМ!$B$39:$B$782,X$83)+'СЕТ СН'!$H$9+СВЦЭМ!$D$10+'СЕТ СН'!$H$5-'СЕТ СН'!$H$17</f>
        <v>4901.9061423200001</v>
      </c>
      <c r="Y84" s="36">
        <f>SUMIFS(СВЦЭМ!$C$39:$C$782,СВЦЭМ!$A$39:$A$782,$A84,СВЦЭМ!$B$39:$B$782,Y$83)+'СЕТ СН'!$H$9+СВЦЭМ!$D$10+'СЕТ СН'!$H$5-'СЕТ СН'!$H$17</f>
        <v>4898.1532960799996</v>
      </c>
    </row>
    <row r="85" spans="1:25" ht="15.75" x14ac:dyDescent="0.2">
      <c r="A85" s="35">
        <f>A84+1</f>
        <v>44897</v>
      </c>
      <c r="B85" s="36">
        <f>SUMIFS(СВЦЭМ!$C$39:$C$782,СВЦЭМ!$A$39:$A$782,$A85,СВЦЭМ!$B$39:$B$782,B$83)+'СЕТ СН'!$H$9+СВЦЭМ!$D$10+'СЕТ СН'!$H$5-'СЕТ СН'!$H$17</f>
        <v>4980.3348849499998</v>
      </c>
      <c r="C85" s="36">
        <f>SUMIFS(СВЦЭМ!$C$39:$C$782,СВЦЭМ!$A$39:$A$782,$A85,СВЦЭМ!$B$39:$B$782,C$83)+'СЕТ СН'!$H$9+СВЦЭМ!$D$10+'СЕТ СН'!$H$5-'СЕТ СН'!$H$17</f>
        <v>4972.5101934300001</v>
      </c>
      <c r="D85" s="36">
        <f>SUMIFS(СВЦЭМ!$C$39:$C$782,СВЦЭМ!$A$39:$A$782,$A85,СВЦЭМ!$B$39:$B$782,D$83)+'СЕТ СН'!$H$9+СВЦЭМ!$D$10+'СЕТ СН'!$H$5-'СЕТ СН'!$H$17</f>
        <v>4989.8300744400003</v>
      </c>
      <c r="E85" s="36">
        <f>SUMIFS(СВЦЭМ!$C$39:$C$782,СВЦЭМ!$A$39:$A$782,$A85,СВЦЭМ!$B$39:$B$782,E$83)+'СЕТ СН'!$H$9+СВЦЭМ!$D$10+'СЕТ СН'!$H$5-'СЕТ СН'!$H$17</f>
        <v>4996.5454214900001</v>
      </c>
      <c r="F85" s="36">
        <f>SUMIFS(СВЦЭМ!$C$39:$C$782,СВЦЭМ!$A$39:$A$782,$A85,СВЦЭМ!$B$39:$B$782,F$83)+'СЕТ СН'!$H$9+СВЦЭМ!$D$10+'СЕТ СН'!$H$5-'СЕТ СН'!$H$17</f>
        <v>5026.8661654699999</v>
      </c>
      <c r="G85" s="36">
        <f>SUMIFS(СВЦЭМ!$C$39:$C$782,СВЦЭМ!$A$39:$A$782,$A85,СВЦЭМ!$B$39:$B$782,G$83)+'СЕТ СН'!$H$9+СВЦЭМ!$D$10+'СЕТ СН'!$H$5-'СЕТ СН'!$H$17</f>
        <v>5004.5230456299996</v>
      </c>
      <c r="H85" s="36">
        <f>SUMIFS(СВЦЭМ!$C$39:$C$782,СВЦЭМ!$A$39:$A$782,$A85,СВЦЭМ!$B$39:$B$782,H$83)+'СЕТ СН'!$H$9+СВЦЭМ!$D$10+'СЕТ СН'!$H$5-'СЕТ СН'!$H$17</f>
        <v>4992.7504758599998</v>
      </c>
      <c r="I85" s="36">
        <f>SUMIFS(СВЦЭМ!$C$39:$C$782,СВЦЭМ!$A$39:$A$782,$A85,СВЦЭМ!$B$39:$B$782,I$83)+'СЕТ СН'!$H$9+СВЦЭМ!$D$10+'СЕТ СН'!$H$5-'СЕТ СН'!$H$17</f>
        <v>4970.7597745599996</v>
      </c>
      <c r="J85" s="36">
        <f>SUMIFS(СВЦЭМ!$C$39:$C$782,СВЦЭМ!$A$39:$A$782,$A85,СВЦЭМ!$B$39:$B$782,J$83)+'СЕТ СН'!$H$9+СВЦЭМ!$D$10+'СЕТ СН'!$H$5-'СЕТ СН'!$H$17</f>
        <v>4935.1334480000005</v>
      </c>
      <c r="K85" s="36">
        <f>SUMIFS(СВЦЭМ!$C$39:$C$782,СВЦЭМ!$A$39:$A$782,$A85,СВЦЭМ!$B$39:$B$782,K$83)+'СЕТ СН'!$H$9+СВЦЭМ!$D$10+'СЕТ СН'!$H$5-'СЕТ СН'!$H$17</f>
        <v>4923.7287946100005</v>
      </c>
      <c r="L85" s="36">
        <f>SUMIFS(СВЦЭМ!$C$39:$C$782,СВЦЭМ!$A$39:$A$782,$A85,СВЦЭМ!$B$39:$B$782,L$83)+'СЕТ СН'!$H$9+СВЦЭМ!$D$10+'СЕТ СН'!$H$5-'СЕТ СН'!$H$17</f>
        <v>4914.87987187</v>
      </c>
      <c r="M85" s="36">
        <f>SUMIFS(СВЦЭМ!$C$39:$C$782,СВЦЭМ!$A$39:$A$782,$A85,СВЦЭМ!$B$39:$B$782,M$83)+'СЕТ СН'!$H$9+СВЦЭМ!$D$10+'СЕТ СН'!$H$5-'СЕТ СН'!$H$17</f>
        <v>4910.9239192499999</v>
      </c>
      <c r="N85" s="36">
        <f>SUMIFS(СВЦЭМ!$C$39:$C$782,СВЦЭМ!$A$39:$A$782,$A85,СВЦЭМ!$B$39:$B$782,N$83)+'СЕТ СН'!$H$9+СВЦЭМ!$D$10+'СЕТ СН'!$H$5-'СЕТ СН'!$H$17</f>
        <v>4929.59425405</v>
      </c>
      <c r="O85" s="36">
        <f>SUMIFS(СВЦЭМ!$C$39:$C$782,СВЦЭМ!$A$39:$A$782,$A85,СВЦЭМ!$B$39:$B$782,O$83)+'СЕТ СН'!$H$9+СВЦЭМ!$D$10+'СЕТ СН'!$H$5-'СЕТ СН'!$H$17</f>
        <v>4934.0810496300001</v>
      </c>
      <c r="P85" s="36">
        <f>SUMIFS(СВЦЭМ!$C$39:$C$782,СВЦЭМ!$A$39:$A$782,$A85,СВЦЭМ!$B$39:$B$782,P$83)+'СЕТ СН'!$H$9+СВЦЭМ!$D$10+'СЕТ СН'!$H$5-'СЕТ СН'!$H$17</f>
        <v>4941.31268026</v>
      </c>
      <c r="Q85" s="36">
        <f>SUMIFS(СВЦЭМ!$C$39:$C$782,СВЦЭМ!$A$39:$A$782,$A85,СВЦЭМ!$B$39:$B$782,Q$83)+'СЕТ СН'!$H$9+СВЦЭМ!$D$10+'СЕТ СН'!$H$5-'СЕТ СН'!$H$17</f>
        <v>4947.5993124400002</v>
      </c>
      <c r="R85" s="36">
        <f>SUMIFS(СВЦЭМ!$C$39:$C$782,СВЦЭМ!$A$39:$A$782,$A85,СВЦЭМ!$B$39:$B$782,R$83)+'СЕТ СН'!$H$9+СВЦЭМ!$D$10+'СЕТ СН'!$H$5-'СЕТ СН'!$H$17</f>
        <v>4918.7981068500003</v>
      </c>
      <c r="S85" s="36">
        <f>SUMIFS(СВЦЭМ!$C$39:$C$782,СВЦЭМ!$A$39:$A$782,$A85,СВЦЭМ!$B$39:$B$782,S$83)+'СЕТ СН'!$H$9+СВЦЭМ!$D$10+'СЕТ СН'!$H$5-'СЕТ СН'!$H$17</f>
        <v>4910.0402536199999</v>
      </c>
      <c r="T85" s="36">
        <f>SUMIFS(СВЦЭМ!$C$39:$C$782,СВЦЭМ!$A$39:$A$782,$A85,СВЦЭМ!$B$39:$B$782,T$83)+'СЕТ СН'!$H$9+СВЦЭМ!$D$10+'СЕТ СН'!$H$5-'СЕТ СН'!$H$17</f>
        <v>4885.1904174600004</v>
      </c>
      <c r="U85" s="36">
        <f>SUMIFS(СВЦЭМ!$C$39:$C$782,СВЦЭМ!$A$39:$A$782,$A85,СВЦЭМ!$B$39:$B$782,U$83)+'СЕТ СН'!$H$9+СВЦЭМ!$D$10+'СЕТ СН'!$H$5-'СЕТ СН'!$H$17</f>
        <v>4886.8353668199998</v>
      </c>
      <c r="V85" s="36">
        <f>SUMIFS(СВЦЭМ!$C$39:$C$782,СВЦЭМ!$A$39:$A$782,$A85,СВЦЭМ!$B$39:$B$782,V$83)+'СЕТ СН'!$H$9+СВЦЭМ!$D$10+'СЕТ СН'!$H$5-'СЕТ СН'!$H$17</f>
        <v>4898.15870395</v>
      </c>
      <c r="W85" s="36">
        <f>SUMIFS(СВЦЭМ!$C$39:$C$782,СВЦЭМ!$A$39:$A$782,$A85,СВЦЭМ!$B$39:$B$782,W$83)+'СЕТ СН'!$H$9+СВЦЭМ!$D$10+'СЕТ СН'!$H$5-'СЕТ СН'!$H$17</f>
        <v>4908.9667964099999</v>
      </c>
      <c r="X85" s="36">
        <f>SUMIFS(СВЦЭМ!$C$39:$C$782,СВЦЭМ!$A$39:$A$782,$A85,СВЦЭМ!$B$39:$B$782,X$83)+'СЕТ СН'!$H$9+СВЦЭМ!$D$10+'СЕТ СН'!$H$5-'СЕТ СН'!$H$17</f>
        <v>4924.4201612100005</v>
      </c>
      <c r="Y85" s="36">
        <f>SUMIFS(СВЦЭМ!$C$39:$C$782,СВЦЭМ!$A$39:$A$782,$A85,СВЦЭМ!$B$39:$B$782,Y$83)+'СЕТ СН'!$H$9+СВЦЭМ!$D$10+'СЕТ СН'!$H$5-'СЕТ СН'!$H$17</f>
        <v>4951.6481842399999</v>
      </c>
    </row>
    <row r="86" spans="1:25" ht="15.75" x14ac:dyDescent="0.2">
      <c r="A86" s="35">
        <f t="shared" ref="A86:A114" si="2">A85+1</f>
        <v>44898</v>
      </c>
      <c r="B86" s="36">
        <f>SUMIFS(СВЦЭМ!$C$39:$C$782,СВЦЭМ!$A$39:$A$782,$A86,СВЦЭМ!$B$39:$B$782,B$83)+'СЕТ СН'!$H$9+СВЦЭМ!$D$10+'СЕТ СН'!$H$5-'СЕТ СН'!$H$17</f>
        <v>4855.3718466600003</v>
      </c>
      <c r="C86" s="36">
        <f>SUMIFS(СВЦЭМ!$C$39:$C$782,СВЦЭМ!$A$39:$A$782,$A86,СВЦЭМ!$B$39:$B$782,C$83)+'СЕТ СН'!$H$9+СВЦЭМ!$D$10+'СЕТ СН'!$H$5-'СЕТ СН'!$H$17</f>
        <v>4872.5795276099998</v>
      </c>
      <c r="D86" s="36">
        <f>SUMIFS(СВЦЭМ!$C$39:$C$782,СВЦЭМ!$A$39:$A$782,$A86,СВЦЭМ!$B$39:$B$782,D$83)+'СЕТ СН'!$H$9+СВЦЭМ!$D$10+'СЕТ СН'!$H$5-'СЕТ СН'!$H$17</f>
        <v>4893.3408550700005</v>
      </c>
      <c r="E86" s="36">
        <f>SUMIFS(СВЦЭМ!$C$39:$C$782,СВЦЭМ!$A$39:$A$782,$A86,СВЦЭМ!$B$39:$B$782,E$83)+'СЕТ СН'!$H$9+СВЦЭМ!$D$10+'СЕТ СН'!$H$5-'СЕТ СН'!$H$17</f>
        <v>4925.0510597399998</v>
      </c>
      <c r="F86" s="36">
        <f>SUMIFS(СВЦЭМ!$C$39:$C$782,СВЦЭМ!$A$39:$A$782,$A86,СВЦЭМ!$B$39:$B$782,F$83)+'СЕТ СН'!$H$9+СВЦЭМ!$D$10+'СЕТ СН'!$H$5-'СЕТ СН'!$H$17</f>
        <v>4946.9390431000002</v>
      </c>
      <c r="G86" s="36">
        <f>SUMIFS(СВЦЭМ!$C$39:$C$782,СВЦЭМ!$A$39:$A$782,$A86,СВЦЭМ!$B$39:$B$782,G$83)+'СЕТ СН'!$H$9+СВЦЭМ!$D$10+'СЕТ СН'!$H$5-'СЕТ СН'!$H$17</f>
        <v>4933.5071789600006</v>
      </c>
      <c r="H86" s="36">
        <f>SUMIFS(СВЦЭМ!$C$39:$C$782,СВЦЭМ!$A$39:$A$782,$A86,СВЦЭМ!$B$39:$B$782,H$83)+'СЕТ СН'!$H$9+СВЦЭМ!$D$10+'СЕТ СН'!$H$5-'СЕТ СН'!$H$17</f>
        <v>4919.7674000900006</v>
      </c>
      <c r="I86" s="36">
        <f>SUMIFS(СВЦЭМ!$C$39:$C$782,СВЦЭМ!$A$39:$A$782,$A86,СВЦЭМ!$B$39:$B$782,I$83)+'СЕТ СН'!$H$9+СВЦЭМ!$D$10+'СЕТ СН'!$H$5-'СЕТ СН'!$H$17</f>
        <v>4906.7126406200005</v>
      </c>
      <c r="J86" s="36">
        <f>SUMIFS(СВЦЭМ!$C$39:$C$782,СВЦЭМ!$A$39:$A$782,$A86,СВЦЭМ!$B$39:$B$782,J$83)+'СЕТ СН'!$H$9+СВЦЭМ!$D$10+'СЕТ СН'!$H$5-'СЕТ СН'!$H$17</f>
        <v>4877.2643883800001</v>
      </c>
      <c r="K86" s="36">
        <f>SUMIFS(СВЦЭМ!$C$39:$C$782,СВЦЭМ!$A$39:$A$782,$A86,СВЦЭМ!$B$39:$B$782,K$83)+'СЕТ СН'!$H$9+СВЦЭМ!$D$10+'СЕТ СН'!$H$5-'СЕТ СН'!$H$17</f>
        <v>4866.23737953</v>
      </c>
      <c r="L86" s="36">
        <f>SUMIFS(СВЦЭМ!$C$39:$C$782,СВЦЭМ!$A$39:$A$782,$A86,СВЦЭМ!$B$39:$B$782,L$83)+'СЕТ СН'!$H$9+СВЦЭМ!$D$10+'СЕТ СН'!$H$5-'СЕТ СН'!$H$17</f>
        <v>4856.5170714800006</v>
      </c>
      <c r="M86" s="36">
        <f>SUMIFS(СВЦЭМ!$C$39:$C$782,СВЦЭМ!$A$39:$A$782,$A86,СВЦЭМ!$B$39:$B$782,M$83)+'СЕТ СН'!$H$9+СВЦЭМ!$D$10+'СЕТ СН'!$H$5-'СЕТ СН'!$H$17</f>
        <v>4861.9651087599996</v>
      </c>
      <c r="N86" s="36">
        <f>SUMIFS(СВЦЭМ!$C$39:$C$782,СВЦЭМ!$A$39:$A$782,$A86,СВЦЭМ!$B$39:$B$782,N$83)+'СЕТ СН'!$H$9+СВЦЭМ!$D$10+'СЕТ СН'!$H$5-'СЕТ СН'!$H$17</f>
        <v>4842.3708135300003</v>
      </c>
      <c r="O86" s="36">
        <f>SUMIFS(СВЦЭМ!$C$39:$C$782,СВЦЭМ!$A$39:$A$782,$A86,СВЦЭМ!$B$39:$B$782,O$83)+'СЕТ СН'!$H$9+СВЦЭМ!$D$10+'СЕТ СН'!$H$5-'СЕТ СН'!$H$17</f>
        <v>4849.7404772800001</v>
      </c>
      <c r="P86" s="36">
        <f>SUMIFS(СВЦЭМ!$C$39:$C$782,СВЦЭМ!$A$39:$A$782,$A86,СВЦЭМ!$B$39:$B$782,P$83)+'СЕТ СН'!$H$9+СВЦЭМ!$D$10+'СЕТ СН'!$H$5-'СЕТ СН'!$H$17</f>
        <v>4865.7594263000001</v>
      </c>
      <c r="Q86" s="36">
        <f>SUMIFS(СВЦЭМ!$C$39:$C$782,СВЦЭМ!$A$39:$A$782,$A86,СВЦЭМ!$B$39:$B$782,Q$83)+'СЕТ СН'!$H$9+СВЦЭМ!$D$10+'СЕТ СН'!$H$5-'СЕТ СН'!$H$17</f>
        <v>4893.2747593300001</v>
      </c>
      <c r="R86" s="36">
        <f>SUMIFS(СВЦЭМ!$C$39:$C$782,СВЦЭМ!$A$39:$A$782,$A86,СВЦЭМ!$B$39:$B$782,R$83)+'СЕТ СН'!$H$9+СВЦЭМ!$D$10+'СЕТ СН'!$H$5-'СЕТ СН'!$H$17</f>
        <v>4896.0920683100003</v>
      </c>
      <c r="S86" s="36">
        <f>SUMIFS(СВЦЭМ!$C$39:$C$782,СВЦЭМ!$A$39:$A$782,$A86,СВЦЭМ!$B$39:$B$782,S$83)+'СЕТ СН'!$H$9+СВЦЭМ!$D$10+'СЕТ СН'!$H$5-'СЕТ СН'!$H$17</f>
        <v>4858.3269743999999</v>
      </c>
      <c r="T86" s="36">
        <f>SUMIFS(СВЦЭМ!$C$39:$C$782,СВЦЭМ!$A$39:$A$782,$A86,СВЦЭМ!$B$39:$B$782,T$83)+'СЕТ СН'!$H$9+СВЦЭМ!$D$10+'СЕТ СН'!$H$5-'СЕТ СН'!$H$17</f>
        <v>4823.3235740500004</v>
      </c>
      <c r="U86" s="36">
        <f>SUMIFS(СВЦЭМ!$C$39:$C$782,СВЦЭМ!$A$39:$A$782,$A86,СВЦЭМ!$B$39:$B$782,U$83)+'СЕТ СН'!$H$9+СВЦЭМ!$D$10+'СЕТ СН'!$H$5-'СЕТ СН'!$H$17</f>
        <v>4828.1424349299996</v>
      </c>
      <c r="V86" s="36">
        <f>SUMIFS(СВЦЭМ!$C$39:$C$782,СВЦЭМ!$A$39:$A$782,$A86,СВЦЭМ!$B$39:$B$782,V$83)+'СЕТ СН'!$H$9+СВЦЭМ!$D$10+'СЕТ СН'!$H$5-'СЕТ СН'!$H$17</f>
        <v>4849.2882601399997</v>
      </c>
      <c r="W86" s="36">
        <f>SUMIFS(СВЦЭМ!$C$39:$C$782,СВЦЭМ!$A$39:$A$782,$A86,СВЦЭМ!$B$39:$B$782,W$83)+'СЕТ СН'!$H$9+СВЦЭМ!$D$10+'СЕТ СН'!$H$5-'СЕТ СН'!$H$17</f>
        <v>4854.3913529399997</v>
      </c>
      <c r="X86" s="36">
        <f>SUMIFS(СВЦЭМ!$C$39:$C$782,СВЦЭМ!$A$39:$A$782,$A86,СВЦЭМ!$B$39:$B$782,X$83)+'СЕТ СН'!$H$9+СВЦЭМ!$D$10+'СЕТ СН'!$H$5-'СЕТ СН'!$H$17</f>
        <v>4862.7804789399997</v>
      </c>
      <c r="Y86" s="36">
        <f>SUMIFS(СВЦЭМ!$C$39:$C$782,СВЦЭМ!$A$39:$A$782,$A86,СВЦЭМ!$B$39:$B$782,Y$83)+'СЕТ СН'!$H$9+СВЦЭМ!$D$10+'СЕТ СН'!$H$5-'СЕТ СН'!$H$17</f>
        <v>4864.4473744099996</v>
      </c>
    </row>
    <row r="87" spans="1:25" ht="15.75" x14ac:dyDescent="0.2">
      <c r="A87" s="35">
        <f t="shared" si="2"/>
        <v>44899</v>
      </c>
      <c r="B87" s="36">
        <f>SUMIFS(СВЦЭМ!$C$39:$C$782,СВЦЭМ!$A$39:$A$782,$A87,СВЦЭМ!$B$39:$B$782,B$83)+'СЕТ СН'!$H$9+СВЦЭМ!$D$10+'СЕТ СН'!$H$5-'СЕТ СН'!$H$17</f>
        <v>4898.4999447099999</v>
      </c>
      <c r="C87" s="36">
        <f>SUMIFS(СВЦЭМ!$C$39:$C$782,СВЦЭМ!$A$39:$A$782,$A87,СВЦЭМ!$B$39:$B$782,C$83)+'СЕТ СН'!$H$9+СВЦЭМ!$D$10+'СЕТ СН'!$H$5-'СЕТ СН'!$H$17</f>
        <v>4937.1626641000003</v>
      </c>
      <c r="D87" s="36">
        <f>SUMIFS(СВЦЭМ!$C$39:$C$782,СВЦЭМ!$A$39:$A$782,$A87,СВЦЭМ!$B$39:$B$782,D$83)+'СЕТ СН'!$H$9+СВЦЭМ!$D$10+'СЕТ СН'!$H$5-'СЕТ СН'!$H$17</f>
        <v>4973.3577114600002</v>
      </c>
      <c r="E87" s="36">
        <f>SUMIFS(СВЦЭМ!$C$39:$C$782,СВЦЭМ!$A$39:$A$782,$A87,СВЦЭМ!$B$39:$B$782,E$83)+'СЕТ СН'!$H$9+СВЦЭМ!$D$10+'СЕТ СН'!$H$5-'СЕТ СН'!$H$17</f>
        <v>4974.2325595000002</v>
      </c>
      <c r="F87" s="36">
        <f>SUMIFS(СВЦЭМ!$C$39:$C$782,СВЦЭМ!$A$39:$A$782,$A87,СВЦЭМ!$B$39:$B$782,F$83)+'СЕТ СН'!$H$9+СВЦЭМ!$D$10+'СЕТ СН'!$H$5-'СЕТ СН'!$H$17</f>
        <v>4984.0023426400003</v>
      </c>
      <c r="G87" s="36">
        <f>SUMIFS(СВЦЭМ!$C$39:$C$782,СВЦЭМ!$A$39:$A$782,$A87,СВЦЭМ!$B$39:$B$782,G$83)+'СЕТ СН'!$H$9+СВЦЭМ!$D$10+'СЕТ СН'!$H$5-'СЕТ СН'!$H$17</f>
        <v>4984.5514524500004</v>
      </c>
      <c r="H87" s="36">
        <f>SUMIFS(СВЦЭМ!$C$39:$C$782,СВЦЭМ!$A$39:$A$782,$A87,СВЦЭМ!$B$39:$B$782,H$83)+'СЕТ СН'!$H$9+СВЦЭМ!$D$10+'СЕТ СН'!$H$5-'СЕТ СН'!$H$17</f>
        <v>4993.9180472400003</v>
      </c>
      <c r="I87" s="36">
        <f>SUMIFS(СВЦЭМ!$C$39:$C$782,СВЦЭМ!$A$39:$A$782,$A87,СВЦЭМ!$B$39:$B$782,I$83)+'СЕТ СН'!$H$9+СВЦЭМ!$D$10+'СЕТ СН'!$H$5-'СЕТ СН'!$H$17</f>
        <v>4961.7583282300002</v>
      </c>
      <c r="J87" s="36">
        <f>SUMIFS(СВЦЭМ!$C$39:$C$782,СВЦЭМ!$A$39:$A$782,$A87,СВЦЭМ!$B$39:$B$782,J$83)+'СЕТ СН'!$H$9+СВЦЭМ!$D$10+'СЕТ СН'!$H$5-'СЕТ СН'!$H$17</f>
        <v>4942.1134218999996</v>
      </c>
      <c r="K87" s="36">
        <f>SUMIFS(СВЦЭМ!$C$39:$C$782,СВЦЭМ!$A$39:$A$782,$A87,СВЦЭМ!$B$39:$B$782,K$83)+'СЕТ СН'!$H$9+СВЦЭМ!$D$10+'СЕТ СН'!$H$5-'СЕТ СН'!$H$17</f>
        <v>4902.7790911400007</v>
      </c>
      <c r="L87" s="36">
        <f>SUMIFS(СВЦЭМ!$C$39:$C$782,СВЦЭМ!$A$39:$A$782,$A87,СВЦЭМ!$B$39:$B$782,L$83)+'СЕТ СН'!$H$9+СВЦЭМ!$D$10+'СЕТ СН'!$H$5-'СЕТ СН'!$H$17</f>
        <v>4878.8800486300006</v>
      </c>
      <c r="M87" s="36">
        <f>SUMIFS(СВЦЭМ!$C$39:$C$782,СВЦЭМ!$A$39:$A$782,$A87,СВЦЭМ!$B$39:$B$782,M$83)+'СЕТ СН'!$H$9+СВЦЭМ!$D$10+'СЕТ СН'!$H$5-'СЕТ СН'!$H$17</f>
        <v>4881.2928926000004</v>
      </c>
      <c r="N87" s="36">
        <f>SUMIFS(СВЦЭМ!$C$39:$C$782,СВЦЭМ!$A$39:$A$782,$A87,СВЦЭМ!$B$39:$B$782,N$83)+'СЕТ СН'!$H$9+СВЦЭМ!$D$10+'СЕТ СН'!$H$5-'СЕТ СН'!$H$17</f>
        <v>4892.0132879499997</v>
      </c>
      <c r="O87" s="36">
        <f>SUMIFS(СВЦЭМ!$C$39:$C$782,СВЦЭМ!$A$39:$A$782,$A87,СВЦЭМ!$B$39:$B$782,O$83)+'СЕТ СН'!$H$9+СВЦЭМ!$D$10+'СЕТ СН'!$H$5-'СЕТ СН'!$H$17</f>
        <v>4895.1981149700005</v>
      </c>
      <c r="P87" s="36">
        <f>SUMIFS(СВЦЭМ!$C$39:$C$782,СВЦЭМ!$A$39:$A$782,$A87,СВЦЭМ!$B$39:$B$782,P$83)+'СЕТ СН'!$H$9+СВЦЭМ!$D$10+'СЕТ СН'!$H$5-'СЕТ СН'!$H$17</f>
        <v>4905.0264667700003</v>
      </c>
      <c r="Q87" s="36">
        <f>SUMIFS(СВЦЭМ!$C$39:$C$782,СВЦЭМ!$A$39:$A$782,$A87,СВЦЭМ!$B$39:$B$782,Q$83)+'СЕТ СН'!$H$9+СВЦЭМ!$D$10+'СЕТ СН'!$H$5-'СЕТ СН'!$H$17</f>
        <v>4902.7582463099998</v>
      </c>
      <c r="R87" s="36">
        <f>SUMIFS(СВЦЭМ!$C$39:$C$782,СВЦЭМ!$A$39:$A$782,$A87,СВЦЭМ!$B$39:$B$782,R$83)+'СЕТ СН'!$H$9+СВЦЭМ!$D$10+'СЕТ СН'!$H$5-'СЕТ СН'!$H$17</f>
        <v>4885.1359208600006</v>
      </c>
      <c r="S87" s="36">
        <f>SUMIFS(СВЦЭМ!$C$39:$C$782,СВЦЭМ!$A$39:$A$782,$A87,СВЦЭМ!$B$39:$B$782,S$83)+'СЕТ СН'!$H$9+СВЦЭМ!$D$10+'СЕТ СН'!$H$5-'СЕТ СН'!$H$17</f>
        <v>4862.0887180899999</v>
      </c>
      <c r="T87" s="36">
        <f>SUMIFS(СВЦЭМ!$C$39:$C$782,СВЦЭМ!$A$39:$A$782,$A87,СВЦЭМ!$B$39:$B$782,T$83)+'СЕТ СН'!$H$9+СВЦЭМ!$D$10+'СЕТ СН'!$H$5-'СЕТ СН'!$H$17</f>
        <v>4862.9009625199997</v>
      </c>
      <c r="U87" s="36">
        <f>SUMIFS(СВЦЭМ!$C$39:$C$782,СВЦЭМ!$A$39:$A$782,$A87,СВЦЭМ!$B$39:$B$782,U$83)+'СЕТ СН'!$H$9+СВЦЭМ!$D$10+'СЕТ СН'!$H$5-'СЕТ СН'!$H$17</f>
        <v>4871.2601727700003</v>
      </c>
      <c r="V87" s="36">
        <f>SUMIFS(СВЦЭМ!$C$39:$C$782,СВЦЭМ!$A$39:$A$782,$A87,СВЦЭМ!$B$39:$B$782,V$83)+'СЕТ СН'!$H$9+СВЦЭМ!$D$10+'СЕТ СН'!$H$5-'СЕТ СН'!$H$17</f>
        <v>4893.3829394499999</v>
      </c>
      <c r="W87" s="36">
        <f>SUMIFS(СВЦЭМ!$C$39:$C$782,СВЦЭМ!$A$39:$A$782,$A87,СВЦЭМ!$B$39:$B$782,W$83)+'СЕТ СН'!$H$9+СВЦЭМ!$D$10+'СЕТ СН'!$H$5-'СЕТ СН'!$H$17</f>
        <v>4901.0244399700005</v>
      </c>
      <c r="X87" s="36">
        <f>SUMIFS(СВЦЭМ!$C$39:$C$782,СВЦЭМ!$A$39:$A$782,$A87,СВЦЭМ!$B$39:$B$782,X$83)+'СЕТ СН'!$H$9+СВЦЭМ!$D$10+'СЕТ СН'!$H$5-'СЕТ СН'!$H$17</f>
        <v>4923.0778123399996</v>
      </c>
      <c r="Y87" s="36">
        <f>SUMIFS(СВЦЭМ!$C$39:$C$782,СВЦЭМ!$A$39:$A$782,$A87,СВЦЭМ!$B$39:$B$782,Y$83)+'СЕТ СН'!$H$9+СВЦЭМ!$D$10+'СЕТ СН'!$H$5-'СЕТ СН'!$H$17</f>
        <v>4937.1444270400007</v>
      </c>
    </row>
    <row r="88" spans="1:25" ht="15.75" x14ac:dyDescent="0.2">
      <c r="A88" s="35">
        <f t="shared" si="2"/>
        <v>44900</v>
      </c>
      <c r="B88" s="36">
        <f>SUMIFS(СВЦЭМ!$C$39:$C$782,СВЦЭМ!$A$39:$A$782,$A88,СВЦЭМ!$B$39:$B$782,B$83)+'СЕТ СН'!$H$9+СВЦЭМ!$D$10+'СЕТ СН'!$H$5-'СЕТ СН'!$H$17</f>
        <v>4943.4981307300004</v>
      </c>
      <c r="C88" s="36">
        <f>SUMIFS(СВЦЭМ!$C$39:$C$782,СВЦЭМ!$A$39:$A$782,$A88,СВЦЭМ!$B$39:$B$782,C$83)+'СЕТ СН'!$H$9+СВЦЭМ!$D$10+'СЕТ СН'!$H$5-'СЕТ СН'!$H$17</f>
        <v>4965.6998301200001</v>
      </c>
      <c r="D88" s="36">
        <f>SUMIFS(СВЦЭМ!$C$39:$C$782,СВЦЭМ!$A$39:$A$782,$A88,СВЦЭМ!$B$39:$B$782,D$83)+'СЕТ СН'!$H$9+СВЦЭМ!$D$10+'СЕТ СН'!$H$5-'СЕТ СН'!$H$17</f>
        <v>4954.0711683400004</v>
      </c>
      <c r="E88" s="36">
        <f>SUMIFS(СВЦЭМ!$C$39:$C$782,СВЦЭМ!$A$39:$A$782,$A88,СВЦЭМ!$B$39:$B$782,E$83)+'СЕТ СН'!$H$9+СВЦЭМ!$D$10+'СЕТ СН'!$H$5-'СЕТ СН'!$H$17</f>
        <v>4964.0868449</v>
      </c>
      <c r="F88" s="36">
        <f>SUMIFS(СВЦЭМ!$C$39:$C$782,СВЦЭМ!$A$39:$A$782,$A88,СВЦЭМ!$B$39:$B$782,F$83)+'СЕТ СН'!$H$9+СВЦЭМ!$D$10+'СЕТ СН'!$H$5-'СЕТ СН'!$H$17</f>
        <v>4982.2316407100006</v>
      </c>
      <c r="G88" s="36">
        <f>SUMIFS(СВЦЭМ!$C$39:$C$782,СВЦЭМ!$A$39:$A$782,$A88,СВЦЭМ!$B$39:$B$782,G$83)+'СЕТ СН'!$H$9+СВЦЭМ!$D$10+'СЕТ СН'!$H$5-'СЕТ СН'!$H$17</f>
        <v>4976.7330721500002</v>
      </c>
      <c r="H88" s="36">
        <f>SUMIFS(СВЦЭМ!$C$39:$C$782,СВЦЭМ!$A$39:$A$782,$A88,СВЦЭМ!$B$39:$B$782,H$83)+'СЕТ СН'!$H$9+СВЦЭМ!$D$10+'СЕТ СН'!$H$5-'СЕТ СН'!$H$17</f>
        <v>4931.2561041299996</v>
      </c>
      <c r="I88" s="36">
        <f>SUMIFS(СВЦЭМ!$C$39:$C$782,СВЦЭМ!$A$39:$A$782,$A88,СВЦЭМ!$B$39:$B$782,I$83)+'СЕТ СН'!$H$9+СВЦЭМ!$D$10+'СЕТ СН'!$H$5-'СЕТ СН'!$H$17</f>
        <v>4895.7128786100002</v>
      </c>
      <c r="J88" s="36">
        <f>SUMIFS(СВЦЭМ!$C$39:$C$782,СВЦЭМ!$A$39:$A$782,$A88,СВЦЭМ!$B$39:$B$782,J$83)+'СЕТ СН'!$H$9+СВЦЭМ!$D$10+'СЕТ СН'!$H$5-'СЕТ СН'!$H$17</f>
        <v>4900.3853256100001</v>
      </c>
      <c r="K88" s="36">
        <f>SUMIFS(СВЦЭМ!$C$39:$C$782,СВЦЭМ!$A$39:$A$782,$A88,СВЦЭМ!$B$39:$B$782,K$83)+'СЕТ СН'!$H$9+СВЦЭМ!$D$10+'СЕТ СН'!$H$5-'СЕТ СН'!$H$17</f>
        <v>4896.6469385600003</v>
      </c>
      <c r="L88" s="36">
        <f>SUMIFS(СВЦЭМ!$C$39:$C$782,СВЦЭМ!$A$39:$A$782,$A88,СВЦЭМ!$B$39:$B$782,L$83)+'СЕТ СН'!$H$9+СВЦЭМ!$D$10+'СЕТ СН'!$H$5-'СЕТ СН'!$H$17</f>
        <v>4890.5149292699998</v>
      </c>
      <c r="M88" s="36">
        <f>SUMIFS(СВЦЭМ!$C$39:$C$782,СВЦЭМ!$A$39:$A$782,$A88,СВЦЭМ!$B$39:$B$782,M$83)+'СЕТ СН'!$H$9+СВЦЭМ!$D$10+'СЕТ СН'!$H$5-'СЕТ СН'!$H$17</f>
        <v>4905.1258242800004</v>
      </c>
      <c r="N88" s="36">
        <f>SUMIFS(СВЦЭМ!$C$39:$C$782,СВЦЭМ!$A$39:$A$782,$A88,СВЦЭМ!$B$39:$B$782,N$83)+'СЕТ СН'!$H$9+СВЦЭМ!$D$10+'СЕТ СН'!$H$5-'СЕТ СН'!$H$17</f>
        <v>4911.5144688999999</v>
      </c>
      <c r="O88" s="36">
        <f>SUMIFS(СВЦЭМ!$C$39:$C$782,СВЦЭМ!$A$39:$A$782,$A88,СВЦЭМ!$B$39:$B$782,O$83)+'СЕТ СН'!$H$9+СВЦЭМ!$D$10+'СЕТ СН'!$H$5-'СЕТ СН'!$H$17</f>
        <v>4912.7560397400002</v>
      </c>
      <c r="P88" s="36">
        <f>SUMIFS(СВЦЭМ!$C$39:$C$782,СВЦЭМ!$A$39:$A$782,$A88,СВЦЭМ!$B$39:$B$782,P$83)+'СЕТ СН'!$H$9+СВЦЭМ!$D$10+'СЕТ СН'!$H$5-'СЕТ СН'!$H$17</f>
        <v>4919.4934460499999</v>
      </c>
      <c r="Q88" s="36">
        <f>SUMIFS(СВЦЭМ!$C$39:$C$782,СВЦЭМ!$A$39:$A$782,$A88,СВЦЭМ!$B$39:$B$782,Q$83)+'СЕТ СН'!$H$9+СВЦЭМ!$D$10+'СЕТ СН'!$H$5-'СЕТ СН'!$H$17</f>
        <v>4917.6797927999996</v>
      </c>
      <c r="R88" s="36">
        <f>SUMIFS(СВЦЭМ!$C$39:$C$782,СВЦЭМ!$A$39:$A$782,$A88,СВЦЭМ!$B$39:$B$782,R$83)+'СЕТ СН'!$H$9+СВЦЭМ!$D$10+'СЕТ СН'!$H$5-'СЕТ СН'!$H$17</f>
        <v>4906.69874884</v>
      </c>
      <c r="S88" s="36">
        <f>SUMIFS(СВЦЭМ!$C$39:$C$782,СВЦЭМ!$A$39:$A$782,$A88,СВЦЭМ!$B$39:$B$782,S$83)+'СЕТ СН'!$H$9+СВЦЭМ!$D$10+'СЕТ СН'!$H$5-'СЕТ СН'!$H$17</f>
        <v>4870.0690887399996</v>
      </c>
      <c r="T88" s="36">
        <f>SUMIFS(СВЦЭМ!$C$39:$C$782,СВЦЭМ!$A$39:$A$782,$A88,СВЦЭМ!$B$39:$B$782,T$83)+'СЕТ СН'!$H$9+СВЦЭМ!$D$10+'СЕТ СН'!$H$5-'СЕТ СН'!$H$17</f>
        <v>4852.8246841399996</v>
      </c>
      <c r="U88" s="36">
        <f>SUMIFS(СВЦЭМ!$C$39:$C$782,СВЦЭМ!$A$39:$A$782,$A88,СВЦЭМ!$B$39:$B$782,U$83)+'СЕТ СН'!$H$9+СВЦЭМ!$D$10+'СЕТ СН'!$H$5-'СЕТ СН'!$H$17</f>
        <v>4847.6804274300002</v>
      </c>
      <c r="V88" s="36">
        <f>SUMIFS(СВЦЭМ!$C$39:$C$782,СВЦЭМ!$A$39:$A$782,$A88,СВЦЭМ!$B$39:$B$782,V$83)+'СЕТ СН'!$H$9+СВЦЭМ!$D$10+'СЕТ СН'!$H$5-'СЕТ СН'!$H$17</f>
        <v>4864.3180210099999</v>
      </c>
      <c r="W88" s="36">
        <f>SUMIFS(СВЦЭМ!$C$39:$C$782,СВЦЭМ!$A$39:$A$782,$A88,СВЦЭМ!$B$39:$B$782,W$83)+'СЕТ СН'!$H$9+СВЦЭМ!$D$10+'СЕТ СН'!$H$5-'СЕТ СН'!$H$17</f>
        <v>4889.6086123100004</v>
      </c>
      <c r="X88" s="36">
        <f>SUMIFS(СВЦЭМ!$C$39:$C$782,СВЦЭМ!$A$39:$A$782,$A88,СВЦЭМ!$B$39:$B$782,X$83)+'СЕТ СН'!$H$9+СВЦЭМ!$D$10+'СЕТ СН'!$H$5-'СЕТ СН'!$H$17</f>
        <v>4912.9117318600001</v>
      </c>
      <c r="Y88" s="36">
        <f>SUMIFS(СВЦЭМ!$C$39:$C$782,СВЦЭМ!$A$39:$A$782,$A88,СВЦЭМ!$B$39:$B$782,Y$83)+'СЕТ СН'!$H$9+СВЦЭМ!$D$10+'СЕТ СН'!$H$5-'СЕТ СН'!$H$17</f>
        <v>4912.8395494400002</v>
      </c>
    </row>
    <row r="89" spans="1:25" ht="15.75" x14ac:dyDescent="0.2">
      <c r="A89" s="35">
        <f t="shared" si="2"/>
        <v>44901</v>
      </c>
      <c r="B89" s="36">
        <f>SUMIFS(СВЦЭМ!$C$39:$C$782,СВЦЭМ!$A$39:$A$782,$A89,СВЦЭМ!$B$39:$B$782,B$83)+'СЕТ СН'!$H$9+СВЦЭМ!$D$10+'СЕТ СН'!$H$5-'СЕТ СН'!$H$17</f>
        <v>4867.6400938999996</v>
      </c>
      <c r="C89" s="36">
        <f>SUMIFS(СВЦЭМ!$C$39:$C$782,СВЦЭМ!$A$39:$A$782,$A89,СВЦЭМ!$B$39:$B$782,C$83)+'СЕТ СН'!$H$9+СВЦЭМ!$D$10+'СЕТ СН'!$H$5-'СЕТ СН'!$H$17</f>
        <v>4899.9677122499997</v>
      </c>
      <c r="D89" s="36">
        <f>SUMIFS(СВЦЭМ!$C$39:$C$782,СВЦЭМ!$A$39:$A$782,$A89,СВЦЭМ!$B$39:$B$782,D$83)+'СЕТ СН'!$H$9+СВЦЭМ!$D$10+'СЕТ СН'!$H$5-'СЕТ СН'!$H$17</f>
        <v>4922.8560841400003</v>
      </c>
      <c r="E89" s="36">
        <f>SUMIFS(СВЦЭМ!$C$39:$C$782,СВЦЭМ!$A$39:$A$782,$A89,СВЦЭМ!$B$39:$B$782,E$83)+'СЕТ СН'!$H$9+СВЦЭМ!$D$10+'СЕТ СН'!$H$5-'СЕТ СН'!$H$17</f>
        <v>4925.35042849</v>
      </c>
      <c r="F89" s="36">
        <f>SUMIFS(СВЦЭМ!$C$39:$C$782,СВЦЭМ!$A$39:$A$782,$A89,СВЦЭМ!$B$39:$B$782,F$83)+'СЕТ СН'!$H$9+СВЦЭМ!$D$10+'СЕТ СН'!$H$5-'СЕТ СН'!$H$17</f>
        <v>4944.9341903499999</v>
      </c>
      <c r="G89" s="36">
        <f>SUMIFS(СВЦЭМ!$C$39:$C$782,СВЦЭМ!$A$39:$A$782,$A89,СВЦЭМ!$B$39:$B$782,G$83)+'СЕТ СН'!$H$9+СВЦЭМ!$D$10+'СЕТ СН'!$H$5-'СЕТ СН'!$H$17</f>
        <v>4921.7808681300003</v>
      </c>
      <c r="H89" s="36">
        <f>SUMIFS(СВЦЭМ!$C$39:$C$782,СВЦЭМ!$A$39:$A$782,$A89,СВЦЭМ!$B$39:$B$782,H$83)+'СЕТ СН'!$H$9+СВЦЭМ!$D$10+'СЕТ СН'!$H$5-'СЕТ СН'!$H$17</f>
        <v>4884.3900942800001</v>
      </c>
      <c r="I89" s="36">
        <f>SUMIFS(СВЦЭМ!$C$39:$C$782,СВЦЭМ!$A$39:$A$782,$A89,СВЦЭМ!$B$39:$B$782,I$83)+'СЕТ СН'!$H$9+СВЦЭМ!$D$10+'СЕТ СН'!$H$5-'СЕТ СН'!$H$17</f>
        <v>4830.4668648300003</v>
      </c>
      <c r="J89" s="36">
        <f>SUMIFS(СВЦЭМ!$C$39:$C$782,СВЦЭМ!$A$39:$A$782,$A89,СВЦЭМ!$B$39:$B$782,J$83)+'СЕТ СН'!$H$9+СВЦЭМ!$D$10+'СЕТ СН'!$H$5-'СЕТ СН'!$H$17</f>
        <v>4842.8745959500002</v>
      </c>
      <c r="K89" s="36">
        <f>SUMIFS(СВЦЭМ!$C$39:$C$782,СВЦЭМ!$A$39:$A$782,$A89,СВЦЭМ!$B$39:$B$782,K$83)+'СЕТ СН'!$H$9+СВЦЭМ!$D$10+'СЕТ СН'!$H$5-'СЕТ СН'!$H$17</f>
        <v>4833.4441846600002</v>
      </c>
      <c r="L89" s="36">
        <f>SUMIFS(СВЦЭМ!$C$39:$C$782,СВЦЭМ!$A$39:$A$782,$A89,СВЦЭМ!$B$39:$B$782,L$83)+'СЕТ СН'!$H$9+СВЦЭМ!$D$10+'СЕТ СН'!$H$5-'СЕТ СН'!$H$17</f>
        <v>4839.8894413400003</v>
      </c>
      <c r="M89" s="36">
        <f>SUMIFS(СВЦЭМ!$C$39:$C$782,СВЦЭМ!$A$39:$A$782,$A89,СВЦЭМ!$B$39:$B$782,M$83)+'СЕТ СН'!$H$9+СВЦЭМ!$D$10+'СЕТ СН'!$H$5-'СЕТ СН'!$H$17</f>
        <v>4837.2414339900006</v>
      </c>
      <c r="N89" s="36">
        <f>SUMIFS(СВЦЭМ!$C$39:$C$782,СВЦЭМ!$A$39:$A$782,$A89,СВЦЭМ!$B$39:$B$782,N$83)+'СЕТ СН'!$H$9+СВЦЭМ!$D$10+'СЕТ СН'!$H$5-'СЕТ СН'!$H$17</f>
        <v>4844.7323274999999</v>
      </c>
      <c r="O89" s="36">
        <f>SUMIFS(СВЦЭМ!$C$39:$C$782,СВЦЭМ!$A$39:$A$782,$A89,СВЦЭМ!$B$39:$B$782,O$83)+'СЕТ СН'!$H$9+СВЦЭМ!$D$10+'СЕТ СН'!$H$5-'СЕТ СН'!$H$17</f>
        <v>4827.89203567</v>
      </c>
      <c r="P89" s="36">
        <f>SUMIFS(СВЦЭМ!$C$39:$C$782,СВЦЭМ!$A$39:$A$782,$A89,СВЦЭМ!$B$39:$B$782,P$83)+'СЕТ СН'!$H$9+СВЦЭМ!$D$10+'СЕТ СН'!$H$5-'СЕТ СН'!$H$17</f>
        <v>4832.0840390800004</v>
      </c>
      <c r="Q89" s="36">
        <f>SUMIFS(СВЦЭМ!$C$39:$C$782,СВЦЭМ!$A$39:$A$782,$A89,СВЦЭМ!$B$39:$B$782,Q$83)+'СЕТ СН'!$H$9+СВЦЭМ!$D$10+'СЕТ СН'!$H$5-'СЕТ СН'!$H$17</f>
        <v>4830.7333775300003</v>
      </c>
      <c r="R89" s="36">
        <f>SUMIFS(СВЦЭМ!$C$39:$C$782,СВЦЭМ!$A$39:$A$782,$A89,СВЦЭМ!$B$39:$B$782,R$83)+'СЕТ СН'!$H$9+СВЦЭМ!$D$10+'СЕТ СН'!$H$5-'СЕТ СН'!$H$17</f>
        <v>4821.7219897000004</v>
      </c>
      <c r="S89" s="36">
        <f>SUMIFS(СВЦЭМ!$C$39:$C$782,СВЦЭМ!$A$39:$A$782,$A89,СВЦЭМ!$B$39:$B$782,S$83)+'СЕТ СН'!$H$9+СВЦЭМ!$D$10+'СЕТ СН'!$H$5-'СЕТ СН'!$H$17</f>
        <v>4810.1921303400004</v>
      </c>
      <c r="T89" s="36">
        <f>SUMIFS(СВЦЭМ!$C$39:$C$782,СВЦЭМ!$A$39:$A$782,$A89,СВЦЭМ!$B$39:$B$782,T$83)+'СЕТ СН'!$H$9+СВЦЭМ!$D$10+'СЕТ СН'!$H$5-'СЕТ СН'!$H$17</f>
        <v>4790.5935914500005</v>
      </c>
      <c r="U89" s="36">
        <f>SUMIFS(СВЦЭМ!$C$39:$C$782,СВЦЭМ!$A$39:$A$782,$A89,СВЦЭМ!$B$39:$B$782,U$83)+'СЕТ СН'!$H$9+СВЦЭМ!$D$10+'СЕТ СН'!$H$5-'СЕТ СН'!$H$17</f>
        <v>4797.2857989200002</v>
      </c>
      <c r="V89" s="36">
        <f>SUMIFS(СВЦЭМ!$C$39:$C$782,СВЦЭМ!$A$39:$A$782,$A89,СВЦЭМ!$B$39:$B$782,V$83)+'СЕТ СН'!$H$9+СВЦЭМ!$D$10+'СЕТ СН'!$H$5-'СЕТ СН'!$H$17</f>
        <v>4821.7843986200005</v>
      </c>
      <c r="W89" s="36">
        <f>SUMIFS(СВЦЭМ!$C$39:$C$782,СВЦЭМ!$A$39:$A$782,$A89,СВЦЭМ!$B$39:$B$782,W$83)+'СЕТ СН'!$H$9+СВЦЭМ!$D$10+'СЕТ СН'!$H$5-'СЕТ СН'!$H$17</f>
        <v>4852.0302335300003</v>
      </c>
      <c r="X89" s="36">
        <f>SUMIFS(СВЦЭМ!$C$39:$C$782,СВЦЭМ!$A$39:$A$782,$A89,СВЦЭМ!$B$39:$B$782,X$83)+'СЕТ СН'!$H$9+СВЦЭМ!$D$10+'СЕТ СН'!$H$5-'СЕТ СН'!$H$17</f>
        <v>4855.1780521199998</v>
      </c>
      <c r="Y89" s="36">
        <f>SUMIFS(СВЦЭМ!$C$39:$C$782,СВЦЭМ!$A$39:$A$782,$A89,СВЦЭМ!$B$39:$B$782,Y$83)+'СЕТ СН'!$H$9+СВЦЭМ!$D$10+'СЕТ СН'!$H$5-'СЕТ СН'!$H$17</f>
        <v>4906.7606050000004</v>
      </c>
    </row>
    <row r="90" spans="1:25" ht="15.75" x14ac:dyDescent="0.2">
      <c r="A90" s="35">
        <f t="shared" si="2"/>
        <v>44902</v>
      </c>
      <c r="B90" s="36">
        <f>SUMIFS(СВЦЭМ!$C$39:$C$782,СВЦЭМ!$A$39:$A$782,$A90,СВЦЭМ!$B$39:$B$782,B$83)+'СЕТ СН'!$H$9+СВЦЭМ!$D$10+'СЕТ СН'!$H$5-'СЕТ СН'!$H$17</f>
        <v>4881.8106275800001</v>
      </c>
      <c r="C90" s="36">
        <f>SUMIFS(СВЦЭМ!$C$39:$C$782,СВЦЭМ!$A$39:$A$782,$A90,СВЦЭМ!$B$39:$B$782,C$83)+'СЕТ СН'!$H$9+СВЦЭМ!$D$10+'СЕТ СН'!$H$5-'СЕТ СН'!$H$17</f>
        <v>4906.9048494100007</v>
      </c>
      <c r="D90" s="36">
        <f>SUMIFS(СВЦЭМ!$C$39:$C$782,СВЦЭМ!$A$39:$A$782,$A90,СВЦЭМ!$B$39:$B$782,D$83)+'СЕТ СН'!$H$9+СВЦЭМ!$D$10+'СЕТ СН'!$H$5-'СЕТ СН'!$H$17</f>
        <v>4919.8018160000001</v>
      </c>
      <c r="E90" s="36">
        <f>SUMIFS(СВЦЭМ!$C$39:$C$782,СВЦЭМ!$A$39:$A$782,$A90,СВЦЭМ!$B$39:$B$782,E$83)+'СЕТ СН'!$H$9+СВЦЭМ!$D$10+'СЕТ СН'!$H$5-'СЕТ СН'!$H$17</f>
        <v>4918.5347915299999</v>
      </c>
      <c r="F90" s="36">
        <f>SUMIFS(СВЦЭМ!$C$39:$C$782,СВЦЭМ!$A$39:$A$782,$A90,СВЦЭМ!$B$39:$B$782,F$83)+'СЕТ СН'!$H$9+СВЦЭМ!$D$10+'СЕТ СН'!$H$5-'СЕТ СН'!$H$17</f>
        <v>4924.6452637500006</v>
      </c>
      <c r="G90" s="36">
        <f>SUMIFS(СВЦЭМ!$C$39:$C$782,СВЦЭМ!$A$39:$A$782,$A90,СВЦЭМ!$B$39:$B$782,G$83)+'СЕТ СН'!$H$9+СВЦЭМ!$D$10+'СЕТ СН'!$H$5-'СЕТ СН'!$H$17</f>
        <v>4912.7390110100005</v>
      </c>
      <c r="H90" s="36">
        <f>SUMIFS(СВЦЭМ!$C$39:$C$782,СВЦЭМ!$A$39:$A$782,$A90,СВЦЭМ!$B$39:$B$782,H$83)+'СЕТ СН'!$H$9+СВЦЭМ!$D$10+'СЕТ СН'!$H$5-'СЕТ СН'!$H$17</f>
        <v>4907.37009124</v>
      </c>
      <c r="I90" s="36">
        <f>SUMIFS(СВЦЭМ!$C$39:$C$782,СВЦЭМ!$A$39:$A$782,$A90,СВЦЭМ!$B$39:$B$782,I$83)+'СЕТ СН'!$H$9+СВЦЭМ!$D$10+'СЕТ СН'!$H$5-'СЕТ СН'!$H$17</f>
        <v>4868.3089291300003</v>
      </c>
      <c r="J90" s="36">
        <f>SUMIFS(СВЦЭМ!$C$39:$C$782,СВЦЭМ!$A$39:$A$782,$A90,СВЦЭМ!$B$39:$B$782,J$83)+'СЕТ СН'!$H$9+СВЦЭМ!$D$10+'СЕТ СН'!$H$5-'СЕТ СН'!$H$17</f>
        <v>4853.2108205000004</v>
      </c>
      <c r="K90" s="36">
        <f>SUMIFS(СВЦЭМ!$C$39:$C$782,СВЦЭМ!$A$39:$A$782,$A90,СВЦЭМ!$B$39:$B$782,K$83)+'СЕТ СН'!$H$9+СВЦЭМ!$D$10+'СЕТ СН'!$H$5-'СЕТ СН'!$H$17</f>
        <v>4873.0111855699997</v>
      </c>
      <c r="L90" s="36">
        <f>SUMIFS(СВЦЭМ!$C$39:$C$782,СВЦЭМ!$A$39:$A$782,$A90,СВЦЭМ!$B$39:$B$782,L$83)+'СЕТ СН'!$H$9+СВЦЭМ!$D$10+'СЕТ СН'!$H$5-'СЕТ СН'!$H$17</f>
        <v>4869.7213732800001</v>
      </c>
      <c r="M90" s="36">
        <f>SUMIFS(СВЦЭМ!$C$39:$C$782,СВЦЭМ!$A$39:$A$782,$A90,СВЦЭМ!$B$39:$B$782,M$83)+'СЕТ СН'!$H$9+СВЦЭМ!$D$10+'СЕТ СН'!$H$5-'СЕТ СН'!$H$17</f>
        <v>4865.5579066099999</v>
      </c>
      <c r="N90" s="36">
        <f>SUMIFS(СВЦЭМ!$C$39:$C$782,СВЦЭМ!$A$39:$A$782,$A90,СВЦЭМ!$B$39:$B$782,N$83)+'СЕТ СН'!$H$9+СВЦЭМ!$D$10+'СЕТ СН'!$H$5-'СЕТ СН'!$H$17</f>
        <v>4877.0674047000002</v>
      </c>
      <c r="O90" s="36">
        <f>SUMIFS(СВЦЭМ!$C$39:$C$782,СВЦЭМ!$A$39:$A$782,$A90,СВЦЭМ!$B$39:$B$782,O$83)+'СЕТ СН'!$H$9+СВЦЭМ!$D$10+'СЕТ СН'!$H$5-'СЕТ СН'!$H$17</f>
        <v>4875.6513252799996</v>
      </c>
      <c r="P90" s="36">
        <f>SUMIFS(СВЦЭМ!$C$39:$C$782,СВЦЭМ!$A$39:$A$782,$A90,СВЦЭМ!$B$39:$B$782,P$83)+'СЕТ СН'!$H$9+СВЦЭМ!$D$10+'СЕТ СН'!$H$5-'СЕТ СН'!$H$17</f>
        <v>4882.3205665400001</v>
      </c>
      <c r="Q90" s="36">
        <f>SUMIFS(СВЦЭМ!$C$39:$C$782,СВЦЭМ!$A$39:$A$782,$A90,СВЦЭМ!$B$39:$B$782,Q$83)+'СЕТ СН'!$H$9+СВЦЭМ!$D$10+'СЕТ СН'!$H$5-'СЕТ СН'!$H$17</f>
        <v>4889.79808512</v>
      </c>
      <c r="R90" s="36">
        <f>SUMIFS(СВЦЭМ!$C$39:$C$782,СВЦЭМ!$A$39:$A$782,$A90,СВЦЭМ!$B$39:$B$782,R$83)+'СЕТ СН'!$H$9+СВЦЭМ!$D$10+'СЕТ СН'!$H$5-'СЕТ СН'!$H$17</f>
        <v>4871.2546859200002</v>
      </c>
      <c r="S90" s="36">
        <f>SUMIFS(СВЦЭМ!$C$39:$C$782,СВЦЭМ!$A$39:$A$782,$A90,СВЦЭМ!$B$39:$B$782,S$83)+'СЕТ СН'!$H$9+СВЦЭМ!$D$10+'СЕТ СН'!$H$5-'СЕТ СН'!$H$17</f>
        <v>4842.9669407199999</v>
      </c>
      <c r="T90" s="36">
        <f>SUMIFS(СВЦЭМ!$C$39:$C$782,СВЦЭМ!$A$39:$A$782,$A90,СВЦЭМ!$B$39:$B$782,T$83)+'СЕТ СН'!$H$9+СВЦЭМ!$D$10+'СЕТ СН'!$H$5-'СЕТ СН'!$H$17</f>
        <v>4839.8288520699998</v>
      </c>
      <c r="U90" s="36">
        <f>SUMIFS(СВЦЭМ!$C$39:$C$782,СВЦЭМ!$A$39:$A$782,$A90,СВЦЭМ!$B$39:$B$782,U$83)+'СЕТ СН'!$H$9+СВЦЭМ!$D$10+'СЕТ СН'!$H$5-'СЕТ СН'!$H$17</f>
        <v>4852.0616541300005</v>
      </c>
      <c r="V90" s="36">
        <f>SUMIFS(СВЦЭМ!$C$39:$C$782,СВЦЭМ!$A$39:$A$782,$A90,СВЦЭМ!$B$39:$B$782,V$83)+'СЕТ СН'!$H$9+СВЦЭМ!$D$10+'СЕТ СН'!$H$5-'СЕТ СН'!$H$17</f>
        <v>4855.2265338300003</v>
      </c>
      <c r="W90" s="36">
        <f>SUMIFS(СВЦЭМ!$C$39:$C$782,СВЦЭМ!$A$39:$A$782,$A90,СВЦЭМ!$B$39:$B$782,W$83)+'СЕТ СН'!$H$9+СВЦЭМ!$D$10+'СЕТ СН'!$H$5-'СЕТ СН'!$H$17</f>
        <v>4876.7895916199996</v>
      </c>
      <c r="X90" s="36">
        <f>SUMIFS(СВЦЭМ!$C$39:$C$782,СВЦЭМ!$A$39:$A$782,$A90,СВЦЭМ!$B$39:$B$782,X$83)+'СЕТ СН'!$H$9+СВЦЭМ!$D$10+'СЕТ СН'!$H$5-'СЕТ СН'!$H$17</f>
        <v>4861.2517213499996</v>
      </c>
      <c r="Y90" s="36">
        <f>SUMIFS(СВЦЭМ!$C$39:$C$782,СВЦЭМ!$A$39:$A$782,$A90,СВЦЭМ!$B$39:$B$782,Y$83)+'СЕТ СН'!$H$9+СВЦЭМ!$D$10+'СЕТ СН'!$H$5-'СЕТ СН'!$H$17</f>
        <v>4872.81002962</v>
      </c>
    </row>
    <row r="91" spans="1:25" ht="15.75" x14ac:dyDescent="0.2">
      <c r="A91" s="35">
        <f t="shared" si="2"/>
        <v>44903</v>
      </c>
      <c r="B91" s="36">
        <f>SUMIFS(СВЦЭМ!$C$39:$C$782,СВЦЭМ!$A$39:$A$782,$A91,СВЦЭМ!$B$39:$B$782,B$83)+'СЕТ СН'!$H$9+СВЦЭМ!$D$10+'СЕТ СН'!$H$5-'СЕТ СН'!$H$17</f>
        <v>5057.8559349099996</v>
      </c>
      <c r="C91" s="36">
        <f>SUMIFS(СВЦЭМ!$C$39:$C$782,СВЦЭМ!$A$39:$A$782,$A91,СВЦЭМ!$B$39:$B$782,C$83)+'СЕТ СН'!$H$9+СВЦЭМ!$D$10+'СЕТ СН'!$H$5-'СЕТ СН'!$H$17</f>
        <v>5073.1560245300006</v>
      </c>
      <c r="D91" s="36">
        <f>SUMIFS(СВЦЭМ!$C$39:$C$782,СВЦЭМ!$A$39:$A$782,$A91,СВЦЭМ!$B$39:$B$782,D$83)+'СЕТ СН'!$H$9+СВЦЭМ!$D$10+'СЕТ СН'!$H$5-'СЕТ СН'!$H$17</f>
        <v>5069.4916142800002</v>
      </c>
      <c r="E91" s="36">
        <f>SUMIFS(СВЦЭМ!$C$39:$C$782,СВЦЭМ!$A$39:$A$782,$A91,СВЦЭМ!$B$39:$B$782,E$83)+'СЕТ СН'!$H$9+СВЦЭМ!$D$10+'СЕТ СН'!$H$5-'СЕТ СН'!$H$17</f>
        <v>5042.8381676099998</v>
      </c>
      <c r="F91" s="36">
        <f>SUMIFS(СВЦЭМ!$C$39:$C$782,СВЦЭМ!$A$39:$A$782,$A91,СВЦЭМ!$B$39:$B$782,F$83)+'СЕТ СН'!$H$9+СВЦЭМ!$D$10+'СЕТ СН'!$H$5-'СЕТ СН'!$H$17</f>
        <v>5028.5874857700001</v>
      </c>
      <c r="G91" s="36">
        <f>SUMIFS(СВЦЭМ!$C$39:$C$782,СВЦЭМ!$A$39:$A$782,$A91,СВЦЭМ!$B$39:$B$782,G$83)+'СЕТ СН'!$H$9+СВЦЭМ!$D$10+'СЕТ СН'!$H$5-'СЕТ СН'!$H$17</f>
        <v>4987.7137763999999</v>
      </c>
      <c r="H91" s="36">
        <f>SUMIFS(СВЦЭМ!$C$39:$C$782,СВЦЭМ!$A$39:$A$782,$A91,СВЦЭМ!$B$39:$B$782,H$83)+'СЕТ СН'!$H$9+СВЦЭМ!$D$10+'СЕТ СН'!$H$5-'СЕТ СН'!$H$17</f>
        <v>4960.54511035</v>
      </c>
      <c r="I91" s="36">
        <f>SUMIFS(СВЦЭМ!$C$39:$C$782,СВЦЭМ!$A$39:$A$782,$A91,СВЦЭМ!$B$39:$B$782,I$83)+'СЕТ СН'!$H$9+СВЦЭМ!$D$10+'СЕТ СН'!$H$5-'СЕТ СН'!$H$17</f>
        <v>4949.2966293200006</v>
      </c>
      <c r="J91" s="36">
        <f>SUMIFS(СВЦЭМ!$C$39:$C$782,СВЦЭМ!$A$39:$A$782,$A91,СВЦЭМ!$B$39:$B$782,J$83)+'СЕТ СН'!$H$9+СВЦЭМ!$D$10+'СЕТ СН'!$H$5-'СЕТ СН'!$H$17</f>
        <v>4928.0644205999997</v>
      </c>
      <c r="K91" s="36">
        <f>SUMIFS(СВЦЭМ!$C$39:$C$782,СВЦЭМ!$A$39:$A$782,$A91,СВЦЭМ!$B$39:$B$782,K$83)+'СЕТ СН'!$H$9+СВЦЭМ!$D$10+'СЕТ СН'!$H$5-'СЕТ СН'!$H$17</f>
        <v>4918.9243976500002</v>
      </c>
      <c r="L91" s="36">
        <f>SUMIFS(СВЦЭМ!$C$39:$C$782,СВЦЭМ!$A$39:$A$782,$A91,СВЦЭМ!$B$39:$B$782,L$83)+'СЕТ СН'!$H$9+СВЦЭМ!$D$10+'СЕТ СН'!$H$5-'СЕТ СН'!$H$17</f>
        <v>4927.22852951</v>
      </c>
      <c r="M91" s="36">
        <f>SUMIFS(СВЦЭМ!$C$39:$C$782,СВЦЭМ!$A$39:$A$782,$A91,СВЦЭМ!$B$39:$B$782,M$83)+'СЕТ СН'!$H$9+СВЦЭМ!$D$10+'СЕТ СН'!$H$5-'СЕТ СН'!$H$17</f>
        <v>4952.0267446600001</v>
      </c>
      <c r="N91" s="36">
        <f>SUMIFS(СВЦЭМ!$C$39:$C$782,СВЦЭМ!$A$39:$A$782,$A91,СВЦЭМ!$B$39:$B$782,N$83)+'СЕТ СН'!$H$9+СВЦЭМ!$D$10+'СЕТ СН'!$H$5-'СЕТ СН'!$H$17</f>
        <v>4958.7297453700003</v>
      </c>
      <c r="O91" s="36">
        <f>SUMIFS(СВЦЭМ!$C$39:$C$782,СВЦЭМ!$A$39:$A$782,$A91,СВЦЭМ!$B$39:$B$782,O$83)+'СЕТ СН'!$H$9+СВЦЭМ!$D$10+'СЕТ СН'!$H$5-'СЕТ СН'!$H$17</f>
        <v>4956.31832588</v>
      </c>
      <c r="P91" s="36">
        <f>SUMIFS(СВЦЭМ!$C$39:$C$782,СВЦЭМ!$A$39:$A$782,$A91,СВЦЭМ!$B$39:$B$782,P$83)+'СЕТ СН'!$H$9+СВЦЭМ!$D$10+'СЕТ СН'!$H$5-'СЕТ СН'!$H$17</f>
        <v>4958.1772695899999</v>
      </c>
      <c r="Q91" s="36">
        <f>SUMIFS(СВЦЭМ!$C$39:$C$782,СВЦЭМ!$A$39:$A$782,$A91,СВЦЭМ!$B$39:$B$782,Q$83)+'СЕТ СН'!$H$9+СВЦЭМ!$D$10+'СЕТ СН'!$H$5-'СЕТ СН'!$H$17</f>
        <v>4948.3769204700002</v>
      </c>
      <c r="R91" s="36">
        <f>SUMIFS(СВЦЭМ!$C$39:$C$782,СВЦЭМ!$A$39:$A$782,$A91,СВЦЭМ!$B$39:$B$782,R$83)+'СЕТ СН'!$H$9+СВЦЭМ!$D$10+'СЕТ СН'!$H$5-'СЕТ СН'!$H$17</f>
        <v>4909.7921600200007</v>
      </c>
      <c r="S91" s="36">
        <f>SUMIFS(СВЦЭМ!$C$39:$C$782,СВЦЭМ!$A$39:$A$782,$A91,СВЦЭМ!$B$39:$B$782,S$83)+'СЕТ СН'!$H$9+СВЦЭМ!$D$10+'СЕТ СН'!$H$5-'СЕТ СН'!$H$17</f>
        <v>4877.4695579500003</v>
      </c>
      <c r="T91" s="36">
        <f>SUMIFS(СВЦЭМ!$C$39:$C$782,СВЦЭМ!$A$39:$A$782,$A91,СВЦЭМ!$B$39:$B$782,T$83)+'СЕТ СН'!$H$9+СВЦЭМ!$D$10+'СЕТ СН'!$H$5-'СЕТ СН'!$H$17</f>
        <v>4903.0115906299998</v>
      </c>
      <c r="U91" s="36">
        <f>SUMIFS(СВЦЭМ!$C$39:$C$782,СВЦЭМ!$A$39:$A$782,$A91,СВЦЭМ!$B$39:$B$782,U$83)+'СЕТ СН'!$H$9+СВЦЭМ!$D$10+'СЕТ СН'!$H$5-'СЕТ СН'!$H$17</f>
        <v>4916.1577704299998</v>
      </c>
      <c r="V91" s="36">
        <f>SUMIFS(СВЦЭМ!$C$39:$C$782,СВЦЭМ!$A$39:$A$782,$A91,СВЦЭМ!$B$39:$B$782,V$83)+'СЕТ СН'!$H$9+СВЦЭМ!$D$10+'СЕТ СН'!$H$5-'СЕТ СН'!$H$17</f>
        <v>4929.2440314699998</v>
      </c>
      <c r="W91" s="36">
        <f>SUMIFS(СВЦЭМ!$C$39:$C$782,СВЦЭМ!$A$39:$A$782,$A91,СВЦЭМ!$B$39:$B$782,W$83)+'СЕТ СН'!$H$9+СВЦЭМ!$D$10+'СЕТ СН'!$H$5-'СЕТ СН'!$H$17</f>
        <v>4957.6815872000006</v>
      </c>
      <c r="X91" s="36">
        <f>SUMIFS(СВЦЭМ!$C$39:$C$782,СВЦЭМ!$A$39:$A$782,$A91,СВЦЭМ!$B$39:$B$782,X$83)+'СЕТ СН'!$H$9+СВЦЭМ!$D$10+'СЕТ СН'!$H$5-'СЕТ СН'!$H$17</f>
        <v>4955.1404371299996</v>
      </c>
      <c r="Y91" s="36">
        <f>SUMIFS(СВЦЭМ!$C$39:$C$782,СВЦЭМ!$A$39:$A$782,$A91,СВЦЭМ!$B$39:$B$782,Y$83)+'СЕТ СН'!$H$9+СВЦЭМ!$D$10+'СЕТ СН'!$H$5-'СЕТ СН'!$H$17</f>
        <v>5019.8194450000001</v>
      </c>
    </row>
    <row r="92" spans="1:25" ht="15.75" x14ac:dyDescent="0.2">
      <c r="A92" s="35">
        <f t="shared" si="2"/>
        <v>44904</v>
      </c>
      <c r="B92" s="36">
        <f>SUMIFS(СВЦЭМ!$C$39:$C$782,СВЦЭМ!$A$39:$A$782,$A92,СВЦЭМ!$B$39:$B$782,B$83)+'СЕТ СН'!$H$9+СВЦЭМ!$D$10+'СЕТ СН'!$H$5-'СЕТ СН'!$H$17</f>
        <v>4954.1211479499998</v>
      </c>
      <c r="C92" s="36">
        <f>SUMIFS(СВЦЭМ!$C$39:$C$782,СВЦЭМ!$A$39:$A$782,$A92,СВЦЭМ!$B$39:$B$782,C$83)+'СЕТ СН'!$H$9+СВЦЭМ!$D$10+'СЕТ СН'!$H$5-'СЕТ СН'!$H$17</f>
        <v>4952.7376523800003</v>
      </c>
      <c r="D92" s="36">
        <f>SUMIFS(СВЦЭМ!$C$39:$C$782,СВЦЭМ!$A$39:$A$782,$A92,СВЦЭМ!$B$39:$B$782,D$83)+'СЕТ СН'!$H$9+СВЦЭМ!$D$10+'СЕТ СН'!$H$5-'СЕТ СН'!$H$17</f>
        <v>4969.8596206500006</v>
      </c>
      <c r="E92" s="36">
        <f>SUMIFS(СВЦЭМ!$C$39:$C$782,СВЦЭМ!$A$39:$A$782,$A92,СВЦЭМ!$B$39:$B$782,E$83)+'СЕТ СН'!$H$9+СВЦЭМ!$D$10+'СЕТ СН'!$H$5-'СЕТ СН'!$H$17</f>
        <v>4974.9001174900004</v>
      </c>
      <c r="F92" s="36">
        <f>SUMIFS(СВЦЭМ!$C$39:$C$782,СВЦЭМ!$A$39:$A$782,$A92,СВЦЭМ!$B$39:$B$782,F$83)+'СЕТ СН'!$H$9+СВЦЭМ!$D$10+'СЕТ СН'!$H$5-'СЕТ СН'!$H$17</f>
        <v>4984.26337023</v>
      </c>
      <c r="G92" s="36">
        <f>SUMIFS(СВЦЭМ!$C$39:$C$782,СВЦЭМ!$A$39:$A$782,$A92,СВЦЭМ!$B$39:$B$782,G$83)+'СЕТ СН'!$H$9+СВЦЭМ!$D$10+'СЕТ СН'!$H$5-'СЕТ СН'!$H$17</f>
        <v>4968.7674685299999</v>
      </c>
      <c r="H92" s="36">
        <f>SUMIFS(СВЦЭМ!$C$39:$C$782,СВЦЭМ!$A$39:$A$782,$A92,СВЦЭМ!$B$39:$B$782,H$83)+'СЕТ СН'!$H$9+СВЦЭМ!$D$10+'СЕТ СН'!$H$5-'СЕТ СН'!$H$17</f>
        <v>4972.3369427500002</v>
      </c>
      <c r="I92" s="36">
        <f>SUMIFS(СВЦЭМ!$C$39:$C$782,СВЦЭМ!$A$39:$A$782,$A92,СВЦЭМ!$B$39:$B$782,I$83)+'СЕТ СН'!$H$9+СВЦЭМ!$D$10+'СЕТ СН'!$H$5-'СЕТ СН'!$H$17</f>
        <v>4944.4666891899997</v>
      </c>
      <c r="J92" s="36">
        <f>SUMIFS(СВЦЭМ!$C$39:$C$782,СВЦЭМ!$A$39:$A$782,$A92,СВЦЭМ!$B$39:$B$782,J$83)+'СЕТ СН'!$H$9+СВЦЭМ!$D$10+'СЕТ СН'!$H$5-'СЕТ СН'!$H$17</f>
        <v>4930.5776523900004</v>
      </c>
      <c r="K92" s="36">
        <f>SUMIFS(СВЦЭМ!$C$39:$C$782,СВЦЭМ!$A$39:$A$782,$A92,СВЦЭМ!$B$39:$B$782,K$83)+'СЕТ СН'!$H$9+СВЦЭМ!$D$10+'СЕТ СН'!$H$5-'СЕТ СН'!$H$17</f>
        <v>4920.8406657100004</v>
      </c>
      <c r="L92" s="36">
        <f>SUMIFS(СВЦЭМ!$C$39:$C$782,СВЦЭМ!$A$39:$A$782,$A92,СВЦЭМ!$B$39:$B$782,L$83)+'СЕТ СН'!$H$9+СВЦЭМ!$D$10+'СЕТ СН'!$H$5-'СЕТ СН'!$H$17</f>
        <v>4910.2853613999996</v>
      </c>
      <c r="M92" s="36">
        <f>SUMIFS(СВЦЭМ!$C$39:$C$782,СВЦЭМ!$A$39:$A$782,$A92,СВЦЭМ!$B$39:$B$782,M$83)+'СЕТ СН'!$H$9+СВЦЭМ!$D$10+'СЕТ СН'!$H$5-'СЕТ СН'!$H$17</f>
        <v>4894.2432831599999</v>
      </c>
      <c r="N92" s="36">
        <f>SUMIFS(СВЦЭМ!$C$39:$C$782,СВЦЭМ!$A$39:$A$782,$A92,СВЦЭМ!$B$39:$B$782,N$83)+'СЕТ СН'!$H$9+СВЦЭМ!$D$10+'СЕТ СН'!$H$5-'СЕТ СН'!$H$17</f>
        <v>4896.35328742</v>
      </c>
      <c r="O92" s="36">
        <f>SUMIFS(СВЦЭМ!$C$39:$C$782,СВЦЭМ!$A$39:$A$782,$A92,СВЦЭМ!$B$39:$B$782,O$83)+'СЕТ СН'!$H$9+СВЦЭМ!$D$10+'СЕТ СН'!$H$5-'СЕТ СН'!$H$17</f>
        <v>4918.3092978599998</v>
      </c>
      <c r="P92" s="36">
        <f>SUMIFS(СВЦЭМ!$C$39:$C$782,СВЦЭМ!$A$39:$A$782,$A92,СВЦЭМ!$B$39:$B$782,P$83)+'СЕТ СН'!$H$9+СВЦЭМ!$D$10+'СЕТ СН'!$H$5-'СЕТ СН'!$H$17</f>
        <v>4920.2758410099996</v>
      </c>
      <c r="Q92" s="36">
        <f>SUMIFS(СВЦЭМ!$C$39:$C$782,СВЦЭМ!$A$39:$A$782,$A92,СВЦЭМ!$B$39:$B$782,Q$83)+'СЕТ СН'!$H$9+СВЦЭМ!$D$10+'СЕТ СН'!$H$5-'СЕТ СН'!$H$17</f>
        <v>4926.27311964</v>
      </c>
      <c r="R92" s="36">
        <f>SUMIFS(СВЦЭМ!$C$39:$C$782,СВЦЭМ!$A$39:$A$782,$A92,СВЦЭМ!$B$39:$B$782,R$83)+'СЕТ СН'!$H$9+СВЦЭМ!$D$10+'СЕТ СН'!$H$5-'СЕТ СН'!$H$17</f>
        <v>4913.12128751</v>
      </c>
      <c r="S92" s="36">
        <f>SUMIFS(СВЦЭМ!$C$39:$C$782,СВЦЭМ!$A$39:$A$782,$A92,СВЦЭМ!$B$39:$B$782,S$83)+'СЕТ СН'!$H$9+СВЦЭМ!$D$10+'СЕТ СН'!$H$5-'СЕТ СН'!$H$17</f>
        <v>4886.04438003</v>
      </c>
      <c r="T92" s="36">
        <f>SUMIFS(СВЦЭМ!$C$39:$C$782,СВЦЭМ!$A$39:$A$782,$A92,СВЦЭМ!$B$39:$B$782,T$83)+'СЕТ СН'!$H$9+СВЦЭМ!$D$10+'СЕТ СН'!$H$5-'СЕТ СН'!$H$17</f>
        <v>4870.1630273000001</v>
      </c>
      <c r="U92" s="36">
        <f>SUMIFS(СВЦЭМ!$C$39:$C$782,СВЦЭМ!$A$39:$A$782,$A92,СВЦЭМ!$B$39:$B$782,U$83)+'СЕТ СН'!$H$9+СВЦЭМ!$D$10+'СЕТ СН'!$H$5-'СЕТ СН'!$H$17</f>
        <v>4867.3734873900003</v>
      </c>
      <c r="V92" s="36">
        <f>SUMIFS(СВЦЭМ!$C$39:$C$782,СВЦЭМ!$A$39:$A$782,$A92,СВЦЭМ!$B$39:$B$782,V$83)+'СЕТ СН'!$H$9+СВЦЭМ!$D$10+'СЕТ СН'!$H$5-'СЕТ СН'!$H$17</f>
        <v>4886.9208833900002</v>
      </c>
      <c r="W92" s="36">
        <f>SUMIFS(СВЦЭМ!$C$39:$C$782,СВЦЭМ!$A$39:$A$782,$A92,СВЦЭМ!$B$39:$B$782,W$83)+'СЕТ СН'!$H$9+СВЦЭМ!$D$10+'СЕТ СН'!$H$5-'СЕТ СН'!$H$17</f>
        <v>4905.7848971399999</v>
      </c>
      <c r="X92" s="36">
        <f>SUMIFS(СВЦЭМ!$C$39:$C$782,СВЦЭМ!$A$39:$A$782,$A92,СВЦЭМ!$B$39:$B$782,X$83)+'СЕТ СН'!$H$9+СВЦЭМ!$D$10+'СЕТ СН'!$H$5-'СЕТ СН'!$H$17</f>
        <v>4913.7753218600001</v>
      </c>
      <c r="Y92" s="36">
        <f>SUMIFS(СВЦЭМ!$C$39:$C$782,СВЦЭМ!$A$39:$A$782,$A92,СВЦЭМ!$B$39:$B$782,Y$83)+'СЕТ СН'!$H$9+СВЦЭМ!$D$10+'СЕТ СН'!$H$5-'СЕТ СН'!$H$17</f>
        <v>4922.4943986600001</v>
      </c>
    </row>
    <row r="93" spans="1:25" ht="15.75" x14ac:dyDescent="0.2">
      <c r="A93" s="35">
        <f t="shared" si="2"/>
        <v>44905</v>
      </c>
      <c r="B93" s="36">
        <f>SUMIFS(СВЦЭМ!$C$39:$C$782,СВЦЭМ!$A$39:$A$782,$A93,СВЦЭМ!$B$39:$B$782,B$83)+'СЕТ СН'!$H$9+СВЦЭМ!$D$10+'СЕТ СН'!$H$5-'СЕТ СН'!$H$17</f>
        <v>4960.8875284000005</v>
      </c>
      <c r="C93" s="36">
        <f>SUMIFS(СВЦЭМ!$C$39:$C$782,СВЦЭМ!$A$39:$A$782,$A93,СВЦЭМ!$B$39:$B$782,C$83)+'СЕТ СН'!$H$9+СВЦЭМ!$D$10+'СЕТ СН'!$H$5-'СЕТ СН'!$H$17</f>
        <v>4974.5033240499997</v>
      </c>
      <c r="D93" s="36">
        <f>SUMIFS(СВЦЭМ!$C$39:$C$782,СВЦЭМ!$A$39:$A$782,$A93,СВЦЭМ!$B$39:$B$782,D$83)+'СЕТ СН'!$H$9+СВЦЭМ!$D$10+'СЕТ СН'!$H$5-'СЕТ СН'!$H$17</f>
        <v>5022.4594128200006</v>
      </c>
      <c r="E93" s="36">
        <f>SUMIFS(СВЦЭМ!$C$39:$C$782,СВЦЭМ!$A$39:$A$782,$A93,СВЦЭМ!$B$39:$B$782,E$83)+'СЕТ СН'!$H$9+СВЦЭМ!$D$10+'СЕТ СН'!$H$5-'СЕТ СН'!$H$17</f>
        <v>5017.9342432800004</v>
      </c>
      <c r="F93" s="36">
        <f>SUMIFS(СВЦЭМ!$C$39:$C$782,СВЦЭМ!$A$39:$A$782,$A93,СВЦЭМ!$B$39:$B$782,F$83)+'СЕТ СН'!$H$9+СВЦЭМ!$D$10+'СЕТ СН'!$H$5-'СЕТ СН'!$H$17</f>
        <v>4995.0855741300002</v>
      </c>
      <c r="G93" s="36">
        <f>SUMIFS(СВЦЭМ!$C$39:$C$782,СВЦЭМ!$A$39:$A$782,$A93,СВЦЭМ!$B$39:$B$782,G$83)+'СЕТ СН'!$H$9+СВЦЭМ!$D$10+'СЕТ СН'!$H$5-'СЕТ СН'!$H$17</f>
        <v>5004.0411697099998</v>
      </c>
      <c r="H93" s="36">
        <f>SUMIFS(СВЦЭМ!$C$39:$C$782,СВЦЭМ!$A$39:$A$782,$A93,СВЦЭМ!$B$39:$B$782,H$83)+'СЕТ СН'!$H$9+СВЦЭМ!$D$10+'СЕТ СН'!$H$5-'СЕТ СН'!$H$17</f>
        <v>5005.5452489500003</v>
      </c>
      <c r="I93" s="36">
        <f>SUMIFS(СВЦЭМ!$C$39:$C$782,СВЦЭМ!$A$39:$A$782,$A93,СВЦЭМ!$B$39:$B$782,I$83)+'СЕТ СН'!$H$9+СВЦЭМ!$D$10+'СЕТ СН'!$H$5-'СЕТ СН'!$H$17</f>
        <v>4975.9132682600002</v>
      </c>
      <c r="J93" s="36">
        <f>SUMIFS(СВЦЭМ!$C$39:$C$782,СВЦЭМ!$A$39:$A$782,$A93,СВЦЭМ!$B$39:$B$782,J$83)+'СЕТ СН'!$H$9+СВЦЭМ!$D$10+'СЕТ СН'!$H$5-'СЕТ СН'!$H$17</f>
        <v>4935.7305930599996</v>
      </c>
      <c r="K93" s="36">
        <f>SUMIFS(СВЦЭМ!$C$39:$C$782,СВЦЭМ!$A$39:$A$782,$A93,СВЦЭМ!$B$39:$B$782,K$83)+'СЕТ СН'!$H$9+СВЦЭМ!$D$10+'СЕТ СН'!$H$5-'СЕТ СН'!$H$17</f>
        <v>4932.1408145200003</v>
      </c>
      <c r="L93" s="36">
        <f>SUMIFS(СВЦЭМ!$C$39:$C$782,СВЦЭМ!$A$39:$A$782,$A93,СВЦЭМ!$B$39:$B$782,L$83)+'СЕТ СН'!$H$9+СВЦЭМ!$D$10+'СЕТ СН'!$H$5-'СЕТ СН'!$H$17</f>
        <v>4917.8950965800004</v>
      </c>
      <c r="M93" s="36">
        <f>SUMIFS(СВЦЭМ!$C$39:$C$782,СВЦЭМ!$A$39:$A$782,$A93,СВЦЭМ!$B$39:$B$782,M$83)+'СЕТ СН'!$H$9+СВЦЭМ!$D$10+'СЕТ СН'!$H$5-'СЕТ СН'!$H$17</f>
        <v>4929.8097514299998</v>
      </c>
      <c r="N93" s="36">
        <f>SUMIFS(СВЦЭМ!$C$39:$C$782,СВЦЭМ!$A$39:$A$782,$A93,СВЦЭМ!$B$39:$B$782,N$83)+'СЕТ СН'!$H$9+СВЦЭМ!$D$10+'СЕТ СН'!$H$5-'СЕТ СН'!$H$17</f>
        <v>4958.2541502399999</v>
      </c>
      <c r="O93" s="36">
        <f>SUMIFS(СВЦЭМ!$C$39:$C$782,СВЦЭМ!$A$39:$A$782,$A93,СВЦЭМ!$B$39:$B$782,O$83)+'СЕТ СН'!$H$9+СВЦЭМ!$D$10+'СЕТ СН'!$H$5-'СЕТ СН'!$H$17</f>
        <v>4968.1298894900001</v>
      </c>
      <c r="P93" s="36">
        <f>SUMIFS(СВЦЭМ!$C$39:$C$782,СВЦЭМ!$A$39:$A$782,$A93,СВЦЭМ!$B$39:$B$782,P$83)+'СЕТ СН'!$H$9+СВЦЭМ!$D$10+'СЕТ СН'!$H$5-'СЕТ СН'!$H$17</f>
        <v>4987.9808738499996</v>
      </c>
      <c r="Q93" s="36">
        <f>SUMIFS(СВЦЭМ!$C$39:$C$782,СВЦЭМ!$A$39:$A$782,$A93,СВЦЭМ!$B$39:$B$782,Q$83)+'СЕТ СН'!$H$9+СВЦЭМ!$D$10+'СЕТ СН'!$H$5-'СЕТ СН'!$H$17</f>
        <v>4988.9767756299998</v>
      </c>
      <c r="R93" s="36">
        <f>SUMIFS(СВЦЭМ!$C$39:$C$782,СВЦЭМ!$A$39:$A$782,$A93,СВЦЭМ!$B$39:$B$782,R$83)+'СЕТ СН'!$H$9+СВЦЭМ!$D$10+'СЕТ СН'!$H$5-'СЕТ СН'!$H$17</f>
        <v>4954.3348311099999</v>
      </c>
      <c r="S93" s="36">
        <f>SUMIFS(СВЦЭМ!$C$39:$C$782,СВЦЭМ!$A$39:$A$782,$A93,СВЦЭМ!$B$39:$B$782,S$83)+'СЕТ СН'!$H$9+СВЦЭМ!$D$10+'СЕТ СН'!$H$5-'СЕТ СН'!$H$17</f>
        <v>4921.4984802199997</v>
      </c>
      <c r="T93" s="36">
        <f>SUMIFS(СВЦЭМ!$C$39:$C$782,СВЦЭМ!$A$39:$A$782,$A93,СВЦЭМ!$B$39:$B$782,T$83)+'СЕТ СН'!$H$9+СВЦЭМ!$D$10+'СЕТ СН'!$H$5-'СЕТ СН'!$H$17</f>
        <v>4928.2202918700004</v>
      </c>
      <c r="U93" s="36">
        <f>SUMIFS(СВЦЭМ!$C$39:$C$782,СВЦЭМ!$A$39:$A$782,$A93,СВЦЭМ!$B$39:$B$782,U$83)+'СЕТ СН'!$H$9+СВЦЭМ!$D$10+'СЕТ СН'!$H$5-'СЕТ СН'!$H$17</f>
        <v>4929.9228811200001</v>
      </c>
      <c r="V93" s="36">
        <f>SUMIFS(СВЦЭМ!$C$39:$C$782,СВЦЭМ!$A$39:$A$782,$A93,СВЦЭМ!$B$39:$B$782,V$83)+'СЕТ СН'!$H$9+СВЦЭМ!$D$10+'СЕТ СН'!$H$5-'СЕТ СН'!$H$17</f>
        <v>4937.9530283900003</v>
      </c>
      <c r="W93" s="36">
        <f>SUMIFS(СВЦЭМ!$C$39:$C$782,СВЦЭМ!$A$39:$A$782,$A93,СВЦЭМ!$B$39:$B$782,W$83)+'СЕТ СН'!$H$9+СВЦЭМ!$D$10+'СЕТ СН'!$H$5-'СЕТ СН'!$H$17</f>
        <v>4944.6620440699999</v>
      </c>
      <c r="X93" s="36">
        <f>SUMIFS(СВЦЭМ!$C$39:$C$782,СВЦЭМ!$A$39:$A$782,$A93,СВЦЭМ!$B$39:$B$782,X$83)+'СЕТ СН'!$H$9+СВЦЭМ!$D$10+'СЕТ СН'!$H$5-'СЕТ СН'!$H$17</f>
        <v>4957.2972380600004</v>
      </c>
      <c r="Y93" s="36">
        <f>SUMIFS(СВЦЭМ!$C$39:$C$782,СВЦЭМ!$A$39:$A$782,$A93,СВЦЭМ!$B$39:$B$782,Y$83)+'СЕТ СН'!$H$9+СВЦЭМ!$D$10+'СЕТ СН'!$H$5-'СЕТ СН'!$H$17</f>
        <v>4979.2454438900004</v>
      </c>
    </row>
    <row r="94" spans="1:25" ht="15.75" x14ac:dyDescent="0.2">
      <c r="A94" s="35">
        <f t="shared" si="2"/>
        <v>44906</v>
      </c>
      <c r="B94" s="36">
        <f>SUMIFS(СВЦЭМ!$C$39:$C$782,СВЦЭМ!$A$39:$A$782,$A94,СВЦЭМ!$B$39:$B$782,B$83)+'СЕТ СН'!$H$9+СВЦЭМ!$D$10+'СЕТ СН'!$H$5-'СЕТ СН'!$H$17</f>
        <v>4980.0006264599997</v>
      </c>
      <c r="C94" s="36">
        <f>SUMIFS(СВЦЭМ!$C$39:$C$782,СВЦЭМ!$A$39:$A$782,$A94,СВЦЭМ!$B$39:$B$782,C$83)+'СЕТ СН'!$H$9+СВЦЭМ!$D$10+'СЕТ СН'!$H$5-'СЕТ СН'!$H$17</f>
        <v>4975.58451582</v>
      </c>
      <c r="D94" s="36">
        <f>SUMIFS(СВЦЭМ!$C$39:$C$782,СВЦЭМ!$A$39:$A$782,$A94,СВЦЭМ!$B$39:$B$782,D$83)+'СЕТ СН'!$H$9+СВЦЭМ!$D$10+'СЕТ СН'!$H$5-'СЕТ СН'!$H$17</f>
        <v>4978.3321118200001</v>
      </c>
      <c r="E94" s="36">
        <f>SUMIFS(СВЦЭМ!$C$39:$C$782,СВЦЭМ!$A$39:$A$782,$A94,СВЦЭМ!$B$39:$B$782,E$83)+'СЕТ СН'!$H$9+СВЦЭМ!$D$10+'СЕТ СН'!$H$5-'СЕТ СН'!$H$17</f>
        <v>4987.5398019200002</v>
      </c>
      <c r="F94" s="36">
        <f>SUMIFS(СВЦЭМ!$C$39:$C$782,СВЦЭМ!$A$39:$A$782,$A94,СВЦЭМ!$B$39:$B$782,F$83)+'СЕТ СН'!$H$9+СВЦЭМ!$D$10+'СЕТ СН'!$H$5-'СЕТ СН'!$H$17</f>
        <v>4996.1208011099998</v>
      </c>
      <c r="G94" s="36">
        <f>SUMIFS(СВЦЭМ!$C$39:$C$782,СВЦЭМ!$A$39:$A$782,$A94,СВЦЭМ!$B$39:$B$782,G$83)+'СЕТ СН'!$H$9+СВЦЭМ!$D$10+'СЕТ СН'!$H$5-'СЕТ СН'!$H$17</f>
        <v>4974.03346659</v>
      </c>
      <c r="H94" s="36">
        <f>SUMIFS(СВЦЭМ!$C$39:$C$782,СВЦЭМ!$A$39:$A$782,$A94,СВЦЭМ!$B$39:$B$782,H$83)+'СЕТ СН'!$H$9+СВЦЭМ!$D$10+'СЕТ СН'!$H$5-'СЕТ СН'!$H$17</f>
        <v>4968.7782053700003</v>
      </c>
      <c r="I94" s="36">
        <f>SUMIFS(СВЦЭМ!$C$39:$C$782,СВЦЭМ!$A$39:$A$782,$A94,СВЦЭМ!$B$39:$B$782,I$83)+'СЕТ СН'!$H$9+СВЦЭМ!$D$10+'СЕТ СН'!$H$5-'СЕТ СН'!$H$17</f>
        <v>4935.87552048</v>
      </c>
      <c r="J94" s="36">
        <f>SUMIFS(СВЦЭМ!$C$39:$C$782,СВЦЭМ!$A$39:$A$782,$A94,СВЦЭМ!$B$39:$B$782,J$83)+'СЕТ СН'!$H$9+СВЦЭМ!$D$10+'СЕТ СН'!$H$5-'СЕТ СН'!$H$17</f>
        <v>4899.1495422400003</v>
      </c>
      <c r="K94" s="36">
        <f>SUMIFS(СВЦЭМ!$C$39:$C$782,СВЦЭМ!$A$39:$A$782,$A94,СВЦЭМ!$B$39:$B$782,K$83)+'СЕТ СН'!$H$9+СВЦЭМ!$D$10+'СЕТ СН'!$H$5-'СЕТ СН'!$H$17</f>
        <v>4867.7553983600001</v>
      </c>
      <c r="L94" s="36">
        <f>SUMIFS(СВЦЭМ!$C$39:$C$782,СВЦЭМ!$A$39:$A$782,$A94,СВЦЭМ!$B$39:$B$782,L$83)+'СЕТ СН'!$H$9+СВЦЭМ!$D$10+'СЕТ СН'!$H$5-'СЕТ СН'!$H$17</f>
        <v>4879.4733847300004</v>
      </c>
      <c r="M94" s="36">
        <f>SUMIFS(СВЦЭМ!$C$39:$C$782,СВЦЭМ!$A$39:$A$782,$A94,СВЦЭМ!$B$39:$B$782,M$83)+'СЕТ СН'!$H$9+СВЦЭМ!$D$10+'СЕТ СН'!$H$5-'СЕТ СН'!$H$17</f>
        <v>4883.1813013199999</v>
      </c>
      <c r="N94" s="36">
        <f>SUMIFS(СВЦЭМ!$C$39:$C$782,СВЦЭМ!$A$39:$A$782,$A94,СВЦЭМ!$B$39:$B$782,N$83)+'СЕТ СН'!$H$9+СВЦЭМ!$D$10+'СЕТ СН'!$H$5-'СЕТ СН'!$H$17</f>
        <v>4913.0620940899998</v>
      </c>
      <c r="O94" s="36">
        <f>SUMIFS(СВЦЭМ!$C$39:$C$782,СВЦЭМ!$A$39:$A$782,$A94,СВЦЭМ!$B$39:$B$782,O$83)+'СЕТ СН'!$H$9+СВЦЭМ!$D$10+'СЕТ СН'!$H$5-'СЕТ СН'!$H$17</f>
        <v>4937.6600286399998</v>
      </c>
      <c r="P94" s="36">
        <f>SUMIFS(СВЦЭМ!$C$39:$C$782,СВЦЭМ!$A$39:$A$782,$A94,СВЦЭМ!$B$39:$B$782,P$83)+'СЕТ СН'!$H$9+СВЦЭМ!$D$10+'СЕТ СН'!$H$5-'СЕТ СН'!$H$17</f>
        <v>4942.6649756699999</v>
      </c>
      <c r="Q94" s="36">
        <f>SUMIFS(СВЦЭМ!$C$39:$C$782,СВЦЭМ!$A$39:$A$782,$A94,СВЦЭМ!$B$39:$B$782,Q$83)+'СЕТ СН'!$H$9+СВЦЭМ!$D$10+'СЕТ СН'!$H$5-'СЕТ СН'!$H$17</f>
        <v>4926.6641375199997</v>
      </c>
      <c r="R94" s="36">
        <f>SUMIFS(СВЦЭМ!$C$39:$C$782,СВЦЭМ!$A$39:$A$782,$A94,СВЦЭМ!$B$39:$B$782,R$83)+'СЕТ СН'!$H$9+СВЦЭМ!$D$10+'СЕТ СН'!$H$5-'СЕТ СН'!$H$17</f>
        <v>4894.2415858200002</v>
      </c>
      <c r="S94" s="36">
        <f>SUMIFS(СВЦЭМ!$C$39:$C$782,СВЦЭМ!$A$39:$A$782,$A94,СВЦЭМ!$B$39:$B$782,S$83)+'СЕТ СН'!$H$9+СВЦЭМ!$D$10+'СЕТ СН'!$H$5-'СЕТ СН'!$H$17</f>
        <v>4847.1161666300004</v>
      </c>
      <c r="T94" s="36">
        <f>SUMIFS(СВЦЭМ!$C$39:$C$782,СВЦЭМ!$A$39:$A$782,$A94,СВЦЭМ!$B$39:$B$782,T$83)+'СЕТ СН'!$H$9+СВЦЭМ!$D$10+'СЕТ СН'!$H$5-'СЕТ СН'!$H$17</f>
        <v>4876.11416164</v>
      </c>
      <c r="U94" s="36">
        <f>SUMIFS(СВЦЭМ!$C$39:$C$782,СВЦЭМ!$A$39:$A$782,$A94,СВЦЭМ!$B$39:$B$782,U$83)+'СЕТ СН'!$H$9+СВЦЭМ!$D$10+'СЕТ СН'!$H$5-'СЕТ СН'!$H$17</f>
        <v>4896.0375927200002</v>
      </c>
      <c r="V94" s="36">
        <f>SUMIFS(СВЦЭМ!$C$39:$C$782,СВЦЭМ!$A$39:$A$782,$A94,СВЦЭМ!$B$39:$B$782,V$83)+'СЕТ СН'!$H$9+СВЦЭМ!$D$10+'СЕТ СН'!$H$5-'СЕТ СН'!$H$17</f>
        <v>4913.8753403000001</v>
      </c>
      <c r="W94" s="36">
        <f>SUMIFS(СВЦЭМ!$C$39:$C$782,СВЦЭМ!$A$39:$A$782,$A94,СВЦЭМ!$B$39:$B$782,W$83)+'СЕТ СН'!$H$9+СВЦЭМ!$D$10+'СЕТ СН'!$H$5-'СЕТ СН'!$H$17</f>
        <v>4926.5561340100003</v>
      </c>
      <c r="X94" s="36">
        <f>SUMIFS(СВЦЭМ!$C$39:$C$782,СВЦЭМ!$A$39:$A$782,$A94,СВЦЭМ!$B$39:$B$782,X$83)+'СЕТ СН'!$H$9+СВЦЭМ!$D$10+'СЕТ СН'!$H$5-'СЕТ СН'!$H$17</f>
        <v>4943.4235141500003</v>
      </c>
      <c r="Y94" s="36">
        <f>SUMIFS(СВЦЭМ!$C$39:$C$782,СВЦЭМ!$A$39:$A$782,$A94,СВЦЭМ!$B$39:$B$782,Y$83)+'СЕТ СН'!$H$9+СВЦЭМ!$D$10+'СЕТ СН'!$H$5-'СЕТ СН'!$H$17</f>
        <v>4971.1582308799998</v>
      </c>
    </row>
    <row r="95" spans="1:25" ht="15.75" x14ac:dyDescent="0.2">
      <c r="A95" s="35">
        <f t="shared" si="2"/>
        <v>44907</v>
      </c>
      <c r="B95" s="36">
        <f>SUMIFS(СВЦЭМ!$C$39:$C$782,СВЦЭМ!$A$39:$A$782,$A95,СВЦЭМ!$B$39:$B$782,B$83)+'СЕТ СН'!$H$9+СВЦЭМ!$D$10+'СЕТ СН'!$H$5-'СЕТ СН'!$H$17</f>
        <v>4901.5933284900002</v>
      </c>
      <c r="C95" s="36">
        <f>SUMIFS(СВЦЭМ!$C$39:$C$782,СВЦЭМ!$A$39:$A$782,$A95,СВЦЭМ!$B$39:$B$782,C$83)+'СЕТ СН'!$H$9+СВЦЭМ!$D$10+'СЕТ СН'!$H$5-'СЕТ СН'!$H$17</f>
        <v>4911.9353203600003</v>
      </c>
      <c r="D95" s="36">
        <f>SUMIFS(СВЦЭМ!$C$39:$C$782,СВЦЭМ!$A$39:$A$782,$A95,СВЦЭМ!$B$39:$B$782,D$83)+'СЕТ СН'!$H$9+СВЦЭМ!$D$10+'СЕТ СН'!$H$5-'СЕТ СН'!$H$17</f>
        <v>4925.95882024</v>
      </c>
      <c r="E95" s="36">
        <f>SUMIFS(СВЦЭМ!$C$39:$C$782,СВЦЭМ!$A$39:$A$782,$A95,СВЦЭМ!$B$39:$B$782,E$83)+'СЕТ СН'!$H$9+СВЦЭМ!$D$10+'СЕТ СН'!$H$5-'СЕТ СН'!$H$17</f>
        <v>4933.8095460799996</v>
      </c>
      <c r="F95" s="36">
        <f>SUMIFS(СВЦЭМ!$C$39:$C$782,СВЦЭМ!$A$39:$A$782,$A95,СВЦЭМ!$B$39:$B$782,F$83)+'СЕТ СН'!$H$9+СВЦЭМ!$D$10+'СЕТ СН'!$H$5-'СЕТ СН'!$H$17</f>
        <v>4945.0718973599996</v>
      </c>
      <c r="G95" s="36">
        <f>SUMIFS(СВЦЭМ!$C$39:$C$782,СВЦЭМ!$A$39:$A$782,$A95,СВЦЭМ!$B$39:$B$782,G$83)+'СЕТ СН'!$H$9+СВЦЭМ!$D$10+'СЕТ СН'!$H$5-'СЕТ СН'!$H$17</f>
        <v>4934.04631986</v>
      </c>
      <c r="H95" s="36">
        <f>SUMIFS(СВЦЭМ!$C$39:$C$782,СВЦЭМ!$A$39:$A$782,$A95,СВЦЭМ!$B$39:$B$782,H$83)+'СЕТ СН'!$H$9+СВЦЭМ!$D$10+'СЕТ СН'!$H$5-'СЕТ СН'!$H$17</f>
        <v>4921.7634151800003</v>
      </c>
      <c r="I95" s="36">
        <f>SUMIFS(СВЦЭМ!$C$39:$C$782,СВЦЭМ!$A$39:$A$782,$A95,СВЦЭМ!$B$39:$B$782,I$83)+'СЕТ СН'!$H$9+СВЦЭМ!$D$10+'СЕТ СН'!$H$5-'СЕТ СН'!$H$17</f>
        <v>4783.0479381300001</v>
      </c>
      <c r="J95" s="36">
        <f>SUMIFS(СВЦЭМ!$C$39:$C$782,СВЦЭМ!$A$39:$A$782,$A95,СВЦЭМ!$B$39:$B$782,J$83)+'СЕТ СН'!$H$9+СВЦЭМ!$D$10+'СЕТ СН'!$H$5-'СЕТ СН'!$H$17</f>
        <v>4708.5017963199998</v>
      </c>
      <c r="K95" s="36">
        <f>SUMIFS(СВЦЭМ!$C$39:$C$782,СВЦЭМ!$A$39:$A$782,$A95,СВЦЭМ!$B$39:$B$782,K$83)+'СЕТ СН'!$H$9+СВЦЭМ!$D$10+'СЕТ СН'!$H$5-'СЕТ СН'!$H$17</f>
        <v>4685.7500730100001</v>
      </c>
      <c r="L95" s="36">
        <f>SUMIFS(СВЦЭМ!$C$39:$C$782,СВЦЭМ!$A$39:$A$782,$A95,СВЦЭМ!$B$39:$B$782,L$83)+'СЕТ СН'!$H$9+СВЦЭМ!$D$10+'СЕТ СН'!$H$5-'СЕТ СН'!$H$17</f>
        <v>4763.1151728200002</v>
      </c>
      <c r="M95" s="36">
        <f>SUMIFS(СВЦЭМ!$C$39:$C$782,СВЦЭМ!$A$39:$A$782,$A95,СВЦЭМ!$B$39:$B$782,M$83)+'СЕТ СН'!$H$9+СВЦЭМ!$D$10+'СЕТ СН'!$H$5-'СЕТ СН'!$H$17</f>
        <v>4764.2822143600006</v>
      </c>
      <c r="N95" s="36">
        <f>SUMIFS(СВЦЭМ!$C$39:$C$782,СВЦЭМ!$A$39:$A$782,$A95,СВЦЭМ!$B$39:$B$782,N$83)+'СЕТ СН'!$H$9+СВЦЭМ!$D$10+'СЕТ СН'!$H$5-'СЕТ СН'!$H$17</f>
        <v>4828.5415030499998</v>
      </c>
      <c r="O95" s="36">
        <f>SUMIFS(СВЦЭМ!$C$39:$C$782,СВЦЭМ!$A$39:$A$782,$A95,СВЦЭМ!$B$39:$B$782,O$83)+'СЕТ СН'!$H$9+СВЦЭМ!$D$10+'СЕТ СН'!$H$5-'СЕТ СН'!$H$17</f>
        <v>4813.0111137000004</v>
      </c>
      <c r="P95" s="36">
        <f>SUMIFS(СВЦЭМ!$C$39:$C$782,СВЦЭМ!$A$39:$A$782,$A95,СВЦЭМ!$B$39:$B$782,P$83)+'СЕТ СН'!$H$9+СВЦЭМ!$D$10+'СЕТ СН'!$H$5-'СЕТ СН'!$H$17</f>
        <v>4817.61568971</v>
      </c>
      <c r="Q95" s="36">
        <f>SUMIFS(СВЦЭМ!$C$39:$C$782,СВЦЭМ!$A$39:$A$782,$A95,СВЦЭМ!$B$39:$B$782,Q$83)+'СЕТ СН'!$H$9+СВЦЭМ!$D$10+'СЕТ СН'!$H$5-'СЕТ СН'!$H$17</f>
        <v>4827.1809023400001</v>
      </c>
      <c r="R95" s="36">
        <f>SUMIFS(СВЦЭМ!$C$39:$C$782,СВЦЭМ!$A$39:$A$782,$A95,СВЦЭМ!$B$39:$B$782,R$83)+'СЕТ СН'!$H$9+СВЦЭМ!$D$10+'СЕТ СН'!$H$5-'СЕТ СН'!$H$17</f>
        <v>4756.1779527400004</v>
      </c>
      <c r="S95" s="36">
        <f>SUMIFS(СВЦЭМ!$C$39:$C$782,СВЦЭМ!$A$39:$A$782,$A95,СВЦЭМ!$B$39:$B$782,S$83)+'СЕТ СН'!$H$9+СВЦЭМ!$D$10+'СЕТ СН'!$H$5-'СЕТ СН'!$H$17</f>
        <v>4716.2666036000001</v>
      </c>
      <c r="T95" s="36">
        <f>SUMIFS(СВЦЭМ!$C$39:$C$782,СВЦЭМ!$A$39:$A$782,$A95,СВЦЭМ!$B$39:$B$782,T$83)+'СЕТ СН'!$H$9+СВЦЭМ!$D$10+'СЕТ СН'!$H$5-'СЕТ СН'!$H$17</f>
        <v>4713.4223529299998</v>
      </c>
      <c r="U95" s="36">
        <f>SUMIFS(СВЦЭМ!$C$39:$C$782,СВЦЭМ!$A$39:$A$782,$A95,СВЦЭМ!$B$39:$B$782,U$83)+'СЕТ СН'!$H$9+СВЦЭМ!$D$10+'СЕТ СН'!$H$5-'СЕТ СН'!$H$17</f>
        <v>4774.68706604</v>
      </c>
      <c r="V95" s="36">
        <f>SUMIFS(СВЦЭМ!$C$39:$C$782,СВЦЭМ!$A$39:$A$782,$A95,СВЦЭМ!$B$39:$B$782,V$83)+'СЕТ СН'!$H$9+СВЦЭМ!$D$10+'СЕТ СН'!$H$5-'СЕТ СН'!$H$17</f>
        <v>4852.0766288000004</v>
      </c>
      <c r="W95" s="36">
        <f>SUMIFS(СВЦЭМ!$C$39:$C$782,СВЦЭМ!$A$39:$A$782,$A95,СВЦЭМ!$B$39:$B$782,W$83)+'СЕТ СН'!$H$9+СВЦЭМ!$D$10+'СЕТ СН'!$H$5-'СЕТ СН'!$H$17</f>
        <v>4864.7673557199996</v>
      </c>
      <c r="X95" s="36">
        <f>SUMIFS(СВЦЭМ!$C$39:$C$782,СВЦЭМ!$A$39:$A$782,$A95,СВЦЭМ!$B$39:$B$782,X$83)+'СЕТ СН'!$H$9+СВЦЭМ!$D$10+'СЕТ СН'!$H$5-'СЕТ СН'!$H$17</f>
        <v>4856.8474453899998</v>
      </c>
      <c r="Y95" s="36">
        <f>SUMIFS(СВЦЭМ!$C$39:$C$782,СВЦЭМ!$A$39:$A$782,$A95,СВЦЭМ!$B$39:$B$782,Y$83)+'СЕТ СН'!$H$9+СВЦЭМ!$D$10+'СЕТ СН'!$H$5-'СЕТ СН'!$H$17</f>
        <v>4889.6859191100002</v>
      </c>
    </row>
    <row r="96" spans="1:25" ht="15.75" x14ac:dyDescent="0.2">
      <c r="A96" s="35">
        <f t="shared" si="2"/>
        <v>44908</v>
      </c>
      <c r="B96" s="36">
        <f>SUMIFS(СВЦЭМ!$C$39:$C$782,СВЦЭМ!$A$39:$A$782,$A96,СВЦЭМ!$B$39:$B$782,B$83)+'СЕТ СН'!$H$9+СВЦЭМ!$D$10+'СЕТ СН'!$H$5-'СЕТ СН'!$H$17</f>
        <v>4943.2852848700004</v>
      </c>
      <c r="C96" s="36">
        <f>SUMIFS(СВЦЭМ!$C$39:$C$782,СВЦЭМ!$A$39:$A$782,$A96,СВЦЭМ!$B$39:$B$782,C$83)+'СЕТ СН'!$H$9+СВЦЭМ!$D$10+'СЕТ СН'!$H$5-'СЕТ СН'!$H$17</f>
        <v>4974.59612457</v>
      </c>
      <c r="D96" s="36">
        <f>SUMIFS(СВЦЭМ!$C$39:$C$782,СВЦЭМ!$A$39:$A$782,$A96,СВЦЭМ!$B$39:$B$782,D$83)+'СЕТ СН'!$H$9+СВЦЭМ!$D$10+'СЕТ СН'!$H$5-'СЕТ СН'!$H$17</f>
        <v>4980.95822262</v>
      </c>
      <c r="E96" s="36">
        <f>SUMIFS(СВЦЭМ!$C$39:$C$782,СВЦЭМ!$A$39:$A$782,$A96,СВЦЭМ!$B$39:$B$782,E$83)+'СЕТ СН'!$H$9+СВЦЭМ!$D$10+'СЕТ СН'!$H$5-'СЕТ СН'!$H$17</f>
        <v>4996.1329057599996</v>
      </c>
      <c r="F96" s="36">
        <f>SUMIFS(СВЦЭМ!$C$39:$C$782,СВЦЭМ!$A$39:$A$782,$A96,СВЦЭМ!$B$39:$B$782,F$83)+'СЕТ СН'!$H$9+СВЦЭМ!$D$10+'СЕТ СН'!$H$5-'СЕТ СН'!$H$17</f>
        <v>5003.2667319800003</v>
      </c>
      <c r="G96" s="36">
        <f>SUMIFS(СВЦЭМ!$C$39:$C$782,СВЦЭМ!$A$39:$A$782,$A96,СВЦЭМ!$B$39:$B$782,G$83)+'СЕТ СН'!$H$9+СВЦЭМ!$D$10+'СЕТ СН'!$H$5-'СЕТ СН'!$H$17</f>
        <v>4994.3398415199999</v>
      </c>
      <c r="H96" s="36">
        <f>SUMIFS(СВЦЭМ!$C$39:$C$782,СВЦЭМ!$A$39:$A$782,$A96,СВЦЭМ!$B$39:$B$782,H$83)+'СЕТ СН'!$H$9+СВЦЭМ!$D$10+'СЕТ СН'!$H$5-'СЕТ СН'!$H$17</f>
        <v>4967.1063416699999</v>
      </c>
      <c r="I96" s="36">
        <f>SUMIFS(СВЦЭМ!$C$39:$C$782,СВЦЭМ!$A$39:$A$782,$A96,СВЦЭМ!$B$39:$B$782,I$83)+'СЕТ СН'!$H$9+СВЦЭМ!$D$10+'СЕТ СН'!$H$5-'СЕТ СН'!$H$17</f>
        <v>4931.5751241500002</v>
      </c>
      <c r="J96" s="36">
        <f>SUMIFS(СВЦЭМ!$C$39:$C$782,СВЦЭМ!$A$39:$A$782,$A96,СВЦЭМ!$B$39:$B$782,J$83)+'СЕТ СН'!$H$9+СВЦЭМ!$D$10+'СЕТ СН'!$H$5-'СЕТ СН'!$H$17</f>
        <v>4937.3048761600003</v>
      </c>
      <c r="K96" s="36">
        <f>SUMIFS(СВЦЭМ!$C$39:$C$782,СВЦЭМ!$A$39:$A$782,$A96,СВЦЭМ!$B$39:$B$782,K$83)+'СЕТ СН'!$H$9+СВЦЭМ!$D$10+'СЕТ СН'!$H$5-'СЕТ СН'!$H$17</f>
        <v>4924.6957053100004</v>
      </c>
      <c r="L96" s="36">
        <f>SUMIFS(СВЦЭМ!$C$39:$C$782,СВЦЭМ!$A$39:$A$782,$A96,СВЦЭМ!$B$39:$B$782,L$83)+'СЕТ СН'!$H$9+СВЦЭМ!$D$10+'СЕТ СН'!$H$5-'СЕТ СН'!$H$17</f>
        <v>4916.7926948499999</v>
      </c>
      <c r="M96" s="36">
        <f>SUMIFS(СВЦЭМ!$C$39:$C$782,СВЦЭМ!$A$39:$A$782,$A96,СВЦЭМ!$B$39:$B$782,M$83)+'СЕТ СН'!$H$9+СВЦЭМ!$D$10+'СЕТ СН'!$H$5-'СЕТ СН'!$H$17</f>
        <v>4925.0519359099999</v>
      </c>
      <c r="N96" s="36">
        <f>SUMIFS(СВЦЭМ!$C$39:$C$782,СВЦЭМ!$A$39:$A$782,$A96,СВЦЭМ!$B$39:$B$782,N$83)+'СЕТ СН'!$H$9+СВЦЭМ!$D$10+'СЕТ СН'!$H$5-'СЕТ СН'!$H$17</f>
        <v>4929.63404274</v>
      </c>
      <c r="O96" s="36">
        <f>SUMIFS(СВЦЭМ!$C$39:$C$782,СВЦЭМ!$A$39:$A$782,$A96,СВЦЭМ!$B$39:$B$782,O$83)+'СЕТ СН'!$H$9+СВЦЭМ!$D$10+'СЕТ СН'!$H$5-'СЕТ СН'!$H$17</f>
        <v>4975.9522572400001</v>
      </c>
      <c r="P96" s="36">
        <f>SUMIFS(СВЦЭМ!$C$39:$C$782,СВЦЭМ!$A$39:$A$782,$A96,СВЦЭМ!$B$39:$B$782,P$83)+'СЕТ СН'!$H$9+СВЦЭМ!$D$10+'СЕТ СН'!$H$5-'СЕТ СН'!$H$17</f>
        <v>4981.1448339799999</v>
      </c>
      <c r="Q96" s="36">
        <f>SUMIFS(СВЦЭМ!$C$39:$C$782,СВЦЭМ!$A$39:$A$782,$A96,СВЦЭМ!$B$39:$B$782,Q$83)+'СЕТ СН'!$H$9+СВЦЭМ!$D$10+'СЕТ СН'!$H$5-'СЕТ СН'!$H$17</f>
        <v>4966.8959641900001</v>
      </c>
      <c r="R96" s="36">
        <f>SUMIFS(СВЦЭМ!$C$39:$C$782,СВЦЭМ!$A$39:$A$782,$A96,СВЦЭМ!$B$39:$B$782,R$83)+'СЕТ СН'!$H$9+СВЦЭМ!$D$10+'СЕТ СН'!$H$5-'СЕТ СН'!$H$17</f>
        <v>4920.9258862000006</v>
      </c>
      <c r="S96" s="36">
        <f>SUMIFS(СВЦЭМ!$C$39:$C$782,СВЦЭМ!$A$39:$A$782,$A96,СВЦЭМ!$B$39:$B$782,S$83)+'СЕТ СН'!$H$9+СВЦЭМ!$D$10+'СЕТ СН'!$H$5-'СЕТ СН'!$H$17</f>
        <v>4898.0608621600004</v>
      </c>
      <c r="T96" s="36">
        <f>SUMIFS(СВЦЭМ!$C$39:$C$782,СВЦЭМ!$A$39:$A$782,$A96,СВЦЭМ!$B$39:$B$782,T$83)+'СЕТ СН'!$H$9+СВЦЭМ!$D$10+'СЕТ СН'!$H$5-'СЕТ СН'!$H$17</f>
        <v>4882.8472734699999</v>
      </c>
      <c r="U96" s="36">
        <f>SUMIFS(СВЦЭМ!$C$39:$C$782,СВЦЭМ!$A$39:$A$782,$A96,СВЦЭМ!$B$39:$B$782,U$83)+'СЕТ СН'!$H$9+СВЦЭМ!$D$10+'СЕТ СН'!$H$5-'СЕТ СН'!$H$17</f>
        <v>4865.4702118700006</v>
      </c>
      <c r="V96" s="36">
        <f>SUMIFS(СВЦЭМ!$C$39:$C$782,СВЦЭМ!$A$39:$A$782,$A96,СВЦЭМ!$B$39:$B$782,V$83)+'СЕТ СН'!$H$9+СВЦЭМ!$D$10+'СЕТ СН'!$H$5-'СЕТ СН'!$H$17</f>
        <v>4874.3767179900005</v>
      </c>
      <c r="W96" s="36">
        <f>SUMIFS(СВЦЭМ!$C$39:$C$782,СВЦЭМ!$A$39:$A$782,$A96,СВЦЭМ!$B$39:$B$782,W$83)+'СЕТ СН'!$H$9+СВЦЭМ!$D$10+'СЕТ СН'!$H$5-'СЕТ СН'!$H$17</f>
        <v>4914.0124935000003</v>
      </c>
      <c r="X96" s="36">
        <f>SUMIFS(СВЦЭМ!$C$39:$C$782,СВЦЭМ!$A$39:$A$782,$A96,СВЦЭМ!$B$39:$B$782,X$83)+'СЕТ СН'!$H$9+СВЦЭМ!$D$10+'СЕТ СН'!$H$5-'СЕТ СН'!$H$17</f>
        <v>4918.5482826200005</v>
      </c>
      <c r="Y96" s="36">
        <f>SUMIFS(СВЦЭМ!$C$39:$C$782,СВЦЭМ!$A$39:$A$782,$A96,СВЦЭМ!$B$39:$B$782,Y$83)+'СЕТ СН'!$H$9+СВЦЭМ!$D$10+'СЕТ СН'!$H$5-'СЕТ СН'!$H$17</f>
        <v>4954.2961417000006</v>
      </c>
    </row>
    <row r="97" spans="1:25" ht="15.75" x14ac:dyDescent="0.2">
      <c r="A97" s="35">
        <f t="shared" si="2"/>
        <v>44909</v>
      </c>
      <c r="B97" s="36">
        <f>SUMIFS(СВЦЭМ!$C$39:$C$782,СВЦЭМ!$A$39:$A$782,$A97,СВЦЭМ!$B$39:$B$782,B$83)+'СЕТ СН'!$H$9+СВЦЭМ!$D$10+'СЕТ СН'!$H$5-'СЕТ СН'!$H$17</f>
        <v>4910.1266754999997</v>
      </c>
      <c r="C97" s="36">
        <f>SUMIFS(СВЦЭМ!$C$39:$C$782,СВЦЭМ!$A$39:$A$782,$A97,СВЦЭМ!$B$39:$B$782,C$83)+'СЕТ СН'!$H$9+СВЦЭМ!$D$10+'СЕТ СН'!$H$5-'СЕТ СН'!$H$17</f>
        <v>4941.6803833699996</v>
      </c>
      <c r="D97" s="36">
        <f>SUMIFS(СВЦЭМ!$C$39:$C$782,СВЦЭМ!$A$39:$A$782,$A97,СВЦЭМ!$B$39:$B$782,D$83)+'СЕТ СН'!$H$9+СВЦЭМ!$D$10+'СЕТ СН'!$H$5-'СЕТ СН'!$H$17</f>
        <v>4958.83909202</v>
      </c>
      <c r="E97" s="36">
        <f>SUMIFS(СВЦЭМ!$C$39:$C$782,СВЦЭМ!$A$39:$A$782,$A97,СВЦЭМ!$B$39:$B$782,E$83)+'СЕТ СН'!$H$9+СВЦЭМ!$D$10+'СЕТ СН'!$H$5-'СЕТ СН'!$H$17</f>
        <v>4969.6823818100002</v>
      </c>
      <c r="F97" s="36">
        <f>SUMIFS(СВЦЭМ!$C$39:$C$782,СВЦЭМ!$A$39:$A$782,$A97,СВЦЭМ!$B$39:$B$782,F$83)+'СЕТ СН'!$H$9+СВЦЭМ!$D$10+'СЕТ СН'!$H$5-'СЕТ СН'!$H$17</f>
        <v>4992.6971818700003</v>
      </c>
      <c r="G97" s="36">
        <f>SUMIFS(СВЦЭМ!$C$39:$C$782,СВЦЭМ!$A$39:$A$782,$A97,СВЦЭМ!$B$39:$B$782,G$83)+'СЕТ СН'!$H$9+СВЦЭМ!$D$10+'СЕТ СН'!$H$5-'СЕТ СН'!$H$17</f>
        <v>4978.5388221900002</v>
      </c>
      <c r="H97" s="36">
        <f>SUMIFS(СВЦЭМ!$C$39:$C$782,СВЦЭМ!$A$39:$A$782,$A97,СВЦЭМ!$B$39:$B$782,H$83)+'СЕТ СН'!$H$9+СВЦЭМ!$D$10+'СЕТ СН'!$H$5-'СЕТ СН'!$H$17</f>
        <v>4957.0284191400006</v>
      </c>
      <c r="I97" s="36">
        <f>SUMIFS(СВЦЭМ!$C$39:$C$782,СВЦЭМ!$A$39:$A$782,$A97,СВЦЭМ!$B$39:$B$782,I$83)+'СЕТ СН'!$H$9+СВЦЭМ!$D$10+'СЕТ СН'!$H$5-'СЕТ СН'!$H$17</f>
        <v>4934.2292992299999</v>
      </c>
      <c r="J97" s="36">
        <f>SUMIFS(СВЦЭМ!$C$39:$C$782,СВЦЭМ!$A$39:$A$782,$A97,СВЦЭМ!$B$39:$B$782,J$83)+'СЕТ СН'!$H$9+СВЦЭМ!$D$10+'СЕТ СН'!$H$5-'СЕТ СН'!$H$17</f>
        <v>4934.0831377600007</v>
      </c>
      <c r="K97" s="36">
        <f>SUMIFS(СВЦЭМ!$C$39:$C$782,СВЦЭМ!$A$39:$A$782,$A97,СВЦЭМ!$B$39:$B$782,K$83)+'СЕТ СН'!$H$9+СВЦЭМ!$D$10+'СЕТ СН'!$H$5-'СЕТ СН'!$H$17</f>
        <v>4908.8648730599998</v>
      </c>
      <c r="L97" s="36">
        <f>SUMIFS(СВЦЭМ!$C$39:$C$782,СВЦЭМ!$A$39:$A$782,$A97,СВЦЭМ!$B$39:$B$782,L$83)+'СЕТ СН'!$H$9+СВЦЭМ!$D$10+'СЕТ СН'!$H$5-'СЕТ СН'!$H$17</f>
        <v>4910.46821654</v>
      </c>
      <c r="M97" s="36">
        <f>SUMIFS(СВЦЭМ!$C$39:$C$782,СВЦЭМ!$A$39:$A$782,$A97,СВЦЭМ!$B$39:$B$782,M$83)+'СЕТ СН'!$H$9+СВЦЭМ!$D$10+'СЕТ СН'!$H$5-'СЕТ СН'!$H$17</f>
        <v>4945.1115789900005</v>
      </c>
      <c r="N97" s="36">
        <f>SUMIFS(СВЦЭМ!$C$39:$C$782,СВЦЭМ!$A$39:$A$782,$A97,СВЦЭМ!$B$39:$B$782,N$83)+'СЕТ СН'!$H$9+СВЦЭМ!$D$10+'СЕТ СН'!$H$5-'СЕТ СН'!$H$17</f>
        <v>4936.8407667600004</v>
      </c>
      <c r="O97" s="36">
        <f>SUMIFS(СВЦЭМ!$C$39:$C$782,СВЦЭМ!$A$39:$A$782,$A97,СВЦЭМ!$B$39:$B$782,O$83)+'СЕТ СН'!$H$9+СВЦЭМ!$D$10+'СЕТ СН'!$H$5-'СЕТ СН'!$H$17</f>
        <v>4943.45331506</v>
      </c>
      <c r="P97" s="36">
        <f>SUMIFS(СВЦЭМ!$C$39:$C$782,СВЦЭМ!$A$39:$A$782,$A97,СВЦЭМ!$B$39:$B$782,P$83)+'СЕТ СН'!$H$9+СВЦЭМ!$D$10+'СЕТ СН'!$H$5-'СЕТ СН'!$H$17</f>
        <v>4952.1537640200004</v>
      </c>
      <c r="Q97" s="36">
        <f>SUMIFS(СВЦЭМ!$C$39:$C$782,СВЦЭМ!$A$39:$A$782,$A97,СВЦЭМ!$B$39:$B$782,Q$83)+'СЕТ СН'!$H$9+СВЦЭМ!$D$10+'СЕТ СН'!$H$5-'СЕТ СН'!$H$17</f>
        <v>4950.6650729800003</v>
      </c>
      <c r="R97" s="36">
        <f>SUMIFS(СВЦЭМ!$C$39:$C$782,СВЦЭМ!$A$39:$A$782,$A97,СВЦЭМ!$B$39:$B$782,R$83)+'СЕТ СН'!$H$9+СВЦЭМ!$D$10+'СЕТ СН'!$H$5-'СЕТ СН'!$H$17</f>
        <v>4964.58374792</v>
      </c>
      <c r="S97" s="36">
        <f>SUMIFS(СВЦЭМ!$C$39:$C$782,СВЦЭМ!$A$39:$A$782,$A97,СВЦЭМ!$B$39:$B$782,S$83)+'СЕТ СН'!$H$9+СВЦЭМ!$D$10+'СЕТ СН'!$H$5-'СЕТ СН'!$H$17</f>
        <v>4946.82401114</v>
      </c>
      <c r="T97" s="36">
        <f>SUMIFS(СВЦЭМ!$C$39:$C$782,СВЦЭМ!$A$39:$A$782,$A97,СВЦЭМ!$B$39:$B$782,T$83)+'СЕТ СН'!$H$9+СВЦЭМ!$D$10+'СЕТ СН'!$H$5-'СЕТ СН'!$H$17</f>
        <v>4940.3064996600006</v>
      </c>
      <c r="U97" s="36">
        <f>SUMIFS(СВЦЭМ!$C$39:$C$782,СВЦЭМ!$A$39:$A$782,$A97,СВЦЭМ!$B$39:$B$782,U$83)+'СЕТ СН'!$H$9+СВЦЭМ!$D$10+'СЕТ СН'!$H$5-'СЕТ СН'!$H$17</f>
        <v>4944.0477054399998</v>
      </c>
      <c r="V97" s="36">
        <f>SUMIFS(СВЦЭМ!$C$39:$C$782,СВЦЭМ!$A$39:$A$782,$A97,СВЦЭМ!$B$39:$B$782,V$83)+'СЕТ СН'!$H$9+СВЦЭМ!$D$10+'СЕТ СН'!$H$5-'СЕТ СН'!$H$17</f>
        <v>4946.3869289100003</v>
      </c>
      <c r="W97" s="36">
        <f>SUMIFS(СВЦЭМ!$C$39:$C$782,СВЦЭМ!$A$39:$A$782,$A97,СВЦЭМ!$B$39:$B$782,W$83)+'СЕТ СН'!$H$9+СВЦЭМ!$D$10+'СЕТ СН'!$H$5-'СЕТ СН'!$H$17</f>
        <v>4925.5381240900006</v>
      </c>
      <c r="X97" s="36">
        <f>SUMIFS(СВЦЭМ!$C$39:$C$782,СВЦЭМ!$A$39:$A$782,$A97,СВЦЭМ!$B$39:$B$782,X$83)+'СЕТ СН'!$H$9+СВЦЭМ!$D$10+'СЕТ СН'!$H$5-'СЕТ СН'!$H$17</f>
        <v>4938.5237983200004</v>
      </c>
      <c r="Y97" s="36">
        <f>SUMIFS(СВЦЭМ!$C$39:$C$782,СВЦЭМ!$A$39:$A$782,$A97,СВЦЭМ!$B$39:$B$782,Y$83)+'СЕТ СН'!$H$9+СВЦЭМ!$D$10+'СЕТ СН'!$H$5-'СЕТ СН'!$H$17</f>
        <v>4933.8910752199999</v>
      </c>
    </row>
    <row r="98" spans="1:25" ht="15.75" x14ac:dyDescent="0.2">
      <c r="A98" s="35">
        <f t="shared" si="2"/>
        <v>44910</v>
      </c>
      <c r="B98" s="36">
        <f>SUMIFS(СВЦЭМ!$C$39:$C$782,СВЦЭМ!$A$39:$A$782,$A98,СВЦЭМ!$B$39:$B$782,B$83)+'СЕТ СН'!$H$9+СВЦЭМ!$D$10+'СЕТ СН'!$H$5-'СЕТ СН'!$H$17</f>
        <v>4866.1901482100002</v>
      </c>
      <c r="C98" s="36">
        <f>SUMIFS(СВЦЭМ!$C$39:$C$782,СВЦЭМ!$A$39:$A$782,$A98,СВЦЭМ!$B$39:$B$782,C$83)+'СЕТ СН'!$H$9+СВЦЭМ!$D$10+'СЕТ СН'!$H$5-'СЕТ СН'!$H$17</f>
        <v>4883.7922298499998</v>
      </c>
      <c r="D98" s="36">
        <f>SUMIFS(СВЦЭМ!$C$39:$C$782,СВЦЭМ!$A$39:$A$782,$A98,СВЦЭМ!$B$39:$B$782,D$83)+'СЕТ СН'!$H$9+СВЦЭМ!$D$10+'СЕТ СН'!$H$5-'СЕТ СН'!$H$17</f>
        <v>4897.0152261399999</v>
      </c>
      <c r="E98" s="36">
        <f>SUMIFS(СВЦЭМ!$C$39:$C$782,СВЦЭМ!$A$39:$A$782,$A98,СВЦЭМ!$B$39:$B$782,E$83)+'СЕТ СН'!$H$9+СВЦЭМ!$D$10+'СЕТ СН'!$H$5-'СЕТ СН'!$H$17</f>
        <v>4918.2245925300003</v>
      </c>
      <c r="F98" s="36">
        <f>SUMIFS(СВЦЭМ!$C$39:$C$782,СВЦЭМ!$A$39:$A$782,$A98,СВЦЭМ!$B$39:$B$782,F$83)+'СЕТ СН'!$H$9+СВЦЭМ!$D$10+'СЕТ СН'!$H$5-'СЕТ СН'!$H$17</f>
        <v>4957.1855230700003</v>
      </c>
      <c r="G98" s="36">
        <f>SUMIFS(СВЦЭМ!$C$39:$C$782,СВЦЭМ!$A$39:$A$782,$A98,СВЦЭМ!$B$39:$B$782,G$83)+'СЕТ СН'!$H$9+СВЦЭМ!$D$10+'СЕТ СН'!$H$5-'СЕТ СН'!$H$17</f>
        <v>4928.1074358900005</v>
      </c>
      <c r="H98" s="36">
        <f>SUMIFS(СВЦЭМ!$C$39:$C$782,СВЦЭМ!$A$39:$A$782,$A98,СВЦЭМ!$B$39:$B$782,H$83)+'СЕТ СН'!$H$9+СВЦЭМ!$D$10+'СЕТ СН'!$H$5-'СЕТ СН'!$H$17</f>
        <v>4900.7178589200003</v>
      </c>
      <c r="I98" s="36">
        <f>SUMIFS(СВЦЭМ!$C$39:$C$782,СВЦЭМ!$A$39:$A$782,$A98,СВЦЭМ!$B$39:$B$782,I$83)+'СЕТ СН'!$H$9+СВЦЭМ!$D$10+'СЕТ СН'!$H$5-'СЕТ СН'!$H$17</f>
        <v>4850.82612935</v>
      </c>
      <c r="J98" s="36">
        <f>SUMIFS(СВЦЭМ!$C$39:$C$782,СВЦЭМ!$A$39:$A$782,$A98,СВЦЭМ!$B$39:$B$782,J$83)+'СЕТ СН'!$H$9+СВЦЭМ!$D$10+'СЕТ СН'!$H$5-'СЕТ СН'!$H$17</f>
        <v>4825.0701655100002</v>
      </c>
      <c r="K98" s="36">
        <f>SUMIFS(СВЦЭМ!$C$39:$C$782,СВЦЭМ!$A$39:$A$782,$A98,СВЦЭМ!$B$39:$B$782,K$83)+'СЕТ СН'!$H$9+СВЦЭМ!$D$10+'СЕТ СН'!$H$5-'СЕТ СН'!$H$17</f>
        <v>4817.5204092499998</v>
      </c>
      <c r="L98" s="36">
        <f>SUMIFS(СВЦЭМ!$C$39:$C$782,СВЦЭМ!$A$39:$A$782,$A98,СВЦЭМ!$B$39:$B$782,L$83)+'СЕТ СН'!$H$9+СВЦЭМ!$D$10+'СЕТ СН'!$H$5-'СЕТ СН'!$H$17</f>
        <v>4803.8256926200002</v>
      </c>
      <c r="M98" s="36">
        <f>SUMIFS(СВЦЭМ!$C$39:$C$782,СВЦЭМ!$A$39:$A$782,$A98,СВЦЭМ!$B$39:$B$782,M$83)+'СЕТ СН'!$H$9+СВЦЭМ!$D$10+'СЕТ СН'!$H$5-'СЕТ СН'!$H$17</f>
        <v>4807.6615820799998</v>
      </c>
      <c r="N98" s="36">
        <f>SUMIFS(СВЦЭМ!$C$39:$C$782,СВЦЭМ!$A$39:$A$782,$A98,СВЦЭМ!$B$39:$B$782,N$83)+'СЕТ СН'!$H$9+СВЦЭМ!$D$10+'СЕТ СН'!$H$5-'СЕТ СН'!$H$17</f>
        <v>4828.7156531800001</v>
      </c>
      <c r="O98" s="36">
        <f>SUMIFS(СВЦЭМ!$C$39:$C$782,СВЦЭМ!$A$39:$A$782,$A98,СВЦЭМ!$B$39:$B$782,O$83)+'СЕТ СН'!$H$9+СВЦЭМ!$D$10+'СЕТ СН'!$H$5-'СЕТ СН'!$H$17</f>
        <v>4839.9847948200004</v>
      </c>
      <c r="P98" s="36">
        <f>SUMIFS(СВЦЭМ!$C$39:$C$782,СВЦЭМ!$A$39:$A$782,$A98,СВЦЭМ!$B$39:$B$782,P$83)+'СЕТ СН'!$H$9+СВЦЭМ!$D$10+'СЕТ СН'!$H$5-'СЕТ СН'!$H$17</f>
        <v>4852.3693600000006</v>
      </c>
      <c r="Q98" s="36">
        <f>SUMIFS(СВЦЭМ!$C$39:$C$782,СВЦЭМ!$A$39:$A$782,$A98,СВЦЭМ!$B$39:$B$782,Q$83)+'СЕТ СН'!$H$9+СВЦЭМ!$D$10+'СЕТ СН'!$H$5-'СЕТ СН'!$H$17</f>
        <v>4858.1806736600001</v>
      </c>
      <c r="R98" s="36">
        <f>SUMIFS(СВЦЭМ!$C$39:$C$782,СВЦЭМ!$A$39:$A$782,$A98,СВЦЭМ!$B$39:$B$782,R$83)+'СЕТ СН'!$H$9+СВЦЭМ!$D$10+'СЕТ СН'!$H$5-'СЕТ СН'!$H$17</f>
        <v>4862.08447196</v>
      </c>
      <c r="S98" s="36">
        <f>SUMIFS(СВЦЭМ!$C$39:$C$782,СВЦЭМ!$A$39:$A$782,$A98,СВЦЭМ!$B$39:$B$782,S$83)+'СЕТ СН'!$H$9+СВЦЭМ!$D$10+'СЕТ СН'!$H$5-'СЕТ СН'!$H$17</f>
        <v>4825.2367056399999</v>
      </c>
      <c r="T98" s="36">
        <f>SUMIFS(СВЦЭМ!$C$39:$C$782,СВЦЭМ!$A$39:$A$782,$A98,СВЦЭМ!$B$39:$B$782,T$83)+'СЕТ СН'!$H$9+СВЦЭМ!$D$10+'СЕТ СН'!$H$5-'СЕТ СН'!$H$17</f>
        <v>4792.1990861600007</v>
      </c>
      <c r="U98" s="36">
        <f>SUMIFS(СВЦЭМ!$C$39:$C$782,СВЦЭМ!$A$39:$A$782,$A98,СВЦЭМ!$B$39:$B$782,U$83)+'СЕТ СН'!$H$9+СВЦЭМ!$D$10+'СЕТ СН'!$H$5-'СЕТ СН'!$H$17</f>
        <v>4792.84771</v>
      </c>
      <c r="V98" s="36">
        <f>SUMIFS(СВЦЭМ!$C$39:$C$782,СВЦЭМ!$A$39:$A$782,$A98,СВЦЭМ!$B$39:$B$782,V$83)+'СЕТ СН'!$H$9+СВЦЭМ!$D$10+'СЕТ СН'!$H$5-'СЕТ СН'!$H$17</f>
        <v>4795.3375953200002</v>
      </c>
      <c r="W98" s="36">
        <f>SUMIFS(СВЦЭМ!$C$39:$C$782,СВЦЭМ!$A$39:$A$782,$A98,СВЦЭМ!$B$39:$B$782,W$83)+'СЕТ СН'!$H$9+СВЦЭМ!$D$10+'СЕТ СН'!$H$5-'СЕТ СН'!$H$17</f>
        <v>4807.3944499200006</v>
      </c>
      <c r="X98" s="36">
        <f>SUMIFS(СВЦЭМ!$C$39:$C$782,СВЦЭМ!$A$39:$A$782,$A98,СВЦЭМ!$B$39:$B$782,X$83)+'СЕТ СН'!$H$9+СВЦЭМ!$D$10+'СЕТ СН'!$H$5-'СЕТ СН'!$H$17</f>
        <v>4819.8290617500006</v>
      </c>
      <c r="Y98" s="36">
        <f>SUMIFS(СВЦЭМ!$C$39:$C$782,СВЦЭМ!$A$39:$A$782,$A98,СВЦЭМ!$B$39:$B$782,Y$83)+'СЕТ СН'!$H$9+СВЦЭМ!$D$10+'СЕТ СН'!$H$5-'СЕТ СН'!$H$17</f>
        <v>4840.0916553999996</v>
      </c>
    </row>
    <row r="99" spans="1:25" ht="15.75" x14ac:dyDescent="0.2">
      <c r="A99" s="35">
        <f t="shared" si="2"/>
        <v>44911</v>
      </c>
      <c r="B99" s="36">
        <f>SUMIFS(СВЦЭМ!$C$39:$C$782,СВЦЭМ!$A$39:$A$782,$A99,СВЦЭМ!$B$39:$B$782,B$83)+'СЕТ СН'!$H$9+СВЦЭМ!$D$10+'СЕТ СН'!$H$5-'СЕТ СН'!$H$17</f>
        <v>4975.1070559099999</v>
      </c>
      <c r="C99" s="36">
        <f>SUMIFS(СВЦЭМ!$C$39:$C$782,СВЦЭМ!$A$39:$A$782,$A99,СВЦЭМ!$B$39:$B$782,C$83)+'СЕТ СН'!$H$9+СВЦЭМ!$D$10+'СЕТ СН'!$H$5-'СЕТ СН'!$H$17</f>
        <v>4993.4806284200004</v>
      </c>
      <c r="D99" s="36">
        <f>SUMIFS(СВЦЭМ!$C$39:$C$782,СВЦЭМ!$A$39:$A$782,$A99,СВЦЭМ!$B$39:$B$782,D$83)+'СЕТ СН'!$H$9+СВЦЭМ!$D$10+'СЕТ СН'!$H$5-'СЕТ СН'!$H$17</f>
        <v>4995.3284741000007</v>
      </c>
      <c r="E99" s="36">
        <f>SUMIFS(СВЦЭМ!$C$39:$C$782,СВЦЭМ!$A$39:$A$782,$A99,СВЦЭМ!$B$39:$B$782,E$83)+'СЕТ СН'!$H$9+СВЦЭМ!$D$10+'СЕТ СН'!$H$5-'СЕТ СН'!$H$17</f>
        <v>4988.7623219699999</v>
      </c>
      <c r="F99" s="36">
        <f>SUMIFS(СВЦЭМ!$C$39:$C$782,СВЦЭМ!$A$39:$A$782,$A99,СВЦЭМ!$B$39:$B$782,F$83)+'СЕТ СН'!$H$9+СВЦЭМ!$D$10+'СЕТ СН'!$H$5-'СЕТ СН'!$H$17</f>
        <v>4979.5385087699997</v>
      </c>
      <c r="G99" s="36">
        <f>SUMIFS(СВЦЭМ!$C$39:$C$782,СВЦЭМ!$A$39:$A$782,$A99,СВЦЭМ!$B$39:$B$782,G$83)+'СЕТ СН'!$H$9+СВЦЭМ!$D$10+'СЕТ СН'!$H$5-'СЕТ СН'!$H$17</f>
        <v>4955.9720025099996</v>
      </c>
      <c r="H99" s="36">
        <f>SUMIFS(СВЦЭМ!$C$39:$C$782,СВЦЭМ!$A$39:$A$782,$A99,СВЦЭМ!$B$39:$B$782,H$83)+'СЕТ СН'!$H$9+СВЦЭМ!$D$10+'СЕТ СН'!$H$5-'СЕТ СН'!$H$17</f>
        <v>4911.5958244000003</v>
      </c>
      <c r="I99" s="36">
        <f>SUMIFS(СВЦЭМ!$C$39:$C$782,СВЦЭМ!$A$39:$A$782,$A99,СВЦЭМ!$B$39:$B$782,I$83)+'СЕТ СН'!$H$9+СВЦЭМ!$D$10+'СЕТ СН'!$H$5-'СЕТ СН'!$H$17</f>
        <v>4889.9378512100002</v>
      </c>
      <c r="J99" s="36">
        <f>SUMIFS(СВЦЭМ!$C$39:$C$782,СВЦЭМ!$A$39:$A$782,$A99,СВЦЭМ!$B$39:$B$782,J$83)+'СЕТ СН'!$H$9+СВЦЭМ!$D$10+'СЕТ СН'!$H$5-'СЕТ СН'!$H$17</f>
        <v>4874.6796682700005</v>
      </c>
      <c r="K99" s="36">
        <f>SUMIFS(СВЦЭМ!$C$39:$C$782,СВЦЭМ!$A$39:$A$782,$A99,СВЦЭМ!$B$39:$B$782,K$83)+'СЕТ СН'!$H$9+СВЦЭМ!$D$10+'СЕТ СН'!$H$5-'СЕТ СН'!$H$17</f>
        <v>4865.9005336500004</v>
      </c>
      <c r="L99" s="36">
        <f>SUMIFS(СВЦЭМ!$C$39:$C$782,СВЦЭМ!$A$39:$A$782,$A99,СВЦЭМ!$B$39:$B$782,L$83)+'СЕТ СН'!$H$9+СВЦЭМ!$D$10+'СЕТ СН'!$H$5-'СЕТ СН'!$H$17</f>
        <v>4871.3640018200003</v>
      </c>
      <c r="M99" s="36">
        <f>SUMIFS(СВЦЭМ!$C$39:$C$782,СВЦЭМ!$A$39:$A$782,$A99,СВЦЭМ!$B$39:$B$782,M$83)+'СЕТ СН'!$H$9+СВЦЭМ!$D$10+'СЕТ СН'!$H$5-'СЕТ СН'!$H$17</f>
        <v>4884.9170276599998</v>
      </c>
      <c r="N99" s="36">
        <f>SUMIFS(СВЦЭМ!$C$39:$C$782,СВЦЭМ!$A$39:$A$782,$A99,СВЦЭМ!$B$39:$B$782,N$83)+'СЕТ СН'!$H$9+СВЦЭМ!$D$10+'СЕТ СН'!$H$5-'СЕТ СН'!$H$17</f>
        <v>4907.1114278700006</v>
      </c>
      <c r="O99" s="36">
        <f>SUMIFS(СВЦЭМ!$C$39:$C$782,СВЦЭМ!$A$39:$A$782,$A99,СВЦЭМ!$B$39:$B$782,O$83)+'СЕТ СН'!$H$9+СВЦЭМ!$D$10+'СЕТ СН'!$H$5-'СЕТ СН'!$H$17</f>
        <v>4923.8107810299998</v>
      </c>
      <c r="P99" s="36">
        <f>SUMIFS(СВЦЭМ!$C$39:$C$782,СВЦЭМ!$A$39:$A$782,$A99,СВЦЭМ!$B$39:$B$782,P$83)+'СЕТ СН'!$H$9+СВЦЭМ!$D$10+'СЕТ СН'!$H$5-'СЕТ СН'!$H$17</f>
        <v>4945.0085895700004</v>
      </c>
      <c r="Q99" s="36">
        <f>SUMIFS(СВЦЭМ!$C$39:$C$782,СВЦЭМ!$A$39:$A$782,$A99,СВЦЭМ!$B$39:$B$782,Q$83)+'СЕТ СН'!$H$9+СВЦЭМ!$D$10+'СЕТ СН'!$H$5-'СЕТ СН'!$H$17</f>
        <v>4944.8381258899999</v>
      </c>
      <c r="R99" s="36">
        <f>SUMIFS(СВЦЭМ!$C$39:$C$782,СВЦЭМ!$A$39:$A$782,$A99,СВЦЭМ!$B$39:$B$782,R$83)+'СЕТ СН'!$H$9+СВЦЭМ!$D$10+'СЕТ СН'!$H$5-'СЕТ СН'!$H$17</f>
        <v>4934.2199068299997</v>
      </c>
      <c r="S99" s="36">
        <f>SUMIFS(СВЦЭМ!$C$39:$C$782,СВЦЭМ!$A$39:$A$782,$A99,СВЦЭМ!$B$39:$B$782,S$83)+'СЕТ СН'!$H$9+СВЦЭМ!$D$10+'СЕТ СН'!$H$5-'СЕТ СН'!$H$17</f>
        <v>4891.0404542300003</v>
      </c>
      <c r="T99" s="36">
        <f>SUMIFS(СВЦЭМ!$C$39:$C$782,СВЦЭМ!$A$39:$A$782,$A99,СВЦЭМ!$B$39:$B$782,T$83)+'СЕТ СН'!$H$9+СВЦЭМ!$D$10+'СЕТ СН'!$H$5-'СЕТ СН'!$H$17</f>
        <v>4864.8612163899998</v>
      </c>
      <c r="U99" s="36">
        <f>SUMIFS(СВЦЭМ!$C$39:$C$782,СВЦЭМ!$A$39:$A$782,$A99,СВЦЭМ!$B$39:$B$782,U$83)+'СЕТ СН'!$H$9+СВЦЭМ!$D$10+'СЕТ СН'!$H$5-'СЕТ СН'!$H$17</f>
        <v>4871.0816206300005</v>
      </c>
      <c r="V99" s="36">
        <f>SUMIFS(СВЦЭМ!$C$39:$C$782,СВЦЭМ!$A$39:$A$782,$A99,СВЦЭМ!$B$39:$B$782,V$83)+'СЕТ СН'!$H$9+СВЦЭМ!$D$10+'СЕТ СН'!$H$5-'СЕТ СН'!$H$17</f>
        <v>4885.5485952600002</v>
      </c>
      <c r="W99" s="36">
        <f>SUMIFS(СВЦЭМ!$C$39:$C$782,СВЦЭМ!$A$39:$A$782,$A99,СВЦЭМ!$B$39:$B$782,W$83)+'СЕТ СН'!$H$9+СВЦЭМ!$D$10+'СЕТ СН'!$H$5-'СЕТ СН'!$H$17</f>
        <v>4896.1442729800001</v>
      </c>
      <c r="X99" s="36">
        <f>SUMIFS(СВЦЭМ!$C$39:$C$782,СВЦЭМ!$A$39:$A$782,$A99,СВЦЭМ!$B$39:$B$782,X$83)+'СЕТ СН'!$H$9+СВЦЭМ!$D$10+'СЕТ СН'!$H$5-'СЕТ СН'!$H$17</f>
        <v>4927.9040146799998</v>
      </c>
      <c r="Y99" s="36">
        <f>SUMIFS(СВЦЭМ!$C$39:$C$782,СВЦЭМ!$A$39:$A$782,$A99,СВЦЭМ!$B$39:$B$782,Y$83)+'СЕТ СН'!$H$9+СВЦЭМ!$D$10+'СЕТ СН'!$H$5-'СЕТ СН'!$H$17</f>
        <v>4957.5057565099996</v>
      </c>
    </row>
    <row r="100" spans="1:25" ht="15.75" x14ac:dyDescent="0.2">
      <c r="A100" s="35">
        <f t="shared" si="2"/>
        <v>44912</v>
      </c>
      <c r="B100" s="36">
        <f>SUMIFS(СВЦЭМ!$C$39:$C$782,СВЦЭМ!$A$39:$A$782,$A100,СВЦЭМ!$B$39:$B$782,B$83)+'СЕТ СН'!$H$9+СВЦЭМ!$D$10+'СЕТ СН'!$H$5-'СЕТ СН'!$H$17</f>
        <v>4878.9876852500001</v>
      </c>
      <c r="C100" s="36">
        <f>SUMIFS(СВЦЭМ!$C$39:$C$782,СВЦЭМ!$A$39:$A$782,$A100,СВЦЭМ!$B$39:$B$782,C$83)+'СЕТ СН'!$H$9+СВЦЭМ!$D$10+'СЕТ СН'!$H$5-'СЕТ СН'!$H$17</f>
        <v>4866.6462963100003</v>
      </c>
      <c r="D100" s="36">
        <f>SUMIFS(СВЦЭМ!$C$39:$C$782,СВЦЭМ!$A$39:$A$782,$A100,СВЦЭМ!$B$39:$B$782,D$83)+'СЕТ СН'!$H$9+СВЦЭМ!$D$10+'СЕТ СН'!$H$5-'СЕТ СН'!$H$17</f>
        <v>4873.67061741</v>
      </c>
      <c r="E100" s="36">
        <f>SUMIFS(СВЦЭМ!$C$39:$C$782,СВЦЭМ!$A$39:$A$782,$A100,СВЦЭМ!$B$39:$B$782,E$83)+'СЕТ СН'!$H$9+СВЦЭМ!$D$10+'СЕТ СН'!$H$5-'СЕТ СН'!$H$17</f>
        <v>4870.6743050100004</v>
      </c>
      <c r="F100" s="36">
        <f>SUMIFS(СВЦЭМ!$C$39:$C$782,СВЦЭМ!$A$39:$A$782,$A100,СВЦЭМ!$B$39:$B$782,F$83)+'СЕТ СН'!$H$9+СВЦЭМ!$D$10+'СЕТ СН'!$H$5-'СЕТ СН'!$H$17</f>
        <v>4897.7807618699999</v>
      </c>
      <c r="G100" s="36">
        <f>SUMIFS(СВЦЭМ!$C$39:$C$782,СВЦЭМ!$A$39:$A$782,$A100,СВЦЭМ!$B$39:$B$782,G$83)+'СЕТ СН'!$H$9+СВЦЭМ!$D$10+'СЕТ СН'!$H$5-'СЕТ СН'!$H$17</f>
        <v>4886.1132721100003</v>
      </c>
      <c r="H100" s="36">
        <f>SUMIFS(СВЦЭМ!$C$39:$C$782,СВЦЭМ!$A$39:$A$782,$A100,СВЦЭМ!$B$39:$B$782,H$83)+'СЕТ СН'!$H$9+СВЦЭМ!$D$10+'СЕТ СН'!$H$5-'СЕТ СН'!$H$17</f>
        <v>4868.4658398800002</v>
      </c>
      <c r="I100" s="36">
        <f>SUMIFS(СВЦЭМ!$C$39:$C$782,СВЦЭМ!$A$39:$A$782,$A100,СВЦЭМ!$B$39:$B$782,I$83)+'СЕТ СН'!$H$9+СВЦЭМ!$D$10+'СЕТ СН'!$H$5-'СЕТ СН'!$H$17</f>
        <v>4895.8258008299999</v>
      </c>
      <c r="J100" s="36">
        <f>SUMIFS(СВЦЭМ!$C$39:$C$782,СВЦЭМ!$A$39:$A$782,$A100,СВЦЭМ!$B$39:$B$782,J$83)+'СЕТ СН'!$H$9+СВЦЭМ!$D$10+'СЕТ СН'!$H$5-'СЕТ СН'!$H$17</f>
        <v>4884.4176650099998</v>
      </c>
      <c r="K100" s="36">
        <f>SUMIFS(СВЦЭМ!$C$39:$C$782,СВЦЭМ!$A$39:$A$782,$A100,СВЦЭМ!$B$39:$B$782,K$83)+'СЕТ СН'!$H$9+СВЦЭМ!$D$10+'СЕТ СН'!$H$5-'СЕТ СН'!$H$17</f>
        <v>4852.13734578</v>
      </c>
      <c r="L100" s="36">
        <f>SUMIFS(СВЦЭМ!$C$39:$C$782,СВЦЭМ!$A$39:$A$782,$A100,СВЦЭМ!$B$39:$B$782,L$83)+'СЕТ СН'!$H$9+СВЦЭМ!$D$10+'СЕТ СН'!$H$5-'СЕТ СН'!$H$17</f>
        <v>4833.2860169699998</v>
      </c>
      <c r="M100" s="36">
        <f>SUMIFS(СВЦЭМ!$C$39:$C$782,СВЦЭМ!$A$39:$A$782,$A100,СВЦЭМ!$B$39:$B$782,M$83)+'СЕТ СН'!$H$9+СВЦЭМ!$D$10+'СЕТ СН'!$H$5-'СЕТ СН'!$H$17</f>
        <v>4831.1091845800001</v>
      </c>
      <c r="N100" s="36">
        <f>SUMIFS(СВЦЭМ!$C$39:$C$782,СВЦЭМ!$A$39:$A$782,$A100,СВЦЭМ!$B$39:$B$782,N$83)+'СЕТ СН'!$H$9+СВЦЭМ!$D$10+'СЕТ СН'!$H$5-'СЕТ СН'!$H$17</f>
        <v>4853.9856604500001</v>
      </c>
      <c r="O100" s="36">
        <f>SUMIFS(СВЦЭМ!$C$39:$C$782,СВЦЭМ!$A$39:$A$782,$A100,СВЦЭМ!$B$39:$B$782,O$83)+'СЕТ СН'!$H$9+СВЦЭМ!$D$10+'СЕТ СН'!$H$5-'СЕТ СН'!$H$17</f>
        <v>4842.50826934</v>
      </c>
      <c r="P100" s="36">
        <f>SUMIFS(СВЦЭМ!$C$39:$C$782,СВЦЭМ!$A$39:$A$782,$A100,СВЦЭМ!$B$39:$B$782,P$83)+'СЕТ СН'!$H$9+СВЦЭМ!$D$10+'СЕТ СН'!$H$5-'СЕТ СН'!$H$17</f>
        <v>4864.2298339099998</v>
      </c>
      <c r="Q100" s="36">
        <f>SUMIFS(СВЦЭМ!$C$39:$C$782,СВЦЭМ!$A$39:$A$782,$A100,СВЦЭМ!$B$39:$B$782,Q$83)+'СЕТ СН'!$H$9+СВЦЭМ!$D$10+'СЕТ СН'!$H$5-'СЕТ СН'!$H$17</f>
        <v>4861.0128380400001</v>
      </c>
      <c r="R100" s="36">
        <f>SUMIFS(СВЦЭМ!$C$39:$C$782,СВЦЭМ!$A$39:$A$782,$A100,СВЦЭМ!$B$39:$B$782,R$83)+'СЕТ СН'!$H$9+СВЦЭМ!$D$10+'СЕТ СН'!$H$5-'СЕТ СН'!$H$17</f>
        <v>4860.8262259599996</v>
      </c>
      <c r="S100" s="36">
        <f>SUMIFS(СВЦЭМ!$C$39:$C$782,СВЦЭМ!$A$39:$A$782,$A100,СВЦЭМ!$B$39:$B$782,S$83)+'СЕТ СН'!$H$9+СВЦЭМ!$D$10+'СЕТ СН'!$H$5-'СЕТ СН'!$H$17</f>
        <v>4822.1567232500001</v>
      </c>
      <c r="T100" s="36">
        <f>SUMIFS(СВЦЭМ!$C$39:$C$782,СВЦЭМ!$A$39:$A$782,$A100,СВЦЭМ!$B$39:$B$782,T$83)+'СЕТ СН'!$H$9+СВЦЭМ!$D$10+'СЕТ СН'!$H$5-'СЕТ СН'!$H$17</f>
        <v>4789.7120875700002</v>
      </c>
      <c r="U100" s="36">
        <f>SUMIFS(СВЦЭМ!$C$39:$C$782,СВЦЭМ!$A$39:$A$782,$A100,СВЦЭМ!$B$39:$B$782,U$83)+'СЕТ СН'!$H$9+СВЦЭМ!$D$10+'СЕТ СН'!$H$5-'СЕТ СН'!$H$17</f>
        <v>4804.0661298599998</v>
      </c>
      <c r="V100" s="36">
        <f>SUMIFS(СВЦЭМ!$C$39:$C$782,СВЦЭМ!$A$39:$A$782,$A100,СВЦЭМ!$B$39:$B$782,V$83)+'СЕТ СН'!$H$9+СВЦЭМ!$D$10+'СЕТ СН'!$H$5-'СЕТ СН'!$H$17</f>
        <v>4823.3553982600006</v>
      </c>
      <c r="W100" s="36">
        <f>SUMIFS(СВЦЭМ!$C$39:$C$782,СВЦЭМ!$A$39:$A$782,$A100,СВЦЭМ!$B$39:$B$782,W$83)+'СЕТ СН'!$H$9+СВЦЭМ!$D$10+'СЕТ СН'!$H$5-'СЕТ СН'!$H$17</f>
        <v>4828.2994968399998</v>
      </c>
      <c r="X100" s="36">
        <f>SUMIFS(СВЦЭМ!$C$39:$C$782,СВЦЭМ!$A$39:$A$782,$A100,СВЦЭМ!$B$39:$B$782,X$83)+'СЕТ СН'!$H$9+СВЦЭМ!$D$10+'СЕТ СН'!$H$5-'СЕТ СН'!$H$17</f>
        <v>4836.1300561400003</v>
      </c>
      <c r="Y100" s="36">
        <f>SUMIFS(СВЦЭМ!$C$39:$C$782,СВЦЭМ!$A$39:$A$782,$A100,СВЦЭМ!$B$39:$B$782,Y$83)+'СЕТ СН'!$H$9+СВЦЭМ!$D$10+'СЕТ СН'!$H$5-'СЕТ СН'!$H$17</f>
        <v>4838.5566943499998</v>
      </c>
    </row>
    <row r="101" spans="1:25" ht="15.75" x14ac:dyDescent="0.2">
      <c r="A101" s="35">
        <f t="shared" si="2"/>
        <v>44913</v>
      </c>
      <c r="B101" s="36">
        <f>SUMIFS(СВЦЭМ!$C$39:$C$782,СВЦЭМ!$A$39:$A$782,$A101,СВЦЭМ!$B$39:$B$782,B$83)+'СЕТ СН'!$H$9+СВЦЭМ!$D$10+'СЕТ СН'!$H$5-'СЕТ СН'!$H$17</f>
        <v>4938.3340821000002</v>
      </c>
      <c r="C101" s="36">
        <f>SUMIFS(СВЦЭМ!$C$39:$C$782,СВЦЭМ!$A$39:$A$782,$A101,СВЦЭМ!$B$39:$B$782,C$83)+'СЕТ СН'!$H$9+СВЦЭМ!$D$10+'СЕТ СН'!$H$5-'СЕТ СН'!$H$17</f>
        <v>4946.2293568599998</v>
      </c>
      <c r="D101" s="36">
        <f>SUMIFS(СВЦЭМ!$C$39:$C$782,СВЦЭМ!$A$39:$A$782,$A101,СВЦЭМ!$B$39:$B$782,D$83)+'СЕТ СН'!$H$9+СВЦЭМ!$D$10+'СЕТ СН'!$H$5-'СЕТ СН'!$H$17</f>
        <v>4950.95049552</v>
      </c>
      <c r="E101" s="36">
        <f>SUMIFS(СВЦЭМ!$C$39:$C$782,СВЦЭМ!$A$39:$A$782,$A101,СВЦЭМ!$B$39:$B$782,E$83)+'СЕТ СН'!$H$9+СВЦЭМ!$D$10+'СЕТ СН'!$H$5-'СЕТ СН'!$H$17</f>
        <v>4954.2566375500001</v>
      </c>
      <c r="F101" s="36">
        <f>SUMIFS(СВЦЭМ!$C$39:$C$782,СВЦЭМ!$A$39:$A$782,$A101,СВЦЭМ!$B$39:$B$782,F$83)+'СЕТ СН'!$H$9+СВЦЭМ!$D$10+'СЕТ СН'!$H$5-'СЕТ СН'!$H$17</f>
        <v>4973.7406845400001</v>
      </c>
      <c r="G101" s="36">
        <f>SUMIFS(СВЦЭМ!$C$39:$C$782,СВЦЭМ!$A$39:$A$782,$A101,СВЦЭМ!$B$39:$B$782,G$83)+'СЕТ СН'!$H$9+СВЦЭМ!$D$10+'СЕТ СН'!$H$5-'СЕТ СН'!$H$17</f>
        <v>4982.0217095099997</v>
      </c>
      <c r="H101" s="36">
        <f>SUMIFS(СВЦЭМ!$C$39:$C$782,СВЦЭМ!$A$39:$A$782,$A101,СВЦЭМ!$B$39:$B$782,H$83)+'СЕТ СН'!$H$9+СВЦЭМ!$D$10+'СЕТ СН'!$H$5-'СЕТ СН'!$H$17</f>
        <v>4962.8156122199998</v>
      </c>
      <c r="I101" s="36">
        <f>SUMIFS(СВЦЭМ!$C$39:$C$782,СВЦЭМ!$A$39:$A$782,$A101,СВЦЭМ!$B$39:$B$782,I$83)+'СЕТ СН'!$H$9+СВЦЭМ!$D$10+'СЕТ СН'!$H$5-'СЕТ СН'!$H$17</f>
        <v>4941.4340575000006</v>
      </c>
      <c r="J101" s="36">
        <f>SUMIFS(СВЦЭМ!$C$39:$C$782,СВЦЭМ!$A$39:$A$782,$A101,СВЦЭМ!$B$39:$B$782,J$83)+'СЕТ СН'!$H$9+СВЦЭМ!$D$10+'СЕТ СН'!$H$5-'СЕТ СН'!$H$17</f>
        <v>4924.1946669299996</v>
      </c>
      <c r="K101" s="36">
        <f>SUMIFS(СВЦЭМ!$C$39:$C$782,СВЦЭМ!$A$39:$A$782,$A101,СВЦЭМ!$B$39:$B$782,K$83)+'СЕТ СН'!$H$9+СВЦЭМ!$D$10+'СЕТ СН'!$H$5-'СЕТ СН'!$H$17</f>
        <v>4880.2166638300005</v>
      </c>
      <c r="L101" s="36">
        <f>SUMIFS(СВЦЭМ!$C$39:$C$782,СВЦЭМ!$A$39:$A$782,$A101,СВЦЭМ!$B$39:$B$782,L$83)+'СЕТ СН'!$H$9+СВЦЭМ!$D$10+'СЕТ СН'!$H$5-'СЕТ СН'!$H$17</f>
        <v>4855.2548450699996</v>
      </c>
      <c r="M101" s="36">
        <f>SUMIFS(СВЦЭМ!$C$39:$C$782,СВЦЭМ!$A$39:$A$782,$A101,СВЦЭМ!$B$39:$B$782,M$83)+'СЕТ СН'!$H$9+СВЦЭМ!$D$10+'СЕТ СН'!$H$5-'СЕТ СН'!$H$17</f>
        <v>4848.6863201400001</v>
      </c>
      <c r="N101" s="36">
        <f>SUMIFS(СВЦЭМ!$C$39:$C$782,СВЦЭМ!$A$39:$A$782,$A101,СВЦЭМ!$B$39:$B$782,N$83)+'СЕТ СН'!$H$9+СВЦЭМ!$D$10+'СЕТ СН'!$H$5-'СЕТ СН'!$H$17</f>
        <v>4872.4454190899996</v>
      </c>
      <c r="O101" s="36">
        <f>SUMIFS(СВЦЭМ!$C$39:$C$782,СВЦЭМ!$A$39:$A$782,$A101,СВЦЭМ!$B$39:$B$782,O$83)+'СЕТ СН'!$H$9+СВЦЭМ!$D$10+'СЕТ СН'!$H$5-'СЕТ СН'!$H$17</f>
        <v>4873.5805844500001</v>
      </c>
      <c r="P101" s="36">
        <f>SUMIFS(СВЦЭМ!$C$39:$C$782,СВЦЭМ!$A$39:$A$782,$A101,СВЦЭМ!$B$39:$B$782,P$83)+'СЕТ СН'!$H$9+СВЦЭМ!$D$10+'СЕТ СН'!$H$5-'СЕТ СН'!$H$17</f>
        <v>4883.9767173</v>
      </c>
      <c r="Q101" s="36">
        <f>SUMIFS(СВЦЭМ!$C$39:$C$782,СВЦЭМ!$A$39:$A$782,$A101,СВЦЭМ!$B$39:$B$782,Q$83)+'СЕТ СН'!$H$9+СВЦЭМ!$D$10+'СЕТ СН'!$H$5-'СЕТ СН'!$H$17</f>
        <v>4877.1409221900003</v>
      </c>
      <c r="R101" s="36">
        <f>SUMIFS(СВЦЭМ!$C$39:$C$782,СВЦЭМ!$A$39:$A$782,$A101,СВЦЭМ!$B$39:$B$782,R$83)+'СЕТ СН'!$H$9+СВЦЭМ!$D$10+'СЕТ СН'!$H$5-'СЕТ СН'!$H$17</f>
        <v>4889.4307634200004</v>
      </c>
      <c r="S101" s="36">
        <f>SUMIFS(СВЦЭМ!$C$39:$C$782,СВЦЭМ!$A$39:$A$782,$A101,СВЦЭМ!$B$39:$B$782,S$83)+'СЕТ СН'!$H$9+СВЦЭМ!$D$10+'СЕТ СН'!$H$5-'СЕТ СН'!$H$17</f>
        <v>4855.9457339800001</v>
      </c>
      <c r="T101" s="36">
        <f>SUMIFS(СВЦЭМ!$C$39:$C$782,СВЦЭМ!$A$39:$A$782,$A101,СВЦЭМ!$B$39:$B$782,T$83)+'СЕТ СН'!$H$9+СВЦЭМ!$D$10+'СЕТ СН'!$H$5-'СЕТ СН'!$H$17</f>
        <v>4818.3895176799997</v>
      </c>
      <c r="U101" s="36">
        <f>SUMIFS(СВЦЭМ!$C$39:$C$782,СВЦЭМ!$A$39:$A$782,$A101,СВЦЭМ!$B$39:$B$782,U$83)+'СЕТ СН'!$H$9+СВЦЭМ!$D$10+'СЕТ СН'!$H$5-'СЕТ СН'!$H$17</f>
        <v>4829.5141177799997</v>
      </c>
      <c r="V101" s="36">
        <f>SUMIFS(СВЦЭМ!$C$39:$C$782,СВЦЭМ!$A$39:$A$782,$A101,СВЦЭМ!$B$39:$B$782,V$83)+'СЕТ СН'!$H$9+СВЦЭМ!$D$10+'СЕТ СН'!$H$5-'СЕТ СН'!$H$17</f>
        <v>4845.8243829399999</v>
      </c>
      <c r="W101" s="36">
        <f>SUMIFS(СВЦЭМ!$C$39:$C$782,СВЦЭМ!$A$39:$A$782,$A101,СВЦЭМ!$B$39:$B$782,W$83)+'СЕТ СН'!$H$9+СВЦЭМ!$D$10+'СЕТ СН'!$H$5-'СЕТ СН'!$H$17</f>
        <v>4850.3342907699998</v>
      </c>
      <c r="X101" s="36">
        <f>SUMIFS(СВЦЭМ!$C$39:$C$782,СВЦЭМ!$A$39:$A$782,$A101,СВЦЭМ!$B$39:$B$782,X$83)+'СЕТ СН'!$H$9+СВЦЭМ!$D$10+'СЕТ СН'!$H$5-'СЕТ СН'!$H$17</f>
        <v>4872.2789640499996</v>
      </c>
      <c r="Y101" s="36">
        <f>SUMIFS(СВЦЭМ!$C$39:$C$782,СВЦЭМ!$A$39:$A$782,$A101,СВЦЭМ!$B$39:$B$782,Y$83)+'СЕТ СН'!$H$9+СВЦЭМ!$D$10+'СЕТ СН'!$H$5-'СЕТ СН'!$H$17</f>
        <v>4895.4949431599998</v>
      </c>
    </row>
    <row r="102" spans="1:25" ht="15.75" x14ac:dyDescent="0.2">
      <c r="A102" s="35">
        <f t="shared" si="2"/>
        <v>44914</v>
      </c>
      <c r="B102" s="36">
        <f>SUMIFS(СВЦЭМ!$C$39:$C$782,СВЦЭМ!$A$39:$A$782,$A102,СВЦЭМ!$B$39:$B$782,B$83)+'СЕТ СН'!$H$9+СВЦЭМ!$D$10+'СЕТ СН'!$H$5-'СЕТ СН'!$H$17</f>
        <v>4896.5836511699999</v>
      </c>
      <c r="C102" s="36">
        <f>SUMIFS(СВЦЭМ!$C$39:$C$782,СВЦЭМ!$A$39:$A$782,$A102,СВЦЭМ!$B$39:$B$782,C$83)+'СЕТ СН'!$H$9+СВЦЭМ!$D$10+'СЕТ СН'!$H$5-'СЕТ СН'!$H$17</f>
        <v>4915.0380864300005</v>
      </c>
      <c r="D102" s="36">
        <f>SUMIFS(СВЦЭМ!$C$39:$C$782,СВЦЭМ!$A$39:$A$782,$A102,СВЦЭМ!$B$39:$B$782,D$83)+'СЕТ СН'!$H$9+СВЦЭМ!$D$10+'СЕТ СН'!$H$5-'СЕТ СН'!$H$17</f>
        <v>4948.0029237500003</v>
      </c>
      <c r="E102" s="36">
        <f>SUMIFS(СВЦЭМ!$C$39:$C$782,СВЦЭМ!$A$39:$A$782,$A102,СВЦЭМ!$B$39:$B$782,E$83)+'СЕТ СН'!$H$9+СВЦЭМ!$D$10+'СЕТ СН'!$H$5-'СЕТ СН'!$H$17</f>
        <v>4948.7856886299996</v>
      </c>
      <c r="F102" s="36">
        <f>SUMIFS(СВЦЭМ!$C$39:$C$782,СВЦЭМ!$A$39:$A$782,$A102,СВЦЭМ!$B$39:$B$782,F$83)+'СЕТ СН'!$H$9+СВЦЭМ!$D$10+'СЕТ СН'!$H$5-'СЕТ СН'!$H$17</f>
        <v>4942.4892710300001</v>
      </c>
      <c r="G102" s="36">
        <f>SUMIFS(СВЦЭМ!$C$39:$C$782,СВЦЭМ!$A$39:$A$782,$A102,СВЦЭМ!$B$39:$B$782,G$83)+'СЕТ СН'!$H$9+СВЦЭМ!$D$10+'СЕТ СН'!$H$5-'СЕТ СН'!$H$17</f>
        <v>4947.0293990700002</v>
      </c>
      <c r="H102" s="36">
        <f>SUMIFS(СВЦЭМ!$C$39:$C$782,СВЦЭМ!$A$39:$A$782,$A102,СВЦЭМ!$B$39:$B$782,H$83)+'СЕТ СН'!$H$9+СВЦЭМ!$D$10+'СЕТ СН'!$H$5-'СЕТ СН'!$H$17</f>
        <v>4937.8992655000002</v>
      </c>
      <c r="I102" s="36">
        <f>SUMIFS(СВЦЭМ!$C$39:$C$782,СВЦЭМ!$A$39:$A$782,$A102,СВЦЭМ!$B$39:$B$782,I$83)+'СЕТ СН'!$H$9+СВЦЭМ!$D$10+'СЕТ СН'!$H$5-'СЕТ СН'!$H$17</f>
        <v>4920.8925619399997</v>
      </c>
      <c r="J102" s="36">
        <f>SUMIFS(СВЦЭМ!$C$39:$C$782,СВЦЭМ!$A$39:$A$782,$A102,СВЦЭМ!$B$39:$B$782,J$83)+'СЕТ СН'!$H$9+СВЦЭМ!$D$10+'СЕТ СН'!$H$5-'СЕТ СН'!$H$17</f>
        <v>4911.9733169400006</v>
      </c>
      <c r="K102" s="36">
        <f>SUMIFS(СВЦЭМ!$C$39:$C$782,СВЦЭМ!$A$39:$A$782,$A102,СВЦЭМ!$B$39:$B$782,K$83)+'СЕТ СН'!$H$9+СВЦЭМ!$D$10+'СЕТ СН'!$H$5-'СЕТ СН'!$H$17</f>
        <v>4903.3683004800005</v>
      </c>
      <c r="L102" s="36">
        <f>SUMIFS(СВЦЭМ!$C$39:$C$782,СВЦЭМ!$A$39:$A$782,$A102,СВЦЭМ!$B$39:$B$782,L$83)+'СЕТ СН'!$H$9+СВЦЭМ!$D$10+'СЕТ СН'!$H$5-'СЕТ СН'!$H$17</f>
        <v>4911.0013995299996</v>
      </c>
      <c r="M102" s="36">
        <f>SUMIFS(СВЦЭМ!$C$39:$C$782,СВЦЭМ!$A$39:$A$782,$A102,СВЦЭМ!$B$39:$B$782,M$83)+'СЕТ СН'!$H$9+СВЦЭМ!$D$10+'СЕТ СН'!$H$5-'СЕТ СН'!$H$17</f>
        <v>4913.6462480700002</v>
      </c>
      <c r="N102" s="36">
        <f>SUMIFS(СВЦЭМ!$C$39:$C$782,СВЦЭМ!$A$39:$A$782,$A102,СВЦЭМ!$B$39:$B$782,N$83)+'СЕТ СН'!$H$9+СВЦЭМ!$D$10+'СЕТ СН'!$H$5-'СЕТ СН'!$H$17</f>
        <v>4932.7776119400005</v>
      </c>
      <c r="O102" s="36">
        <f>SUMIFS(СВЦЭМ!$C$39:$C$782,СВЦЭМ!$A$39:$A$782,$A102,СВЦЭМ!$B$39:$B$782,O$83)+'СЕТ СН'!$H$9+СВЦЭМ!$D$10+'СЕТ СН'!$H$5-'СЕТ СН'!$H$17</f>
        <v>4938.7958271099997</v>
      </c>
      <c r="P102" s="36">
        <f>SUMIFS(СВЦЭМ!$C$39:$C$782,СВЦЭМ!$A$39:$A$782,$A102,СВЦЭМ!$B$39:$B$782,P$83)+'СЕТ СН'!$H$9+СВЦЭМ!$D$10+'СЕТ СН'!$H$5-'СЕТ СН'!$H$17</f>
        <v>4948.5493284900003</v>
      </c>
      <c r="Q102" s="36">
        <f>SUMIFS(СВЦЭМ!$C$39:$C$782,СВЦЭМ!$A$39:$A$782,$A102,СВЦЭМ!$B$39:$B$782,Q$83)+'СЕТ СН'!$H$9+СВЦЭМ!$D$10+'СЕТ СН'!$H$5-'СЕТ СН'!$H$17</f>
        <v>4945.22734889</v>
      </c>
      <c r="R102" s="36">
        <f>SUMIFS(СВЦЭМ!$C$39:$C$782,СВЦЭМ!$A$39:$A$782,$A102,СВЦЭМ!$B$39:$B$782,R$83)+'СЕТ СН'!$H$9+СВЦЭМ!$D$10+'СЕТ СН'!$H$5-'СЕТ СН'!$H$17</f>
        <v>4939.3282705000001</v>
      </c>
      <c r="S102" s="36">
        <f>SUMIFS(СВЦЭМ!$C$39:$C$782,СВЦЭМ!$A$39:$A$782,$A102,СВЦЭМ!$B$39:$B$782,S$83)+'СЕТ СН'!$H$9+СВЦЭМ!$D$10+'СЕТ СН'!$H$5-'СЕТ СН'!$H$17</f>
        <v>4922.4387388900004</v>
      </c>
      <c r="T102" s="36">
        <f>SUMIFS(СВЦЭМ!$C$39:$C$782,СВЦЭМ!$A$39:$A$782,$A102,СВЦЭМ!$B$39:$B$782,T$83)+'СЕТ СН'!$H$9+СВЦЭМ!$D$10+'СЕТ СН'!$H$5-'СЕТ СН'!$H$17</f>
        <v>4853.3701512600001</v>
      </c>
      <c r="U102" s="36">
        <f>SUMIFS(СВЦЭМ!$C$39:$C$782,СВЦЭМ!$A$39:$A$782,$A102,СВЦЭМ!$B$39:$B$782,U$83)+'СЕТ СН'!$H$9+СВЦЭМ!$D$10+'СЕТ СН'!$H$5-'СЕТ СН'!$H$17</f>
        <v>4887.4279909500001</v>
      </c>
      <c r="V102" s="36">
        <f>SUMIFS(СВЦЭМ!$C$39:$C$782,СВЦЭМ!$A$39:$A$782,$A102,СВЦЭМ!$B$39:$B$782,V$83)+'СЕТ СН'!$H$9+СВЦЭМ!$D$10+'СЕТ СН'!$H$5-'СЕТ СН'!$H$17</f>
        <v>4889.9164761499997</v>
      </c>
      <c r="W102" s="36">
        <f>SUMIFS(СВЦЭМ!$C$39:$C$782,СВЦЭМ!$A$39:$A$782,$A102,СВЦЭМ!$B$39:$B$782,W$83)+'СЕТ СН'!$H$9+СВЦЭМ!$D$10+'СЕТ СН'!$H$5-'СЕТ СН'!$H$17</f>
        <v>4921.0823559399996</v>
      </c>
      <c r="X102" s="36">
        <f>SUMIFS(СВЦЭМ!$C$39:$C$782,СВЦЭМ!$A$39:$A$782,$A102,СВЦЭМ!$B$39:$B$782,X$83)+'СЕТ СН'!$H$9+СВЦЭМ!$D$10+'СЕТ СН'!$H$5-'СЕТ СН'!$H$17</f>
        <v>4926.6053956400001</v>
      </c>
      <c r="Y102" s="36">
        <f>SUMIFS(СВЦЭМ!$C$39:$C$782,СВЦЭМ!$A$39:$A$782,$A102,СВЦЭМ!$B$39:$B$782,Y$83)+'СЕТ СН'!$H$9+СВЦЭМ!$D$10+'СЕТ СН'!$H$5-'СЕТ СН'!$H$17</f>
        <v>4938.5185829100001</v>
      </c>
    </row>
    <row r="103" spans="1:25" ht="15.75" x14ac:dyDescent="0.2">
      <c r="A103" s="35">
        <f t="shared" si="2"/>
        <v>44915</v>
      </c>
      <c r="B103" s="36">
        <f>SUMIFS(СВЦЭМ!$C$39:$C$782,СВЦЭМ!$A$39:$A$782,$A103,СВЦЭМ!$B$39:$B$782,B$83)+'СЕТ СН'!$H$9+СВЦЭМ!$D$10+'СЕТ СН'!$H$5-'СЕТ СН'!$H$17</f>
        <v>4903.6485460700005</v>
      </c>
      <c r="C103" s="36">
        <f>SUMIFS(СВЦЭМ!$C$39:$C$782,СВЦЭМ!$A$39:$A$782,$A103,СВЦЭМ!$B$39:$B$782,C$83)+'СЕТ СН'!$H$9+СВЦЭМ!$D$10+'СЕТ СН'!$H$5-'СЕТ СН'!$H$17</f>
        <v>4909.5654235700003</v>
      </c>
      <c r="D103" s="36">
        <f>SUMIFS(СВЦЭМ!$C$39:$C$782,СВЦЭМ!$A$39:$A$782,$A103,СВЦЭМ!$B$39:$B$782,D$83)+'СЕТ СН'!$H$9+СВЦЭМ!$D$10+'СЕТ СН'!$H$5-'СЕТ СН'!$H$17</f>
        <v>4912.6812197300005</v>
      </c>
      <c r="E103" s="36">
        <f>SUMIFS(СВЦЭМ!$C$39:$C$782,СВЦЭМ!$A$39:$A$782,$A103,СВЦЭМ!$B$39:$B$782,E$83)+'СЕТ СН'!$H$9+СВЦЭМ!$D$10+'СЕТ СН'!$H$5-'СЕТ СН'!$H$17</f>
        <v>4916.43050081</v>
      </c>
      <c r="F103" s="36">
        <f>SUMIFS(СВЦЭМ!$C$39:$C$782,СВЦЭМ!$A$39:$A$782,$A103,СВЦЭМ!$B$39:$B$782,F$83)+'СЕТ СН'!$H$9+СВЦЭМ!$D$10+'СЕТ СН'!$H$5-'СЕТ СН'!$H$17</f>
        <v>4910.9107160399999</v>
      </c>
      <c r="G103" s="36">
        <f>SUMIFS(СВЦЭМ!$C$39:$C$782,СВЦЭМ!$A$39:$A$782,$A103,СВЦЭМ!$B$39:$B$782,G$83)+'СЕТ СН'!$H$9+СВЦЭМ!$D$10+'СЕТ СН'!$H$5-'СЕТ СН'!$H$17</f>
        <v>4907.5913531900005</v>
      </c>
      <c r="H103" s="36">
        <f>SUMIFS(СВЦЭМ!$C$39:$C$782,СВЦЭМ!$A$39:$A$782,$A103,СВЦЭМ!$B$39:$B$782,H$83)+'СЕТ СН'!$H$9+СВЦЭМ!$D$10+'СЕТ СН'!$H$5-'СЕТ СН'!$H$17</f>
        <v>4890.6584900600001</v>
      </c>
      <c r="I103" s="36">
        <f>SUMIFS(СВЦЭМ!$C$39:$C$782,СВЦЭМ!$A$39:$A$782,$A103,СВЦЭМ!$B$39:$B$782,I$83)+'СЕТ СН'!$H$9+СВЦЭМ!$D$10+'СЕТ СН'!$H$5-'СЕТ СН'!$H$17</f>
        <v>4876.24310289</v>
      </c>
      <c r="J103" s="36">
        <f>SUMIFS(СВЦЭМ!$C$39:$C$782,СВЦЭМ!$A$39:$A$782,$A103,СВЦЭМ!$B$39:$B$782,J$83)+'СЕТ СН'!$H$9+СВЦЭМ!$D$10+'СЕТ СН'!$H$5-'СЕТ СН'!$H$17</f>
        <v>4861.4345149700002</v>
      </c>
      <c r="K103" s="36">
        <f>SUMIFS(СВЦЭМ!$C$39:$C$782,СВЦЭМ!$A$39:$A$782,$A103,СВЦЭМ!$B$39:$B$782,K$83)+'СЕТ СН'!$H$9+СВЦЭМ!$D$10+'СЕТ СН'!$H$5-'СЕТ СН'!$H$17</f>
        <v>4868.2754712100004</v>
      </c>
      <c r="L103" s="36">
        <f>SUMIFS(СВЦЭМ!$C$39:$C$782,СВЦЭМ!$A$39:$A$782,$A103,СВЦЭМ!$B$39:$B$782,L$83)+'СЕТ СН'!$H$9+СВЦЭМ!$D$10+'СЕТ СН'!$H$5-'СЕТ СН'!$H$17</f>
        <v>4868.4561611500003</v>
      </c>
      <c r="M103" s="36">
        <f>SUMIFS(СВЦЭМ!$C$39:$C$782,СВЦЭМ!$A$39:$A$782,$A103,СВЦЭМ!$B$39:$B$782,M$83)+'СЕТ СН'!$H$9+СВЦЭМ!$D$10+'СЕТ СН'!$H$5-'СЕТ СН'!$H$17</f>
        <v>4861.3463042900003</v>
      </c>
      <c r="N103" s="36">
        <f>SUMIFS(СВЦЭМ!$C$39:$C$782,СВЦЭМ!$A$39:$A$782,$A103,СВЦЭМ!$B$39:$B$782,N$83)+'СЕТ СН'!$H$9+СВЦЭМ!$D$10+'СЕТ СН'!$H$5-'СЕТ СН'!$H$17</f>
        <v>4898.8865625899998</v>
      </c>
      <c r="O103" s="36">
        <f>SUMIFS(СВЦЭМ!$C$39:$C$782,СВЦЭМ!$A$39:$A$782,$A103,СВЦЭМ!$B$39:$B$782,O$83)+'СЕТ СН'!$H$9+СВЦЭМ!$D$10+'СЕТ СН'!$H$5-'СЕТ СН'!$H$17</f>
        <v>4903.8679327999998</v>
      </c>
      <c r="P103" s="36">
        <f>SUMIFS(СВЦЭМ!$C$39:$C$782,СВЦЭМ!$A$39:$A$782,$A103,СВЦЭМ!$B$39:$B$782,P$83)+'СЕТ СН'!$H$9+СВЦЭМ!$D$10+'СЕТ СН'!$H$5-'СЕТ СН'!$H$17</f>
        <v>4908.3700886500001</v>
      </c>
      <c r="Q103" s="36">
        <f>SUMIFS(СВЦЭМ!$C$39:$C$782,СВЦЭМ!$A$39:$A$782,$A103,СВЦЭМ!$B$39:$B$782,Q$83)+'СЕТ СН'!$H$9+СВЦЭМ!$D$10+'СЕТ СН'!$H$5-'СЕТ СН'!$H$17</f>
        <v>4910.9397523799998</v>
      </c>
      <c r="R103" s="36">
        <f>SUMIFS(СВЦЭМ!$C$39:$C$782,СВЦЭМ!$A$39:$A$782,$A103,СВЦЭМ!$B$39:$B$782,R$83)+'СЕТ СН'!$H$9+СВЦЭМ!$D$10+'СЕТ СН'!$H$5-'СЕТ СН'!$H$17</f>
        <v>4904.3323803900003</v>
      </c>
      <c r="S103" s="36">
        <f>SUMIFS(СВЦЭМ!$C$39:$C$782,СВЦЭМ!$A$39:$A$782,$A103,СВЦЭМ!$B$39:$B$782,S$83)+'СЕТ СН'!$H$9+СВЦЭМ!$D$10+'СЕТ СН'!$H$5-'СЕТ СН'!$H$17</f>
        <v>4876.0087647800001</v>
      </c>
      <c r="T103" s="36">
        <f>SUMIFS(СВЦЭМ!$C$39:$C$782,СВЦЭМ!$A$39:$A$782,$A103,СВЦЭМ!$B$39:$B$782,T$83)+'СЕТ СН'!$H$9+СВЦЭМ!$D$10+'СЕТ СН'!$H$5-'СЕТ СН'!$H$17</f>
        <v>4812.2698755299998</v>
      </c>
      <c r="U103" s="36">
        <f>SUMIFS(СВЦЭМ!$C$39:$C$782,СВЦЭМ!$A$39:$A$782,$A103,СВЦЭМ!$B$39:$B$782,U$83)+'СЕТ СН'!$H$9+СВЦЭМ!$D$10+'СЕТ СН'!$H$5-'СЕТ СН'!$H$17</f>
        <v>4830.5019730599997</v>
      </c>
      <c r="V103" s="36">
        <f>SUMIFS(СВЦЭМ!$C$39:$C$782,СВЦЭМ!$A$39:$A$782,$A103,СВЦЭМ!$B$39:$B$782,V$83)+'СЕТ СН'!$H$9+СВЦЭМ!$D$10+'СЕТ СН'!$H$5-'СЕТ СН'!$H$17</f>
        <v>4867.3066031899998</v>
      </c>
      <c r="W103" s="36">
        <f>SUMIFS(СВЦЭМ!$C$39:$C$782,СВЦЭМ!$A$39:$A$782,$A103,СВЦЭМ!$B$39:$B$782,W$83)+'СЕТ СН'!$H$9+СВЦЭМ!$D$10+'СЕТ СН'!$H$5-'СЕТ СН'!$H$17</f>
        <v>4885.0936570000003</v>
      </c>
      <c r="X103" s="36">
        <f>SUMIFS(СВЦЭМ!$C$39:$C$782,СВЦЭМ!$A$39:$A$782,$A103,СВЦЭМ!$B$39:$B$782,X$83)+'СЕТ СН'!$H$9+СВЦЭМ!$D$10+'СЕТ СН'!$H$5-'СЕТ СН'!$H$17</f>
        <v>4895.5268236400007</v>
      </c>
      <c r="Y103" s="36">
        <f>SUMIFS(СВЦЭМ!$C$39:$C$782,СВЦЭМ!$A$39:$A$782,$A103,СВЦЭМ!$B$39:$B$782,Y$83)+'СЕТ СН'!$H$9+СВЦЭМ!$D$10+'СЕТ СН'!$H$5-'СЕТ СН'!$H$17</f>
        <v>4904.9919936200004</v>
      </c>
    </row>
    <row r="104" spans="1:25" ht="15.75" x14ac:dyDescent="0.2">
      <c r="A104" s="35">
        <f t="shared" si="2"/>
        <v>44916</v>
      </c>
      <c r="B104" s="36">
        <f>SUMIFS(СВЦЭМ!$C$39:$C$782,СВЦЭМ!$A$39:$A$782,$A104,СВЦЭМ!$B$39:$B$782,B$83)+'СЕТ СН'!$H$9+СВЦЭМ!$D$10+'СЕТ СН'!$H$5-'СЕТ СН'!$H$17</f>
        <v>4890.3299652599999</v>
      </c>
      <c r="C104" s="36">
        <f>SUMIFS(СВЦЭМ!$C$39:$C$782,СВЦЭМ!$A$39:$A$782,$A104,СВЦЭМ!$B$39:$B$782,C$83)+'СЕТ СН'!$H$9+СВЦЭМ!$D$10+'СЕТ СН'!$H$5-'СЕТ СН'!$H$17</f>
        <v>4901.8179694400005</v>
      </c>
      <c r="D104" s="36">
        <f>SUMIFS(СВЦЭМ!$C$39:$C$782,СВЦЭМ!$A$39:$A$782,$A104,СВЦЭМ!$B$39:$B$782,D$83)+'СЕТ СН'!$H$9+СВЦЭМ!$D$10+'СЕТ СН'!$H$5-'СЕТ СН'!$H$17</f>
        <v>4897.3180890599997</v>
      </c>
      <c r="E104" s="36">
        <f>SUMIFS(СВЦЭМ!$C$39:$C$782,СВЦЭМ!$A$39:$A$782,$A104,СВЦЭМ!$B$39:$B$782,E$83)+'СЕТ СН'!$H$9+СВЦЭМ!$D$10+'СЕТ СН'!$H$5-'СЕТ СН'!$H$17</f>
        <v>4900.1901359399999</v>
      </c>
      <c r="F104" s="36">
        <f>SUMIFS(СВЦЭМ!$C$39:$C$782,СВЦЭМ!$A$39:$A$782,$A104,СВЦЭМ!$B$39:$B$782,F$83)+'СЕТ СН'!$H$9+СВЦЭМ!$D$10+'СЕТ СН'!$H$5-'СЕТ СН'!$H$17</f>
        <v>4928.8669596300006</v>
      </c>
      <c r="G104" s="36">
        <f>SUMIFS(СВЦЭМ!$C$39:$C$782,СВЦЭМ!$A$39:$A$782,$A104,СВЦЭМ!$B$39:$B$782,G$83)+'СЕТ СН'!$H$9+СВЦЭМ!$D$10+'СЕТ СН'!$H$5-'СЕТ СН'!$H$17</f>
        <v>4899.7824227900001</v>
      </c>
      <c r="H104" s="36">
        <f>SUMIFS(СВЦЭМ!$C$39:$C$782,СВЦЭМ!$A$39:$A$782,$A104,СВЦЭМ!$B$39:$B$782,H$83)+'СЕТ СН'!$H$9+СВЦЭМ!$D$10+'СЕТ СН'!$H$5-'СЕТ СН'!$H$17</f>
        <v>4850.0987880600005</v>
      </c>
      <c r="I104" s="36">
        <f>SUMIFS(СВЦЭМ!$C$39:$C$782,СВЦЭМ!$A$39:$A$782,$A104,СВЦЭМ!$B$39:$B$782,I$83)+'СЕТ СН'!$H$9+СВЦЭМ!$D$10+'СЕТ СН'!$H$5-'СЕТ СН'!$H$17</f>
        <v>4856.5221943699999</v>
      </c>
      <c r="J104" s="36">
        <f>SUMIFS(СВЦЭМ!$C$39:$C$782,СВЦЭМ!$A$39:$A$782,$A104,СВЦЭМ!$B$39:$B$782,J$83)+'СЕТ СН'!$H$9+СВЦЭМ!$D$10+'СЕТ СН'!$H$5-'СЕТ СН'!$H$17</f>
        <v>4826.6727095799997</v>
      </c>
      <c r="K104" s="36">
        <f>SUMIFS(СВЦЭМ!$C$39:$C$782,СВЦЭМ!$A$39:$A$782,$A104,СВЦЭМ!$B$39:$B$782,K$83)+'СЕТ СН'!$H$9+СВЦЭМ!$D$10+'СЕТ СН'!$H$5-'СЕТ СН'!$H$17</f>
        <v>4834.1207245200003</v>
      </c>
      <c r="L104" s="36">
        <f>SUMIFS(СВЦЭМ!$C$39:$C$782,СВЦЭМ!$A$39:$A$782,$A104,СВЦЭМ!$B$39:$B$782,L$83)+'СЕТ СН'!$H$9+СВЦЭМ!$D$10+'СЕТ СН'!$H$5-'СЕТ СН'!$H$17</f>
        <v>4818.4792080999996</v>
      </c>
      <c r="M104" s="36">
        <f>SUMIFS(СВЦЭМ!$C$39:$C$782,СВЦЭМ!$A$39:$A$782,$A104,СВЦЭМ!$B$39:$B$782,M$83)+'СЕТ СН'!$H$9+СВЦЭМ!$D$10+'СЕТ СН'!$H$5-'СЕТ СН'!$H$17</f>
        <v>4836.6384753700004</v>
      </c>
      <c r="N104" s="36">
        <f>SUMIFS(СВЦЭМ!$C$39:$C$782,СВЦЭМ!$A$39:$A$782,$A104,СВЦЭМ!$B$39:$B$782,N$83)+'СЕТ СН'!$H$9+СВЦЭМ!$D$10+'СЕТ СН'!$H$5-'СЕТ СН'!$H$17</f>
        <v>4836.7084085000006</v>
      </c>
      <c r="O104" s="36">
        <f>SUMIFS(СВЦЭМ!$C$39:$C$782,СВЦЭМ!$A$39:$A$782,$A104,СВЦЭМ!$B$39:$B$782,O$83)+'СЕТ СН'!$H$9+СВЦЭМ!$D$10+'СЕТ СН'!$H$5-'СЕТ СН'!$H$17</f>
        <v>4830.4357139700005</v>
      </c>
      <c r="P104" s="36">
        <f>SUMIFS(СВЦЭМ!$C$39:$C$782,СВЦЭМ!$A$39:$A$782,$A104,СВЦЭМ!$B$39:$B$782,P$83)+'СЕТ СН'!$H$9+СВЦЭМ!$D$10+'СЕТ СН'!$H$5-'СЕТ СН'!$H$17</f>
        <v>4833.1683874999999</v>
      </c>
      <c r="Q104" s="36">
        <f>SUMIFS(СВЦЭМ!$C$39:$C$782,СВЦЭМ!$A$39:$A$782,$A104,СВЦЭМ!$B$39:$B$782,Q$83)+'СЕТ СН'!$H$9+СВЦЭМ!$D$10+'СЕТ СН'!$H$5-'СЕТ СН'!$H$17</f>
        <v>4852.8686432300001</v>
      </c>
      <c r="R104" s="36">
        <f>SUMIFS(СВЦЭМ!$C$39:$C$782,СВЦЭМ!$A$39:$A$782,$A104,СВЦЭМ!$B$39:$B$782,R$83)+'СЕТ СН'!$H$9+СВЦЭМ!$D$10+'СЕТ СН'!$H$5-'СЕТ СН'!$H$17</f>
        <v>4851.8218121299997</v>
      </c>
      <c r="S104" s="36">
        <f>SUMIFS(СВЦЭМ!$C$39:$C$782,СВЦЭМ!$A$39:$A$782,$A104,СВЦЭМ!$B$39:$B$782,S$83)+'СЕТ СН'!$H$9+СВЦЭМ!$D$10+'СЕТ СН'!$H$5-'СЕТ СН'!$H$17</f>
        <v>4846.4140349099998</v>
      </c>
      <c r="T104" s="36">
        <f>SUMIFS(СВЦЭМ!$C$39:$C$782,СВЦЭМ!$A$39:$A$782,$A104,СВЦЭМ!$B$39:$B$782,T$83)+'СЕТ СН'!$H$9+СВЦЭМ!$D$10+'СЕТ СН'!$H$5-'СЕТ СН'!$H$17</f>
        <v>4835.7849993300006</v>
      </c>
      <c r="U104" s="36">
        <f>SUMIFS(СВЦЭМ!$C$39:$C$782,СВЦЭМ!$A$39:$A$782,$A104,СВЦЭМ!$B$39:$B$782,U$83)+'СЕТ СН'!$H$9+СВЦЭМ!$D$10+'СЕТ СН'!$H$5-'СЕТ СН'!$H$17</f>
        <v>4836.7615153200004</v>
      </c>
      <c r="V104" s="36">
        <f>SUMIFS(СВЦЭМ!$C$39:$C$782,СВЦЭМ!$A$39:$A$782,$A104,СВЦЭМ!$B$39:$B$782,V$83)+'СЕТ СН'!$H$9+СВЦЭМ!$D$10+'СЕТ СН'!$H$5-'СЕТ СН'!$H$17</f>
        <v>4840.8899283600003</v>
      </c>
      <c r="W104" s="36">
        <f>SUMIFS(СВЦЭМ!$C$39:$C$782,СВЦЭМ!$A$39:$A$782,$A104,СВЦЭМ!$B$39:$B$782,W$83)+'СЕТ СН'!$H$9+СВЦЭМ!$D$10+'СЕТ СН'!$H$5-'СЕТ СН'!$H$17</f>
        <v>4829.8737799600003</v>
      </c>
      <c r="X104" s="36">
        <f>SUMIFS(СВЦЭМ!$C$39:$C$782,СВЦЭМ!$A$39:$A$782,$A104,СВЦЭМ!$B$39:$B$782,X$83)+'СЕТ СН'!$H$9+СВЦЭМ!$D$10+'СЕТ СН'!$H$5-'СЕТ СН'!$H$17</f>
        <v>4825.1307600099999</v>
      </c>
      <c r="Y104" s="36">
        <f>SUMIFS(СВЦЭМ!$C$39:$C$782,СВЦЭМ!$A$39:$A$782,$A104,СВЦЭМ!$B$39:$B$782,Y$83)+'СЕТ СН'!$H$9+СВЦЭМ!$D$10+'СЕТ СН'!$H$5-'СЕТ СН'!$H$17</f>
        <v>4834.4595412799999</v>
      </c>
    </row>
    <row r="105" spans="1:25" ht="15.75" x14ac:dyDescent="0.2">
      <c r="A105" s="35">
        <f t="shared" si="2"/>
        <v>44917</v>
      </c>
      <c r="B105" s="36">
        <f>SUMIFS(СВЦЭМ!$C$39:$C$782,СВЦЭМ!$A$39:$A$782,$A105,СВЦЭМ!$B$39:$B$782,B$83)+'СЕТ СН'!$H$9+СВЦЭМ!$D$10+'СЕТ СН'!$H$5-'СЕТ СН'!$H$17</f>
        <v>4860.9128592200004</v>
      </c>
      <c r="C105" s="36">
        <f>SUMIFS(СВЦЭМ!$C$39:$C$782,СВЦЭМ!$A$39:$A$782,$A105,СВЦЭМ!$B$39:$B$782,C$83)+'СЕТ СН'!$H$9+СВЦЭМ!$D$10+'СЕТ СН'!$H$5-'СЕТ СН'!$H$17</f>
        <v>4869.4378303200001</v>
      </c>
      <c r="D105" s="36">
        <f>SUMIFS(СВЦЭМ!$C$39:$C$782,СВЦЭМ!$A$39:$A$782,$A105,СВЦЭМ!$B$39:$B$782,D$83)+'СЕТ СН'!$H$9+СВЦЭМ!$D$10+'СЕТ СН'!$H$5-'СЕТ СН'!$H$17</f>
        <v>4866.4154046700005</v>
      </c>
      <c r="E105" s="36">
        <f>SUMIFS(СВЦЭМ!$C$39:$C$782,СВЦЭМ!$A$39:$A$782,$A105,СВЦЭМ!$B$39:$B$782,E$83)+'СЕТ СН'!$H$9+СВЦЭМ!$D$10+'СЕТ СН'!$H$5-'СЕТ СН'!$H$17</f>
        <v>4884.6256728099997</v>
      </c>
      <c r="F105" s="36">
        <f>SUMIFS(СВЦЭМ!$C$39:$C$782,СВЦЭМ!$A$39:$A$782,$A105,СВЦЭМ!$B$39:$B$782,F$83)+'СЕТ СН'!$H$9+СВЦЭМ!$D$10+'СЕТ СН'!$H$5-'СЕТ СН'!$H$17</f>
        <v>4911.61940538</v>
      </c>
      <c r="G105" s="36">
        <f>SUMIFS(СВЦЭМ!$C$39:$C$782,СВЦЭМ!$A$39:$A$782,$A105,СВЦЭМ!$B$39:$B$782,G$83)+'СЕТ СН'!$H$9+СВЦЭМ!$D$10+'СЕТ СН'!$H$5-'СЕТ СН'!$H$17</f>
        <v>4918.0459274599998</v>
      </c>
      <c r="H105" s="36">
        <f>SUMIFS(СВЦЭМ!$C$39:$C$782,СВЦЭМ!$A$39:$A$782,$A105,СВЦЭМ!$B$39:$B$782,H$83)+'СЕТ СН'!$H$9+СВЦЭМ!$D$10+'СЕТ СН'!$H$5-'СЕТ СН'!$H$17</f>
        <v>4898.6889467999999</v>
      </c>
      <c r="I105" s="36">
        <f>SUMIFS(СВЦЭМ!$C$39:$C$782,СВЦЭМ!$A$39:$A$782,$A105,СВЦЭМ!$B$39:$B$782,I$83)+'СЕТ СН'!$H$9+СВЦЭМ!$D$10+'СЕТ СН'!$H$5-'СЕТ СН'!$H$17</f>
        <v>4880.1971457500003</v>
      </c>
      <c r="J105" s="36">
        <f>SUMIFS(СВЦЭМ!$C$39:$C$782,СВЦЭМ!$A$39:$A$782,$A105,СВЦЭМ!$B$39:$B$782,J$83)+'СЕТ СН'!$H$9+СВЦЭМ!$D$10+'СЕТ СН'!$H$5-'СЕТ СН'!$H$17</f>
        <v>4863.8827043399997</v>
      </c>
      <c r="K105" s="36">
        <f>SUMIFS(СВЦЭМ!$C$39:$C$782,СВЦЭМ!$A$39:$A$782,$A105,СВЦЭМ!$B$39:$B$782,K$83)+'СЕТ СН'!$H$9+СВЦЭМ!$D$10+'СЕТ СН'!$H$5-'СЕТ СН'!$H$17</f>
        <v>4855.3516645099999</v>
      </c>
      <c r="L105" s="36">
        <f>SUMIFS(СВЦЭМ!$C$39:$C$782,СВЦЭМ!$A$39:$A$782,$A105,СВЦЭМ!$B$39:$B$782,L$83)+'СЕТ СН'!$H$9+СВЦЭМ!$D$10+'СЕТ СН'!$H$5-'СЕТ СН'!$H$17</f>
        <v>4868.84726288</v>
      </c>
      <c r="M105" s="36">
        <f>SUMIFS(СВЦЭМ!$C$39:$C$782,СВЦЭМ!$A$39:$A$782,$A105,СВЦЭМ!$B$39:$B$782,M$83)+'СЕТ СН'!$H$9+СВЦЭМ!$D$10+'СЕТ СН'!$H$5-'СЕТ СН'!$H$17</f>
        <v>4875.2966296599998</v>
      </c>
      <c r="N105" s="36">
        <f>SUMIFS(СВЦЭМ!$C$39:$C$782,СВЦЭМ!$A$39:$A$782,$A105,СВЦЭМ!$B$39:$B$782,N$83)+'СЕТ СН'!$H$9+СВЦЭМ!$D$10+'СЕТ СН'!$H$5-'СЕТ СН'!$H$17</f>
        <v>4894.6945728000001</v>
      </c>
      <c r="O105" s="36">
        <f>SUMIFS(СВЦЭМ!$C$39:$C$782,СВЦЭМ!$A$39:$A$782,$A105,СВЦЭМ!$B$39:$B$782,O$83)+'СЕТ СН'!$H$9+СВЦЭМ!$D$10+'СЕТ СН'!$H$5-'СЕТ СН'!$H$17</f>
        <v>4891.9966588500001</v>
      </c>
      <c r="P105" s="36">
        <f>SUMIFS(СВЦЭМ!$C$39:$C$782,СВЦЭМ!$A$39:$A$782,$A105,СВЦЭМ!$B$39:$B$782,P$83)+'СЕТ СН'!$H$9+СВЦЭМ!$D$10+'СЕТ СН'!$H$5-'СЕТ СН'!$H$17</f>
        <v>4898.1432128500001</v>
      </c>
      <c r="Q105" s="36">
        <f>SUMIFS(СВЦЭМ!$C$39:$C$782,СВЦЭМ!$A$39:$A$782,$A105,СВЦЭМ!$B$39:$B$782,Q$83)+'СЕТ СН'!$H$9+СВЦЭМ!$D$10+'СЕТ СН'!$H$5-'СЕТ СН'!$H$17</f>
        <v>4906.3195173200002</v>
      </c>
      <c r="R105" s="36">
        <f>SUMIFS(СВЦЭМ!$C$39:$C$782,СВЦЭМ!$A$39:$A$782,$A105,СВЦЭМ!$B$39:$B$782,R$83)+'СЕТ СН'!$H$9+СВЦЭМ!$D$10+'СЕТ СН'!$H$5-'СЕТ СН'!$H$17</f>
        <v>4878.3230732900001</v>
      </c>
      <c r="S105" s="36">
        <f>SUMIFS(СВЦЭМ!$C$39:$C$782,СВЦЭМ!$A$39:$A$782,$A105,СВЦЭМ!$B$39:$B$782,S$83)+'СЕТ СН'!$H$9+СВЦЭМ!$D$10+'СЕТ СН'!$H$5-'СЕТ СН'!$H$17</f>
        <v>4872.2548162100002</v>
      </c>
      <c r="T105" s="36">
        <f>SUMIFS(СВЦЭМ!$C$39:$C$782,СВЦЭМ!$A$39:$A$782,$A105,СВЦЭМ!$B$39:$B$782,T$83)+'СЕТ СН'!$H$9+СВЦЭМ!$D$10+'СЕТ СН'!$H$5-'СЕТ СН'!$H$17</f>
        <v>4845.1313953899999</v>
      </c>
      <c r="U105" s="36">
        <f>SUMIFS(СВЦЭМ!$C$39:$C$782,СВЦЭМ!$A$39:$A$782,$A105,СВЦЭМ!$B$39:$B$782,U$83)+'СЕТ СН'!$H$9+СВЦЭМ!$D$10+'СЕТ СН'!$H$5-'СЕТ СН'!$H$17</f>
        <v>4843.1397135300003</v>
      </c>
      <c r="V105" s="36">
        <f>SUMIFS(СВЦЭМ!$C$39:$C$782,СВЦЭМ!$A$39:$A$782,$A105,СВЦЭМ!$B$39:$B$782,V$83)+'СЕТ СН'!$H$9+СВЦЭМ!$D$10+'СЕТ СН'!$H$5-'СЕТ СН'!$H$17</f>
        <v>4862.0419011800004</v>
      </c>
      <c r="W105" s="36">
        <f>SUMIFS(СВЦЭМ!$C$39:$C$782,СВЦЭМ!$A$39:$A$782,$A105,СВЦЭМ!$B$39:$B$782,W$83)+'СЕТ СН'!$H$9+СВЦЭМ!$D$10+'СЕТ СН'!$H$5-'СЕТ СН'!$H$17</f>
        <v>4876.2564581200004</v>
      </c>
      <c r="X105" s="36">
        <f>SUMIFS(СВЦЭМ!$C$39:$C$782,СВЦЭМ!$A$39:$A$782,$A105,СВЦЭМ!$B$39:$B$782,X$83)+'СЕТ СН'!$H$9+СВЦЭМ!$D$10+'СЕТ СН'!$H$5-'СЕТ СН'!$H$17</f>
        <v>4890.9744239199999</v>
      </c>
      <c r="Y105" s="36">
        <f>SUMIFS(СВЦЭМ!$C$39:$C$782,СВЦЭМ!$A$39:$A$782,$A105,СВЦЭМ!$B$39:$B$782,Y$83)+'СЕТ СН'!$H$9+СВЦЭМ!$D$10+'СЕТ СН'!$H$5-'СЕТ СН'!$H$17</f>
        <v>4898.5028390900006</v>
      </c>
    </row>
    <row r="106" spans="1:25" ht="15.75" x14ac:dyDescent="0.2">
      <c r="A106" s="35">
        <f t="shared" si="2"/>
        <v>44918</v>
      </c>
      <c r="B106" s="36">
        <f>SUMIFS(СВЦЭМ!$C$39:$C$782,СВЦЭМ!$A$39:$A$782,$A106,СВЦЭМ!$B$39:$B$782,B$83)+'СЕТ СН'!$H$9+СВЦЭМ!$D$10+'СЕТ СН'!$H$5-'СЕТ СН'!$H$17</f>
        <v>4997.6160541500003</v>
      </c>
      <c r="C106" s="36">
        <f>SUMIFS(СВЦЭМ!$C$39:$C$782,СВЦЭМ!$A$39:$A$782,$A106,СВЦЭМ!$B$39:$B$782,C$83)+'СЕТ СН'!$H$9+СВЦЭМ!$D$10+'СЕТ СН'!$H$5-'СЕТ СН'!$H$17</f>
        <v>5007.5262309299997</v>
      </c>
      <c r="D106" s="36">
        <f>SUMIFS(СВЦЭМ!$C$39:$C$782,СВЦЭМ!$A$39:$A$782,$A106,СВЦЭМ!$B$39:$B$782,D$83)+'СЕТ СН'!$H$9+СВЦЭМ!$D$10+'СЕТ СН'!$H$5-'СЕТ СН'!$H$17</f>
        <v>5027.9313893500002</v>
      </c>
      <c r="E106" s="36">
        <f>SUMIFS(СВЦЭМ!$C$39:$C$782,СВЦЭМ!$A$39:$A$782,$A106,СВЦЭМ!$B$39:$B$782,E$83)+'СЕТ СН'!$H$9+СВЦЭМ!$D$10+'СЕТ СН'!$H$5-'СЕТ СН'!$H$17</f>
        <v>5031.1353591900006</v>
      </c>
      <c r="F106" s="36">
        <f>SUMIFS(СВЦЭМ!$C$39:$C$782,СВЦЭМ!$A$39:$A$782,$A106,СВЦЭМ!$B$39:$B$782,F$83)+'СЕТ СН'!$H$9+СВЦЭМ!$D$10+'СЕТ СН'!$H$5-'СЕТ СН'!$H$17</f>
        <v>5039.0144813500001</v>
      </c>
      <c r="G106" s="36">
        <f>SUMIFS(СВЦЭМ!$C$39:$C$782,СВЦЭМ!$A$39:$A$782,$A106,СВЦЭМ!$B$39:$B$782,G$83)+'СЕТ СН'!$H$9+СВЦЭМ!$D$10+'СЕТ СН'!$H$5-'СЕТ СН'!$H$17</f>
        <v>5020.6554741700002</v>
      </c>
      <c r="H106" s="36">
        <f>SUMIFS(СВЦЭМ!$C$39:$C$782,СВЦЭМ!$A$39:$A$782,$A106,СВЦЭМ!$B$39:$B$782,H$83)+'СЕТ СН'!$H$9+СВЦЭМ!$D$10+'СЕТ СН'!$H$5-'СЕТ СН'!$H$17</f>
        <v>4983.1739166300003</v>
      </c>
      <c r="I106" s="36">
        <f>SUMIFS(СВЦЭМ!$C$39:$C$782,СВЦЭМ!$A$39:$A$782,$A106,СВЦЭМ!$B$39:$B$782,I$83)+'СЕТ СН'!$H$9+СВЦЭМ!$D$10+'СЕТ СН'!$H$5-'СЕТ СН'!$H$17</f>
        <v>4969.9126449400001</v>
      </c>
      <c r="J106" s="36">
        <f>SUMIFS(СВЦЭМ!$C$39:$C$782,СВЦЭМ!$A$39:$A$782,$A106,СВЦЭМ!$B$39:$B$782,J$83)+'СЕТ СН'!$H$9+СВЦЭМ!$D$10+'СЕТ СН'!$H$5-'СЕТ СН'!$H$17</f>
        <v>4953.2901773499998</v>
      </c>
      <c r="K106" s="36">
        <f>SUMIFS(СВЦЭМ!$C$39:$C$782,СВЦЭМ!$A$39:$A$782,$A106,СВЦЭМ!$B$39:$B$782,K$83)+'СЕТ СН'!$H$9+СВЦЭМ!$D$10+'СЕТ СН'!$H$5-'СЕТ СН'!$H$17</f>
        <v>4946.2031023</v>
      </c>
      <c r="L106" s="36">
        <f>SUMIFS(СВЦЭМ!$C$39:$C$782,СВЦЭМ!$A$39:$A$782,$A106,СВЦЭМ!$B$39:$B$782,L$83)+'СЕТ СН'!$H$9+СВЦЭМ!$D$10+'СЕТ СН'!$H$5-'СЕТ СН'!$H$17</f>
        <v>4950.7385840200004</v>
      </c>
      <c r="M106" s="36">
        <f>SUMIFS(СВЦЭМ!$C$39:$C$782,СВЦЭМ!$A$39:$A$782,$A106,СВЦЭМ!$B$39:$B$782,M$83)+'СЕТ СН'!$H$9+СВЦЭМ!$D$10+'СЕТ СН'!$H$5-'СЕТ СН'!$H$17</f>
        <v>4956.2027077100001</v>
      </c>
      <c r="N106" s="36">
        <f>SUMIFS(СВЦЭМ!$C$39:$C$782,СВЦЭМ!$A$39:$A$782,$A106,СВЦЭМ!$B$39:$B$782,N$83)+'СЕТ СН'!$H$9+СВЦЭМ!$D$10+'СЕТ СН'!$H$5-'СЕТ СН'!$H$17</f>
        <v>4978.5567171000002</v>
      </c>
      <c r="O106" s="36">
        <f>SUMIFS(СВЦЭМ!$C$39:$C$782,СВЦЭМ!$A$39:$A$782,$A106,СВЦЭМ!$B$39:$B$782,O$83)+'СЕТ СН'!$H$9+СВЦЭМ!$D$10+'СЕТ СН'!$H$5-'СЕТ СН'!$H$17</f>
        <v>4976.7554846100002</v>
      </c>
      <c r="P106" s="36">
        <f>SUMIFS(СВЦЭМ!$C$39:$C$782,СВЦЭМ!$A$39:$A$782,$A106,СВЦЭМ!$B$39:$B$782,P$83)+'СЕТ СН'!$H$9+СВЦЭМ!$D$10+'СЕТ СН'!$H$5-'СЕТ СН'!$H$17</f>
        <v>4981.8975091100001</v>
      </c>
      <c r="Q106" s="36">
        <f>SUMIFS(СВЦЭМ!$C$39:$C$782,СВЦЭМ!$A$39:$A$782,$A106,СВЦЭМ!$B$39:$B$782,Q$83)+'СЕТ СН'!$H$9+СВЦЭМ!$D$10+'СЕТ СН'!$H$5-'СЕТ СН'!$H$17</f>
        <v>4988.0362922700006</v>
      </c>
      <c r="R106" s="36">
        <f>SUMIFS(СВЦЭМ!$C$39:$C$782,СВЦЭМ!$A$39:$A$782,$A106,СВЦЭМ!$B$39:$B$782,R$83)+'СЕТ СН'!$H$9+СВЦЭМ!$D$10+'СЕТ СН'!$H$5-'СЕТ СН'!$H$17</f>
        <v>4984.7829103499998</v>
      </c>
      <c r="S106" s="36">
        <f>SUMIFS(СВЦЭМ!$C$39:$C$782,СВЦЭМ!$A$39:$A$782,$A106,СВЦЭМ!$B$39:$B$782,S$83)+'СЕТ СН'!$H$9+СВЦЭМ!$D$10+'СЕТ СН'!$H$5-'СЕТ СН'!$H$17</f>
        <v>4954.4287134000006</v>
      </c>
      <c r="T106" s="36">
        <f>SUMIFS(СВЦЭМ!$C$39:$C$782,СВЦЭМ!$A$39:$A$782,$A106,СВЦЭМ!$B$39:$B$782,T$83)+'СЕТ СН'!$H$9+СВЦЭМ!$D$10+'СЕТ СН'!$H$5-'СЕТ СН'!$H$17</f>
        <v>4922.0685724200002</v>
      </c>
      <c r="U106" s="36">
        <f>SUMIFS(СВЦЭМ!$C$39:$C$782,СВЦЭМ!$A$39:$A$782,$A106,СВЦЭМ!$B$39:$B$782,U$83)+'СЕТ СН'!$H$9+СВЦЭМ!$D$10+'СЕТ СН'!$H$5-'СЕТ СН'!$H$17</f>
        <v>4916.4256887299998</v>
      </c>
      <c r="V106" s="36">
        <f>SUMIFS(СВЦЭМ!$C$39:$C$782,СВЦЭМ!$A$39:$A$782,$A106,СВЦЭМ!$B$39:$B$782,V$83)+'СЕТ СН'!$H$9+СВЦЭМ!$D$10+'СЕТ СН'!$H$5-'СЕТ СН'!$H$17</f>
        <v>4928.2170157300006</v>
      </c>
      <c r="W106" s="36">
        <f>SUMIFS(СВЦЭМ!$C$39:$C$782,СВЦЭМ!$A$39:$A$782,$A106,СВЦЭМ!$B$39:$B$782,W$83)+'СЕТ СН'!$H$9+СВЦЭМ!$D$10+'СЕТ СН'!$H$5-'СЕТ СН'!$H$17</f>
        <v>4946.7036639400003</v>
      </c>
      <c r="X106" s="36">
        <f>SUMIFS(СВЦЭМ!$C$39:$C$782,СВЦЭМ!$A$39:$A$782,$A106,СВЦЭМ!$B$39:$B$782,X$83)+'СЕТ СН'!$H$9+СВЦЭМ!$D$10+'СЕТ СН'!$H$5-'СЕТ СН'!$H$17</f>
        <v>4974.6492634599999</v>
      </c>
      <c r="Y106" s="36">
        <f>SUMIFS(СВЦЭМ!$C$39:$C$782,СВЦЭМ!$A$39:$A$782,$A106,СВЦЭМ!$B$39:$B$782,Y$83)+'СЕТ СН'!$H$9+СВЦЭМ!$D$10+'СЕТ СН'!$H$5-'СЕТ СН'!$H$17</f>
        <v>4999.9577998100003</v>
      </c>
    </row>
    <row r="107" spans="1:25" ht="15.75" x14ac:dyDescent="0.2">
      <c r="A107" s="35">
        <f t="shared" si="2"/>
        <v>44919</v>
      </c>
      <c r="B107" s="36">
        <f>SUMIFS(СВЦЭМ!$C$39:$C$782,СВЦЭМ!$A$39:$A$782,$A107,СВЦЭМ!$B$39:$B$782,B$83)+'СЕТ СН'!$H$9+СВЦЭМ!$D$10+'СЕТ СН'!$H$5-'СЕТ СН'!$H$17</f>
        <v>4948.7923485600004</v>
      </c>
      <c r="C107" s="36">
        <f>SUMIFS(СВЦЭМ!$C$39:$C$782,СВЦЭМ!$A$39:$A$782,$A107,СВЦЭМ!$B$39:$B$782,C$83)+'СЕТ СН'!$H$9+СВЦЭМ!$D$10+'СЕТ СН'!$H$5-'СЕТ СН'!$H$17</f>
        <v>4909.4589672100001</v>
      </c>
      <c r="D107" s="36">
        <f>SUMIFS(СВЦЭМ!$C$39:$C$782,СВЦЭМ!$A$39:$A$782,$A107,СВЦЭМ!$B$39:$B$782,D$83)+'СЕТ СН'!$H$9+СВЦЭМ!$D$10+'СЕТ СН'!$H$5-'СЕТ СН'!$H$17</f>
        <v>4908.7912022999999</v>
      </c>
      <c r="E107" s="36">
        <f>SUMIFS(СВЦЭМ!$C$39:$C$782,СВЦЭМ!$A$39:$A$782,$A107,СВЦЭМ!$B$39:$B$782,E$83)+'СЕТ СН'!$H$9+СВЦЭМ!$D$10+'СЕТ СН'!$H$5-'СЕТ СН'!$H$17</f>
        <v>4898.4412716200004</v>
      </c>
      <c r="F107" s="36">
        <f>SUMIFS(СВЦЭМ!$C$39:$C$782,СВЦЭМ!$A$39:$A$782,$A107,СВЦЭМ!$B$39:$B$782,F$83)+'СЕТ СН'!$H$9+СВЦЭМ!$D$10+'СЕТ СН'!$H$5-'СЕТ СН'!$H$17</f>
        <v>4928.8960050900005</v>
      </c>
      <c r="G107" s="36">
        <f>SUMIFS(СВЦЭМ!$C$39:$C$782,СВЦЭМ!$A$39:$A$782,$A107,СВЦЭМ!$B$39:$B$782,G$83)+'СЕТ СН'!$H$9+СВЦЭМ!$D$10+'СЕТ СН'!$H$5-'СЕТ СН'!$H$17</f>
        <v>4917.6839879400004</v>
      </c>
      <c r="H107" s="36">
        <f>SUMIFS(СВЦЭМ!$C$39:$C$782,СВЦЭМ!$A$39:$A$782,$A107,СВЦЭМ!$B$39:$B$782,H$83)+'СЕТ СН'!$H$9+СВЦЭМ!$D$10+'СЕТ СН'!$H$5-'СЕТ СН'!$H$17</f>
        <v>4909.2494675799999</v>
      </c>
      <c r="I107" s="36">
        <f>SUMIFS(СВЦЭМ!$C$39:$C$782,СВЦЭМ!$A$39:$A$782,$A107,СВЦЭМ!$B$39:$B$782,I$83)+'СЕТ СН'!$H$9+СВЦЭМ!$D$10+'СЕТ СН'!$H$5-'СЕТ СН'!$H$17</f>
        <v>4891.3009380800004</v>
      </c>
      <c r="J107" s="36">
        <f>SUMIFS(СВЦЭМ!$C$39:$C$782,СВЦЭМ!$A$39:$A$782,$A107,СВЦЭМ!$B$39:$B$782,J$83)+'СЕТ СН'!$H$9+СВЦЭМ!$D$10+'СЕТ СН'!$H$5-'СЕТ СН'!$H$17</f>
        <v>4879.5610271599999</v>
      </c>
      <c r="K107" s="36">
        <f>SUMIFS(СВЦЭМ!$C$39:$C$782,СВЦЭМ!$A$39:$A$782,$A107,СВЦЭМ!$B$39:$B$782,K$83)+'СЕТ СН'!$H$9+СВЦЭМ!$D$10+'СЕТ СН'!$H$5-'СЕТ СН'!$H$17</f>
        <v>4854.0973909000004</v>
      </c>
      <c r="L107" s="36">
        <f>SUMIFS(СВЦЭМ!$C$39:$C$782,СВЦЭМ!$A$39:$A$782,$A107,СВЦЭМ!$B$39:$B$782,L$83)+'СЕТ СН'!$H$9+СВЦЭМ!$D$10+'СЕТ СН'!$H$5-'СЕТ СН'!$H$17</f>
        <v>4841.3174903500003</v>
      </c>
      <c r="M107" s="36">
        <f>SUMIFS(СВЦЭМ!$C$39:$C$782,СВЦЭМ!$A$39:$A$782,$A107,СВЦЭМ!$B$39:$B$782,M$83)+'СЕТ СН'!$H$9+СВЦЭМ!$D$10+'СЕТ СН'!$H$5-'СЕТ СН'!$H$17</f>
        <v>4827.0709067200005</v>
      </c>
      <c r="N107" s="36">
        <f>SUMIFS(СВЦЭМ!$C$39:$C$782,СВЦЭМ!$A$39:$A$782,$A107,СВЦЭМ!$B$39:$B$782,N$83)+'СЕТ СН'!$H$9+СВЦЭМ!$D$10+'СЕТ СН'!$H$5-'СЕТ СН'!$H$17</f>
        <v>4849.8086719399998</v>
      </c>
      <c r="O107" s="36">
        <f>SUMIFS(СВЦЭМ!$C$39:$C$782,СВЦЭМ!$A$39:$A$782,$A107,СВЦЭМ!$B$39:$B$782,O$83)+'СЕТ СН'!$H$9+СВЦЭМ!$D$10+'СЕТ СН'!$H$5-'СЕТ СН'!$H$17</f>
        <v>4839.7354337400002</v>
      </c>
      <c r="P107" s="36">
        <f>SUMIFS(СВЦЭМ!$C$39:$C$782,СВЦЭМ!$A$39:$A$782,$A107,СВЦЭМ!$B$39:$B$782,P$83)+'СЕТ СН'!$H$9+СВЦЭМ!$D$10+'СЕТ СН'!$H$5-'СЕТ СН'!$H$17</f>
        <v>4839.9193499499997</v>
      </c>
      <c r="Q107" s="36">
        <f>SUMIFS(СВЦЭМ!$C$39:$C$782,СВЦЭМ!$A$39:$A$782,$A107,СВЦЭМ!$B$39:$B$782,Q$83)+'СЕТ СН'!$H$9+СВЦЭМ!$D$10+'СЕТ СН'!$H$5-'СЕТ СН'!$H$17</f>
        <v>4837.0637772500004</v>
      </c>
      <c r="R107" s="36">
        <f>SUMIFS(СВЦЭМ!$C$39:$C$782,СВЦЭМ!$A$39:$A$782,$A107,СВЦЭМ!$B$39:$B$782,R$83)+'СЕТ СН'!$H$9+СВЦЭМ!$D$10+'СЕТ СН'!$H$5-'СЕТ СН'!$H$17</f>
        <v>4839.2534114999999</v>
      </c>
      <c r="S107" s="36">
        <f>SUMIFS(СВЦЭМ!$C$39:$C$782,СВЦЭМ!$A$39:$A$782,$A107,СВЦЭМ!$B$39:$B$782,S$83)+'СЕТ СН'!$H$9+СВЦЭМ!$D$10+'СЕТ СН'!$H$5-'СЕТ СН'!$H$17</f>
        <v>4801.4905517000007</v>
      </c>
      <c r="T107" s="36">
        <f>SUMIFS(СВЦЭМ!$C$39:$C$782,СВЦЭМ!$A$39:$A$782,$A107,СВЦЭМ!$B$39:$B$782,T$83)+'СЕТ СН'!$H$9+СВЦЭМ!$D$10+'СЕТ СН'!$H$5-'СЕТ СН'!$H$17</f>
        <v>4789.6062531699999</v>
      </c>
      <c r="U107" s="36">
        <f>SUMIFS(СВЦЭМ!$C$39:$C$782,СВЦЭМ!$A$39:$A$782,$A107,СВЦЭМ!$B$39:$B$782,U$83)+'СЕТ СН'!$H$9+СВЦЭМ!$D$10+'СЕТ СН'!$H$5-'СЕТ СН'!$H$17</f>
        <v>4804.2988611700002</v>
      </c>
      <c r="V107" s="36">
        <f>SUMIFS(СВЦЭМ!$C$39:$C$782,СВЦЭМ!$A$39:$A$782,$A107,СВЦЭМ!$B$39:$B$782,V$83)+'СЕТ СН'!$H$9+СВЦЭМ!$D$10+'СЕТ СН'!$H$5-'СЕТ СН'!$H$17</f>
        <v>4816.2831743099996</v>
      </c>
      <c r="W107" s="36">
        <f>SUMIFS(СВЦЭМ!$C$39:$C$782,СВЦЭМ!$A$39:$A$782,$A107,СВЦЭМ!$B$39:$B$782,W$83)+'СЕТ СН'!$H$9+СВЦЭМ!$D$10+'СЕТ СН'!$H$5-'СЕТ СН'!$H$17</f>
        <v>4830.02617104</v>
      </c>
      <c r="X107" s="36">
        <f>SUMIFS(СВЦЭМ!$C$39:$C$782,СВЦЭМ!$A$39:$A$782,$A107,СВЦЭМ!$B$39:$B$782,X$83)+'СЕТ СН'!$H$9+СВЦЭМ!$D$10+'СЕТ СН'!$H$5-'СЕТ СН'!$H$17</f>
        <v>4845.74431671</v>
      </c>
      <c r="Y107" s="36">
        <f>SUMIFS(СВЦЭМ!$C$39:$C$782,СВЦЭМ!$A$39:$A$782,$A107,СВЦЭМ!$B$39:$B$782,Y$83)+'СЕТ СН'!$H$9+СВЦЭМ!$D$10+'СЕТ СН'!$H$5-'СЕТ СН'!$H$17</f>
        <v>4838.3966256900003</v>
      </c>
    </row>
    <row r="108" spans="1:25" ht="15.75" x14ac:dyDescent="0.2">
      <c r="A108" s="35">
        <f t="shared" si="2"/>
        <v>44920</v>
      </c>
      <c r="B108" s="36">
        <f>SUMIFS(СВЦЭМ!$C$39:$C$782,СВЦЭМ!$A$39:$A$782,$A108,СВЦЭМ!$B$39:$B$782,B$83)+'СЕТ СН'!$H$9+СВЦЭМ!$D$10+'СЕТ СН'!$H$5-'СЕТ СН'!$H$17</f>
        <v>4872.2274917000004</v>
      </c>
      <c r="C108" s="36">
        <f>SUMIFS(СВЦЭМ!$C$39:$C$782,СВЦЭМ!$A$39:$A$782,$A108,СВЦЭМ!$B$39:$B$782,C$83)+'СЕТ СН'!$H$9+СВЦЭМ!$D$10+'СЕТ СН'!$H$5-'СЕТ СН'!$H$17</f>
        <v>4882.1374304500005</v>
      </c>
      <c r="D108" s="36">
        <f>SUMIFS(СВЦЭМ!$C$39:$C$782,СВЦЭМ!$A$39:$A$782,$A108,СВЦЭМ!$B$39:$B$782,D$83)+'СЕТ СН'!$H$9+СВЦЭМ!$D$10+'СЕТ СН'!$H$5-'СЕТ СН'!$H$17</f>
        <v>4861.2783007300004</v>
      </c>
      <c r="E108" s="36">
        <f>SUMIFS(СВЦЭМ!$C$39:$C$782,СВЦЭМ!$A$39:$A$782,$A108,СВЦЭМ!$B$39:$B$782,E$83)+'СЕТ СН'!$H$9+СВЦЭМ!$D$10+'СЕТ СН'!$H$5-'СЕТ СН'!$H$17</f>
        <v>4856.3451000900004</v>
      </c>
      <c r="F108" s="36">
        <f>SUMIFS(СВЦЭМ!$C$39:$C$782,СВЦЭМ!$A$39:$A$782,$A108,СВЦЭМ!$B$39:$B$782,F$83)+'СЕТ СН'!$H$9+СВЦЭМ!$D$10+'СЕТ СН'!$H$5-'СЕТ СН'!$H$17</f>
        <v>4910.9287286199997</v>
      </c>
      <c r="G108" s="36">
        <f>SUMIFS(СВЦЭМ!$C$39:$C$782,СВЦЭМ!$A$39:$A$782,$A108,СВЦЭМ!$B$39:$B$782,G$83)+'СЕТ СН'!$H$9+СВЦЭМ!$D$10+'СЕТ СН'!$H$5-'СЕТ СН'!$H$17</f>
        <v>4902.8474446800001</v>
      </c>
      <c r="H108" s="36">
        <f>SUMIFS(СВЦЭМ!$C$39:$C$782,СВЦЭМ!$A$39:$A$782,$A108,СВЦЭМ!$B$39:$B$782,H$83)+'СЕТ СН'!$H$9+СВЦЭМ!$D$10+'СЕТ СН'!$H$5-'СЕТ СН'!$H$17</f>
        <v>4890.4106069999998</v>
      </c>
      <c r="I108" s="36">
        <f>SUMIFS(СВЦЭМ!$C$39:$C$782,СВЦЭМ!$A$39:$A$782,$A108,СВЦЭМ!$B$39:$B$782,I$83)+'СЕТ СН'!$H$9+СВЦЭМ!$D$10+'СЕТ СН'!$H$5-'СЕТ СН'!$H$17</f>
        <v>4921.5611456900006</v>
      </c>
      <c r="J108" s="36">
        <f>SUMIFS(СВЦЭМ!$C$39:$C$782,СВЦЭМ!$A$39:$A$782,$A108,СВЦЭМ!$B$39:$B$782,J$83)+'СЕТ СН'!$H$9+СВЦЭМ!$D$10+'СЕТ СН'!$H$5-'СЕТ СН'!$H$17</f>
        <v>4915.0213800299998</v>
      </c>
      <c r="K108" s="36">
        <f>SUMIFS(СВЦЭМ!$C$39:$C$782,СВЦЭМ!$A$39:$A$782,$A108,СВЦЭМ!$B$39:$B$782,K$83)+'СЕТ СН'!$H$9+СВЦЭМ!$D$10+'СЕТ СН'!$H$5-'СЕТ СН'!$H$17</f>
        <v>4911.90592853</v>
      </c>
      <c r="L108" s="36">
        <f>SUMIFS(СВЦЭМ!$C$39:$C$782,СВЦЭМ!$A$39:$A$782,$A108,СВЦЭМ!$B$39:$B$782,L$83)+'СЕТ СН'!$H$9+СВЦЭМ!$D$10+'СЕТ СН'!$H$5-'СЕТ СН'!$H$17</f>
        <v>4877.8358381500002</v>
      </c>
      <c r="M108" s="36">
        <f>SUMIFS(СВЦЭМ!$C$39:$C$782,СВЦЭМ!$A$39:$A$782,$A108,СВЦЭМ!$B$39:$B$782,M$83)+'СЕТ СН'!$H$9+СВЦЭМ!$D$10+'СЕТ СН'!$H$5-'СЕТ СН'!$H$17</f>
        <v>4885.6048687800003</v>
      </c>
      <c r="N108" s="36">
        <f>SUMIFS(СВЦЭМ!$C$39:$C$782,СВЦЭМ!$A$39:$A$782,$A108,СВЦЭМ!$B$39:$B$782,N$83)+'СЕТ СН'!$H$9+СВЦЭМ!$D$10+'СЕТ СН'!$H$5-'СЕТ СН'!$H$17</f>
        <v>4898.4329035400006</v>
      </c>
      <c r="O108" s="36">
        <f>SUMIFS(СВЦЭМ!$C$39:$C$782,СВЦЭМ!$A$39:$A$782,$A108,СВЦЭМ!$B$39:$B$782,O$83)+'СЕТ СН'!$H$9+СВЦЭМ!$D$10+'СЕТ СН'!$H$5-'СЕТ СН'!$H$17</f>
        <v>4891.8039787600001</v>
      </c>
      <c r="P108" s="36">
        <f>SUMIFS(СВЦЭМ!$C$39:$C$782,СВЦЭМ!$A$39:$A$782,$A108,СВЦЭМ!$B$39:$B$782,P$83)+'СЕТ СН'!$H$9+СВЦЭМ!$D$10+'СЕТ СН'!$H$5-'СЕТ СН'!$H$17</f>
        <v>4905.1188486400006</v>
      </c>
      <c r="Q108" s="36">
        <f>SUMIFS(СВЦЭМ!$C$39:$C$782,СВЦЭМ!$A$39:$A$782,$A108,СВЦЭМ!$B$39:$B$782,Q$83)+'СЕТ СН'!$H$9+СВЦЭМ!$D$10+'СЕТ СН'!$H$5-'СЕТ СН'!$H$17</f>
        <v>4899.1421162900006</v>
      </c>
      <c r="R108" s="36">
        <f>SUMIFS(СВЦЭМ!$C$39:$C$782,СВЦЭМ!$A$39:$A$782,$A108,СВЦЭМ!$B$39:$B$782,R$83)+'СЕТ СН'!$H$9+СВЦЭМ!$D$10+'СЕТ СН'!$H$5-'СЕТ СН'!$H$17</f>
        <v>4904.1285093400002</v>
      </c>
      <c r="S108" s="36">
        <f>SUMIFS(СВЦЭМ!$C$39:$C$782,СВЦЭМ!$A$39:$A$782,$A108,СВЦЭМ!$B$39:$B$782,S$83)+'СЕТ СН'!$H$9+СВЦЭМ!$D$10+'СЕТ СН'!$H$5-'СЕТ СН'!$H$17</f>
        <v>4888.7954117299996</v>
      </c>
      <c r="T108" s="36">
        <f>SUMIFS(СВЦЭМ!$C$39:$C$782,СВЦЭМ!$A$39:$A$782,$A108,СВЦЭМ!$B$39:$B$782,T$83)+'СЕТ СН'!$H$9+СВЦЭМ!$D$10+'СЕТ СН'!$H$5-'СЕТ СН'!$H$17</f>
        <v>4873.0309318199998</v>
      </c>
      <c r="U108" s="36">
        <f>SUMIFS(СВЦЭМ!$C$39:$C$782,СВЦЭМ!$A$39:$A$782,$A108,СВЦЭМ!$B$39:$B$782,U$83)+'СЕТ СН'!$H$9+СВЦЭМ!$D$10+'СЕТ СН'!$H$5-'СЕТ СН'!$H$17</f>
        <v>4867.2998011400005</v>
      </c>
      <c r="V108" s="36">
        <f>SUMIFS(СВЦЭМ!$C$39:$C$782,СВЦЭМ!$A$39:$A$782,$A108,СВЦЭМ!$B$39:$B$782,V$83)+'СЕТ СН'!$H$9+СВЦЭМ!$D$10+'СЕТ СН'!$H$5-'СЕТ СН'!$H$17</f>
        <v>4890.2953257999998</v>
      </c>
      <c r="W108" s="36">
        <f>SUMIFS(СВЦЭМ!$C$39:$C$782,СВЦЭМ!$A$39:$A$782,$A108,СВЦЭМ!$B$39:$B$782,W$83)+'СЕТ СН'!$H$9+СВЦЭМ!$D$10+'СЕТ СН'!$H$5-'СЕТ СН'!$H$17</f>
        <v>4907.8332779800003</v>
      </c>
      <c r="X108" s="36">
        <f>SUMIFS(СВЦЭМ!$C$39:$C$782,СВЦЭМ!$A$39:$A$782,$A108,СВЦЭМ!$B$39:$B$782,X$83)+'СЕТ СН'!$H$9+СВЦЭМ!$D$10+'СЕТ СН'!$H$5-'СЕТ СН'!$H$17</f>
        <v>4935.7839153799996</v>
      </c>
      <c r="Y108" s="36">
        <f>SUMIFS(СВЦЭМ!$C$39:$C$782,СВЦЭМ!$A$39:$A$782,$A108,СВЦЭМ!$B$39:$B$782,Y$83)+'СЕТ СН'!$H$9+СВЦЭМ!$D$10+'СЕТ СН'!$H$5-'СЕТ СН'!$H$17</f>
        <v>4947.1325695200003</v>
      </c>
    </row>
    <row r="109" spans="1:25" ht="15.75" x14ac:dyDescent="0.2">
      <c r="A109" s="35">
        <f t="shared" si="2"/>
        <v>44921</v>
      </c>
      <c r="B109" s="36">
        <f>SUMIFS(СВЦЭМ!$C$39:$C$782,СВЦЭМ!$A$39:$A$782,$A109,СВЦЭМ!$B$39:$B$782,B$83)+'СЕТ СН'!$H$9+СВЦЭМ!$D$10+'СЕТ СН'!$H$5-'СЕТ СН'!$H$17</f>
        <v>4994.5797587899997</v>
      </c>
      <c r="C109" s="36">
        <f>SUMIFS(СВЦЭМ!$C$39:$C$782,СВЦЭМ!$A$39:$A$782,$A109,СВЦЭМ!$B$39:$B$782,C$83)+'СЕТ СН'!$H$9+СВЦЭМ!$D$10+'СЕТ СН'!$H$5-'СЕТ СН'!$H$17</f>
        <v>5013.022226</v>
      </c>
      <c r="D109" s="36">
        <f>SUMIFS(СВЦЭМ!$C$39:$C$782,СВЦЭМ!$A$39:$A$782,$A109,СВЦЭМ!$B$39:$B$782,D$83)+'СЕТ СН'!$H$9+СВЦЭМ!$D$10+'СЕТ СН'!$H$5-'СЕТ СН'!$H$17</f>
        <v>5006.6499942199998</v>
      </c>
      <c r="E109" s="36">
        <f>SUMIFS(СВЦЭМ!$C$39:$C$782,СВЦЭМ!$A$39:$A$782,$A109,СВЦЭМ!$B$39:$B$782,E$83)+'СЕТ СН'!$H$9+СВЦЭМ!$D$10+'СЕТ СН'!$H$5-'СЕТ СН'!$H$17</f>
        <v>5016.8776951099999</v>
      </c>
      <c r="F109" s="36">
        <f>SUMIFS(СВЦЭМ!$C$39:$C$782,СВЦЭМ!$A$39:$A$782,$A109,СВЦЭМ!$B$39:$B$782,F$83)+'СЕТ СН'!$H$9+СВЦЭМ!$D$10+'СЕТ СН'!$H$5-'СЕТ СН'!$H$17</f>
        <v>5050.4179118900001</v>
      </c>
      <c r="G109" s="36">
        <f>SUMIFS(СВЦЭМ!$C$39:$C$782,СВЦЭМ!$A$39:$A$782,$A109,СВЦЭМ!$B$39:$B$782,G$83)+'СЕТ СН'!$H$9+СВЦЭМ!$D$10+'СЕТ СН'!$H$5-'СЕТ СН'!$H$17</f>
        <v>5029.4166904600006</v>
      </c>
      <c r="H109" s="36">
        <f>SUMIFS(СВЦЭМ!$C$39:$C$782,СВЦЭМ!$A$39:$A$782,$A109,СВЦЭМ!$B$39:$B$782,H$83)+'СЕТ СН'!$H$9+СВЦЭМ!$D$10+'СЕТ СН'!$H$5-'СЕТ СН'!$H$17</f>
        <v>5000.0668984499998</v>
      </c>
      <c r="I109" s="36">
        <f>SUMIFS(СВЦЭМ!$C$39:$C$782,СВЦЭМ!$A$39:$A$782,$A109,СВЦЭМ!$B$39:$B$782,I$83)+'СЕТ СН'!$H$9+СВЦЭМ!$D$10+'СЕТ СН'!$H$5-'СЕТ СН'!$H$17</f>
        <v>4969.2457457099999</v>
      </c>
      <c r="J109" s="36">
        <f>SUMIFS(СВЦЭМ!$C$39:$C$782,СВЦЭМ!$A$39:$A$782,$A109,СВЦЭМ!$B$39:$B$782,J$83)+'СЕТ СН'!$H$9+СВЦЭМ!$D$10+'СЕТ СН'!$H$5-'СЕТ СН'!$H$17</f>
        <v>4967.5614826999999</v>
      </c>
      <c r="K109" s="36">
        <f>SUMIFS(СВЦЭМ!$C$39:$C$782,СВЦЭМ!$A$39:$A$782,$A109,СВЦЭМ!$B$39:$B$782,K$83)+'СЕТ СН'!$H$9+СВЦЭМ!$D$10+'СЕТ СН'!$H$5-'СЕТ СН'!$H$17</f>
        <v>4970.65860187</v>
      </c>
      <c r="L109" s="36">
        <f>SUMIFS(СВЦЭМ!$C$39:$C$782,СВЦЭМ!$A$39:$A$782,$A109,СВЦЭМ!$B$39:$B$782,L$83)+'СЕТ СН'!$H$9+СВЦЭМ!$D$10+'СЕТ СН'!$H$5-'СЕТ СН'!$H$17</f>
        <v>4966.1874753900001</v>
      </c>
      <c r="M109" s="36">
        <f>SUMIFS(СВЦЭМ!$C$39:$C$782,СВЦЭМ!$A$39:$A$782,$A109,СВЦЭМ!$B$39:$B$782,M$83)+'СЕТ СН'!$H$9+СВЦЭМ!$D$10+'СЕТ СН'!$H$5-'СЕТ СН'!$H$17</f>
        <v>4952.2151687900005</v>
      </c>
      <c r="N109" s="36">
        <f>SUMIFS(СВЦЭМ!$C$39:$C$782,СВЦЭМ!$A$39:$A$782,$A109,СВЦЭМ!$B$39:$B$782,N$83)+'СЕТ СН'!$H$9+СВЦЭМ!$D$10+'СЕТ СН'!$H$5-'СЕТ СН'!$H$17</f>
        <v>4958.0064413</v>
      </c>
      <c r="O109" s="36">
        <f>SUMIFS(СВЦЭМ!$C$39:$C$782,СВЦЭМ!$A$39:$A$782,$A109,СВЦЭМ!$B$39:$B$782,O$83)+'СЕТ СН'!$H$9+СВЦЭМ!$D$10+'СЕТ СН'!$H$5-'СЕТ СН'!$H$17</f>
        <v>4947.2297059800003</v>
      </c>
      <c r="P109" s="36">
        <f>SUMIFS(СВЦЭМ!$C$39:$C$782,СВЦЭМ!$A$39:$A$782,$A109,СВЦЭМ!$B$39:$B$782,P$83)+'СЕТ СН'!$H$9+СВЦЭМ!$D$10+'СЕТ СН'!$H$5-'СЕТ СН'!$H$17</f>
        <v>4961.0707978</v>
      </c>
      <c r="Q109" s="36">
        <f>SUMIFS(СВЦЭМ!$C$39:$C$782,СВЦЭМ!$A$39:$A$782,$A109,СВЦЭМ!$B$39:$B$782,Q$83)+'СЕТ СН'!$H$9+СВЦЭМ!$D$10+'СЕТ СН'!$H$5-'СЕТ СН'!$H$17</f>
        <v>4943.096998</v>
      </c>
      <c r="R109" s="36">
        <f>SUMIFS(СВЦЭМ!$C$39:$C$782,СВЦЭМ!$A$39:$A$782,$A109,СВЦЭМ!$B$39:$B$782,R$83)+'СЕТ СН'!$H$9+СВЦЭМ!$D$10+'СЕТ СН'!$H$5-'СЕТ СН'!$H$17</f>
        <v>4929.4305811600007</v>
      </c>
      <c r="S109" s="36">
        <f>SUMIFS(СВЦЭМ!$C$39:$C$782,СВЦЭМ!$A$39:$A$782,$A109,СВЦЭМ!$B$39:$B$782,S$83)+'СЕТ СН'!$H$9+СВЦЭМ!$D$10+'СЕТ СН'!$H$5-'СЕТ СН'!$H$17</f>
        <v>4909.6843250800002</v>
      </c>
      <c r="T109" s="36">
        <f>SUMIFS(СВЦЭМ!$C$39:$C$782,СВЦЭМ!$A$39:$A$782,$A109,СВЦЭМ!$B$39:$B$782,T$83)+'СЕТ СН'!$H$9+СВЦЭМ!$D$10+'СЕТ СН'!$H$5-'СЕТ СН'!$H$17</f>
        <v>4871.3901660600004</v>
      </c>
      <c r="U109" s="36">
        <f>SUMIFS(СВЦЭМ!$C$39:$C$782,СВЦЭМ!$A$39:$A$782,$A109,СВЦЭМ!$B$39:$B$782,U$83)+'СЕТ СН'!$H$9+СВЦЭМ!$D$10+'СЕТ СН'!$H$5-'СЕТ СН'!$H$17</f>
        <v>4897.4631683600001</v>
      </c>
      <c r="V109" s="36">
        <f>SUMIFS(СВЦЭМ!$C$39:$C$782,СВЦЭМ!$A$39:$A$782,$A109,СВЦЭМ!$B$39:$B$782,V$83)+'СЕТ СН'!$H$9+СВЦЭМ!$D$10+'СЕТ СН'!$H$5-'СЕТ СН'!$H$17</f>
        <v>4896.5282472099998</v>
      </c>
      <c r="W109" s="36">
        <f>SUMIFS(СВЦЭМ!$C$39:$C$782,СВЦЭМ!$A$39:$A$782,$A109,СВЦЭМ!$B$39:$B$782,W$83)+'СЕТ СН'!$H$9+СВЦЭМ!$D$10+'СЕТ СН'!$H$5-'СЕТ СН'!$H$17</f>
        <v>4917.0463477100002</v>
      </c>
      <c r="X109" s="36">
        <f>SUMIFS(СВЦЭМ!$C$39:$C$782,СВЦЭМ!$A$39:$A$782,$A109,СВЦЭМ!$B$39:$B$782,X$83)+'СЕТ СН'!$H$9+СВЦЭМ!$D$10+'СЕТ СН'!$H$5-'СЕТ СН'!$H$17</f>
        <v>4941.5049431500001</v>
      </c>
      <c r="Y109" s="36">
        <f>SUMIFS(СВЦЭМ!$C$39:$C$782,СВЦЭМ!$A$39:$A$782,$A109,СВЦЭМ!$B$39:$B$782,Y$83)+'СЕТ СН'!$H$9+СВЦЭМ!$D$10+'СЕТ СН'!$H$5-'СЕТ СН'!$H$17</f>
        <v>4953.4220685800001</v>
      </c>
    </row>
    <row r="110" spans="1:25" ht="15.75" x14ac:dyDescent="0.2">
      <c r="A110" s="35">
        <f t="shared" si="2"/>
        <v>44922</v>
      </c>
      <c r="B110" s="36">
        <f>SUMIFS(СВЦЭМ!$C$39:$C$782,СВЦЭМ!$A$39:$A$782,$A110,СВЦЭМ!$B$39:$B$782,B$83)+'СЕТ СН'!$H$9+СВЦЭМ!$D$10+'СЕТ СН'!$H$5-'СЕТ СН'!$H$17</f>
        <v>4888.3245875100001</v>
      </c>
      <c r="C110" s="36">
        <f>SUMIFS(СВЦЭМ!$C$39:$C$782,СВЦЭМ!$A$39:$A$782,$A110,СВЦЭМ!$B$39:$B$782,C$83)+'СЕТ СН'!$H$9+СВЦЭМ!$D$10+'СЕТ СН'!$H$5-'СЕТ СН'!$H$17</f>
        <v>4910.0777481300001</v>
      </c>
      <c r="D110" s="36">
        <f>SUMIFS(СВЦЭМ!$C$39:$C$782,СВЦЭМ!$A$39:$A$782,$A110,СВЦЭМ!$B$39:$B$782,D$83)+'СЕТ СН'!$H$9+СВЦЭМ!$D$10+'СЕТ СН'!$H$5-'СЕТ СН'!$H$17</f>
        <v>4914.3091588300003</v>
      </c>
      <c r="E110" s="36">
        <f>SUMIFS(СВЦЭМ!$C$39:$C$782,СВЦЭМ!$A$39:$A$782,$A110,СВЦЭМ!$B$39:$B$782,E$83)+'СЕТ СН'!$H$9+СВЦЭМ!$D$10+'СЕТ СН'!$H$5-'СЕТ СН'!$H$17</f>
        <v>4930.6754734799997</v>
      </c>
      <c r="F110" s="36">
        <f>SUMIFS(СВЦЭМ!$C$39:$C$782,СВЦЭМ!$A$39:$A$782,$A110,СВЦЭМ!$B$39:$B$782,F$83)+'СЕТ СН'!$H$9+СВЦЭМ!$D$10+'СЕТ СН'!$H$5-'СЕТ СН'!$H$17</f>
        <v>4957.4024801599999</v>
      </c>
      <c r="G110" s="36">
        <f>SUMIFS(СВЦЭМ!$C$39:$C$782,СВЦЭМ!$A$39:$A$782,$A110,СВЦЭМ!$B$39:$B$782,G$83)+'СЕТ СН'!$H$9+СВЦЭМ!$D$10+'СЕТ СН'!$H$5-'СЕТ СН'!$H$17</f>
        <v>4950.7132628099998</v>
      </c>
      <c r="H110" s="36">
        <f>SUMIFS(СВЦЭМ!$C$39:$C$782,СВЦЭМ!$A$39:$A$782,$A110,СВЦЭМ!$B$39:$B$782,H$83)+'СЕТ СН'!$H$9+СВЦЭМ!$D$10+'СЕТ СН'!$H$5-'СЕТ СН'!$H$17</f>
        <v>4915.0832827699996</v>
      </c>
      <c r="I110" s="36">
        <f>SUMIFS(СВЦЭМ!$C$39:$C$782,СВЦЭМ!$A$39:$A$782,$A110,СВЦЭМ!$B$39:$B$782,I$83)+'СЕТ СН'!$H$9+СВЦЭМ!$D$10+'СЕТ СН'!$H$5-'СЕТ СН'!$H$17</f>
        <v>4876.1851124300001</v>
      </c>
      <c r="J110" s="36">
        <f>SUMIFS(СВЦЭМ!$C$39:$C$782,СВЦЭМ!$A$39:$A$782,$A110,СВЦЭМ!$B$39:$B$782,J$83)+'СЕТ СН'!$H$9+СВЦЭМ!$D$10+'СЕТ СН'!$H$5-'СЕТ СН'!$H$17</f>
        <v>4842.7104886400002</v>
      </c>
      <c r="K110" s="36">
        <f>SUMIFS(СВЦЭМ!$C$39:$C$782,СВЦЭМ!$A$39:$A$782,$A110,СВЦЭМ!$B$39:$B$782,K$83)+'СЕТ СН'!$H$9+СВЦЭМ!$D$10+'СЕТ СН'!$H$5-'СЕТ СН'!$H$17</f>
        <v>4840.9834038500003</v>
      </c>
      <c r="L110" s="36">
        <f>SUMIFS(СВЦЭМ!$C$39:$C$782,СВЦЭМ!$A$39:$A$782,$A110,СВЦЭМ!$B$39:$B$782,L$83)+'СЕТ СН'!$H$9+СВЦЭМ!$D$10+'СЕТ СН'!$H$5-'СЕТ СН'!$H$17</f>
        <v>4855.5157916899998</v>
      </c>
      <c r="M110" s="36">
        <f>SUMIFS(СВЦЭМ!$C$39:$C$782,СВЦЭМ!$A$39:$A$782,$A110,СВЦЭМ!$B$39:$B$782,M$83)+'СЕТ СН'!$H$9+СВЦЭМ!$D$10+'СЕТ СН'!$H$5-'СЕТ СН'!$H$17</f>
        <v>4845.6918238899998</v>
      </c>
      <c r="N110" s="36">
        <f>SUMIFS(СВЦЭМ!$C$39:$C$782,СВЦЭМ!$A$39:$A$782,$A110,СВЦЭМ!$B$39:$B$782,N$83)+'СЕТ СН'!$H$9+СВЦЭМ!$D$10+'СЕТ СН'!$H$5-'СЕТ СН'!$H$17</f>
        <v>4847.1595442100006</v>
      </c>
      <c r="O110" s="36">
        <f>SUMIFS(СВЦЭМ!$C$39:$C$782,СВЦЭМ!$A$39:$A$782,$A110,СВЦЭМ!$B$39:$B$782,O$83)+'СЕТ СН'!$H$9+СВЦЭМ!$D$10+'СЕТ СН'!$H$5-'СЕТ СН'!$H$17</f>
        <v>4861.3209859899998</v>
      </c>
      <c r="P110" s="36">
        <f>SUMIFS(СВЦЭМ!$C$39:$C$782,СВЦЭМ!$A$39:$A$782,$A110,СВЦЭМ!$B$39:$B$782,P$83)+'СЕТ СН'!$H$9+СВЦЭМ!$D$10+'СЕТ СН'!$H$5-'СЕТ СН'!$H$17</f>
        <v>4866.9858779400001</v>
      </c>
      <c r="Q110" s="36">
        <f>SUMIFS(СВЦЭМ!$C$39:$C$782,СВЦЭМ!$A$39:$A$782,$A110,СВЦЭМ!$B$39:$B$782,Q$83)+'СЕТ СН'!$H$9+СВЦЭМ!$D$10+'СЕТ СН'!$H$5-'СЕТ СН'!$H$17</f>
        <v>4872.8657888100006</v>
      </c>
      <c r="R110" s="36">
        <f>SUMIFS(СВЦЭМ!$C$39:$C$782,СВЦЭМ!$A$39:$A$782,$A110,СВЦЭМ!$B$39:$B$782,R$83)+'СЕТ СН'!$H$9+СВЦЭМ!$D$10+'СЕТ СН'!$H$5-'СЕТ СН'!$H$17</f>
        <v>4872.0985734599999</v>
      </c>
      <c r="S110" s="36">
        <f>SUMIFS(СВЦЭМ!$C$39:$C$782,СВЦЭМ!$A$39:$A$782,$A110,СВЦЭМ!$B$39:$B$782,S$83)+'СЕТ СН'!$H$9+СВЦЭМ!$D$10+'СЕТ СН'!$H$5-'СЕТ СН'!$H$17</f>
        <v>4840.2133918500003</v>
      </c>
      <c r="T110" s="36">
        <f>SUMIFS(СВЦЭМ!$C$39:$C$782,СВЦЭМ!$A$39:$A$782,$A110,СВЦЭМ!$B$39:$B$782,T$83)+'СЕТ СН'!$H$9+СВЦЭМ!$D$10+'СЕТ СН'!$H$5-'СЕТ СН'!$H$17</f>
        <v>4812.6083846299998</v>
      </c>
      <c r="U110" s="36">
        <f>SUMIFS(СВЦЭМ!$C$39:$C$782,СВЦЭМ!$A$39:$A$782,$A110,СВЦЭМ!$B$39:$B$782,U$83)+'СЕТ СН'!$H$9+СВЦЭМ!$D$10+'СЕТ СН'!$H$5-'СЕТ СН'!$H$17</f>
        <v>4824.6145437900004</v>
      </c>
      <c r="V110" s="36">
        <f>SUMIFS(СВЦЭМ!$C$39:$C$782,СВЦЭМ!$A$39:$A$782,$A110,СВЦЭМ!$B$39:$B$782,V$83)+'СЕТ СН'!$H$9+СВЦЭМ!$D$10+'СЕТ СН'!$H$5-'СЕТ СН'!$H$17</f>
        <v>4842.4927430400003</v>
      </c>
      <c r="W110" s="36">
        <f>SUMIFS(СВЦЭМ!$C$39:$C$782,СВЦЭМ!$A$39:$A$782,$A110,СВЦЭМ!$B$39:$B$782,W$83)+'СЕТ СН'!$H$9+СВЦЭМ!$D$10+'СЕТ СН'!$H$5-'СЕТ СН'!$H$17</f>
        <v>4873.9973802799996</v>
      </c>
      <c r="X110" s="36">
        <f>SUMIFS(СВЦЭМ!$C$39:$C$782,СВЦЭМ!$A$39:$A$782,$A110,СВЦЭМ!$B$39:$B$782,X$83)+'СЕТ СН'!$H$9+СВЦЭМ!$D$10+'СЕТ СН'!$H$5-'СЕТ СН'!$H$17</f>
        <v>4877.9632344199999</v>
      </c>
      <c r="Y110" s="36">
        <f>SUMIFS(СВЦЭМ!$C$39:$C$782,СВЦЭМ!$A$39:$A$782,$A110,СВЦЭМ!$B$39:$B$782,Y$83)+'СЕТ СН'!$H$9+СВЦЭМ!$D$10+'СЕТ СН'!$H$5-'СЕТ СН'!$H$17</f>
        <v>4901.7508325500003</v>
      </c>
    </row>
    <row r="111" spans="1:25" ht="15.75" x14ac:dyDescent="0.2">
      <c r="A111" s="35">
        <f t="shared" si="2"/>
        <v>44923</v>
      </c>
      <c r="B111" s="36">
        <f>SUMIFS(СВЦЭМ!$C$39:$C$782,СВЦЭМ!$A$39:$A$782,$A111,СВЦЭМ!$B$39:$B$782,B$83)+'СЕТ СН'!$H$9+СВЦЭМ!$D$10+'СЕТ СН'!$H$5-'СЕТ СН'!$H$17</f>
        <v>4917.4759173000002</v>
      </c>
      <c r="C111" s="36">
        <f>SUMIFS(СВЦЭМ!$C$39:$C$782,СВЦЭМ!$A$39:$A$782,$A111,СВЦЭМ!$B$39:$B$782,C$83)+'СЕТ СН'!$H$9+СВЦЭМ!$D$10+'СЕТ СН'!$H$5-'СЕТ СН'!$H$17</f>
        <v>4952.2845514199998</v>
      </c>
      <c r="D111" s="36">
        <f>SUMIFS(СВЦЭМ!$C$39:$C$782,СВЦЭМ!$A$39:$A$782,$A111,СВЦЭМ!$B$39:$B$782,D$83)+'СЕТ СН'!$H$9+СВЦЭМ!$D$10+'СЕТ СН'!$H$5-'СЕТ СН'!$H$17</f>
        <v>4979.9465018600004</v>
      </c>
      <c r="E111" s="36">
        <f>SUMIFS(СВЦЭМ!$C$39:$C$782,СВЦЭМ!$A$39:$A$782,$A111,СВЦЭМ!$B$39:$B$782,E$83)+'СЕТ СН'!$H$9+СВЦЭМ!$D$10+'СЕТ СН'!$H$5-'СЕТ СН'!$H$17</f>
        <v>4941.1333429099996</v>
      </c>
      <c r="F111" s="36">
        <f>SUMIFS(СВЦЭМ!$C$39:$C$782,СВЦЭМ!$A$39:$A$782,$A111,СВЦЭМ!$B$39:$B$782,F$83)+'СЕТ СН'!$H$9+СВЦЭМ!$D$10+'СЕТ СН'!$H$5-'СЕТ СН'!$H$17</f>
        <v>4953.4747875000003</v>
      </c>
      <c r="G111" s="36">
        <f>SUMIFS(СВЦЭМ!$C$39:$C$782,СВЦЭМ!$A$39:$A$782,$A111,СВЦЭМ!$B$39:$B$782,G$83)+'СЕТ СН'!$H$9+СВЦЭМ!$D$10+'СЕТ СН'!$H$5-'СЕТ СН'!$H$17</f>
        <v>4943.3784068700006</v>
      </c>
      <c r="H111" s="36">
        <f>SUMIFS(СВЦЭМ!$C$39:$C$782,СВЦЭМ!$A$39:$A$782,$A111,СВЦЭМ!$B$39:$B$782,H$83)+'СЕТ СН'!$H$9+СВЦЭМ!$D$10+'СЕТ СН'!$H$5-'СЕТ СН'!$H$17</f>
        <v>4935.3703010600002</v>
      </c>
      <c r="I111" s="36">
        <f>SUMIFS(СВЦЭМ!$C$39:$C$782,СВЦЭМ!$A$39:$A$782,$A111,СВЦЭМ!$B$39:$B$782,I$83)+'СЕТ СН'!$H$9+СВЦЭМ!$D$10+'СЕТ СН'!$H$5-'СЕТ СН'!$H$17</f>
        <v>4902.2391404700002</v>
      </c>
      <c r="J111" s="36">
        <f>SUMIFS(СВЦЭМ!$C$39:$C$782,СВЦЭМ!$A$39:$A$782,$A111,СВЦЭМ!$B$39:$B$782,J$83)+'СЕТ СН'!$H$9+СВЦЭМ!$D$10+'СЕТ СН'!$H$5-'СЕТ СН'!$H$17</f>
        <v>4894.77338667</v>
      </c>
      <c r="K111" s="36">
        <f>SUMIFS(СВЦЭМ!$C$39:$C$782,СВЦЭМ!$A$39:$A$782,$A111,СВЦЭМ!$B$39:$B$782,K$83)+'СЕТ СН'!$H$9+СВЦЭМ!$D$10+'СЕТ СН'!$H$5-'СЕТ СН'!$H$17</f>
        <v>4903.7529026700004</v>
      </c>
      <c r="L111" s="36">
        <f>SUMIFS(СВЦЭМ!$C$39:$C$782,СВЦЭМ!$A$39:$A$782,$A111,СВЦЭМ!$B$39:$B$782,L$83)+'СЕТ СН'!$H$9+СВЦЭМ!$D$10+'СЕТ СН'!$H$5-'СЕТ СН'!$H$17</f>
        <v>4895.6941408100001</v>
      </c>
      <c r="M111" s="36">
        <f>SUMIFS(СВЦЭМ!$C$39:$C$782,СВЦЭМ!$A$39:$A$782,$A111,СВЦЭМ!$B$39:$B$782,M$83)+'СЕТ СН'!$H$9+СВЦЭМ!$D$10+'СЕТ СН'!$H$5-'СЕТ СН'!$H$17</f>
        <v>4893.8251327500002</v>
      </c>
      <c r="N111" s="36">
        <f>SUMIFS(СВЦЭМ!$C$39:$C$782,СВЦЭМ!$A$39:$A$782,$A111,СВЦЭМ!$B$39:$B$782,N$83)+'СЕТ СН'!$H$9+СВЦЭМ!$D$10+'СЕТ СН'!$H$5-'СЕТ СН'!$H$17</f>
        <v>4912.7856798600005</v>
      </c>
      <c r="O111" s="36">
        <f>SUMIFS(СВЦЭМ!$C$39:$C$782,СВЦЭМ!$A$39:$A$782,$A111,СВЦЭМ!$B$39:$B$782,O$83)+'СЕТ СН'!$H$9+СВЦЭМ!$D$10+'СЕТ СН'!$H$5-'СЕТ СН'!$H$17</f>
        <v>4918.7162013300003</v>
      </c>
      <c r="P111" s="36">
        <f>SUMIFS(СВЦЭМ!$C$39:$C$782,СВЦЭМ!$A$39:$A$782,$A111,СВЦЭМ!$B$39:$B$782,P$83)+'СЕТ СН'!$H$9+СВЦЭМ!$D$10+'СЕТ СН'!$H$5-'СЕТ СН'!$H$17</f>
        <v>4933.4384995800001</v>
      </c>
      <c r="Q111" s="36">
        <f>SUMIFS(СВЦЭМ!$C$39:$C$782,СВЦЭМ!$A$39:$A$782,$A111,СВЦЭМ!$B$39:$B$782,Q$83)+'СЕТ СН'!$H$9+СВЦЭМ!$D$10+'СЕТ СН'!$H$5-'СЕТ СН'!$H$17</f>
        <v>4930.4681770699999</v>
      </c>
      <c r="R111" s="36">
        <f>SUMIFS(СВЦЭМ!$C$39:$C$782,СВЦЭМ!$A$39:$A$782,$A111,СВЦЭМ!$B$39:$B$782,R$83)+'СЕТ СН'!$H$9+СВЦЭМ!$D$10+'СЕТ СН'!$H$5-'СЕТ СН'!$H$17</f>
        <v>4913.9141082400001</v>
      </c>
      <c r="S111" s="36">
        <f>SUMIFS(СВЦЭМ!$C$39:$C$782,СВЦЭМ!$A$39:$A$782,$A111,СВЦЭМ!$B$39:$B$782,S$83)+'СЕТ СН'!$H$9+СВЦЭМ!$D$10+'СЕТ СН'!$H$5-'СЕТ СН'!$H$17</f>
        <v>4917.1982435500004</v>
      </c>
      <c r="T111" s="36">
        <f>SUMIFS(СВЦЭМ!$C$39:$C$782,СВЦЭМ!$A$39:$A$782,$A111,СВЦЭМ!$B$39:$B$782,T$83)+'СЕТ СН'!$H$9+СВЦЭМ!$D$10+'СЕТ СН'!$H$5-'СЕТ СН'!$H$17</f>
        <v>4888.7857552900005</v>
      </c>
      <c r="U111" s="36">
        <f>SUMIFS(СВЦЭМ!$C$39:$C$782,СВЦЭМ!$A$39:$A$782,$A111,СВЦЭМ!$B$39:$B$782,U$83)+'СЕТ СН'!$H$9+СВЦЭМ!$D$10+'СЕТ СН'!$H$5-'СЕТ СН'!$H$17</f>
        <v>4886.1106659500001</v>
      </c>
      <c r="V111" s="36">
        <f>SUMIFS(СВЦЭМ!$C$39:$C$782,СВЦЭМ!$A$39:$A$782,$A111,СВЦЭМ!$B$39:$B$782,V$83)+'СЕТ СН'!$H$9+СВЦЭМ!$D$10+'СЕТ СН'!$H$5-'СЕТ СН'!$H$17</f>
        <v>4885.1141465000001</v>
      </c>
      <c r="W111" s="36">
        <f>SUMIFS(СВЦЭМ!$C$39:$C$782,СВЦЭМ!$A$39:$A$782,$A111,СВЦЭМ!$B$39:$B$782,W$83)+'СЕТ СН'!$H$9+СВЦЭМ!$D$10+'СЕТ СН'!$H$5-'СЕТ СН'!$H$17</f>
        <v>4900.7059258999998</v>
      </c>
      <c r="X111" s="36">
        <f>SUMIFS(СВЦЭМ!$C$39:$C$782,СВЦЭМ!$A$39:$A$782,$A111,СВЦЭМ!$B$39:$B$782,X$83)+'СЕТ СН'!$H$9+СВЦЭМ!$D$10+'СЕТ СН'!$H$5-'СЕТ СН'!$H$17</f>
        <v>4908.5891440699997</v>
      </c>
      <c r="Y111" s="36">
        <f>SUMIFS(СВЦЭМ!$C$39:$C$782,СВЦЭМ!$A$39:$A$782,$A111,СВЦЭМ!$B$39:$B$782,Y$83)+'СЕТ СН'!$H$9+СВЦЭМ!$D$10+'СЕТ СН'!$H$5-'СЕТ СН'!$H$17</f>
        <v>4921.78237042</v>
      </c>
    </row>
    <row r="112" spans="1:25" ht="15.75" x14ac:dyDescent="0.2">
      <c r="A112" s="35">
        <f t="shared" si="2"/>
        <v>44924</v>
      </c>
      <c r="B112" s="36">
        <f>SUMIFS(СВЦЭМ!$C$39:$C$782,СВЦЭМ!$A$39:$A$782,$A112,СВЦЭМ!$B$39:$B$782,B$83)+'СЕТ СН'!$H$9+СВЦЭМ!$D$10+'СЕТ СН'!$H$5-'СЕТ СН'!$H$17</f>
        <v>4978.1273288800003</v>
      </c>
      <c r="C112" s="36">
        <f>SUMIFS(СВЦЭМ!$C$39:$C$782,СВЦЭМ!$A$39:$A$782,$A112,СВЦЭМ!$B$39:$B$782,C$83)+'СЕТ СН'!$H$9+СВЦЭМ!$D$10+'СЕТ СН'!$H$5-'СЕТ СН'!$H$17</f>
        <v>4980.9569280200003</v>
      </c>
      <c r="D112" s="36">
        <f>SUMIFS(СВЦЭМ!$C$39:$C$782,СВЦЭМ!$A$39:$A$782,$A112,СВЦЭМ!$B$39:$B$782,D$83)+'СЕТ СН'!$H$9+СВЦЭМ!$D$10+'СЕТ СН'!$H$5-'СЕТ СН'!$H$17</f>
        <v>4975.2994499100005</v>
      </c>
      <c r="E112" s="36">
        <f>SUMIFS(СВЦЭМ!$C$39:$C$782,СВЦЭМ!$A$39:$A$782,$A112,СВЦЭМ!$B$39:$B$782,E$83)+'СЕТ СН'!$H$9+СВЦЭМ!$D$10+'СЕТ СН'!$H$5-'СЕТ СН'!$H$17</f>
        <v>4980.30726435</v>
      </c>
      <c r="F112" s="36">
        <f>SUMIFS(СВЦЭМ!$C$39:$C$782,СВЦЭМ!$A$39:$A$782,$A112,СВЦЭМ!$B$39:$B$782,F$83)+'СЕТ СН'!$H$9+СВЦЭМ!$D$10+'СЕТ СН'!$H$5-'СЕТ СН'!$H$17</f>
        <v>4986.2814458700004</v>
      </c>
      <c r="G112" s="36">
        <f>SUMIFS(СВЦЭМ!$C$39:$C$782,СВЦЭМ!$A$39:$A$782,$A112,СВЦЭМ!$B$39:$B$782,G$83)+'СЕТ СН'!$H$9+СВЦЭМ!$D$10+'СЕТ СН'!$H$5-'СЕТ СН'!$H$17</f>
        <v>4969.1231769799997</v>
      </c>
      <c r="H112" s="36">
        <f>SUMIFS(СВЦЭМ!$C$39:$C$782,СВЦЭМ!$A$39:$A$782,$A112,СВЦЭМ!$B$39:$B$782,H$83)+'СЕТ СН'!$H$9+СВЦЭМ!$D$10+'СЕТ СН'!$H$5-'СЕТ СН'!$H$17</f>
        <v>4957.7650339900001</v>
      </c>
      <c r="I112" s="36">
        <f>SUMIFS(СВЦЭМ!$C$39:$C$782,СВЦЭМ!$A$39:$A$782,$A112,СВЦЭМ!$B$39:$B$782,I$83)+'СЕТ СН'!$H$9+СВЦЭМ!$D$10+'СЕТ СН'!$H$5-'СЕТ СН'!$H$17</f>
        <v>4932.2882193900004</v>
      </c>
      <c r="J112" s="36">
        <f>SUMIFS(СВЦЭМ!$C$39:$C$782,СВЦЭМ!$A$39:$A$782,$A112,СВЦЭМ!$B$39:$B$782,J$83)+'СЕТ СН'!$H$9+СВЦЭМ!$D$10+'СЕТ СН'!$H$5-'СЕТ СН'!$H$17</f>
        <v>4927.5995025600005</v>
      </c>
      <c r="K112" s="36">
        <f>SUMIFS(СВЦЭМ!$C$39:$C$782,СВЦЭМ!$A$39:$A$782,$A112,СВЦЭМ!$B$39:$B$782,K$83)+'СЕТ СН'!$H$9+СВЦЭМ!$D$10+'СЕТ СН'!$H$5-'СЕТ СН'!$H$17</f>
        <v>4906.0429192000001</v>
      </c>
      <c r="L112" s="36">
        <f>SUMIFS(СВЦЭМ!$C$39:$C$782,СВЦЭМ!$A$39:$A$782,$A112,СВЦЭМ!$B$39:$B$782,L$83)+'СЕТ СН'!$H$9+СВЦЭМ!$D$10+'СЕТ СН'!$H$5-'СЕТ СН'!$H$17</f>
        <v>4897.8969653100003</v>
      </c>
      <c r="M112" s="36">
        <f>SUMIFS(СВЦЭМ!$C$39:$C$782,СВЦЭМ!$A$39:$A$782,$A112,СВЦЭМ!$B$39:$B$782,M$83)+'СЕТ СН'!$H$9+СВЦЭМ!$D$10+'СЕТ СН'!$H$5-'СЕТ СН'!$H$17</f>
        <v>4906.0530589500004</v>
      </c>
      <c r="N112" s="36">
        <f>SUMIFS(СВЦЭМ!$C$39:$C$782,СВЦЭМ!$A$39:$A$782,$A112,СВЦЭМ!$B$39:$B$782,N$83)+'СЕТ СН'!$H$9+СВЦЭМ!$D$10+'СЕТ СН'!$H$5-'СЕТ СН'!$H$17</f>
        <v>4931.3118401700003</v>
      </c>
      <c r="O112" s="36">
        <f>SUMIFS(СВЦЭМ!$C$39:$C$782,СВЦЭМ!$A$39:$A$782,$A112,СВЦЭМ!$B$39:$B$782,O$83)+'СЕТ СН'!$H$9+СВЦЭМ!$D$10+'СЕТ СН'!$H$5-'СЕТ СН'!$H$17</f>
        <v>4935.3588022499998</v>
      </c>
      <c r="P112" s="36">
        <f>SUMIFS(СВЦЭМ!$C$39:$C$782,СВЦЭМ!$A$39:$A$782,$A112,СВЦЭМ!$B$39:$B$782,P$83)+'СЕТ СН'!$H$9+СВЦЭМ!$D$10+'СЕТ СН'!$H$5-'СЕТ СН'!$H$17</f>
        <v>4947.5678647599998</v>
      </c>
      <c r="Q112" s="36">
        <f>SUMIFS(СВЦЭМ!$C$39:$C$782,СВЦЭМ!$A$39:$A$782,$A112,СВЦЭМ!$B$39:$B$782,Q$83)+'СЕТ СН'!$H$9+СВЦЭМ!$D$10+'СЕТ СН'!$H$5-'СЕТ СН'!$H$17</f>
        <v>4952.0945308099999</v>
      </c>
      <c r="R112" s="36">
        <f>SUMIFS(СВЦЭМ!$C$39:$C$782,СВЦЭМ!$A$39:$A$782,$A112,СВЦЭМ!$B$39:$B$782,R$83)+'СЕТ СН'!$H$9+СВЦЭМ!$D$10+'СЕТ СН'!$H$5-'СЕТ СН'!$H$17</f>
        <v>4932.2501962099996</v>
      </c>
      <c r="S112" s="36">
        <f>SUMIFS(СВЦЭМ!$C$39:$C$782,СВЦЭМ!$A$39:$A$782,$A112,СВЦЭМ!$B$39:$B$782,S$83)+'СЕТ СН'!$H$9+СВЦЭМ!$D$10+'СЕТ СН'!$H$5-'СЕТ СН'!$H$17</f>
        <v>4914.1678995299999</v>
      </c>
      <c r="T112" s="36">
        <f>SUMIFS(СВЦЭМ!$C$39:$C$782,СВЦЭМ!$A$39:$A$782,$A112,СВЦЭМ!$B$39:$B$782,T$83)+'СЕТ СН'!$H$9+СВЦЭМ!$D$10+'СЕТ СН'!$H$5-'СЕТ СН'!$H$17</f>
        <v>4881.0554121200003</v>
      </c>
      <c r="U112" s="36">
        <f>SUMIFS(СВЦЭМ!$C$39:$C$782,СВЦЭМ!$A$39:$A$782,$A112,СВЦЭМ!$B$39:$B$782,U$83)+'СЕТ СН'!$H$9+СВЦЭМ!$D$10+'СЕТ СН'!$H$5-'СЕТ СН'!$H$17</f>
        <v>4883.5603492700002</v>
      </c>
      <c r="V112" s="36">
        <f>SUMIFS(СВЦЭМ!$C$39:$C$782,СВЦЭМ!$A$39:$A$782,$A112,СВЦЭМ!$B$39:$B$782,V$83)+'СЕТ СН'!$H$9+СВЦЭМ!$D$10+'СЕТ СН'!$H$5-'СЕТ СН'!$H$17</f>
        <v>4897.3005939300001</v>
      </c>
      <c r="W112" s="36">
        <f>SUMIFS(СВЦЭМ!$C$39:$C$782,СВЦЭМ!$A$39:$A$782,$A112,СВЦЭМ!$B$39:$B$782,W$83)+'СЕТ СН'!$H$9+СВЦЭМ!$D$10+'СЕТ СН'!$H$5-'СЕТ СН'!$H$17</f>
        <v>4913.2495660700006</v>
      </c>
      <c r="X112" s="36">
        <f>SUMIFS(СВЦЭМ!$C$39:$C$782,СВЦЭМ!$A$39:$A$782,$A112,СВЦЭМ!$B$39:$B$782,X$83)+'СЕТ СН'!$H$9+СВЦЭМ!$D$10+'СЕТ СН'!$H$5-'СЕТ СН'!$H$17</f>
        <v>4933.5560007300001</v>
      </c>
      <c r="Y112" s="36">
        <f>SUMIFS(СВЦЭМ!$C$39:$C$782,СВЦЭМ!$A$39:$A$782,$A112,СВЦЭМ!$B$39:$B$782,Y$83)+'СЕТ СН'!$H$9+СВЦЭМ!$D$10+'СЕТ СН'!$H$5-'СЕТ СН'!$H$17</f>
        <v>4955.0157125699998</v>
      </c>
    </row>
    <row r="113" spans="1:27" ht="15.75" x14ac:dyDescent="0.2">
      <c r="A113" s="35">
        <f t="shared" si="2"/>
        <v>44925</v>
      </c>
      <c r="B113" s="36">
        <f>SUMIFS(СВЦЭМ!$C$39:$C$782,СВЦЭМ!$A$39:$A$782,$A113,СВЦЭМ!$B$39:$B$782,B$83)+'СЕТ СН'!$H$9+СВЦЭМ!$D$10+'СЕТ СН'!$H$5-'СЕТ СН'!$H$17</f>
        <v>4955.5384122800006</v>
      </c>
      <c r="C113" s="36">
        <f>SUMIFS(СВЦЭМ!$C$39:$C$782,СВЦЭМ!$A$39:$A$782,$A113,СВЦЭМ!$B$39:$B$782,C$83)+'СЕТ СН'!$H$9+СВЦЭМ!$D$10+'СЕТ СН'!$H$5-'СЕТ СН'!$H$17</f>
        <v>4933.4614533000004</v>
      </c>
      <c r="D113" s="36">
        <f>SUMIFS(СВЦЭМ!$C$39:$C$782,СВЦЭМ!$A$39:$A$782,$A113,СВЦЭМ!$B$39:$B$782,D$83)+'СЕТ СН'!$H$9+СВЦЭМ!$D$10+'СЕТ СН'!$H$5-'СЕТ СН'!$H$17</f>
        <v>4925.12329899</v>
      </c>
      <c r="E113" s="36">
        <f>SUMIFS(СВЦЭМ!$C$39:$C$782,СВЦЭМ!$A$39:$A$782,$A113,СВЦЭМ!$B$39:$B$782,E$83)+'СЕТ СН'!$H$9+СВЦЭМ!$D$10+'СЕТ СН'!$H$5-'СЕТ СН'!$H$17</f>
        <v>4921.1690946500003</v>
      </c>
      <c r="F113" s="36">
        <f>SUMIFS(СВЦЭМ!$C$39:$C$782,СВЦЭМ!$A$39:$A$782,$A113,СВЦЭМ!$B$39:$B$782,F$83)+'СЕТ СН'!$H$9+СВЦЭМ!$D$10+'СЕТ СН'!$H$5-'СЕТ СН'!$H$17</f>
        <v>4908.1992484299999</v>
      </c>
      <c r="G113" s="36">
        <f>SUMIFS(СВЦЭМ!$C$39:$C$782,СВЦЭМ!$A$39:$A$782,$A113,СВЦЭМ!$B$39:$B$782,G$83)+'СЕТ СН'!$H$9+СВЦЭМ!$D$10+'СЕТ СН'!$H$5-'СЕТ СН'!$H$17</f>
        <v>4896.2064864399999</v>
      </c>
      <c r="H113" s="36">
        <f>SUMIFS(СВЦЭМ!$C$39:$C$782,СВЦЭМ!$A$39:$A$782,$A113,СВЦЭМ!$B$39:$B$782,H$83)+'СЕТ СН'!$H$9+СВЦЭМ!$D$10+'СЕТ СН'!$H$5-'СЕТ СН'!$H$17</f>
        <v>4876.4520380499998</v>
      </c>
      <c r="I113" s="36">
        <f>SUMIFS(СВЦЭМ!$C$39:$C$782,СВЦЭМ!$A$39:$A$782,$A113,СВЦЭМ!$B$39:$B$782,I$83)+'СЕТ СН'!$H$9+СВЦЭМ!$D$10+'СЕТ СН'!$H$5-'СЕТ СН'!$H$17</f>
        <v>4884.6335742299998</v>
      </c>
      <c r="J113" s="36">
        <f>SUMIFS(СВЦЭМ!$C$39:$C$782,СВЦЭМ!$A$39:$A$782,$A113,СВЦЭМ!$B$39:$B$782,J$83)+'СЕТ СН'!$H$9+СВЦЭМ!$D$10+'СЕТ СН'!$H$5-'СЕТ СН'!$H$17</f>
        <v>4859.5915255700002</v>
      </c>
      <c r="K113" s="36">
        <f>SUMIFS(СВЦЭМ!$C$39:$C$782,СВЦЭМ!$A$39:$A$782,$A113,СВЦЭМ!$B$39:$B$782,K$83)+'СЕТ СН'!$H$9+СВЦЭМ!$D$10+'СЕТ СН'!$H$5-'СЕТ СН'!$H$17</f>
        <v>4853.26903201</v>
      </c>
      <c r="L113" s="36">
        <f>SUMIFS(СВЦЭМ!$C$39:$C$782,СВЦЭМ!$A$39:$A$782,$A113,СВЦЭМ!$B$39:$B$782,L$83)+'СЕТ СН'!$H$9+СВЦЭМ!$D$10+'СЕТ СН'!$H$5-'СЕТ СН'!$H$17</f>
        <v>4865.3591347900001</v>
      </c>
      <c r="M113" s="36">
        <f>SUMIFS(СВЦЭМ!$C$39:$C$782,СВЦЭМ!$A$39:$A$782,$A113,СВЦЭМ!$B$39:$B$782,M$83)+'СЕТ СН'!$H$9+СВЦЭМ!$D$10+'СЕТ СН'!$H$5-'СЕТ СН'!$H$17</f>
        <v>4878.2977418299997</v>
      </c>
      <c r="N113" s="36">
        <f>SUMIFS(СВЦЭМ!$C$39:$C$782,СВЦЭМ!$A$39:$A$782,$A113,СВЦЭМ!$B$39:$B$782,N$83)+'СЕТ СН'!$H$9+СВЦЭМ!$D$10+'СЕТ СН'!$H$5-'СЕТ СН'!$H$17</f>
        <v>4895.6981312099997</v>
      </c>
      <c r="O113" s="36">
        <f>SUMIFS(СВЦЭМ!$C$39:$C$782,СВЦЭМ!$A$39:$A$782,$A113,СВЦЭМ!$B$39:$B$782,O$83)+'СЕТ СН'!$H$9+СВЦЭМ!$D$10+'СЕТ СН'!$H$5-'СЕТ СН'!$H$17</f>
        <v>4916.3546273700003</v>
      </c>
      <c r="P113" s="36">
        <f>SUMIFS(СВЦЭМ!$C$39:$C$782,СВЦЭМ!$A$39:$A$782,$A113,СВЦЭМ!$B$39:$B$782,P$83)+'СЕТ СН'!$H$9+СВЦЭМ!$D$10+'СЕТ СН'!$H$5-'СЕТ СН'!$H$17</f>
        <v>4922.7954596400004</v>
      </c>
      <c r="Q113" s="36">
        <f>SUMIFS(СВЦЭМ!$C$39:$C$782,СВЦЭМ!$A$39:$A$782,$A113,СВЦЭМ!$B$39:$B$782,Q$83)+'СЕТ СН'!$H$9+СВЦЭМ!$D$10+'СЕТ СН'!$H$5-'СЕТ СН'!$H$17</f>
        <v>4919.9485474100002</v>
      </c>
      <c r="R113" s="36">
        <f>SUMIFS(СВЦЭМ!$C$39:$C$782,СВЦЭМ!$A$39:$A$782,$A113,СВЦЭМ!$B$39:$B$782,R$83)+'СЕТ СН'!$H$9+СВЦЭМ!$D$10+'СЕТ СН'!$H$5-'СЕТ СН'!$H$17</f>
        <v>4896.8455394800003</v>
      </c>
      <c r="S113" s="36">
        <f>SUMIFS(СВЦЭМ!$C$39:$C$782,СВЦЭМ!$A$39:$A$782,$A113,СВЦЭМ!$B$39:$B$782,S$83)+'СЕТ СН'!$H$9+СВЦЭМ!$D$10+'СЕТ СН'!$H$5-'СЕТ СН'!$H$17</f>
        <v>4859.65208076</v>
      </c>
      <c r="T113" s="36">
        <f>SUMIFS(СВЦЭМ!$C$39:$C$782,СВЦЭМ!$A$39:$A$782,$A113,СВЦЭМ!$B$39:$B$782,T$83)+'СЕТ СН'!$H$9+СВЦЭМ!$D$10+'СЕТ СН'!$H$5-'СЕТ СН'!$H$17</f>
        <v>4860.1386866600005</v>
      </c>
      <c r="U113" s="36">
        <f>SUMIFS(СВЦЭМ!$C$39:$C$782,СВЦЭМ!$A$39:$A$782,$A113,СВЦЭМ!$B$39:$B$782,U$83)+'СЕТ СН'!$H$9+СВЦЭМ!$D$10+'СЕТ СН'!$H$5-'СЕТ СН'!$H$17</f>
        <v>4862.2337749500002</v>
      </c>
      <c r="V113" s="36">
        <f>SUMIFS(СВЦЭМ!$C$39:$C$782,СВЦЭМ!$A$39:$A$782,$A113,СВЦЭМ!$B$39:$B$782,V$83)+'СЕТ СН'!$H$9+СВЦЭМ!$D$10+'СЕТ СН'!$H$5-'СЕТ СН'!$H$17</f>
        <v>4868.4937138599998</v>
      </c>
      <c r="W113" s="36">
        <f>SUMIFS(СВЦЭМ!$C$39:$C$782,СВЦЭМ!$A$39:$A$782,$A113,СВЦЭМ!$B$39:$B$782,W$83)+'СЕТ СН'!$H$9+СВЦЭМ!$D$10+'СЕТ СН'!$H$5-'СЕТ СН'!$H$17</f>
        <v>4887.0750163700004</v>
      </c>
      <c r="X113" s="36">
        <f>SUMIFS(СВЦЭМ!$C$39:$C$782,СВЦЭМ!$A$39:$A$782,$A113,СВЦЭМ!$B$39:$B$782,X$83)+'СЕТ СН'!$H$9+СВЦЭМ!$D$10+'СЕТ СН'!$H$5-'СЕТ СН'!$H$17</f>
        <v>4903.3844970999999</v>
      </c>
      <c r="Y113" s="36">
        <f>SUMIFS(СВЦЭМ!$C$39:$C$782,СВЦЭМ!$A$39:$A$782,$A113,СВЦЭМ!$B$39:$B$782,Y$83)+'СЕТ СН'!$H$9+СВЦЭМ!$D$10+'СЕТ СН'!$H$5-'СЕТ СН'!$H$17</f>
        <v>4916.8312189799999</v>
      </c>
      <c r="AA113" s="37"/>
    </row>
    <row r="114" spans="1:27" ht="15.75" x14ac:dyDescent="0.2">
      <c r="A114" s="35">
        <f t="shared" si="2"/>
        <v>44926</v>
      </c>
      <c r="B114" s="36">
        <f>SUMIFS(СВЦЭМ!$C$39:$C$782,СВЦЭМ!$A$39:$A$782,$A114,СВЦЭМ!$B$39:$B$782,B$83)+'СЕТ СН'!$H$9+СВЦЭМ!$D$10+'СЕТ СН'!$H$5-'СЕТ СН'!$H$17</f>
        <v>5004.06042084</v>
      </c>
      <c r="C114" s="36">
        <f>SUMIFS(СВЦЭМ!$C$39:$C$782,СВЦЭМ!$A$39:$A$782,$A114,СВЦЭМ!$B$39:$B$782,C$83)+'СЕТ СН'!$H$9+СВЦЭМ!$D$10+'СЕТ СН'!$H$5-'СЕТ СН'!$H$17</f>
        <v>5028.5303809100005</v>
      </c>
      <c r="D114" s="36">
        <f>SUMIFS(СВЦЭМ!$C$39:$C$782,СВЦЭМ!$A$39:$A$782,$A114,СВЦЭМ!$B$39:$B$782,D$83)+'СЕТ СН'!$H$9+СВЦЭМ!$D$10+'СЕТ СН'!$H$5-'СЕТ СН'!$H$17</f>
        <v>5071.1764256599999</v>
      </c>
      <c r="E114" s="36">
        <f>SUMIFS(СВЦЭМ!$C$39:$C$782,СВЦЭМ!$A$39:$A$782,$A114,СВЦЭМ!$B$39:$B$782,E$83)+'СЕТ СН'!$H$9+СВЦЭМ!$D$10+'СЕТ СН'!$H$5-'СЕТ СН'!$H$17</f>
        <v>5077.8610289099997</v>
      </c>
      <c r="F114" s="36">
        <f>SUMIFS(СВЦЭМ!$C$39:$C$782,СВЦЭМ!$A$39:$A$782,$A114,СВЦЭМ!$B$39:$B$782,F$83)+'СЕТ СН'!$H$9+СВЦЭМ!$D$10+'СЕТ СН'!$H$5-'СЕТ СН'!$H$17</f>
        <v>5076.0574018999996</v>
      </c>
      <c r="G114" s="36">
        <f>SUMIFS(СВЦЭМ!$C$39:$C$782,СВЦЭМ!$A$39:$A$782,$A114,СВЦЭМ!$B$39:$B$782,G$83)+'СЕТ СН'!$H$9+СВЦЭМ!$D$10+'СЕТ СН'!$H$5-'СЕТ СН'!$H$17</f>
        <v>5067.0101999100007</v>
      </c>
      <c r="H114" s="36">
        <f>SUMIFS(СВЦЭМ!$C$39:$C$782,СВЦЭМ!$A$39:$A$782,$A114,СВЦЭМ!$B$39:$B$782,H$83)+'СЕТ СН'!$H$9+СВЦЭМ!$D$10+'СЕТ СН'!$H$5-'СЕТ СН'!$H$17</f>
        <v>5040.80747987</v>
      </c>
      <c r="I114" s="36">
        <f>SUMIFS(СВЦЭМ!$C$39:$C$782,СВЦЭМ!$A$39:$A$782,$A114,СВЦЭМ!$B$39:$B$782,I$83)+'СЕТ СН'!$H$9+СВЦЭМ!$D$10+'СЕТ СН'!$H$5-'СЕТ СН'!$H$17</f>
        <v>5003.3679390300003</v>
      </c>
      <c r="J114" s="36">
        <f>SUMIFS(СВЦЭМ!$C$39:$C$782,СВЦЭМ!$A$39:$A$782,$A114,СВЦЭМ!$B$39:$B$782,J$83)+'СЕТ СН'!$H$9+СВЦЭМ!$D$10+'СЕТ СН'!$H$5-'СЕТ СН'!$H$17</f>
        <v>4968.4383462300002</v>
      </c>
      <c r="K114" s="36">
        <f>SUMIFS(СВЦЭМ!$C$39:$C$782,СВЦЭМ!$A$39:$A$782,$A114,СВЦЭМ!$B$39:$B$782,K$83)+'СЕТ СН'!$H$9+СВЦЭМ!$D$10+'СЕТ СН'!$H$5-'СЕТ СН'!$H$17</f>
        <v>4963.9185520400006</v>
      </c>
      <c r="L114" s="36">
        <f>SUMIFS(СВЦЭМ!$C$39:$C$782,СВЦЭМ!$A$39:$A$782,$A114,СВЦЭМ!$B$39:$B$782,L$83)+'СЕТ СН'!$H$9+СВЦЭМ!$D$10+'СЕТ СН'!$H$5-'СЕТ СН'!$H$17</f>
        <v>4950.6487924700004</v>
      </c>
      <c r="M114" s="36">
        <f>SUMIFS(СВЦЭМ!$C$39:$C$782,СВЦЭМ!$A$39:$A$782,$A114,СВЦЭМ!$B$39:$B$782,M$83)+'СЕТ СН'!$H$9+СВЦЭМ!$D$10+'СЕТ СН'!$H$5-'СЕТ СН'!$H$17</f>
        <v>4949.4649856699998</v>
      </c>
      <c r="N114" s="36">
        <f>SUMIFS(СВЦЭМ!$C$39:$C$782,СВЦЭМ!$A$39:$A$782,$A114,СВЦЭМ!$B$39:$B$782,N$83)+'СЕТ СН'!$H$9+СВЦЭМ!$D$10+'СЕТ СН'!$H$5-'СЕТ СН'!$H$17</f>
        <v>4966.0158749500006</v>
      </c>
      <c r="O114" s="36">
        <f>SUMIFS(СВЦЭМ!$C$39:$C$782,СВЦЭМ!$A$39:$A$782,$A114,СВЦЭМ!$B$39:$B$782,O$83)+'СЕТ СН'!$H$9+СВЦЭМ!$D$10+'СЕТ СН'!$H$5-'СЕТ СН'!$H$17</f>
        <v>4988.1374579399999</v>
      </c>
      <c r="P114" s="36">
        <f>SUMIFS(СВЦЭМ!$C$39:$C$782,СВЦЭМ!$A$39:$A$782,$A114,СВЦЭМ!$B$39:$B$782,P$83)+'СЕТ СН'!$H$9+СВЦЭМ!$D$10+'СЕТ СН'!$H$5-'СЕТ СН'!$H$17</f>
        <v>5004.3963876799999</v>
      </c>
      <c r="Q114" s="36">
        <f>SUMIFS(СВЦЭМ!$C$39:$C$782,СВЦЭМ!$A$39:$A$782,$A114,СВЦЭМ!$B$39:$B$782,Q$83)+'СЕТ СН'!$H$9+СВЦЭМ!$D$10+'СЕТ СН'!$H$5-'СЕТ СН'!$H$17</f>
        <v>5007.3952782400002</v>
      </c>
      <c r="R114" s="36">
        <f>SUMIFS(СВЦЭМ!$C$39:$C$782,СВЦЭМ!$A$39:$A$782,$A114,СВЦЭМ!$B$39:$B$782,R$83)+'СЕТ СН'!$H$9+СВЦЭМ!$D$10+'СЕТ СН'!$H$5-'СЕТ СН'!$H$17</f>
        <v>4966.8728653899998</v>
      </c>
      <c r="S114" s="36">
        <f>SUMIFS(СВЦЭМ!$C$39:$C$782,СВЦЭМ!$A$39:$A$782,$A114,СВЦЭМ!$B$39:$B$782,S$83)+'СЕТ СН'!$H$9+СВЦЭМ!$D$10+'СЕТ СН'!$H$5-'СЕТ СН'!$H$17</f>
        <v>4940.28914136</v>
      </c>
      <c r="T114" s="36">
        <f>SUMIFS(СВЦЭМ!$C$39:$C$782,СВЦЭМ!$A$39:$A$782,$A114,СВЦЭМ!$B$39:$B$782,T$83)+'СЕТ СН'!$H$9+СВЦЭМ!$D$10+'СЕТ СН'!$H$5-'СЕТ СН'!$H$17</f>
        <v>4935.5660337200006</v>
      </c>
      <c r="U114" s="36">
        <f>SUMIFS(СВЦЭМ!$C$39:$C$782,СВЦЭМ!$A$39:$A$782,$A114,СВЦЭМ!$B$39:$B$782,U$83)+'СЕТ СН'!$H$9+СВЦЭМ!$D$10+'СЕТ СН'!$H$5-'СЕТ СН'!$H$17</f>
        <v>4950.4155211100006</v>
      </c>
      <c r="V114" s="36">
        <f>SUMIFS(СВЦЭМ!$C$39:$C$782,СВЦЭМ!$A$39:$A$782,$A114,СВЦЭМ!$B$39:$B$782,V$83)+'СЕТ СН'!$H$9+СВЦЭМ!$D$10+'СЕТ СН'!$H$5-'СЕТ СН'!$H$17</f>
        <v>4953.5830244400004</v>
      </c>
      <c r="W114" s="36">
        <f>SUMIFS(СВЦЭМ!$C$39:$C$782,СВЦЭМ!$A$39:$A$782,$A114,СВЦЭМ!$B$39:$B$782,W$83)+'СЕТ СН'!$H$9+СВЦЭМ!$D$10+'СЕТ СН'!$H$5-'СЕТ СН'!$H$17</f>
        <v>4983.2491353799996</v>
      </c>
      <c r="X114" s="36">
        <f>SUMIFS(СВЦЭМ!$C$39:$C$782,СВЦЭМ!$A$39:$A$782,$A114,СВЦЭМ!$B$39:$B$782,X$83)+'СЕТ СН'!$H$9+СВЦЭМ!$D$10+'СЕТ СН'!$H$5-'СЕТ СН'!$H$17</f>
        <v>4990.2241143900001</v>
      </c>
      <c r="Y114" s="36">
        <f>SUMIFS(СВЦЭМ!$C$39:$C$782,СВЦЭМ!$A$39:$A$782,$A114,СВЦЭМ!$B$39:$B$782,Y$83)+'СЕТ СН'!$H$9+СВЦЭМ!$D$10+'СЕТ СН'!$H$5-'СЕТ СН'!$H$17</f>
        <v>5027.2322456600004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01.12.2022</v>
      </c>
      <c r="B120" s="36">
        <f>SUMIFS(СВЦЭМ!$C$39:$C$782,СВЦЭМ!$A$39:$A$782,$A120,СВЦЭМ!$B$39:$B$782,B$119)+'СЕТ СН'!$I$9+СВЦЭМ!$D$10+'СЕТ СН'!$I$5-'СЕТ СН'!$I$17</f>
        <v>5216.5777952400003</v>
      </c>
      <c r="C120" s="36">
        <f>SUMIFS(СВЦЭМ!$C$39:$C$782,СВЦЭМ!$A$39:$A$782,$A120,СВЦЭМ!$B$39:$B$782,C$119)+'СЕТ СН'!$I$9+СВЦЭМ!$D$10+'СЕТ СН'!$I$5-'СЕТ СН'!$I$17</f>
        <v>5186.0771846799998</v>
      </c>
      <c r="D120" s="36">
        <f>SUMIFS(СВЦЭМ!$C$39:$C$782,СВЦЭМ!$A$39:$A$782,$A120,СВЦЭМ!$B$39:$B$782,D$119)+'СЕТ СН'!$I$9+СВЦЭМ!$D$10+'СЕТ СН'!$I$5-'СЕТ СН'!$I$17</f>
        <v>5236.3913304899997</v>
      </c>
      <c r="E120" s="36">
        <f>SUMIFS(СВЦЭМ!$C$39:$C$782,СВЦЭМ!$A$39:$A$782,$A120,СВЦЭМ!$B$39:$B$782,E$119)+'СЕТ СН'!$I$9+СВЦЭМ!$D$10+'СЕТ СН'!$I$5-'СЕТ СН'!$I$17</f>
        <v>5236.6064588299996</v>
      </c>
      <c r="F120" s="36">
        <f>SUMIFS(СВЦЭМ!$C$39:$C$782,СВЦЭМ!$A$39:$A$782,$A120,СВЦЭМ!$B$39:$B$782,F$119)+'СЕТ СН'!$I$9+СВЦЭМ!$D$10+'СЕТ СН'!$I$5-'СЕТ СН'!$I$17</f>
        <v>5253.8166308399996</v>
      </c>
      <c r="G120" s="36">
        <f>SUMIFS(СВЦЭМ!$C$39:$C$782,СВЦЭМ!$A$39:$A$782,$A120,СВЦЭМ!$B$39:$B$782,G$119)+'СЕТ СН'!$I$9+СВЦЭМ!$D$10+'СЕТ СН'!$I$5-'СЕТ СН'!$I$17</f>
        <v>5235.3428438299998</v>
      </c>
      <c r="H120" s="36">
        <f>SUMIFS(СВЦЭМ!$C$39:$C$782,СВЦЭМ!$A$39:$A$782,$A120,СВЦЭМ!$B$39:$B$782,H$119)+'СЕТ СН'!$I$9+СВЦЭМ!$D$10+'СЕТ СН'!$I$5-'СЕТ СН'!$I$17</f>
        <v>5210.0979602699999</v>
      </c>
      <c r="I120" s="36">
        <f>SUMIFS(СВЦЭМ!$C$39:$C$782,СВЦЭМ!$A$39:$A$782,$A120,СВЦЭМ!$B$39:$B$782,I$119)+'СЕТ СН'!$I$9+СВЦЭМ!$D$10+'СЕТ СН'!$I$5-'СЕТ СН'!$I$17</f>
        <v>5189.4273173399997</v>
      </c>
      <c r="J120" s="36">
        <f>SUMIFS(СВЦЭМ!$C$39:$C$782,СВЦЭМ!$A$39:$A$782,$A120,СВЦЭМ!$B$39:$B$782,J$119)+'СЕТ СН'!$I$9+СВЦЭМ!$D$10+'СЕТ СН'!$I$5-'СЕТ СН'!$I$17</f>
        <v>5153.1241624699996</v>
      </c>
      <c r="K120" s="36">
        <f>SUMIFS(СВЦЭМ!$C$39:$C$782,СВЦЭМ!$A$39:$A$782,$A120,СВЦЭМ!$B$39:$B$782,K$119)+'СЕТ СН'!$I$9+СВЦЭМ!$D$10+'СЕТ СН'!$I$5-'СЕТ СН'!$I$17</f>
        <v>5140.4343226800002</v>
      </c>
      <c r="L120" s="36">
        <f>SUMIFS(СВЦЭМ!$C$39:$C$782,СВЦЭМ!$A$39:$A$782,$A120,СВЦЭМ!$B$39:$B$782,L$119)+'СЕТ СН'!$I$9+СВЦЭМ!$D$10+'СЕТ СН'!$I$5-'СЕТ СН'!$I$17</f>
        <v>5118.8069986800001</v>
      </c>
      <c r="M120" s="36">
        <f>SUMIFS(СВЦЭМ!$C$39:$C$782,СВЦЭМ!$A$39:$A$782,$A120,СВЦЭМ!$B$39:$B$782,M$119)+'СЕТ СН'!$I$9+СВЦЭМ!$D$10+'СЕТ СН'!$I$5-'СЕТ СН'!$I$17</f>
        <v>5126.7539554499999</v>
      </c>
      <c r="N120" s="36">
        <f>SUMIFS(СВЦЭМ!$C$39:$C$782,СВЦЭМ!$A$39:$A$782,$A120,СВЦЭМ!$B$39:$B$782,N$119)+'СЕТ СН'!$I$9+СВЦЭМ!$D$10+'СЕТ СН'!$I$5-'СЕТ СН'!$I$17</f>
        <v>5119.8242403200002</v>
      </c>
      <c r="O120" s="36">
        <f>SUMIFS(СВЦЭМ!$C$39:$C$782,СВЦЭМ!$A$39:$A$782,$A120,СВЦЭМ!$B$39:$B$782,O$119)+'СЕТ СН'!$I$9+СВЦЭМ!$D$10+'СЕТ СН'!$I$5-'СЕТ СН'!$I$17</f>
        <v>5147.2057325900005</v>
      </c>
      <c r="P120" s="36">
        <f>SUMIFS(СВЦЭМ!$C$39:$C$782,СВЦЭМ!$A$39:$A$782,$A120,СВЦЭМ!$B$39:$B$782,P$119)+'СЕТ СН'!$I$9+СВЦЭМ!$D$10+'СЕТ СН'!$I$5-'СЕТ СН'!$I$17</f>
        <v>5162.0959835800004</v>
      </c>
      <c r="Q120" s="36">
        <f>SUMIFS(СВЦЭМ!$C$39:$C$782,СВЦЭМ!$A$39:$A$782,$A120,СВЦЭМ!$B$39:$B$782,Q$119)+'СЕТ СН'!$I$9+СВЦЭМ!$D$10+'СЕТ СН'!$I$5-'СЕТ СН'!$I$17</f>
        <v>5157.9764312699999</v>
      </c>
      <c r="R120" s="36">
        <f>SUMIFS(СВЦЭМ!$C$39:$C$782,СВЦЭМ!$A$39:$A$782,$A120,СВЦЭМ!$B$39:$B$782,R$119)+'СЕТ СН'!$I$9+СВЦЭМ!$D$10+'СЕТ СН'!$I$5-'СЕТ СН'!$I$17</f>
        <v>5150.7843959500005</v>
      </c>
      <c r="S120" s="36">
        <f>SUMIFS(СВЦЭМ!$C$39:$C$782,СВЦЭМ!$A$39:$A$782,$A120,СВЦЭМ!$B$39:$B$782,S$119)+'СЕТ СН'!$I$9+СВЦЭМ!$D$10+'СЕТ СН'!$I$5-'СЕТ СН'!$I$17</f>
        <v>5114.8884740200001</v>
      </c>
      <c r="T120" s="36">
        <f>SUMIFS(СВЦЭМ!$C$39:$C$782,СВЦЭМ!$A$39:$A$782,$A120,СВЦЭМ!$B$39:$B$782,T$119)+'СЕТ СН'!$I$9+СВЦЭМ!$D$10+'СЕТ СН'!$I$5-'СЕТ СН'!$I$17</f>
        <v>5118.9802704600006</v>
      </c>
      <c r="U120" s="36">
        <f>SUMIFS(СВЦЭМ!$C$39:$C$782,СВЦЭМ!$A$39:$A$782,$A120,СВЦЭМ!$B$39:$B$782,U$119)+'СЕТ СН'!$I$9+СВЦЭМ!$D$10+'СЕТ СН'!$I$5-'СЕТ СН'!$I$17</f>
        <v>5120.8017169800005</v>
      </c>
      <c r="V120" s="36">
        <f>SUMIFS(СВЦЭМ!$C$39:$C$782,СВЦЭМ!$A$39:$A$782,$A120,СВЦЭМ!$B$39:$B$782,V$119)+'СЕТ СН'!$I$9+СВЦЭМ!$D$10+'СЕТ СН'!$I$5-'СЕТ СН'!$I$17</f>
        <v>5130.2567598699998</v>
      </c>
      <c r="W120" s="36">
        <f>SUMIFS(СВЦЭМ!$C$39:$C$782,СВЦЭМ!$A$39:$A$782,$A120,СВЦЭМ!$B$39:$B$782,W$119)+'СЕТ СН'!$I$9+СВЦЭМ!$D$10+'СЕТ СН'!$I$5-'СЕТ СН'!$I$17</f>
        <v>5147.9653355999999</v>
      </c>
      <c r="X120" s="36">
        <f>SUMIFS(СВЦЭМ!$C$39:$C$782,СВЦЭМ!$A$39:$A$782,$A120,СВЦЭМ!$B$39:$B$782,X$119)+'СЕТ СН'!$I$9+СВЦЭМ!$D$10+'СЕТ СН'!$I$5-'СЕТ СН'!$I$17</f>
        <v>5153.9261423200005</v>
      </c>
      <c r="Y120" s="36">
        <f>SUMIFS(СВЦЭМ!$C$39:$C$782,СВЦЭМ!$A$39:$A$782,$A120,СВЦЭМ!$B$39:$B$782,Y$119)+'СЕТ СН'!$I$9+СВЦЭМ!$D$10+'СЕТ СН'!$I$5-'СЕТ СН'!$I$17</f>
        <v>5150.17329608</v>
      </c>
    </row>
    <row r="121" spans="1:27" ht="15.75" x14ac:dyDescent="0.2">
      <c r="A121" s="35">
        <f>A120+1</f>
        <v>44897</v>
      </c>
      <c r="B121" s="36">
        <f>SUMIFS(СВЦЭМ!$C$39:$C$782,СВЦЭМ!$A$39:$A$782,$A121,СВЦЭМ!$B$39:$B$782,B$119)+'СЕТ СН'!$I$9+СВЦЭМ!$D$10+'СЕТ СН'!$I$5-'СЕТ СН'!$I$17</f>
        <v>5232.3548849500003</v>
      </c>
      <c r="C121" s="36">
        <f>SUMIFS(СВЦЭМ!$C$39:$C$782,СВЦЭМ!$A$39:$A$782,$A121,СВЦЭМ!$B$39:$B$782,C$119)+'СЕТ СН'!$I$9+СВЦЭМ!$D$10+'СЕТ СН'!$I$5-'СЕТ СН'!$I$17</f>
        <v>5224.5301934300005</v>
      </c>
      <c r="D121" s="36">
        <f>SUMIFS(СВЦЭМ!$C$39:$C$782,СВЦЭМ!$A$39:$A$782,$A121,СВЦЭМ!$B$39:$B$782,D$119)+'СЕТ СН'!$I$9+СВЦЭМ!$D$10+'СЕТ СН'!$I$5-'СЕТ СН'!$I$17</f>
        <v>5241.8500744399998</v>
      </c>
      <c r="E121" s="36">
        <f>SUMIFS(СВЦЭМ!$C$39:$C$782,СВЦЭМ!$A$39:$A$782,$A121,СВЦЭМ!$B$39:$B$782,E$119)+'СЕТ СН'!$I$9+СВЦЭМ!$D$10+'СЕТ СН'!$I$5-'СЕТ СН'!$I$17</f>
        <v>5248.5654214900005</v>
      </c>
      <c r="F121" s="36">
        <f>SUMIFS(СВЦЭМ!$C$39:$C$782,СВЦЭМ!$A$39:$A$782,$A121,СВЦЭМ!$B$39:$B$782,F$119)+'СЕТ СН'!$I$9+СВЦЭМ!$D$10+'СЕТ СН'!$I$5-'СЕТ СН'!$I$17</f>
        <v>5278.8861654700004</v>
      </c>
      <c r="G121" s="36">
        <f>SUMIFS(СВЦЭМ!$C$39:$C$782,СВЦЭМ!$A$39:$A$782,$A121,СВЦЭМ!$B$39:$B$782,G$119)+'СЕТ СН'!$I$9+СВЦЭМ!$D$10+'СЕТ СН'!$I$5-'СЕТ СН'!$I$17</f>
        <v>5256.5430456300001</v>
      </c>
      <c r="H121" s="36">
        <f>SUMIFS(СВЦЭМ!$C$39:$C$782,СВЦЭМ!$A$39:$A$782,$A121,СВЦЭМ!$B$39:$B$782,H$119)+'СЕТ СН'!$I$9+СВЦЭМ!$D$10+'СЕТ СН'!$I$5-'СЕТ СН'!$I$17</f>
        <v>5244.7704758600003</v>
      </c>
      <c r="I121" s="36">
        <f>SUMIFS(СВЦЭМ!$C$39:$C$782,СВЦЭМ!$A$39:$A$782,$A121,СВЦЭМ!$B$39:$B$782,I$119)+'СЕТ СН'!$I$9+СВЦЭМ!$D$10+'СЕТ СН'!$I$5-'СЕТ СН'!$I$17</f>
        <v>5222.7797745600001</v>
      </c>
      <c r="J121" s="36">
        <f>SUMIFS(СВЦЭМ!$C$39:$C$782,СВЦЭМ!$A$39:$A$782,$A121,СВЦЭМ!$B$39:$B$782,J$119)+'СЕТ СН'!$I$9+СВЦЭМ!$D$10+'СЕТ СН'!$I$5-'СЕТ СН'!$I$17</f>
        <v>5187.153448</v>
      </c>
      <c r="K121" s="36">
        <f>SUMIFS(СВЦЭМ!$C$39:$C$782,СВЦЭМ!$A$39:$A$782,$A121,СВЦЭМ!$B$39:$B$782,K$119)+'СЕТ СН'!$I$9+СВЦЭМ!$D$10+'СЕТ СН'!$I$5-'СЕТ СН'!$I$17</f>
        <v>5175.74879461</v>
      </c>
      <c r="L121" s="36">
        <f>SUMIFS(СВЦЭМ!$C$39:$C$782,СВЦЭМ!$A$39:$A$782,$A121,СВЦЭМ!$B$39:$B$782,L$119)+'СЕТ СН'!$I$9+СВЦЭМ!$D$10+'СЕТ СН'!$I$5-'СЕТ СН'!$I$17</f>
        <v>5166.8998718700004</v>
      </c>
      <c r="M121" s="36">
        <f>SUMIFS(СВЦЭМ!$C$39:$C$782,СВЦЭМ!$A$39:$A$782,$A121,СВЦЭМ!$B$39:$B$782,M$119)+'СЕТ СН'!$I$9+СВЦЭМ!$D$10+'СЕТ СН'!$I$5-'СЕТ СН'!$I$17</f>
        <v>5162.9439192500004</v>
      </c>
      <c r="N121" s="36">
        <f>SUMIFS(СВЦЭМ!$C$39:$C$782,СВЦЭМ!$A$39:$A$782,$A121,СВЦЭМ!$B$39:$B$782,N$119)+'СЕТ СН'!$I$9+СВЦЭМ!$D$10+'СЕТ СН'!$I$5-'СЕТ СН'!$I$17</f>
        <v>5181.6142540500005</v>
      </c>
      <c r="O121" s="36">
        <f>SUMIFS(СВЦЭМ!$C$39:$C$782,СВЦЭМ!$A$39:$A$782,$A121,СВЦЭМ!$B$39:$B$782,O$119)+'СЕТ СН'!$I$9+СВЦЭМ!$D$10+'СЕТ СН'!$I$5-'СЕТ СН'!$I$17</f>
        <v>5186.1010496300005</v>
      </c>
      <c r="P121" s="36">
        <f>SUMIFS(СВЦЭМ!$C$39:$C$782,СВЦЭМ!$A$39:$A$782,$A121,СВЦЭМ!$B$39:$B$782,P$119)+'СЕТ СН'!$I$9+СВЦЭМ!$D$10+'СЕТ СН'!$I$5-'СЕТ СН'!$I$17</f>
        <v>5193.3326802600004</v>
      </c>
      <c r="Q121" s="36">
        <f>SUMIFS(СВЦЭМ!$C$39:$C$782,СВЦЭМ!$A$39:$A$782,$A121,СВЦЭМ!$B$39:$B$782,Q$119)+'СЕТ СН'!$I$9+СВЦЭМ!$D$10+'СЕТ СН'!$I$5-'СЕТ СН'!$I$17</f>
        <v>5199.6193124399997</v>
      </c>
      <c r="R121" s="36">
        <f>SUMIFS(СВЦЭМ!$C$39:$C$782,СВЦЭМ!$A$39:$A$782,$A121,СВЦЭМ!$B$39:$B$782,R$119)+'СЕТ СН'!$I$9+СВЦЭМ!$D$10+'СЕТ СН'!$I$5-'СЕТ СН'!$I$17</f>
        <v>5170.8181068499998</v>
      </c>
      <c r="S121" s="36">
        <f>SUMIFS(СВЦЭМ!$C$39:$C$782,СВЦЭМ!$A$39:$A$782,$A121,СВЦЭМ!$B$39:$B$782,S$119)+'СЕТ СН'!$I$9+СВЦЭМ!$D$10+'СЕТ СН'!$I$5-'СЕТ СН'!$I$17</f>
        <v>5162.0602536200004</v>
      </c>
      <c r="T121" s="36">
        <f>SUMIFS(СВЦЭМ!$C$39:$C$782,СВЦЭМ!$A$39:$A$782,$A121,СВЦЭМ!$B$39:$B$782,T$119)+'СЕТ СН'!$I$9+СВЦЭМ!$D$10+'СЕТ СН'!$I$5-'СЕТ СН'!$I$17</f>
        <v>5137.2104174599999</v>
      </c>
      <c r="U121" s="36">
        <f>SUMIFS(СВЦЭМ!$C$39:$C$782,СВЦЭМ!$A$39:$A$782,$A121,СВЦЭМ!$B$39:$B$782,U$119)+'СЕТ СН'!$I$9+СВЦЭМ!$D$10+'СЕТ СН'!$I$5-'СЕТ СН'!$I$17</f>
        <v>5138.8553668200002</v>
      </c>
      <c r="V121" s="36">
        <f>SUMIFS(СВЦЭМ!$C$39:$C$782,СВЦЭМ!$A$39:$A$782,$A121,СВЦЭМ!$B$39:$B$782,V$119)+'СЕТ СН'!$I$9+СВЦЭМ!$D$10+'СЕТ СН'!$I$5-'СЕТ СН'!$I$17</f>
        <v>5150.1787039499995</v>
      </c>
      <c r="W121" s="36">
        <f>SUMIFS(СВЦЭМ!$C$39:$C$782,СВЦЭМ!$A$39:$A$782,$A121,СВЦЭМ!$B$39:$B$782,W$119)+'СЕТ СН'!$I$9+СВЦЭМ!$D$10+'СЕТ СН'!$I$5-'СЕТ СН'!$I$17</f>
        <v>5160.9867964100004</v>
      </c>
      <c r="X121" s="36">
        <f>SUMIFS(СВЦЭМ!$C$39:$C$782,СВЦЭМ!$A$39:$A$782,$A121,СВЦЭМ!$B$39:$B$782,X$119)+'СЕТ СН'!$I$9+СВЦЭМ!$D$10+'СЕТ СН'!$I$5-'СЕТ СН'!$I$17</f>
        <v>5176.44016121</v>
      </c>
      <c r="Y121" s="36">
        <f>SUMIFS(СВЦЭМ!$C$39:$C$782,СВЦЭМ!$A$39:$A$782,$A121,СВЦЭМ!$B$39:$B$782,Y$119)+'СЕТ СН'!$I$9+СВЦЭМ!$D$10+'СЕТ СН'!$I$5-'СЕТ СН'!$I$17</f>
        <v>5203.6681842400003</v>
      </c>
    </row>
    <row r="122" spans="1:27" ht="15.75" x14ac:dyDescent="0.2">
      <c r="A122" s="35">
        <f t="shared" ref="A122:A150" si="3">A121+1</f>
        <v>44898</v>
      </c>
      <c r="B122" s="36">
        <f>SUMIFS(СВЦЭМ!$C$39:$C$782,СВЦЭМ!$A$39:$A$782,$A122,СВЦЭМ!$B$39:$B$782,B$119)+'СЕТ СН'!$I$9+СВЦЭМ!$D$10+'СЕТ СН'!$I$5-'СЕТ СН'!$I$17</f>
        <v>5107.3918466599998</v>
      </c>
      <c r="C122" s="36">
        <f>SUMIFS(СВЦЭМ!$C$39:$C$782,СВЦЭМ!$A$39:$A$782,$A122,СВЦЭМ!$B$39:$B$782,C$119)+'СЕТ СН'!$I$9+СВЦЭМ!$D$10+'СЕТ СН'!$I$5-'СЕТ СН'!$I$17</f>
        <v>5124.5995276100002</v>
      </c>
      <c r="D122" s="36">
        <f>SUMIFS(СВЦЭМ!$C$39:$C$782,СВЦЭМ!$A$39:$A$782,$A122,СВЦЭМ!$B$39:$B$782,D$119)+'СЕТ СН'!$I$9+СВЦЭМ!$D$10+'СЕТ СН'!$I$5-'СЕТ СН'!$I$17</f>
        <v>5145.3608550700001</v>
      </c>
      <c r="E122" s="36">
        <f>SUMIFS(СВЦЭМ!$C$39:$C$782,СВЦЭМ!$A$39:$A$782,$A122,СВЦЭМ!$B$39:$B$782,E$119)+'СЕТ СН'!$I$9+СВЦЭМ!$D$10+'СЕТ СН'!$I$5-'СЕТ СН'!$I$17</f>
        <v>5177.0710597400002</v>
      </c>
      <c r="F122" s="36">
        <f>SUMIFS(СВЦЭМ!$C$39:$C$782,СВЦЭМ!$A$39:$A$782,$A122,СВЦЭМ!$B$39:$B$782,F$119)+'СЕТ СН'!$I$9+СВЦЭМ!$D$10+'СЕТ СН'!$I$5-'СЕТ СН'!$I$17</f>
        <v>5198.9590430999997</v>
      </c>
      <c r="G122" s="36">
        <f>SUMIFS(СВЦЭМ!$C$39:$C$782,СВЦЭМ!$A$39:$A$782,$A122,СВЦЭМ!$B$39:$B$782,G$119)+'СЕТ СН'!$I$9+СВЦЭМ!$D$10+'СЕТ СН'!$I$5-'СЕТ СН'!$I$17</f>
        <v>5185.5271789600001</v>
      </c>
      <c r="H122" s="36">
        <f>SUMIFS(СВЦЭМ!$C$39:$C$782,СВЦЭМ!$A$39:$A$782,$A122,СВЦЭМ!$B$39:$B$782,H$119)+'СЕТ СН'!$I$9+СВЦЭМ!$D$10+'СЕТ СН'!$I$5-'СЕТ СН'!$I$17</f>
        <v>5171.7874000900001</v>
      </c>
      <c r="I122" s="36">
        <f>SUMIFS(СВЦЭМ!$C$39:$C$782,СВЦЭМ!$A$39:$A$782,$A122,СВЦЭМ!$B$39:$B$782,I$119)+'СЕТ СН'!$I$9+СВЦЭМ!$D$10+'СЕТ СН'!$I$5-'СЕТ СН'!$I$17</f>
        <v>5158.73264062</v>
      </c>
      <c r="J122" s="36">
        <f>SUMIFS(СВЦЭМ!$C$39:$C$782,СВЦЭМ!$A$39:$A$782,$A122,СВЦЭМ!$B$39:$B$782,J$119)+'СЕТ СН'!$I$9+СВЦЭМ!$D$10+'СЕТ СН'!$I$5-'СЕТ СН'!$I$17</f>
        <v>5129.2843883799997</v>
      </c>
      <c r="K122" s="36">
        <f>SUMIFS(СВЦЭМ!$C$39:$C$782,СВЦЭМ!$A$39:$A$782,$A122,СВЦЭМ!$B$39:$B$782,K$119)+'СЕТ СН'!$I$9+СВЦЭМ!$D$10+'СЕТ СН'!$I$5-'СЕТ СН'!$I$17</f>
        <v>5118.2573795300004</v>
      </c>
      <c r="L122" s="36">
        <f>SUMIFS(СВЦЭМ!$C$39:$C$782,СВЦЭМ!$A$39:$A$782,$A122,СВЦЭМ!$B$39:$B$782,L$119)+'СЕТ СН'!$I$9+СВЦЭМ!$D$10+'СЕТ СН'!$I$5-'СЕТ СН'!$I$17</f>
        <v>5108.5370714800001</v>
      </c>
      <c r="M122" s="36">
        <f>SUMIFS(СВЦЭМ!$C$39:$C$782,СВЦЭМ!$A$39:$A$782,$A122,СВЦЭМ!$B$39:$B$782,M$119)+'СЕТ СН'!$I$9+СВЦЭМ!$D$10+'СЕТ СН'!$I$5-'СЕТ СН'!$I$17</f>
        <v>5113.98510876</v>
      </c>
      <c r="N122" s="36">
        <f>SUMIFS(СВЦЭМ!$C$39:$C$782,СВЦЭМ!$A$39:$A$782,$A122,СВЦЭМ!$B$39:$B$782,N$119)+'СЕТ СН'!$I$9+СВЦЭМ!$D$10+'СЕТ СН'!$I$5-'СЕТ СН'!$I$17</f>
        <v>5094.3908135299998</v>
      </c>
      <c r="O122" s="36">
        <f>SUMIFS(СВЦЭМ!$C$39:$C$782,СВЦЭМ!$A$39:$A$782,$A122,СВЦЭМ!$B$39:$B$782,O$119)+'СЕТ СН'!$I$9+СВЦЭМ!$D$10+'СЕТ СН'!$I$5-'СЕТ СН'!$I$17</f>
        <v>5101.7604772800005</v>
      </c>
      <c r="P122" s="36">
        <f>SUMIFS(СВЦЭМ!$C$39:$C$782,СВЦЭМ!$A$39:$A$782,$A122,СВЦЭМ!$B$39:$B$782,P$119)+'СЕТ СН'!$I$9+СВЦЭМ!$D$10+'СЕТ СН'!$I$5-'СЕТ СН'!$I$17</f>
        <v>5117.7794262999996</v>
      </c>
      <c r="Q122" s="36">
        <f>SUMIFS(СВЦЭМ!$C$39:$C$782,СВЦЭМ!$A$39:$A$782,$A122,СВЦЭМ!$B$39:$B$782,Q$119)+'СЕТ СН'!$I$9+СВЦЭМ!$D$10+'СЕТ СН'!$I$5-'СЕТ СН'!$I$17</f>
        <v>5145.2947593299996</v>
      </c>
      <c r="R122" s="36">
        <f>SUMIFS(СВЦЭМ!$C$39:$C$782,СВЦЭМ!$A$39:$A$782,$A122,СВЦЭМ!$B$39:$B$782,R$119)+'СЕТ СН'!$I$9+СВЦЭМ!$D$10+'СЕТ СН'!$I$5-'СЕТ СН'!$I$17</f>
        <v>5148.1120683099998</v>
      </c>
      <c r="S122" s="36">
        <f>SUMIFS(СВЦЭМ!$C$39:$C$782,СВЦЭМ!$A$39:$A$782,$A122,СВЦЭМ!$B$39:$B$782,S$119)+'СЕТ СН'!$I$9+СВЦЭМ!$D$10+'СЕТ СН'!$I$5-'СЕТ СН'!$I$17</f>
        <v>5110.3469744000004</v>
      </c>
      <c r="T122" s="36">
        <f>SUMIFS(СВЦЭМ!$C$39:$C$782,СВЦЭМ!$A$39:$A$782,$A122,СВЦЭМ!$B$39:$B$782,T$119)+'СЕТ СН'!$I$9+СВЦЭМ!$D$10+'СЕТ СН'!$I$5-'СЕТ СН'!$I$17</f>
        <v>5075.3435740499999</v>
      </c>
      <c r="U122" s="36">
        <f>SUMIFS(СВЦЭМ!$C$39:$C$782,СВЦЭМ!$A$39:$A$782,$A122,СВЦЭМ!$B$39:$B$782,U$119)+'СЕТ СН'!$I$9+СВЦЭМ!$D$10+'СЕТ СН'!$I$5-'СЕТ СН'!$I$17</f>
        <v>5080.16243493</v>
      </c>
      <c r="V122" s="36">
        <f>SUMIFS(СВЦЭМ!$C$39:$C$782,СВЦЭМ!$A$39:$A$782,$A122,СВЦЭМ!$B$39:$B$782,V$119)+'СЕТ СН'!$I$9+СВЦЭМ!$D$10+'СЕТ СН'!$I$5-'СЕТ СН'!$I$17</f>
        <v>5101.3082601400001</v>
      </c>
      <c r="W122" s="36">
        <f>SUMIFS(СВЦЭМ!$C$39:$C$782,СВЦЭМ!$A$39:$A$782,$A122,СВЦЭМ!$B$39:$B$782,W$119)+'СЕТ СН'!$I$9+СВЦЭМ!$D$10+'СЕТ СН'!$I$5-'СЕТ СН'!$I$17</f>
        <v>5106.4113529400001</v>
      </c>
      <c r="X122" s="36">
        <f>SUMIFS(СВЦЭМ!$C$39:$C$782,СВЦЭМ!$A$39:$A$782,$A122,СВЦЭМ!$B$39:$B$782,X$119)+'СЕТ СН'!$I$9+СВЦЭМ!$D$10+'СЕТ СН'!$I$5-'СЕТ СН'!$I$17</f>
        <v>5114.8004789400002</v>
      </c>
      <c r="Y122" s="36">
        <f>SUMIFS(СВЦЭМ!$C$39:$C$782,СВЦЭМ!$A$39:$A$782,$A122,СВЦЭМ!$B$39:$B$782,Y$119)+'СЕТ СН'!$I$9+СВЦЭМ!$D$10+'СЕТ СН'!$I$5-'СЕТ СН'!$I$17</f>
        <v>5116.46737441</v>
      </c>
    </row>
    <row r="123" spans="1:27" ht="15.75" x14ac:dyDescent="0.2">
      <c r="A123" s="35">
        <f t="shared" si="3"/>
        <v>44899</v>
      </c>
      <c r="B123" s="36">
        <f>SUMIFS(СВЦЭМ!$C$39:$C$782,СВЦЭМ!$A$39:$A$782,$A123,СВЦЭМ!$B$39:$B$782,B$119)+'СЕТ СН'!$I$9+СВЦЭМ!$D$10+'СЕТ СН'!$I$5-'СЕТ СН'!$I$17</f>
        <v>5150.5199447100003</v>
      </c>
      <c r="C123" s="36">
        <f>SUMIFS(СВЦЭМ!$C$39:$C$782,СВЦЭМ!$A$39:$A$782,$A123,СВЦЭМ!$B$39:$B$782,C$119)+'СЕТ СН'!$I$9+СВЦЭМ!$D$10+'СЕТ СН'!$I$5-'СЕТ СН'!$I$17</f>
        <v>5189.1826640999998</v>
      </c>
      <c r="D123" s="36">
        <f>SUMIFS(СВЦЭМ!$C$39:$C$782,СВЦЭМ!$A$39:$A$782,$A123,СВЦЭМ!$B$39:$B$782,D$119)+'СЕТ СН'!$I$9+СВЦЭМ!$D$10+'СЕТ СН'!$I$5-'СЕТ СН'!$I$17</f>
        <v>5225.3777114599998</v>
      </c>
      <c r="E123" s="36">
        <f>SUMIFS(СВЦЭМ!$C$39:$C$782,СВЦЭМ!$A$39:$A$782,$A123,СВЦЭМ!$B$39:$B$782,E$119)+'СЕТ СН'!$I$9+СВЦЭМ!$D$10+'СЕТ СН'!$I$5-'СЕТ СН'!$I$17</f>
        <v>5226.2525595000006</v>
      </c>
      <c r="F123" s="36">
        <f>SUMIFS(СВЦЭМ!$C$39:$C$782,СВЦЭМ!$A$39:$A$782,$A123,СВЦЭМ!$B$39:$B$782,F$119)+'СЕТ СН'!$I$9+СВЦЭМ!$D$10+'СЕТ СН'!$I$5-'СЕТ СН'!$I$17</f>
        <v>5236.0223426399998</v>
      </c>
      <c r="G123" s="36">
        <f>SUMIFS(СВЦЭМ!$C$39:$C$782,СВЦЭМ!$A$39:$A$782,$A123,СВЦЭМ!$B$39:$B$782,G$119)+'СЕТ СН'!$I$9+СВЦЭМ!$D$10+'СЕТ СН'!$I$5-'СЕТ СН'!$I$17</f>
        <v>5236.5714524499999</v>
      </c>
      <c r="H123" s="36">
        <f>SUMIFS(СВЦЭМ!$C$39:$C$782,СВЦЭМ!$A$39:$A$782,$A123,СВЦЭМ!$B$39:$B$782,H$119)+'СЕТ СН'!$I$9+СВЦЭМ!$D$10+'СЕТ СН'!$I$5-'СЕТ СН'!$I$17</f>
        <v>5245.9380472399998</v>
      </c>
      <c r="I123" s="36">
        <f>SUMIFS(СВЦЭМ!$C$39:$C$782,СВЦЭМ!$A$39:$A$782,$A123,СВЦЭМ!$B$39:$B$782,I$119)+'СЕТ СН'!$I$9+СВЦЭМ!$D$10+'СЕТ СН'!$I$5-'СЕТ СН'!$I$17</f>
        <v>5213.7783282300006</v>
      </c>
      <c r="J123" s="36">
        <f>SUMIFS(СВЦЭМ!$C$39:$C$782,СВЦЭМ!$A$39:$A$782,$A123,СВЦЭМ!$B$39:$B$782,J$119)+'СЕТ СН'!$I$9+СВЦЭМ!$D$10+'СЕТ СН'!$I$5-'СЕТ СН'!$I$17</f>
        <v>5194.1334219</v>
      </c>
      <c r="K123" s="36">
        <f>SUMIFS(СВЦЭМ!$C$39:$C$782,СВЦЭМ!$A$39:$A$782,$A123,СВЦЭМ!$B$39:$B$782,K$119)+'СЕТ СН'!$I$9+СВЦЭМ!$D$10+'СЕТ СН'!$I$5-'СЕТ СН'!$I$17</f>
        <v>5154.7990911400002</v>
      </c>
      <c r="L123" s="36">
        <f>SUMIFS(СВЦЭМ!$C$39:$C$782,СВЦЭМ!$A$39:$A$782,$A123,СВЦЭМ!$B$39:$B$782,L$119)+'СЕТ СН'!$I$9+СВЦЭМ!$D$10+'СЕТ СН'!$I$5-'СЕТ СН'!$I$17</f>
        <v>5130.9000486300001</v>
      </c>
      <c r="M123" s="36">
        <f>SUMIFS(СВЦЭМ!$C$39:$C$782,СВЦЭМ!$A$39:$A$782,$A123,СВЦЭМ!$B$39:$B$782,M$119)+'СЕТ СН'!$I$9+СВЦЭМ!$D$10+'СЕТ СН'!$I$5-'СЕТ СН'!$I$17</f>
        <v>5133.3128925999999</v>
      </c>
      <c r="N123" s="36">
        <f>SUMIFS(СВЦЭМ!$C$39:$C$782,СВЦЭМ!$A$39:$A$782,$A123,СВЦЭМ!$B$39:$B$782,N$119)+'СЕТ СН'!$I$9+СВЦЭМ!$D$10+'СЕТ СН'!$I$5-'СЕТ СН'!$I$17</f>
        <v>5144.0332879500002</v>
      </c>
      <c r="O123" s="36">
        <f>SUMIFS(СВЦЭМ!$C$39:$C$782,СВЦЭМ!$A$39:$A$782,$A123,СВЦЭМ!$B$39:$B$782,O$119)+'СЕТ СН'!$I$9+СВЦЭМ!$D$10+'СЕТ СН'!$I$5-'СЕТ СН'!$I$17</f>
        <v>5147.21811497</v>
      </c>
      <c r="P123" s="36">
        <f>SUMIFS(СВЦЭМ!$C$39:$C$782,СВЦЭМ!$A$39:$A$782,$A123,СВЦЭМ!$B$39:$B$782,P$119)+'СЕТ СН'!$I$9+СВЦЭМ!$D$10+'СЕТ СН'!$I$5-'СЕТ СН'!$I$17</f>
        <v>5157.0464667699998</v>
      </c>
      <c r="Q123" s="36">
        <f>SUMIFS(СВЦЭМ!$C$39:$C$782,СВЦЭМ!$A$39:$A$782,$A123,СВЦЭМ!$B$39:$B$782,Q$119)+'СЕТ СН'!$I$9+СВЦЭМ!$D$10+'СЕТ СН'!$I$5-'СЕТ СН'!$I$17</f>
        <v>5154.7782463100002</v>
      </c>
      <c r="R123" s="36">
        <f>SUMIFS(СВЦЭМ!$C$39:$C$782,СВЦЭМ!$A$39:$A$782,$A123,СВЦЭМ!$B$39:$B$782,R$119)+'СЕТ СН'!$I$9+СВЦЭМ!$D$10+'СЕТ СН'!$I$5-'СЕТ СН'!$I$17</f>
        <v>5137.1559208600002</v>
      </c>
      <c r="S123" s="36">
        <f>SUMIFS(СВЦЭМ!$C$39:$C$782,СВЦЭМ!$A$39:$A$782,$A123,СВЦЭМ!$B$39:$B$782,S$119)+'СЕТ СН'!$I$9+СВЦЭМ!$D$10+'СЕТ СН'!$I$5-'СЕТ СН'!$I$17</f>
        <v>5114.1087180900004</v>
      </c>
      <c r="T123" s="36">
        <f>SUMIFS(СВЦЭМ!$C$39:$C$782,СВЦЭМ!$A$39:$A$782,$A123,СВЦЭМ!$B$39:$B$782,T$119)+'СЕТ СН'!$I$9+СВЦЭМ!$D$10+'СЕТ СН'!$I$5-'СЕТ СН'!$I$17</f>
        <v>5114.9209625200001</v>
      </c>
      <c r="U123" s="36">
        <f>SUMIFS(СВЦЭМ!$C$39:$C$782,СВЦЭМ!$A$39:$A$782,$A123,СВЦЭМ!$B$39:$B$782,U$119)+'СЕТ СН'!$I$9+СВЦЭМ!$D$10+'СЕТ СН'!$I$5-'СЕТ СН'!$I$17</f>
        <v>5123.2801727699998</v>
      </c>
      <c r="V123" s="36">
        <f>SUMIFS(СВЦЭМ!$C$39:$C$782,СВЦЭМ!$A$39:$A$782,$A123,СВЦЭМ!$B$39:$B$782,V$119)+'СЕТ СН'!$I$9+СВЦЭМ!$D$10+'СЕТ СН'!$I$5-'СЕТ СН'!$I$17</f>
        <v>5145.4029394500003</v>
      </c>
      <c r="W123" s="36">
        <f>SUMIFS(СВЦЭМ!$C$39:$C$782,СВЦЭМ!$A$39:$A$782,$A123,СВЦЭМ!$B$39:$B$782,W$119)+'СЕТ СН'!$I$9+СВЦЭМ!$D$10+'СЕТ СН'!$I$5-'СЕТ СН'!$I$17</f>
        <v>5153.04443997</v>
      </c>
      <c r="X123" s="36">
        <f>SUMIFS(СВЦЭМ!$C$39:$C$782,СВЦЭМ!$A$39:$A$782,$A123,СВЦЭМ!$B$39:$B$782,X$119)+'СЕТ СН'!$I$9+СВЦЭМ!$D$10+'СЕТ СН'!$I$5-'СЕТ СН'!$I$17</f>
        <v>5175.09781234</v>
      </c>
      <c r="Y123" s="36">
        <f>SUMIFS(СВЦЭМ!$C$39:$C$782,СВЦЭМ!$A$39:$A$782,$A123,СВЦЭМ!$B$39:$B$782,Y$119)+'СЕТ СН'!$I$9+СВЦЭМ!$D$10+'СЕТ СН'!$I$5-'СЕТ СН'!$I$17</f>
        <v>5189.1644270400002</v>
      </c>
    </row>
    <row r="124" spans="1:27" ht="15.75" x14ac:dyDescent="0.2">
      <c r="A124" s="35">
        <f t="shared" si="3"/>
        <v>44900</v>
      </c>
      <c r="B124" s="36">
        <f>SUMIFS(СВЦЭМ!$C$39:$C$782,СВЦЭМ!$A$39:$A$782,$A124,СВЦЭМ!$B$39:$B$782,B$119)+'СЕТ СН'!$I$9+СВЦЭМ!$D$10+'СЕТ СН'!$I$5-'СЕТ СН'!$I$17</f>
        <v>5195.5181307299999</v>
      </c>
      <c r="C124" s="36">
        <f>SUMIFS(СВЦЭМ!$C$39:$C$782,СВЦЭМ!$A$39:$A$782,$A124,СВЦЭМ!$B$39:$B$782,C$119)+'СЕТ СН'!$I$9+СВЦЭМ!$D$10+'СЕТ СН'!$I$5-'СЕТ СН'!$I$17</f>
        <v>5217.7198301200006</v>
      </c>
      <c r="D124" s="36">
        <f>SUMIFS(СВЦЭМ!$C$39:$C$782,СВЦЭМ!$A$39:$A$782,$A124,СВЦЭМ!$B$39:$B$782,D$119)+'СЕТ СН'!$I$9+СВЦЭМ!$D$10+'СЕТ СН'!$I$5-'СЕТ СН'!$I$17</f>
        <v>5206.09116834</v>
      </c>
      <c r="E124" s="36">
        <f>SUMIFS(СВЦЭМ!$C$39:$C$782,СВЦЭМ!$A$39:$A$782,$A124,СВЦЭМ!$B$39:$B$782,E$119)+'СЕТ СН'!$I$9+СВЦЭМ!$D$10+'СЕТ СН'!$I$5-'СЕТ СН'!$I$17</f>
        <v>5216.1068449000004</v>
      </c>
      <c r="F124" s="36">
        <f>SUMIFS(СВЦЭМ!$C$39:$C$782,СВЦЭМ!$A$39:$A$782,$A124,СВЦЭМ!$B$39:$B$782,F$119)+'СЕТ СН'!$I$9+СВЦЭМ!$D$10+'СЕТ СН'!$I$5-'СЕТ СН'!$I$17</f>
        <v>5234.2516407100002</v>
      </c>
      <c r="G124" s="36">
        <f>SUMIFS(СВЦЭМ!$C$39:$C$782,СВЦЭМ!$A$39:$A$782,$A124,СВЦЭМ!$B$39:$B$782,G$119)+'СЕТ СН'!$I$9+СВЦЭМ!$D$10+'СЕТ СН'!$I$5-'СЕТ СН'!$I$17</f>
        <v>5228.7530721500007</v>
      </c>
      <c r="H124" s="36">
        <f>SUMIFS(СВЦЭМ!$C$39:$C$782,СВЦЭМ!$A$39:$A$782,$A124,СВЦЭМ!$B$39:$B$782,H$119)+'СЕТ СН'!$I$9+СВЦЭМ!$D$10+'СЕТ СН'!$I$5-'СЕТ СН'!$I$17</f>
        <v>5183.27610413</v>
      </c>
      <c r="I124" s="36">
        <f>SUMIFS(СВЦЭМ!$C$39:$C$782,СВЦЭМ!$A$39:$A$782,$A124,СВЦЭМ!$B$39:$B$782,I$119)+'СЕТ СН'!$I$9+СВЦЭМ!$D$10+'СЕТ СН'!$I$5-'СЕТ СН'!$I$17</f>
        <v>5147.7328786100006</v>
      </c>
      <c r="J124" s="36">
        <f>SUMIFS(СВЦЭМ!$C$39:$C$782,СВЦЭМ!$A$39:$A$782,$A124,СВЦЭМ!$B$39:$B$782,J$119)+'СЕТ СН'!$I$9+СВЦЭМ!$D$10+'СЕТ СН'!$I$5-'СЕТ СН'!$I$17</f>
        <v>5152.4053256099996</v>
      </c>
      <c r="K124" s="36">
        <f>SUMIFS(СВЦЭМ!$C$39:$C$782,СВЦЭМ!$A$39:$A$782,$A124,СВЦЭМ!$B$39:$B$782,K$119)+'СЕТ СН'!$I$9+СВЦЭМ!$D$10+'СЕТ СН'!$I$5-'СЕТ СН'!$I$17</f>
        <v>5148.6669385599998</v>
      </c>
      <c r="L124" s="36">
        <f>SUMIFS(СВЦЭМ!$C$39:$C$782,СВЦЭМ!$A$39:$A$782,$A124,СВЦЭМ!$B$39:$B$782,L$119)+'СЕТ СН'!$I$9+СВЦЭМ!$D$10+'СЕТ СН'!$I$5-'СЕТ СН'!$I$17</f>
        <v>5142.5349292700002</v>
      </c>
      <c r="M124" s="36">
        <f>SUMIFS(СВЦЭМ!$C$39:$C$782,СВЦЭМ!$A$39:$A$782,$A124,СВЦЭМ!$B$39:$B$782,M$119)+'СЕТ СН'!$I$9+СВЦЭМ!$D$10+'СЕТ СН'!$I$5-'СЕТ СН'!$I$17</f>
        <v>5157.1458242799999</v>
      </c>
      <c r="N124" s="36">
        <f>SUMIFS(СВЦЭМ!$C$39:$C$782,СВЦЭМ!$A$39:$A$782,$A124,СВЦЭМ!$B$39:$B$782,N$119)+'СЕТ СН'!$I$9+СВЦЭМ!$D$10+'СЕТ СН'!$I$5-'СЕТ СН'!$I$17</f>
        <v>5163.5344689000003</v>
      </c>
      <c r="O124" s="36">
        <f>SUMIFS(СВЦЭМ!$C$39:$C$782,СВЦЭМ!$A$39:$A$782,$A124,СВЦЭМ!$B$39:$B$782,O$119)+'СЕТ СН'!$I$9+СВЦЭМ!$D$10+'СЕТ СН'!$I$5-'СЕТ СН'!$I$17</f>
        <v>5164.7760397399998</v>
      </c>
      <c r="P124" s="36">
        <f>SUMIFS(СВЦЭМ!$C$39:$C$782,СВЦЭМ!$A$39:$A$782,$A124,СВЦЭМ!$B$39:$B$782,P$119)+'СЕТ СН'!$I$9+СВЦЭМ!$D$10+'СЕТ СН'!$I$5-'СЕТ СН'!$I$17</f>
        <v>5171.5134460500003</v>
      </c>
      <c r="Q124" s="36">
        <f>SUMIFS(СВЦЭМ!$C$39:$C$782,СВЦЭМ!$A$39:$A$782,$A124,СВЦЭМ!$B$39:$B$782,Q$119)+'СЕТ СН'!$I$9+СВЦЭМ!$D$10+'СЕТ СН'!$I$5-'СЕТ СН'!$I$17</f>
        <v>5169.6997928000001</v>
      </c>
      <c r="R124" s="36">
        <f>SUMIFS(СВЦЭМ!$C$39:$C$782,СВЦЭМ!$A$39:$A$782,$A124,СВЦЭМ!$B$39:$B$782,R$119)+'СЕТ СН'!$I$9+СВЦЭМ!$D$10+'СЕТ СН'!$I$5-'СЕТ СН'!$I$17</f>
        <v>5158.7187488399995</v>
      </c>
      <c r="S124" s="36">
        <f>SUMIFS(СВЦЭМ!$C$39:$C$782,СВЦЭМ!$A$39:$A$782,$A124,СВЦЭМ!$B$39:$B$782,S$119)+'СЕТ СН'!$I$9+СВЦЭМ!$D$10+'СЕТ СН'!$I$5-'СЕТ СН'!$I$17</f>
        <v>5122.0890887400001</v>
      </c>
      <c r="T124" s="36">
        <f>SUMIFS(СВЦЭМ!$C$39:$C$782,СВЦЭМ!$A$39:$A$782,$A124,СВЦЭМ!$B$39:$B$782,T$119)+'СЕТ СН'!$I$9+СВЦЭМ!$D$10+'СЕТ СН'!$I$5-'СЕТ СН'!$I$17</f>
        <v>5104.84468414</v>
      </c>
      <c r="U124" s="36">
        <f>SUMIFS(СВЦЭМ!$C$39:$C$782,СВЦЭМ!$A$39:$A$782,$A124,СВЦЭМ!$B$39:$B$782,U$119)+'СЕТ СН'!$I$9+СВЦЭМ!$D$10+'СЕТ СН'!$I$5-'СЕТ СН'!$I$17</f>
        <v>5099.7004274299998</v>
      </c>
      <c r="V124" s="36">
        <f>SUMIFS(СВЦЭМ!$C$39:$C$782,СВЦЭМ!$A$39:$A$782,$A124,СВЦЭМ!$B$39:$B$782,V$119)+'СЕТ СН'!$I$9+СВЦЭМ!$D$10+'СЕТ СН'!$I$5-'СЕТ СН'!$I$17</f>
        <v>5116.3380210100004</v>
      </c>
      <c r="W124" s="36">
        <f>SUMIFS(СВЦЭМ!$C$39:$C$782,СВЦЭМ!$A$39:$A$782,$A124,СВЦЭМ!$B$39:$B$782,W$119)+'СЕТ СН'!$I$9+СВЦЭМ!$D$10+'СЕТ СН'!$I$5-'СЕТ СН'!$I$17</f>
        <v>5141.6286123099999</v>
      </c>
      <c r="X124" s="36">
        <f>SUMIFS(СВЦЭМ!$C$39:$C$782,СВЦЭМ!$A$39:$A$782,$A124,СВЦЭМ!$B$39:$B$782,X$119)+'СЕТ СН'!$I$9+СВЦЭМ!$D$10+'СЕТ СН'!$I$5-'СЕТ СН'!$I$17</f>
        <v>5164.9317318600006</v>
      </c>
      <c r="Y124" s="36">
        <f>SUMIFS(СВЦЭМ!$C$39:$C$782,СВЦЭМ!$A$39:$A$782,$A124,СВЦЭМ!$B$39:$B$782,Y$119)+'СЕТ СН'!$I$9+СВЦЭМ!$D$10+'СЕТ СН'!$I$5-'СЕТ СН'!$I$17</f>
        <v>5164.8595494399997</v>
      </c>
    </row>
    <row r="125" spans="1:27" ht="15.75" x14ac:dyDescent="0.2">
      <c r="A125" s="35">
        <f t="shared" si="3"/>
        <v>44901</v>
      </c>
      <c r="B125" s="36">
        <f>SUMIFS(СВЦЭМ!$C$39:$C$782,СВЦЭМ!$A$39:$A$782,$A125,СВЦЭМ!$B$39:$B$782,B$119)+'СЕТ СН'!$I$9+СВЦЭМ!$D$10+'СЕТ СН'!$I$5-'СЕТ СН'!$I$17</f>
        <v>5119.6600939</v>
      </c>
      <c r="C125" s="36">
        <f>SUMIFS(СВЦЭМ!$C$39:$C$782,СВЦЭМ!$A$39:$A$782,$A125,СВЦЭМ!$B$39:$B$782,C$119)+'СЕТ СН'!$I$9+СВЦЭМ!$D$10+'СЕТ СН'!$I$5-'СЕТ СН'!$I$17</f>
        <v>5151.9877122500002</v>
      </c>
      <c r="D125" s="36">
        <f>SUMIFS(СВЦЭМ!$C$39:$C$782,СВЦЭМ!$A$39:$A$782,$A125,СВЦЭМ!$B$39:$B$782,D$119)+'СЕТ СН'!$I$9+СВЦЭМ!$D$10+'СЕТ СН'!$I$5-'СЕТ СН'!$I$17</f>
        <v>5174.8760841399999</v>
      </c>
      <c r="E125" s="36">
        <f>SUMIFS(СВЦЭМ!$C$39:$C$782,СВЦЭМ!$A$39:$A$782,$A125,СВЦЭМ!$B$39:$B$782,E$119)+'СЕТ СН'!$I$9+СВЦЭМ!$D$10+'СЕТ СН'!$I$5-'СЕТ СН'!$I$17</f>
        <v>5177.3704284899995</v>
      </c>
      <c r="F125" s="36">
        <f>SUMIFS(СВЦЭМ!$C$39:$C$782,СВЦЭМ!$A$39:$A$782,$A125,СВЦЭМ!$B$39:$B$782,F$119)+'СЕТ СН'!$I$9+СВЦЭМ!$D$10+'СЕТ СН'!$I$5-'СЕТ СН'!$I$17</f>
        <v>5196.9541903500003</v>
      </c>
      <c r="G125" s="36">
        <f>SUMIFS(СВЦЭМ!$C$39:$C$782,СВЦЭМ!$A$39:$A$782,$A125,СВЦЭМ!$B$39:$B$782,G$119)+'СЕТ СН'!$I$9+СВЦЭМ!$D$10+'СЕТ СН'!$I$5-'СЕТ СН'!$I$17</f>
        <v>5173.8008681299998</v>
      </c>
      <c r="H125" s="36">
        <f>SUMIFS(СВЦЭМ!$C$39:$C$782,СВЦЭМ!$A$39:$A$782,$A125,СВЦЭМ!$B$39:$B$782,H$119)+'СЕТ СН'!$I$9+СВЦЭМ!$D$10+'СЕТ СН'!$I$5-'СЕТ СН'!$I$17</f>
        <v>5136.4100942799996</v>
      </c>
      <c r="I125" s="36">
        <f>SUMIFS(СВЦЭМ!$C$39:$C$782,СВЦЭМ!$A$39:$A$782,$A125,СВЦЭМ!$B$39:$B$782,I$119)+'СЕТ СН'!$I$9+СВЦЭМ!$D$10+'СЕТ СН'!$I$5-'СЕТ СН'!$I$17</f>
        <v>5082.4868648299998</v>
      </c>
      <c r="J125" s="36">
        <f>SUMIFS(СВЦЭМ!$C$39:$C$782,СВЦЭМ!$A$39:$A$782,$A125,СВЦЭМ!$B$39:$B$782,J$119)+'СЕТ СН'!$I$9+СВЦЭМ!$D$10+'СЕТ СН'!$I$5-'СЕТ СН'!$I$17</f>
        <v>5094.8945959499997</v>
      </c>
      <c r="K125" s="36">
        <f>SUMIFS(СВЦЭМ!$C$39:$C$782,СВЦЭМ!$A$39:$A$782,$A125,СВЦЭМ!$B$39:$B$782,K$119)+'СЕТ СН'!$I$9+СВЦЭМ!$D$10+'СЕТ СН'!$I$5-'СЕТ СН'!$I$17</f>
        <v>5085.4641846599998</v>
      </c>
      <c r="L125" s="36">
        <f>SUMIFS(СВЦЭМ!$C$39:$C$782,СВЦЭМ!$A$39:$A$782,$A125,СВЦЭМ!$B$39:$B$782,L$119)+'СЕТ СН'!$I$9+СВЦЭМ!$D$10+'СЕТ СН'!$I$5-'СЕТ СН'!$I$17</f>
        <v>5091.9094413399998</v>
      </c>
      <c r="M125" s="36">
        <f>SUMIFS(СВЦЭМ!$C$39:$C$782,СВЦЭМ!$A$39:$A$782,$A125,СВЦЭМ!$B$39:$B$782,M$119)+'СЕТ СН'!$I$9+СВЦЭМ!$D$10+'СЕТ СН'!$I$5-'СЕТ СН'!$I$17</f>
        <v>5089.2614339900001</v>
      </c>
      <c r="N125" s="36">
        <f>SUMIFS(СВЦЭМ!$C$39:$C$782,СВЦЭМ!$A$39:$A$782,$A125,СВЦЭМ!$B$39:$B$782,N$119)+'СЕТ СН'!$I$9+СВЦЭМ!$D$10+'СЕТ СН'!$I$5-'СЕТ СН'!$I$17</f>
        <v>5096.7523275000003</v>
      </c>
      <c r="O125" s="36">
        <f>SUMIFS(СВЦЭМ!$C$39:$C$782,СВЦЭМ!$A$39:$A$782,$A125,СВЦЭМ!$B$39:$B$782,O$119)+'СЕТ СН'!$I$9+СВЦЭМ!$D$10+'СЕТ СН'!$I$5-'СЕТ СН'!$I$17</f>
        <v>5079.9120356700005</v>
      </c>
      <c r="P125" s="36">
        <f>SUMIFS(СВЦЭМ!$C$39:$C$782,СВЦЭМ!$A$39:$A$782,$A125,СВЦЭМ!$B$39:$B$782,P$119)+'СЕТ СН'!$I$9+СВЦЭМ!$D$10+'СЕТ СН'!$I$5-'СЕТ СН'!$I$17</f>
        <v>5084.1040390799999</v>
      </c>
      <c r="Q125" s="36">
        <f>SUMIFS(СВЦЭМ!$C$39:$C$782,СВЦЭМ!$A$39:$A$782,$A125,СВЦЭМ!$B$39:$B$782,Q$119)+'СЕТ СН'!$I$9+СВЦЭМ!$D$10+'СЕТ СН'!$I$5-'СЕТ СН'!$I$17</f>
        <v>5082.7533775299999</v>
      </c>
      <c r="R125" s="36">
        <f>SUMIFS(СВЦЭМ!$C$39:$C$782,СВЦЭМ!$A$39:$A$782,$A125,СВЦЭМ!$B$39:$B$782,R$119)+'СЕТ СН'!$I$9+СВЦЭМ!$D$10+'СЕТ СН'!$I$5-'СЕТ СН'!$I$17</f>
        <v>5073.7419897</v>
      </c>
      <c r="S125" s="36">
        <f>SUMIFS(СВЦЭМ!$C$39:$C$782,СВЦЭМ!$A$39:$A$782,$A125,СВЦЭМ!$B$39:$B$782,S$119)+'СЕТ СН'!$I$9+СВЦЭМ!$D$10+'СЕТ СН'!$I$5-'СЕТ СН'!$I$17</f>
        <v>5062.2121303399999</v>
      </c>
      <c r="T125" s="36">
        <f>SUMIFS(СВЦЭМ!$C$39:$C$782,СВЦЭМ!$A$39:$A$782,$A125,СВЦЭМ!$B$39:$B$782,T$119)+'СЕТ СН'!$I$9+СВЦЭМ!$D$10+'СЕТ СН'!$I$5-'СЕТ СН'!$I$17</f>
        <v>5042.6135914500001</v>
      </c>
      <c r="U125" s="36">
        <f>SUMIFS(СВЦЭМ!$C$39:$C$782,СВЦЭМ!$A$39:$A$782,$A125,СВЦЭМ!$B$39:$B$782,U$119)+'СЕТ СН'!$I$9+СВЦЭМ!$D$10+'СЕТ СН'!$I$5-'СЕТ СН'!$I$17</f>
        <v>5049.3057989200006</v>
      </c>
      <c r="V125" s="36">
        <f>SUMIFS(СВЦЭМ!$C$39:$C$782,СВЦЭМ!$A$39:$A$782,$A125,СВЦЭМ!$B$39:$B$782,V$119)+'СЕТ СН'!$I$9+СВЦЭМ!$D$10+'СЕТ СН'!$I$5-'СЕТ СН'!$I$17</f>
        <v>5073.80439862</v>
      </c>
      <c r="W125" s="36">
        <f>SUMIFS(СВЦЭМ!$C$39:$C$782,СВЦЭМ!$A$39:$A$782,$A125,СВЦЭМ!$B$39:$B$782,W$119)+'СЕТ СН'!$I$9+СВЦЭМ!$D$10+'СЕТ СН'!$I$5-'СЕТ СН'!$I$17</f>
        <v>5104.0502335299998</v>
      </c>
      <c r="X125" s="36">
        <f>SUMIFS(СВЦЭМ!$C$39:$C$782,СВЦЭМ!$A$39:$A$782,$A125,СВЦЭМ!$B$39:$B$782,X$119)+'СЕТ СН'!$I$9+СВЦЭМ!$D$10+'СЕТ СН'!$I$5-'СЕТ СН'!$I$17</f>
        <v>5107.1980521200003</v>
      </c>
      <c r="Y125" s="36">
        <f>SUMIFS(СВЦЭМ!$C$39:$C$782,СВЦЭМ!$A$39:$A$782,$A125,СВЦЭМ!$B$39:$B$782,Y$119)+'СЕТ СН'!$I$9+СВЦЭМ!$D$10+'СЕТ СН'!$I$5-'СЕТ СН'!$I$17</f>
        <v>5158.7806049999999</v>
      </c>
    </row>
    <row r="126" spans="1:27" ht="15.75" x14ac:dyDescent="0.2">
      <c r="A126" s="35">
        <f t="shared" si="3"/>
        <v>44902</v>
      </c>
      <c r="B126" s="36">
        <f>SUMIFS(СВЦЭМ!$C$39:$C$782,СВЦЭМ!$A$39:$A$782,$A126,СВЦЭМ!$B$39:$B$782,B$119)+'СЕТ СН'!$I$9+СВЦЭМ!$D$10+'СЕТ СН'!$I$5-'СЕТ СН'!$I$17</f>
        <v>5133.8306275800005</v>
      </c>
      <c r="C126" s="36">
        <f>SUMIFS(СВЦЭМ!$C$39:$C$782,СВЦЭМ!$A$39:$A$782,$A126,СВЦЭМ!$B$39:$B$782,C$119)+'СЕТ СН'!$I$9+СВЦЭМ!$D$10+'СЕТ СН'!$I$5-'СЕТ СН'!$I$17</f>
        <v>5158.9248494100002</v>
      </c>
      <c r="D126" s="36">
        <f>SUMIFS(СВЦЭМ!$C$39:$C$782,СВЦЭМ!$A$39:$A$782,$A126,СВЦЭМ!$B$39:$B$782,D$119)+'СЕТ СН'!$I$9+СВЦЭМ!$D$10+'СЕТ СН'!$I$5-'СЕТ СН'!$I$17</f>
        <v>5171.8218159999997</v>
      </c>
      <c r="E126" s="36">
        <f>SUMIFS(СВЦЭМ!$C$39:$C$782,СВЦЭМ!$A$39:$A$782,$A126,СВЦЭМ!$B$39:$B$782,E$119)+'СЕТ СН'!$I$9+СВЦЭМ!$D$10+'СЕТ СН'!$I$5-'СЕТ СН'!$I$17</f>
        <v>5170.5547915300003</v>
      </c>
      <c r="F126" s="36">
        <f>SUMIFS(СВЦЭМ!$C$39:$C$782,СВЦЭМ!$A$39:$A$782,$A126,СВЦЭМ!$B$39:$B$782,F$119)+'СЕТ СН'!$I$9+СВЦЭМ!$D$10+'СЕТ СН'!$I$5-'СЕТ СН'!$I$17</f>
        <v>5176.6652637500001</v>
      </c>
      <c r="G126" s="36">
        <f>SUMIFS(СВЦЭМ!$C$39:$C$782,СВЦЭМ!$A$39:$A$782,$A126,СВЦЭМ!$B$39:$B$782,G$119)+'СЕТ СН'!$I$9+СВЦЭМ!$D$10+'СЕТ СН'!$I$5-'СЕТ СН'!$I$17</f>
        <v>5164.75901101</v>
      </c>
      <c r="H126" s="36">
        <f>SUMIFS(СВЦЭМ!$C$39:$C$782,СВЦЭМ!$A$39:$A$782,$A126,СВЦЭМ!$B$39:$B$782,H$119)+'СЕТ СН'!$I$9+СВЦЭМ!$D$10+'СЕТ СН'!$I$5-'СЕТ СН'!$I$17</f>
        <v>5159.3900912400004</v>
      </c>
      <c r="I126" s="36">
        <f>SUMIFS(СВЦЭМ!$C$39:$C$782,СВЦЭМ!$A$39:$A$782,$A126,СВЦЭМ!$B$39:$B$782,I$119)+'СЕТ СН'!$I$9+СВЦЭМ!$D$10+'СЕТ СН'!$I$5-'СЕТ СН'!$I$17</f>
        <v>5120.3289291299998</v>
      </c>
      <c r="J126" s="36">
        <f>SUMIFS(СВЦЭМ!$C$39:$C$782,СВЦЭМ!$A$39:$A$782,$A126,СВЦЭМ!$B$39:$B$782,J$119)+'СЕТ СН'!$I$9+СВЦЭМ!$D$10+'СЕТ СН'!$I$5-'СЕТ СН'!$I$17</f>
        <v>5105.2308204999999</v>
      </c>
      <c r="K126" s="36">
        <f>SUMIFS(СВЦЭМ!$C$39:$C$782,СВЦЭМ!$A$39:$A$782,$A126,СВЦЭМ!$B$39:$B$782,K$119)+'СЕТ СН'!$I$9+СВЦЭМ!$D$10+'СЕТ СН'!$I$5-'СЕТ СН'!$I$17</f>
        <v>5125.0311855700002</v>
      </c>
      <c r="L126" s="36">
        <f>SUMIFS(СВЦЭМ!$C$39:$C$782,СВЦЭМ!$A$39:$A$782,$A126,СВЦЭМ!$B$39:$B$782,L$119)+'СЕТ СН'!$I$9+СВЦЭМ!$D$10+'СЕТ СН'!$I$5-'СЕТ СН'!$I$17</f>
        <v>5121.7413732799996</v>
      </c>
      <c r="M126" s="36">
        <f>SUMIFS(СВЦЭМ!$C$39:$C$782,СВЦЭМ!$A$39:$A$782,$A126,СВЦЭМ!$B$39:$B$782,M$119)+'СЕТ СН'!$I$9+СВЦЭМ!$D$10+'СЕТ СН'!$I$5-'СЕТ СН'!$I$17</f>
        <v>5117.5779066100004</v>
      </c>
      <c r="N126" s="36">
        <f>SUMIFS(СВЦЭМ!$C$39:$C$782,СВЦЭМ!$A$39:$A$782,$A126,СВЦЭМ!$B$39:$B$782,N$119)+'СЕТ СН'!$I$9+СВЦЭМ!$D$10+'СЕТ СН'!$I$5-'СЕТ СН'!$I$17</f>
        <v>5129.0874046999998</v>
      </c>
      <c r="O126" s="36">
        <f>SUMIFS(СВЦЭМ!$C$39:$C$782,СВЦЭМ!$A$39:$A$782,$A126,СВЦЭМ!$B$39:$B$782,O$119)+'СЕТ СН'!$I$9+СВЦЭМ!$D$10+'СЕТ СН'!$I$5-'СЕТ СН'!$I$17</f>
        <v>5127.67132528</v>
      </c>
      <c r="P126" s="36">
        <f>SUMIFS(СВЦЭМ!$C$39:$C$782,СВЦЭМ!$A$39:$A$782,$A126,СВЦЭМ!$B$39:$B$782,P$119)+'СЕТ СН'!$I$9+СВЦЭМ!$D$10+'СЕТ СН'!$I$5-'СЕТ СН'!$I$17</f>
        <v>5134.3405665400005</v>
      </c>
      <c r="Q126" s="36">
        <f>SUMIFS(СВЦЭМ!$C$39:$C$782,СВЦЭМ!$A$39:$A$782,$A126,СВЦЭМ!$B$39:$B$782,Q$119)+'СЕТ СН'!$I$9+СВЦЭМ!$D$10+'СЕТ СН'!$I$5-'СЕТ СН'!$I$17</f>
        <v>5141.8180851200004</v>
      </c>
      <c r="R126" s="36">
        <f>SUMIFS(СВЦЭМ!$C$39:$C$782,СВЦЭМ!$A$39:$A$782,$A126,СВЦЭМ!$B$39:$B$782,R$119)+'СЕТ СН'!$I$9+СВЦЭМ!$D$10+'СЕТ СН'!$I$5-'СЕТ СН'!$I$17</f>
        <v>5123.2746859199997</v>
      </c>
      <c r="S126" s="36">
        <f>SUMIFS(СВЦЭМ!$C$39:$C$782,СВЦЭМ!$A$39:$A$782,$A126,СВЦЭМ!$B$39:$B$782,S$119)+'СЕТ СН'!$I$9+СВЦЭМ!$D$10+'СЕТ СН'!$I$5-'СЕТ СН'!$I$17</f>
        <v>5094.9869407200003</v>
      </c>
      <c r="T126" s="36">
        <f>SUMIFS(СВЦЭМ!$C$39:$C$782,СВЦЭМ!$A$39:$A$782,$A126,СВЦЭМ!$B$39:$B$782,T$119)+'СЕТ СН'!$I$9+СВЦЭМ!$D$10+'СЕТ СН'!$I$5-'СЕТ СН'!$I$17</f>
        <v>5091.8488520700002</v>
      </c>
      <c r="U126" s="36">
        <f>SUMIFS(СВЦЭМ!$C$39:$C$782,СВЦЭМ!$A$39:$A$782,$A126,СВЦЭМ!$B$39:$B$782,U$119)+'СЕТ СН'!$I$9+СВЦЭМ!$D$10+'СЕТ СН'!$I$5-'СЕТ СН'!$I$17</f>
        <v>5104.0816541300001</v>
      </c>
      <c r="V126" s="36">
        <f>SUMIFS(СВЦЭМ!$C$39:$C$782,СВЦЭМ!$A$39:$A$782,$A126,СВЦЭМ!$B$39:$B$782,V$119)+'СЕТ СН'!$I$9+СВЦЭМ!$D$10+'СЕТ СН'!$I$5-'СЕТ СН'!$I$17</f>
        <v>5107.2465338299999</v>
      </c>
      <c r="W126" s="36">
        <f>SUMIFS(СВЦЭМ!$C$39:$C$782,СВЦЭМ!$A$39:$A$782,$A126,СВЦЭМ!$B$39:$B$782,W$119)+'СЕТ СН'!$I$9+СВЦЭМ!$D$10+'СЕТ СН'!$I$5-'СЕТ СН'!$I$17</f>
        <v>5128.80959162</v>
      </c>
      <c r="X126" s="36">
        <f>SUMIFS(СВЦЭМ!$C$39:$C$782,СВЦЭМ!$A$39:$A$782,$A126,СВЦЭМ!$B$39:$B$782,X$119)+'СЕТ СН'!$I$9+СВЦЭМ!$D$10+'СЕТ СН'!$I$5-'СЕТ СН'!$I$17</f>
        <v>5113.27172135</v>
      </c>
      <c r="Y126" s="36">
        <f>SUMIFS(СВЦЭМ!$C$39:$C$782,СВЦЭМ!$A$39:$A$782,$A126,СВЦЭМ!$B$39:$B$782,Y$119)+'СЕТ СН'!$I$9+СВЦЭМ!$D$10+'СЕТ СН'!$I$5-'СЕТ СН'!$I$17</f>
        <v>5124.8300296199996</v>
      </c>
    </row>
    <row r="127" spans="1:27" ht="15.75" x14ac:dyDescent="0.2">
      <c r="A127" s="35">
        <f t="shared" si="3"/>
        <v>44903</v>
      </c>
      <c r="B127" s="36">
        <f>SUMIFS(СВЦЭМ!$C$39:$C$782,СВЦЭМ!$A$39:$A$782,$A127,СВЦЭМ!$B$39:$B$782,B$119)+'СЕТ СН'!$I$9+СВЦЭМ!$D$10+'СЕТ СН'!$I$5-'СЕТ СН'!$I$17</f>
        <v>5309.8759349100001</v>
      </c>
      <c r="C127" s="36">
        <f>SUMIFS(СВЦЭМ!$C$39:$C$782,СВЦЭМ!$A$39:$A$782,$A127,СВЦЭМ!$B$39:$B$782,C$119)+'СЕТ СН'!$I$9+СВЦЭМ!$D$10+'СЕТ СН'!$I$5-'СЕТ СН'!$I$17</f>
        <v>5325.1760245300002</v>
      </c>
      <c r="D127" s="36">
        <f>SUMIFS(СВЦЭМ!$C$39:$C$782,СВЦЭМ!$A$39:$A$782,$A127,СВЦЭМ!$B$39:$B$782,D$119)+'СЕТ СН'!$I$9+СВЦЭМ!$D$10+'СЕТ СН'!$I$5-'СЕТ СН'!$I$17</f>
        <v>5321.5116142799998</v>
      </c>
      <c r="E127" s="36">
        <f>SUMIFS(СВЦЭМ!$C$39:$C$782,СВЦЭМ!$A$39:$A$782,$A127,СВЦЭМ!$B$39:$B$782,E$119)+'СЕТ СН'!$I$9+СВЦЭМ!$D$10+'СЕТ СН'!$I$5-'СЕТ СН'!$I$17</f>
        <v>5294.8581676100002</v>
      </c>
      <c r="F127" s="36">
        <f>SUMIFS(СВЦЭМ!$C$39:$C$782,СВЦЭМ!$A$39:$A$782,$A127,СВЦЭМ!$B$39:$B$782,F$119)+'СЕТ СН'!$I$9+СВЦЭМ!$D$10+'СЕТ СН'!$I$5-'СЕТ СН'!$I$17</f>
        <v>5280.6074857700005</v>
      </c>
      <c r="G127" s="36">
        <f>SUMIFS(СВЦЭМ!$C$39:$C$782,СВЦЭМ!$A$39:$A$782,$A127,СВЦЭМ!$B$39:$B$782,G$119)+'СЕТ СН'!$I$9+СВЦЭМ!$D$10+'СЕТ СН'!$I$5-'СЕТ СН'!$I$17</f>
        <v>5239.7337764000004</v>
      </c>
      <c r="H127" s="36">
        <f>SUMIFS(СВЦЭМ!$C$39:$C$782,СВЦЭМ!$A$39:$A$782,$A127,СВЦЭМ!$B$39:$B$782,H$119)+'СЕТ СН'!$I$9+СВЦЭМ!$D$10+'СЕТ СН'!$I$5-'СЕТ СН'!$I$17</f>
        <v>5212.5651103500004</v>
      </c>
      <c r="I127" s="36">
        <f>SUMIFS(СВЦЭМ!$C$39:$C$782,СВЦЭМ!$A$39:$A$782,$A127,СВЦЭМ!$B$39:$B$782,I$119)+'СЕТ СН'!$I$9+СВЦЭМ!$D$10+'СЕТ СН'!$I$5-'СЕТ СН'!$I$17</f>
        <v>5201.3166293200002</v>
      </c>
      <c r="J127" s="36">
        <f>SUMIFS(СВЦЭМ!$C$39:$C$782,СВЦЭМ!$A$39:$A$782,$A127,СВЦЭМ!$B$39:$B$782,J$119)+'СЕТ СН'!$I$9+СВЦЭМ!$D$10+'СЕТ СН'!$I$5-'СЕТ СН'!$I$17</f>
        <v>5180.0844206000002</v>
      </c>
      <c r="K127" s="36">
        <f>SUMIFS(СВЦЭМ!$C$39:$C$782,СВЦЭМ!$A$39:$A$782,$A127,СВЦЭМ!$B$39:$B$782,K$119)+'СЕТ СН'!$I$9+СВЦЭМ!$D$10+'СЕТ СН'!$I$5-'СЕТ СН'!$I$17</f>
        <v>5170.9443976500006</v>
      </c>
      <c r="L127" s="36">
        <f>SUMIFS(СВЦЭМ!$C$39:$C$782,СВЦЭМ!$A$39:$A$782,$A127,СВЦЭМ!$B$39:$B$782,L$119)+'СЕТ СН'!$I$9+СВЦЭМ!$D$10+'СЕТ СН'!$I$5-'СЕТ СН'!$I$17</f>
        <v>5179.2485295099996</v>
      </c>
      <c r="M127" s="36">
        <f>SUMIFS(СВЦЭМ!$C$39:$C$782,СВЦЭМ!$A$39:$A$782,$A127,СВЦЭМ!$B$39:$B$782,M$119)+'СЕТ СН'!$I$9+СВЦЭМ!$D$10+'СЕТ СН'!$I$5-'СЕТ СН'!$I$17</f>
        <v>5204.0467446599996</v>
      </c>
      <c r="N127" s="36">
        <f>SUMIFS(СВЦЭМ!$C$39:$C$782,СВЦЭМ!$A$39:$A$782,$A127,СВЦЭМ!$B$39:$B$782,N$119)+'СЕТ СН'!$I$9+СВЦЭМ!$D$10+'СЕТ СН'!$I$5-'СЕТ СН'!$I$17</f>
        <v>5210.7497453699998</v>
      </c>
      <c r="O127" s="36">
        <f>SUMIFS(СВЦЭМ!$C$39:$C$782,СВЦЭМ!$A$39:$A$782,$A127,СВЦЭМ!$B$39:$B$782,O$119)+'СЕТ СН'!$I$9+СВЦЭМ!$D$10+'СЕТ СН'!$I$5-'СЕТ СН'!$I$17</f>
        <v>5208.3383258800004</v>
      </c>
      <c r="P127" s="36">
        <f>SUMIFS(СВЦЭМ!$C$39:$C$782,СВЦЭМ!$A$39:$A$782,$A127,СВЦЭМ!$B$39:$B$782,P$119)+'СЕТ СН'!$I$9+СВЦЭМ!$D$10+'СЕТ СН'!$I$5-'СЕТ СН'!$I$17</f>
        <v>5210.1972695900004</v>
      </c>
      <c r="Q127" s="36">
        <f>SUMIFS(СВЦЭМ!$C$39:$C$782,СВЦЭМ!$A$39:$A$782,$A127,СВЦЭМ!$B$39:$B$782,Q$119)+'СЕТ СН'!$I$9+СВЦЭМ!$D$10+'СЕТ СН'!$I$5-'СЕТ СН'!$I$17</f>
        <v>5200.3969204700006</v>
      </c>
      <c r="R127" s="36">
        <f>SUMIFS(СВЦЭМ!$C$39:$C$782,СВЦЭМ!$A$39:$A$782,$A127,СВЦЭМ!$B$39:$B$782,R$119)+'СЕТ СН'!$I$9+СВЦЭМ!$D$10+'СЕТ СН'!$I$5-'СЕТ СН'!$I$17</f>
        <v>5161.8121600200002</v>
      </c>
      <c r="S127" s="36">
        <f>SUMIFS(СВЦЭМ!$C$39:$C$782,СВЦЭМ!$A$39:$A$782,$A127,СВЦЭМ!$B$39:$B$782,S$119)+'СЕТ СН'!$I$9+СВЦЭМ!$D$10+'СЕТ СН'!$I$5-'СЕТ СН'!$I$17</f>
        <v>5129.4895579499998</v>
      </c>
      <c r="T127" s="36">
        <f>SUMIFS(СВЦЭМ!$C$39:$C$782,СВЦЭМ!$A$39:$A$782,$A127,СВЦЭМ!$B$39:$B$782,T$119)+'СЕТ СН'!$I$9+СВЦЭМ!$D$10+'СЕТ СН'!$I$5-'СЕТ СН'!$I$17</f>
        <v>5155.0315906300002</v>
      </c>
      <c r="U127" s="36">
        <f>SUMIFS(СВЦЭМ!$C$39:$C$782,СВЦЭМ!$A$39:$A$782,$A127,СВЦЭМ!$B$39:$B$782,U$119)+'СЕТ СН'!$I$9+СВЦЭМ!$D$10+'СЕТ СН'!$I$5-'СЕТ СН'!$I$17</f>
        <v>5168.1777704300002</v>
      </c>
      <c r="V127" s="36">
        <f>SUMIFS(СВЦЭМ!$C$39:$C$782,СВЦЭМ!$A$39:$A$782,$A127,СВЦЭМ!$B$39:$B$782,V$119)+'СЕТ СН'!$I$9+СВЦЭМ!$D$10+'СЕТ СН'!$I$5-'СЕТ СН'!$I$17</f>
        <v>5181.2640314700002</v>
      </c>
      <c r="W127" s="36">
        <f>SUMIFS(СВЦЭМ!$C$39:$C$782,СВЦЭМ!$A$39:$A$782,$A127,СВЦЭМ!$B$39:$B$782,W$119)+'СЕТ СН'!$I$9+СВЦЭМ!$D$10+'СЕТ СН'!$I$5-'СЕТ СН'!$I$17</f>
        <v>5209.7015872000002</v>
      </c>
      <c r="X127" s="36">
        <f>SUMIFS(СВЦЭМ!$C$39:$C$782,СВЦЭМ!$A$39:$A$782,$A127,СВЦЭМ!$B$39:$B$782,X$119)+'СЕТ СН'!$I$9+СВЦЭМ!$D$10+'СЕТ СН'!$I$5-'СЕТ СН'!$I$17</f>
        <v>5207.16043713</v>
      </c>
      <c r="Y127" s="36">
        <f>SUMIFS(СВЦЭМ!$C$39:$C$782,СВЦЭМ!$A$39:$A$782,$A127,СВЦЭМ!$B$39:$B$782,Y$119)+'СЕТ СН'!$I$9+СВЦЭМ!$D$10+'СЕТ СН'!$I$5-'СЕТ СН'!$I$17</f>
        <v>5271.8394449999996</v>
      </c>
    </row>
    <row r="128" spans="1:27" ht="15.75" x14ac:dyDescent="0.2">
      <c r="A128" s="35">
        <f t="shared" si="3"/>
        <v>44904</v>
      </c>
      <c r="B128" s="36">
        <f>SUMIFS(СВЦЭМ!$C$39:$C$782,СВЦЭМ!$A$39:$A$782,$A128,СВЦЭМ!$B$39:$B$782,B$119)+'СЕТ СН'!$I$9+СВЦЭМ!$D$10+'СЕТ СН'!$I$5-'СЕТ СН'!$I$17</f>
        <v>5206.1411479500002</v>
      </c>
      <c r="C128" s="36">
        <f>SUMIFS(СВЦЭМ!$C$39:$C$782,СВЦЭМ!$A$39:$A$782,$A128,СВЦЭМ!$B$39:$B$782,C$119)+'СЕТ СН'!$I$9+СВЦЭМ!$D$10+'СЕТ СН'!$I$5-'СЕТ СН'!$I$17</f>
        <v>5204.7576523799999</v>
      </c>
      <c r="D128" s="36">
        <f>SUMIFS(СВЦЭМ!$C$39:$C$782,СВЦЭМ!$A$39:$A$782,$A128,СВЦЭМ!$B$39:$B$782,D$119)+'СЕТ СН'!$I$9+СВЦЭМ!$D$10+'СЕТ СН'!$I$5-'СЕТ СН'!$I$17</f>
        <v>5221.8796206500001</v>
      </c>
      <c r="E128" s="36">
        <f>SUMIFS(СВЦЭМ!$C$39:$C$782,СВЦЭМ!$A$39:$A$782,$A128,СВЦЭМ!$B$39:$B$782,E$119)+'СЕТ СН'!$I$9+СВЦЭМ!$D$10+'СЕТ СН'!$I$5-'СЕТ СН'!$I$17</f>
        <v>5226.9201174899999</v>
      </c>
      <c r="F128" s="36">
        <f>SUMIFS(СВЦЭМ!$C$39:$C$782,СВЦЭМ!$A$39:$A$782,$A128,СВЦЭМ!$B$39:$B$782,F$119)+'СЕТ СН'!$I$9+СВЦЭМ!$D$10+'СЕТ СН'!$I$5-'СЕТ СН'!$I$17</f>
        <v>5236.2833702300004</v>
      </c>
      <c r="G128" s="36">
        <f>SUMIFS(СВЦЭМ!$C$39:$C$782,СВЦЭМ!$A$39:$A$782,$A128,СВЦЭМ!$B$39:$B$782,G$119)+'СЕТ СН'!$I$9+СВЦЭМ!$D$10+'СЕТ СН'!$I$5-'СЕТ СН'!$I$17</f>
        <v>5220.7874685300003</v>
      </c>
      <c r="H128" s="36">
        <f>SUMIFS(СВЦЭМ!$C$39:$C$782,СВЦЭМ!$A$39:$A$782,$A128,СВЦЭМ!$B$39:$B$782,H$119)+'СЕТ СН'!$I$9+СВЦЭМ!$D$10+'СЕТ СН'!$I$5-'СЕТ СН'!$I$17</f>
        <v>5224.3569427500006</v>
      </c>
      <c r="I128" s="36">
        <f>SUMIFS(СВЦЭМ!$C$39:$C$782,СВЦЭМ!$A$39:$A$782,$A128,СВЦЭМ!$B$39:$B$782,I$119)+'СЕТ СН'!$I$9+СВЦЭМ!$D$10+'СЕТ СН'!$I$5-'СЕТ СН'!$I$17</f>
        <v>5196.4866891900001</v>
      </c>
      <c r="J128" s="36">
        <f>SUMIFS(СВЦЭМ!$C$39:$C$782,СВЦЭМ!$A$39:$A$782,$A128,СВЦЭМ!$B$39:$B$782,J$119)+'СЕТ СН'!$I$9+СВЦЭМ!$D$10+'СЕТ СН'!$I$5-'СЕТ СН'!$I$17</f>
        <v>5182.5976523899999</v>
      </c>
      <c r="K128" s="36">
        <f>SUMIFS(СВЦЭМ!$C$39:$C$782,СВЦЭМ!$A$39:$A$782,$A128,СВЦЭМ!$B$39:$B$782,K$119)+'СЕТ СН'!$I$9+СВЦЭМ!$D$10+'СЕТ СН'!$I$5-'СЕТ СН'!$I$17</f>
        <v>5172.8606657099999</v>
      </c>
      <c r="L128" s="36">
        <f>SUMIFS(СВЦЭМ!$C$39:$C$782,СВЦЭМ!$A$39:$A$782,$A128,СВЦЭМ!$B$39:$B$782,L$119)+'СЕТ СН'!$I$9+СВЦЭМ!$D$10+'СЕТ СН'!$I$5-'СЕТ СН'!$I$17</f>
        <v>5162.3053614</v>
      </c>
      <c r="M128" s="36">
        <f>SUMIFS(СВЦЭМ!$C$39:$C$782,СВЦЭМ!$A$39:$A$782,$A128,СВЦЭМ!$B$39:$B$782,M$119)+'СЕТ СН'!$I$9+СВЦЭМ!$D$10+'СЕТ СН'!$I$5-'СЕТ СН'!$I$17</f>
        <v>5146.2632831600004</v>
      </c>
      <c r="N128" s="36">
        <f>SUMIFS(СВЦЭМ!$C$39:$C$782,СВЦЭМ!$A$39:$A$782,$A128,СВЦЭМ!$B$39:$B$782,N$119)+'СЕТ СН'!$I$9+СВЦЭМ!$D$10+'СЕТ СН'!$I$5-'СЕТ СН'!$I$17</f>
        <v>5148.3732874199995</v>
      </c>
      <c r="O128" s="36">
        <f>SUMIFS(СВЦЭМ!$C$39:$C$782,СВЦЭМ!$A$39:$A$782,$A128,СВЦЭМ!$B$39:$B$782,O$119)+'СЕТ СН'!$I$9+СВЦЭМ!$D$10+'СЕТ СН'!$I$5-'СЕТ СН'!$I$17</f>
        <v>5170.3292978600002</v>
      </c>
      <c r="P128" s="36">
        <f>SUMIFS(СВЦЭМ!$C$39:$C$782,СВЦЭМ!$A$39:$A$782,$A128,СВЦЭМ!$B$39:$B$782,P$119)+'СЕТ СН'!$I$9+СВЦЭМ!$D$10+'СЕТ СН'!$I$5-'СЕТ СН'!$I$17</f>
        <v>5172.29584101</v>
      </c>
      <c r="Q128" s="36">
        <f>SUMIFS(СВЦЭМ!$C$39:$C$782,СВЦЭМ!$A$39:$A$782,$A128,СВЦЭМ!$B$39:$B$782,Q$119)+'СЕТ СН'!$I$9+СВЦЭМ!$D$10+'СЕТ СН'!$I$5-'СЕТ СН'!$I$17</f>
        <v>5178.2931196400004</v>
      </c>
      <c r="R128" s="36">
        <f>SUMIFS(СВЦЭМ!$C$39:$C$782,СВЦЭМ!$A$39:$A$782,$A128,СВЦЭМ!$B$39:$B$782,R$119)+'СЕТ СН'!$I$9+СВЦЭМ!$D$10+'СЕТ СН'!$I$5-'СЕТ СН'!$I$17</f>
        <v>5165.1412875099995</v>
      </c>
      <c r="S128" s="36">
        <f>SUMIFS(СВЦЭМ!$C$39:$C$782,СВЦЭМ!$A$39:$A$782,$A128,СВЦЭМ!$B$39:$B$782,S$119)+'СЕТ СН'!$I$9+СВЦЭМ!$D$10+'СЕТ СН'!$I$5-'СЕТ СН'!$I$17</f>
        <v>5138.0643800300004</v>
      </c>
      <c r="T128" s="36">
        <f>SUMIFS(СВЦЭМ!$C$39:$C$782,СВЦЭМ!$A$39:$A$782,$A128,СВЦЭМ!$B$39:$B$782,T$119)+'СЕТ СН'!$I$9+СВЦЭМ!$D$10+'СЕТ СН'!$I$5-'СЕТ СН'!$I$17</f>
        <v>5122.1830272999996</v>
      </c>
      <c r="U128" s="36">
        <f>SUMIFS(СВЦЭМ!$C$39:$C$782,СВЦЭМ!$A$39:$A$782,$A128,СВЦЭМ!$B$39:$B$782,U$119)+'СЕТ СН'!$I$9+СВЦЭМ!$D$10+'СЕТ СН'!$I$5-'СЕТ СН'!$I$17</f>
        <v>5119.3934873899998</v>
      </c>
      <c r="V128" s="36">
        <f>SUMIFS(СВЦЭМ!$C$39:$C$782,СВЦЭМ!$A$39:$A$782,$A128,СВЦЭМ!$B$39:$B$782,V$119)+'СЕТ СН'!$I$9+СВЦЭМ!$D$10+'СЕТ СН'!$I$5-'СЕТ СН'!$I$17</f>
        <v>5138.9408833899997</v>
      </c>
      <c r="W128" s="36">
        <f>SUMIFS(СВЦЭМ!$C$39:$C$782,СВЦЭМ!$A$39:$A$782,$A128,СВЦЭМ!$B$39:$B$782,W$119)+'СЕТ СН'!$I$9+СВЦЭМ!$D$10+'СЕТ СН'!$I$5-'СЕТ СН'!$I$17</f>
        <v>5157.8048971400003</v>
      </c>
      <c r="X128" s="36">
        <f>SUMIFS(СВЦЭМ!$C$39:$C$782,СВЦЭМ!$A$39:$A$782,$A128,СВЦЭМ!$B$39:$B$782,X$119)+'СЕТ СН'!$I$9+СВЦЭМ!$D$10+'СЕТ СН'!$I$5-'СЕТ СН'!$I$17</f>
        <v>5165.7953218599996</v>
      </c>
      <c r="Y128" s="36">
        <f>SUMIFS(СВЦЭМ!$C$39:$C$782,СВЦЭМ!$A$39:$A$782,$A128,СВЦЭМ!$B$39:$B$782,Y$119)+'СЕТ СН'!$I$9+СВЦЭМ!$D$10+'СЕТ СН'!$I$5-'СЕТ СН'!$I$17</f>
        <v>5174.5143986599996</v>
      </c>
    </row>
    <row r="129" spans="1:25" ht="15.75" x14ac:dyDescent="0.2">
      <c r="A129" s="35">
        <f t="shared" si="3"/>
        <v>44905</v>
      </c>
      <c r="B129" s="36">
        <f>SUMIFS(СВЦЭМ!$C$39:$C$782,СВЦЭМ!$A$39:$A$782,$A129,СВЦЭМ!$B$39:$B$782,B$119)+'СЕТ СН'!$I$9+СВЦЭМ!$D$10+'СЕТ СН'!$I$5-'СЕТ СН'!$I$17</f>
        <v>5212.9075284</v>
      </c>
      <c r="C129" s="36">
        <f>SUMIFS(СВЦЭМ!$C$39:$C$782,СВЦЭМ!$A$39:$A$782,$A129,СВЦЭМ!$B$39:$B$782,C$119)+'СЕТ СН'!$I$9+СВЦЭМ!$D$10+'СЕТ СН'!$I$5-'СЕТ СН'!$I$17</f>
        <v>5226.5233240500002</v>
      </c>
      <c r="D129" s="36">
        <f>SUMIFS(СВЦЭМ!$C$39:$C$782,СВЦЭМ!$A$39:$A$782,$A129,СВЦЭМ!$B$39:$B$782,D$119)+'СЕТ СН'!$I$9+СВЦЭМ!$D$10+'СЕТ СН'!$I$5-'СЕТ СН'!$I$17</f>
        <v>5274.4794128200001</v>
      </c>
      <c r="E129" s="36">
        <f>SUMIFS(СВЦЭМ!$C$39:$C$782,СВЦЭМ!$A$39:$A$782,$A129,СВЦЭМ!$B$39:$B$782,E$119)+'СЕТ СН'!$I$9+СВЦЭМ!$D$10+'СЕТ СН'!$I$5-'СЕТ СН'!$I$17</f>
        <v>5269.9542432799999</v>
      </c>
      <c r="F129" s="36">
        <f>SUMIFS(СВЦЭМ!$C$39:$C$782,СВЦЭМ!$A$39:$A$782,$A129,СВЦЭМ!$B$39:$B$782,F$119)+'СЕТ СН'!$I$9+СВЦЭМ!$D$10+'СЕТ СН'!$I$5-'СЕТ СН'!$I$17</f>
        <v>5247.1055741300006</v>
      </c>
      <c r="G129" s="36">
        <f>SUMIFS(СВЦЭМ!$C$39:$C$782,СВЦЭМ!$A$39:$A$782,$A129,СВЦЭМ!$B$39:$B$782,G$119)+'СЕТ СН'!$I$9+СВЦЭМ!$D$10+'СЕТ СН'!$I$5-'СЕТ СН'!$I$17</f>
        <v>5256.0611697100003</v>
      </c>
      <c r="H129" s="36">
        <f>SUMIFS(СВЦЭМ!$C$39:$C$782,СВЦЭМ!$A$39:$A$782,$A129,СВЦЭМ!$B$39:$B$782,H$119)+'СЕТ СН'!$I$9+СВЦЭМ!$D$10+'СЕТ СН'!$I$5-'СЕТ СН'!$I$17</f>
        <v>5257.5652489499998</v>
      </c>
      <c r="I129" s="36">
        <f>SUMIFS(СВЦЭМ!$C$39:$C$782,СВЦЭМ!$A$39:$A$782,$A129,СВЦЭМ!$B$39:$B$782,I$119)+'СЕТ СН'!$I$9+СВЦЭМ!$D$10+'СЕТ СН'!$I$5-'СЕТ СН'!$I$17</f>
        <v>5227.9332682599997</v>
      </c>
      <c r="J129" s="36">
        <f>SUMIFS(СВЦЭМ!$C$39:$C$782,СВЦЭМ!$A$39:$A$782,$A129,СВЦЭМ!$B$39:$B$782,J$119)+'СЕТ СН'!$I$9+СВЦЭМ!$D$10+'СЕТ СН'!$I$5-'СЕТ СН'!$I$17</f>
        <v>5187.75059306</v>
      </c>
      <c r="K129" s="36">
        <f>SUMIFS(СВЦЭМ!$C$39:$C$782,СВЦЭМ!$A$39:$A$782,$A129,СВЦЭМ!$B$39:$B$782,K$119)+'СЕТ СН'!$I$9+СВЦЭМ!$D$10+'СЕТ СН'!$I$5-'СЕТ СН'!$I$17</f>
        <v>5184.1608145199998</v>
      </c>
      <c r="L129" s="36">
        <f>SUMIFS(СВЦЭМ!$C$39:$C$782,СВЦЭМ!$A$39:$A$782,$A129,СВЦЭМ!$B$39:$B$782,L$119)+'СЕТ СН'!$I$9+СВЦЭМ!$D$10+'СЕТ СН'!$I$5-'СЕТ СН'!$I$17</f>
        <v>5169.91509658</v>
      </c>
      <c r="M129" s="36">
        <f>SUMIFS(СВЦЭМ!$C$39:$C$782,СВЦЭМ!$A$39:$A$782,$A129,СВЦЭМ!$B$39:$B$782,M$119)+'СЕТ СН'!$I$9+СВЦЭМ!$D$10+'СЕТ СН'!$I$5-'СЕТ СН'!$I$17</f>
        <v>5181.8297514300002</v>
      </c>
      <c r="N129" s="36">
        <f>SUMIFS(СВЦЭМ!$C$39:$C$782,СВЦЭМ!$A$39:$A$782,$A129,СВЦЭМ!$B$39:$B$782,N$119)+'СЕТ СН'!$I$9+СВЦЭМ!$D$10+'СЕТ СН'!$I$5-'СЕТ СН'!$I$17</f>
        <v>5210.2741502400004</v>
      </c>
      <c r="O129" s="36">
        <f>SUMIFS(СВЦЭМ!$C$39:$C$782,СВЦЭМ!$A$39:$A$782,$A129,СВЦЭМ!$B$39:$B$782,O$119)+'СЕТ СН'!$I$9+СВЦЭМ!$D$10+'СЕТ СН'!$I$5-'СЕТ СН'!$I$17</f>
        <v>5220.1498894899996</v>
      </c>
      <c r="P129" s="36">
        <f>SUMIFS(СВЦЭМ!$C$39:$C$782,СВЦЭМ!$A$39:$A$782,$A129,СВЦЭМ!$B$39:$B$782,P$119)+'СЕТ СН'!$I$9+СВЦЭМ!$D$10+'СЕТ СН'!$I$5-'СЕТ СН'!$I$17</f>
        <v>5240.0008738500001</v>
      </c>
      <c r="Q129" s="36">
        <f>SUMIFS(СВЦЭМ!$C$39:$C$782,СВЦЭМ!$A$39:$A$782,$A129,СВЦЭМ!$B$39:$B$782,Q$119)+'СЕТ СН'!$I$9+СВЦЭМ!$D$10+'СЕТ СН'!$I$5-'СЕТ СН'!$I$17</f>
        <v>5240.9967756300002</v>
      </c>
      <c r="R129" s="36">
        <f>SUMIFS(СВЦЭМ!$C$39:$C$782,СВЦЭМ!$A$39:$A$782,$A129,СВЦЭМ!$B$39:$B$782,R$119)+'СЕТ СН'!$I$9+СВЦЭМ!$D$10+'СЕТ СН'!$I$5-'СЕТ СН'!$I$17</f>
        <v>5206.3548311100003</v>
      </c>
      <c r="S129" s="36">
        <f>SUMIFS(СВЦЭМ!$C$39:$C$782,СВЦЭМ!$A$39:$A$782,$A129,СВЦЭМ!$B$39:$B$782,S$119)+'СЕТ СН'!$I$9+СВЦЭМ!$D$10+'СЕТ СН'!$I$5-'СЕТ СН'!$I$17</f>
        <v>5173.5184802200001</v>
      </c>
      <c r="T129" s="36">
        <f>SUMIFS(СВЦЭМ!$C$39:$C$782,СВЦЭМ!$A$39:$A$782,$A129,СВЦЭМ!$B$39:$B$782,T$119)+'СЕТ СН'!$I$9+СВЦЭМ!$D$10+'СЕТ СН'!$I$5-'СЕТ СН'!$I$17</f>
        <v>5180.24029187</v>
      </c>
      <c r="U129" s="36">
        <f>SUMIFS(СВЦЭМ!$C$39:$C$782,СВЦЭМ!$A$39:$A$782,$A129,СВЦЭМ!$B$39:$B$782,U$119)+'СЕТ СН'!$I$9+СВЦЭМ!$D$10+'СЕТ СН'!$I$5-'СЕТ СН'!$I$17</f>
        <v>5181.9428811199996</v>
      </c>
      <c r="V129" s="36">
        <f>SUMIFS(СВЦЭМ!$C$39:$C$782,СВЦЭМ!$A$39:$A$782,$A129,СВЦЭМ!$B$39:$B$782,V$119)+'СЕТ СН'!$I$9+СВЦЭМ!$D$10+'СЕТ СН'!$I$5-'СЕТ СН'!$I$17</f>
        <v>5189.9730283899999</v>
      </c>
      <c r="W129" s="36">
        <f>SUMIFS(СВЦЭМ!$C$39:$C$782,СВЦЭМ!$A$39:$A$782,$A129,СВЦЭМ!$B$39:$B$782,W$119)+'СЕТ СН'!$I$9+СВЦЭМ!$D$10+'СЕТ СН'!$I$5-'СЕТ СН'!$I$17</f>
        <v>5196.6820440700003</v>
      </c>
      <c r="X129" s="36">
        <f>SUMIFS(СВЦЭМ!$C$39:$C$782,СВЦЭМ!$A$39:$A$782,$A129,СВЦЭМ!$B$39:$B$782,X$119)+'СЕТ СН'!$I$9+СВЦЭМ!$D$10+'СЕТ СН'!$I$5-'СЕТ СН'!$I$17</f>
        <v>5209.3172380599999</v>
      </c>
      <c r="Y129" s="36">
        <f>SUMIFS(СВЦЭМ!$C$39:$C$782,СВЦЭМ!$A$39:$A$782,$A129,СВЦЭМ!$B$39:$B$782,Y$119)+'СЕТ СН'!$I$9+СВЦЭМ!$D$10+'СЕТ СН'!$I$5-'СЕТ СН'!$I$17</f>
        <v>5231.2654438899999</v>
      </c>
    </row>
    <row r="130" spans="1:25" ht="15.75" x14ac:dyDescent="0.2">
      <c r="A130" s="35">
        <f t="shared" si="3"/>
        <v>44906</v>
      </c>
      <c r="B130" s="36">
        <f>SUMIFS(СВЦЭМ!$C$39:$C$782,СВЦЭМ!$A$39:$A$782,$A130,СВЦЭМ!$B$39:$B$782,B$119)+'СЕТ СН'!$I$9+СВЦЭМ!$D$10+'СЕТ СН'!$I$5-'СЕТ СН'!$I$17</f>
        <v>5232.0206264600001</v>
      </c>
      <c r="C130" s="36">
        <f>SUMIFS(СВЦЭМ!$C$39:$C$782,СВЦЭМ!$A$39:$A$782,$A130,СВЦЭМ!$B$39:$B$782,C$119)+'СЕТ СН'!$I$9+СВЦЭМ!$D$10+'СЕТ СН'!$I$5-'СЕТ СН'!$I$17</f>
        <v>5227.6045158200004</v>
      </c>
      <c r="D130" s="36">
        <f>SUMIFS(СВЦЭМ!$C$39:$C$782,СВЦЭМ!$A$39:$A$782,$A130,СВЦЭМ!$B$39:$B$782,D$119)+'СЕТ СН'!$I$9+СВЦЭМ!$D$10+'СЕТ СН'!$I$5-'СЕТ СН'!$I$17</f>
        <v>5230.3521118200006</v>
      </c>
      <c r="E130" s="36">
        <f>SUMIFS(СВЦЭМ!$C$39:$C$782,СВЦЭМ!$A$39:$A$782,$A130,СВЦЭМ!$B$39:$B$782,E$119)+'СЕТ СН'!$I$9+СВЦЭМ!$D$10+'СЕТ СН'!$I$5-'СЕТ СН'!$I$17</f>
        <v>5239.5598019200006</v>
      </c>
      <c r="F130" s="36">
        <f>SUMIFS(СВЦЭМ!$C$39:$C$782,СВЦЭМ!$A$39:$A$782,$A130,СВЦЭМ!$B$39:$B$782,F$119)+'СЕТ СН'!$I$9+СВЦЭМ!$D$10+'СЕТ СН'!$I$5-'СЕТ СН'!$I$17</f>
        <v>5248.1408011100002</v>
      </c>
      <c r="G130" s="36">
        <f>SUMIFS(СВЦЭМ!$C$39:$C$782,СВЦЭМ!$A$39:$A$782,$A130,СВЦЭМ!$B$39:$B$782,G$119)+'СЕТ СН'!$I$9+СВЦЭМ!$D$10+'СЕТ СН'!$I$5-'СЕТ СН'!$I$17</f>
        <v>5226.0534665900004</v>
      </c>
      <c r="H130" s="36">
        <f>SUMIFS(СВЦЭМ!$C$39:$C$782,СВЦЭМ!$A$39:$A$782,$A130,СВЦЭМ!$B$39:$B$782,H$119)+'СЕТ СН'!$I$9+СВЦЭМ!$D$10+'СЕТ СН'!$I$5-'СЕТ СН'!$I$17</f>
        <v>5220.7982053699998</v>
      </c>
      <c r="I130" s="36">
        <f>SUMIFS(СВЦЭМ!$C$39:$C$782,СВЦЭМ!$A$39:$A$782,$A130,СВЦЭМ!$B$39:$B$782,I$119)+'СЕТ СН'!$I$9+СВЦЭМ!$D$10+'СЕТ СН'!$I$5-'СЕТ СН'!$I$17</f>
        <v>5187.8955204800004</v>
      </c>
      <c r="J130" s="36">
        <f>SUMIFS(СВЦЭМ!$C$39:$C$782,СВЦЭМ!$A$39:$A$782,$A130,СВЦЭМ!$B$39:$B$782,J$119)+'СЕТ СН'!$I$9+СВЦЭМ!$D$10+'СЕТ СН'!$I$5-'СЕТ СН'!$I$17</f>
        <v>5151.1695422399998</v>
      </c>
      <c r="K130" s="36">
        <f>SUMIFS(СВЦЭМ!$C$39:$C$782,СВЦЭМ!$A$39:$A$782,$A130,СВЦЭМ!$B$39:$B$782,K$119)+'СЕТ СН'!$I$9+СВЦЭМ!$D$10+'СЕТ СН'!$I$5-'СЕТ СН'!$I$17</f>
        <v>5119.7753983599996</v>
      </c>
      <c r="L130" s="36">
        <f>SUMIFS(СВЦЭМ!$C$39:$C$782,СВЦЭМ!$A$39:$A$782,$A130,СВЦЭМ!$B$39:$B$782,L$119)+'СЕТ СН'!$I$9+СВЦЭМ!$D$10+'СЕТ СН'!$I$5-'СЕТ СН'!$I$17</f>
        <v>5131.4933847299999</v>
      </c>
      <c r="M130" s="36">
        <f>SUMIFS(СВЦЭМ!$C$39:$C$782,СВЦЭМ!$A$39:$A$782,$A130,СВЦЭМ!$B$39:$B$782,M$119)+'СЕТ СН'!$I$9+СВЦЭМ!$D$10+'СЕТ СН'!$I$5-'СЕТ СН'!$I$17</f>
        <v>5135.2013013200003</v>
      </c>
      <c r="N130" s="36">
        <f>SUMIFS(СВЦЭМ!$C$39:$C$782,СВЦЭМ!$A$39:$A$782,$A130,СВЦЭМ!$B$39:$B$782,N$119)+'СЕТ СН'!$I$9+СВЦЭМ!$D$10+'СЕТ СН'!$I$5-'СЕТ СН'!$I$17</f>
        <v>5165.0820940900003</v>
      </c>
      <c r="O130" s="36">
        <f>SUMIFS(СВЦЭМ!$C$39:$C$782,СВЦЭМ!$A$39:$A$782,$A130,СВЦЭМ!$B$39:$B$782,O$119)+'СЕТ СН'!$I$9+СВЦЭМ!$D$10+'СЕТ СН'!$I$5-'СЕТ СН'!$I$17</f>
        <v>5189.6800286400003</v>
      </c>
      <c r="P130" s="36">
        <f>SUMIFS(СВЦЭМ!$C$39:$C$782,СВЦЭМ!$A$39:$A$782,$A130,СВЦЭМ!$B$39:$B$782,P$119)+'СЕТ СН'!$I$9+СВЦЭМ!$D$10+'СЕТ СН'!$I$5-'СЕТ СН'!$I$17</f>
        <v>5194.6849756700003</v>
      </c>
      <c r="Q130" s="36">
        <f>SUMIFS(СВЦЭМ!$C$39:$C$782,СВЦЭМ!$A$39:$A$782,$A130,СВЦЭМ!$B$39:$B$782,Q$119)+'СЕТ СН'!$I$9+СВЦЭМ!$D$10+'СЕТ СН'!$I$5-'СЕТ СН'!$I$17</f>
        <v>5178.6841375200001</v>
      </c>
      <c r="R130" s="36">
        <f>SUMIFS(СВЦЭМ!$C$39:$C$782,СВЦЭМ!$A$39:$A$782,$A130,СВЦЭМ!$B$39:$B$782,R$119)+'СЕТ СН'!$I$9+СВЦЭМ!$D$10+'СЕТ СН'!$I$5-'СЕТ СН'!$I$17</f>
        <v>5146.2615858200006</v>
      </c>
      <c r="S130" s="36">
        <f>SUMIFS(СВЦЭМ!$C$39:$C$782,СВЦЭМ!$A$39:$A$782,$A130,СВЦЭМ!$B$39:$B$782,S$119)+'СЕТ СН'!$I$9+СВЦЭМ!$D$10+'СЕТ СН'!$I$5-'СЕТ СН'!$I$17</f>
        <v>5099.1361666299999</v>
      </c>
      <c r="T130" s="36">
        <f>SUMIFS(СВЦЭМ!$C$39:$C$782,СВЦЭМ!$A$39:$A$782,$A130,СВЦЭМ!$B$39:$B$782,T$119)+'СЕТ СН'!$I$9+СВЦЭМ!$D$10+'СЕТ СН'!$I$5-'СЕТ СН'!$I$17</f>
        <v>5128.1341616400005</v>
      </c>
      <c r="U130" s="36">
        <f>SUMIFS(СВЦЭМ!$C$39:$C$782,СВЦЭМ!$A$39:$A$782,$A130,СВЦЭМ!$B$39:$B$782,U$119)+'СЕТ СН'!$I$9+СВЦЭМ!$D$10+'СЕТ СН'!$I$5-'СЕТ СН'!$I$17</f>
        <v>5148.0575927199998</v>
      </c>
      <c r="V130" s="36">
        <f>SUMIFS(СВЦЭМ!$C$39:$C$782,СВЦЭМ!$A$39:$A$782,$A130,СВЦЭМ!$B$39:$B$782,V$119)+'СЕТ СН'!$I$9+СВЦЭМ!$D$10+'СЕТ СН'!$I$5-'СЕТ СН'!$I$17</f>
        <v>5165.8953402999996</v>
      </c>
      <c r="W130" s="36">
        <f>SUMIFS(СВЦЭМ!$C$39:$C$782,СВЦЭМ!$A$39:$A$782,$A130,СВЦЭМ!$B$39:$B$782,W$119)+'СЕТ СН'!$I$9+СВЦЭМ!$D$10+'СЕТ СН'!$I$5-'СЕТ СН'!$I$17</f>
        <v>5178.5761340099998</v>
      </c>
      <c r="X130" s="36">
        <f>SUMIFS(СВЦЭМ!$C$39:$C$782,СВЦЭМ!$A$39:$A$782,$A130,СВЦЭМ!$B$39:$B$782,X$119)+'СЕТ СН'!$I$9+СВЦЭМ!$D$10+'СЕТ СН'!$I$5-'СЕТ СН'!$I$17</f>
        <v>5195.4435141499998</v>
      </c>
      <c r="Y130" s="36">
        <f>SUMIFS(СВЦЭМ!$C$39:$C$782,СВЦЭМ!$A$39:$A$782,$A130,СВЦЭМ!$B$39:$B$782,Y$119)+'СЕТ СН'!$I$9+СВЦЭМ!$D$10+'СЕТ СН'!$I$5-'СЕТ СН'!$I$17</f>
        <v>5223.1782308800002</v>
      </c>
    </row>
    <row r="131" spans="1:25" ht="15.75" x14ac:dyDescent="0.2">
      <c r="A131" s="35">
        <f t="shared" si="3"/>
        <v>44907</v>
      </c>
      <c r="B131" s="36">
        <f>SUMIFS(СВЦЭМ!$C$39:$C$782,СВЦЭМ!$A$39:$A$782,$A131,СВЦЭМ!$B$39:$B$782,B$119)+'СЕТ СН'!$I$9+СВЦЭМ!$D$10+'СЕТ СН'!$I$5-'СЕТ СН'!$I$17</f>
        <v>5153.6133284900006</v>
      </c>
      <c r="C131" s="36">
        <f>SUMIFS(СВЦЭМ!$C$39:$C$782,СВЦЭМ!$A$39:$A$782,$A131,СВЦЭМ!$B$39:$B$782,C$119)+'СЕТ СН'!$I$9+СВЦЭМ!$D$10+'СЕТ СН'!$I$5-'СЕТ СН'!$I$17</f>
        <v>5163.9553203599999</v>
      </c>
      <c r="D131" s="36">
        <f>SUMIFS(СВЦЭМ!$C$39:$C$782,СВЦЭМ!$A$39:$A$782,$A131,СВЦЭМ!$B$39:$B$782,D$119)+'СЕТ СН'!$I$9+СВЦЭМ!$D$10+'СЕТ СН'!$I$5-'СЕТ СН'!$I$17</f>
        <v>5177.9788202399995</v>
      </c>
      <c r="E131" s="36">
        <f>SUMIFS(СВЦЭМ!$C$39:$C$782,СВЦЭМ!$A$39:$A$782,$A131,СВЦЭМ!$B$39:$B$782,E$119)+'СЕТ СН'!$I$9+СВЦЭМ!$D$10+'СЕТ СН'!$I$5-'СЕТ СН'!$I$17</f>
        <v>5185.82954608</v>
      </c>
      <c r="F131" s="36">
        <f>SUMIFS(СВЦЭМ!$C$39:$C$782,СВЦЭМ!$A$39:$A$782,$A131,СВЦЭМ!$B$39:$B$782,F$119)+'СЕТ СН'!$I$9+СВЦЭМ!$D$10+'СЕТ СН'!$I$5-'СЕТ СН'!$I$17</f>
        <v>5197.0918973600001</v>
      </c>
      <c r="G131" s="36">
        <f>SUMIFS(СВЦЭМ!$C$39:$C$782,СВЦЭМ!$A$39:$A$782,$A131,СВЦЭМ!$B$39:$B$782,G$119)+'СЕТ СН'!$I$9+СВЦЭМ!$D$10+'СЕТ СН'!$I$5-'СЕТ СН'!$I$17</f>
        <v>5186.0663198599996</v>
      </c>
      <c r="H131" s="36">
        <f>SUMIFS(СВЦЭМ!$C$39:$C$782,СВЦЭМ!$A$39:$A$782,$A131,СВЦЭМ!$B$39:$B$782,H$119)+'СЕТ СН'!$I$9+СВЦЭМ!$D$10+'СЕТ СН'!$I$5-'СЕТ СН'!$I$17</f>
        <v>5173.7834151799998</v>
      </c>
      <c r="I131" s="36">
        <f>SUMIFS(СВЦЭМ!$C$39:$C$782,СВЦЭМ!$A$39:$A$782,$A131,СВЦЭМ!$B$39:$B$782,I$119)+'СЕТ СН'!$I$9+СВЦЭМ!$D$10+'СЕТ СН'!$I$5-'СЕТ СН'!$I$17</f>
        <v>5035.0679381299997</v>
      </c>
      <c r="J131" s="36">
        <f>SUMIFS(СВЦЭМ!$C$39:$C$782,СВЦЭМ!$A$39:$A$782,$A131,СВЦЭМ!$B$39:$B$782,J$119)+'СЕТ СН'!$I$9+СВЦЭМ!$D$10+'СЕТ СН'!$I$5-'СЕТ СН'!$I$17</f>
        <v>4960.5217963200002</v>
      </c>
      <c r="K131" s="36">
        <f>SUMIFS(СВЦЭМ!$C$39:$C$782,СВЦЭМ!$A$39:$A$782,$A131,СВЦЭМ!$B$39:$B$782,K$119)+'СЕТ СН'!$I$9+СВЦЭМ!$D$10+'СЕТ СН'!$I$5-'СЕТ СН'!$I$17</f>
        <v>4937.7700730100005</v>
      </c>
      <c r="L131" s="36">
        <f>SUMIFS(СВЦЭМ!$C$39:$C$782,СВЦЭМ!$A$39:$A$782,$A131,СВЦЭМ!$B$39:$B$782,L$119)+'СЕТ СН'!$I$9+СВЦЭМ!$D$10+'СЕТ СН'!$I$5-'СЕТ СН'!$I$17</f>
        <v>5015.1351728200007</v>
      </c>
      <c r="M131" s="36">
        <f>SUMIFS(СВЦЭМ!$C$39:$C$782,СВЦЭМ!$A$39:$A$782,$A131,СВЦЭМ!$B$39:$B$782,M$119)+'СЕТ СН'!$I$9+СВЦЭМ!$D$10+'СЕТ СН'!$I$5-'СЕТ СН'!$I$17</f>
        <v>5016.3022143600001</v>
      </c>
      <c r="N131" s="36">
        <f>SUMIFS(СВЦЭМ!$C$39:$C$782,СВЦЭМ!$A$39:$A$782,$A131,СВЦЭМ!$B$39:$B$782,N$119)+'СЕТ СН'!$I$9+СВЦЭМ!$D$10+'СЕТ СН'!$I$5-'СЕТ СН'!$I$17</f>
        <v>5080.5615030500003</v>
      </c>
      <c r="O131" s="36">
        <f>SUMIFS(СВЦЭМ!$C$39:$C$782,СВЦЭМ!$A$39:$A$782,$A131,СВЦЭМ!$B$39:$B$782,O$119)+'СЕТ СН'!$I$9+СВЦЭМ!$D$10+'СЕТ СН'!$I$5-'СЕТ СН'!$I$17</f>
        <v>5065.0311136999999</v>
      </c>
      <c r="P131" s="36">
        <f>SUMIFS(СВЦЭМ!$C$39:$C$782,СВЦЭМ!$A$39:$A$782,$A131,СВЦЭМ!$B$39:$B$782,P$119)+'СЕТ СН'!$I$9+СВЦЭМ!$D$10+'СЕТ СН'!$I$5-'СЕТ СН'!$I$17</f>
        <v>5069.6356897100004</v>
      </c>
      <c r="Q131" s="36">
        <f>SUMIFS(СВЦЭМ!$C$39:$C$782,СВЦЭМ!$A$39:$A$782,$A131,СВЦЭМ!$B$39:$B$782,Q$119)+'СЕТ СН'!$I$9+СВЦЭМ!$D$10+'СЕТ СН'!$I$5-'СЕТ СН'!$I$17</f>
        <v>5079.2009023400005</v>
      </c>
      <c r="R131" s="36">
        <f>SUMIFS(СВЦЭМ!$C$39:$C$782,СВЦЭМ!$A$39:$A$782,$A131,СВЦЭМ!$B$39:$B$782,R$119)+'СЕТ СН'!$I$9+СВЦЭМ!$D$10+'СЕТ СН'!$I$5-'СЕТ СН'!$I$17</f>
        <v>5008.1979527399999</v>
      </c>
      <c r="S131" s="36">
        <f>SUMIFS(СВЦЭМ!$C$39:$C$782,СВЦЭМ!$A$39:$A$782,$A131,СВЦЭМ!$B$39:$B$782,S$119)+'СЕТ СН'!$I$9+СВЦЭМ!$D$10+'СЕТ СН'!$I$5-'СЕТ СН'!$I$17</f>
        <v>4968.2866035999996</v>
      </c>
      <c r="T131" s="36">
        <f>SUMIFS(СВЦЭМ!$C$39:$C$782,СВЦЭМ!$A$39:$A$782,$A131,СВЦЭМ!$B$39:$B$782,T$119)+'СЕТ СН'!$I$9+СВЦЭМ!$D$10+'СЕТ СН'!$I$5-'СЕТ СН'!$I$17</f>
        <v>4965.4423529300002</v>
      </c>
      <c r="U131" s="36">
        <f>SUMIFS(СВЦЭМ!$C$39:$C$782,СВЦЭМ!$A$39:$A$782,$A131,СВЦЭМ!$B$39:$B$782,U$119)+'СЕТ СН'!$I$9+СВЦЭМ!$D$10+'СЕТ СН'!$I$5-'СЕТ СН'!$I$17</f>
        <v>5026.7070660400004</v>
      </c>
      <c r="V131" s="36">
        <f>SUMIFS(СВЦЭМ!$C$39:$C$782,СВЦЭМ!$A$39:$A$782,$A131,СВЦЭМ!$B$39:$B$782,V$119)+'СЕТ СН'!$I$9+СВЦЭМ!$D$10+'СЕТ СН'!$I$5-'СЕТ СН'!$I$17</f>
        <v>5104.0966288</v>
      </c>
      <c r="W131" s="36">
        <f>SUMIFS(СВЦЭМ!$C$39:$C$782,СВЦЭМ!$A$39:$A$782,$A131,СВЦЭМ!$B$39:$B$782,W$119)+'СЕТ СН'!$I$9+СВЦЭМ!$D$10+'СЕТ СН'!$I$5-'СЕТ СН'!$I$17</f>
        <v>5116.7873557200001</v>
      </c>
      <c r="X131" s="36">
        <f>SUMIFS(СВЦЭМ!$C$39:$C$782,СВЦЭМ!$A$39:$A$782,$A131,СВЦЭМ!$B$39:$B$782,X$119)+'СЕТ СН'!$I$9+СВЦЭМ!$D$10+'СЕТ СН'!$I$5-'СЕТ СН'!$I$17</f>
        <v>5108.8674453900003</v>
      </c>
      <c r="Y131" s="36">
        <f>SUMIFS(СВЦЭМ!$C$39:$C$782,СВЦЭМ!$A$39:$A$782,$A131,СВЦЭМ!$B$39:$B$782,Y$119)+'СЕТ СН'!$I$9+СВЦЭМ!$D$10+'СЕТ СН'!$I$5-'СЕТ СН'!$I$17</f>
        <v>5141.7059191099997</v>
      </c>
    </row>
    <row r="132" spans="1:25" ht="15.75" x14ac:dyDescent="0.2">
      <c r="A132" s="35">
        <f t="shared" si="3"/>
        <v>44908</v>
      </c>
      <c r="B132" s="36">
        <f>SUMIFS(СВЦЭМ!$C$39:$C$782,СВЦЭМ!$A$39:$A$782,$A132,СВЦЭМ!$B$39:$B$782,B$119)+'СЕТ СН'!$I$9+СВЦЭМ!$D$10+'СЕТ СН'!$I$5-'СЕТ СН'!$I$17</f>
        <v>5195.3052848699999</v>
      </c>
      <c r="C132" s="36">
        <f>SUMIFS(СВЦЭМ!$C$39:$C$782,СВЦЭМ!$A$39:$A$782,$A132,СВЦЭМ!$B$39:$B$782,C$119)+'СЕТ СН'!$I$9+СВЦЭМ!$D$10+'СЕТ СН'!$I$5-'СЕТ СН'!$I$17</f>
        <v>5226.6161245700005</v>
      </c>
      <c r="D132" s="36">
        <f>SUMIFS(СВЦЭМ!$C$39:$C$782,СВЦЭМ!$A$39:$A$782,$A132,СВЦЭМ!$B$39:$B$782,D$119)+'СЕТ СН'!$I$9+СВЦЭМ!$D$10+'СЕТ СН'!$I$5-'СЕТ СН'!$I$17</f>
        <v>5232.9782226200005</v>
      </c>
      <c r="E132" s="36">
        <f>SUMIFS(СВЦЭМ!$C$39:$C$782,СВЦЭМ!$A$39:$A$782,$A132,СВЦЭМ!$B$39:$B$782,E$119)+'СЕТ СН'!$I$9+СВЦЭМ!$D$10+'СЕТ СН'!$I$5-'СЕТ СН'!$I$17</f>
        <v>5248.1529057600001</v>
      </c>
      <c r="F132" s="36">
        <f>SUMIFS(СВЦЭМ!$C$39:$C$782,СВЦЭМ!$A$39:$A$782,$A132,СВЦЭМ!$B$39:$B$782,F$119)+'СЕТ СН'!$I$9+СВЦЭМ!$D$10+'СЕТ СН'!$I$5-'СЕТ СН'!$I$17</f>
        <v>5255.2867319799998</v>
      </c>
      <c r="G132" s="36">
        <f>SUMIFS(СВЦЭМ!$C$39:$C$782,СВЦЭМ!$A$39:$A$782,$A132,СВЦЭМ!$B$39:$B$782,G$119)+'СЕТ СН'!$I$9+СВЦЭМ!$D$10+'СЕТ СН'!$I$5-'СЕТ СН'!$I$17</f>
        <v>5246.3598415200004</v>
      </c>
      <c r="H132" s="36">
        <f>SUMIFS(СВЦЭМ!$C$39:$C$782,СВЦЭМ!$A$39:$A$782,$A132,СВЦЭМ!$B$39:$B$782,H$119)+'СЕТ СН'!$I$9+СВЦЭМ!$D$10+'СЕТ СН'!$I$5-'СЕТ СН'!$I$17</f>
        <v>5219.1263416700003</v>
      </c>
      <c r="I132" s="36">
        <f>SUMIFS(СВЦЭМ!$C$39:$C$782,СВЦЭМ!$A$39:$A$782,$A132,СВЦЭМ!$B$39:$B$782,I$119)+'СЕТ СН'!$I$9+СВЦЭМ!$D$10+'СЕТ СН'!$I$5-'СЕТ СН'!$I$17</f>
        <v>5183.5951241500006</v>
      </c>
      <c r="J132" s="36">
        <f>SUMIFS(СВЦЭМ!$C$39:$C$782,СВЦЭМ!$A$39:$A$782,$A132,СВЦЭМ!$B$39:$B$782,J$119)+'СЕТ СН'!$I$9+СВЦЭМ!$D$10+'СЕТ СН'!$I$5-'СЕТ СН'!$I$17</f>
        <v>5189.3248761599998</v>
      </c>
      <c r="K132" s="36">
        <f>SUMIFS(СВЦЭМ!$C$39:$C$782,СВЦЭМ!$A$39:$A$782,$A132,СВЦЭМ!$B$39:$B$782,K$119)+'СЕТ СН'!$I$9+СВЦЭМ!$D$10+'СЕТ СН'!$I$5-'СЕТ СН'!$I$17</f>
        <v>5176.71570531</v>
      </c>
      <c r="L132" s="36">
        <f>SUMIFS(СВЦЭМ!$C$39:$C$782,СВЦЭМ!$A$39:$A$782,$A132,СВЦЭМ!$B$39:$B$782,L$119)+'СЕТ СН'!$I$9+СВЦЭМ!$D$10+'СЕТ СН'!$I$5-'СЕТ СН'!$I$17</f>
        <v>5168.8126948500003</v>
      </c>
      <c r="M132" s="36">
        <f>SUMIFS(СВЦЭМ!$C$39:$C$782,СВЦЭМ!$A$39:$A$782,$A132,СВЦЭМ!$B$39:$B$782,M$119)+'СЕТ СН'!$I$9+СВЦЭМ!$D$10+'СЕТ СН'!$I$5-'СЕТ СН'!$I$17</f>
        <v>5177.0719359100003</v>
      </c>
      <c r="N132" s="36">
        <f>SUMIFS(СВЦЭМ!$C$39:$C$782,СВЦЭМ!$A$39:$A$782,$A132,СВЦЭМ!$B$39:$B$782,N$119)+'СЕТ СН'!$I$9+СВЦЭМ!$D$10+'СЕТ СН'!$I$5-'СЕТ СН'!$I$17</f>
        <v>5181.6540427399996</v>
      </c>
      <c r="O132" s="36">
        <f>SUMIFS(СВЦЭМ!$C$39:$C$782,СВЦЭМ!$A$39:$A$782,$A132,СВЦЭМ!$B$39:$B$782,O$119)+'СЕТ СН'!$I$9+СВЦЭМ!$D$10+'СЕТ СН'!$I$5-'СЕТ СН'!$I$17</f>
        <v>5227.9722572400005</v>
      </c>
      <c r="P132" s="36">
        <f>SUMIFS(СВЦЭМ!$C$39:$C$782,СВЦЭМ!$A$39:$A$782,$A132,СВЦЭМ!$B$39:$B$782,P$119)+'СЕТ СН'!$I$9+СВЦЭМ!$D$10+'СЕТ СН'!$I$5-'СЕТ СН'!$I$17</f>
        <v>5233.1648339800004</v>
      </c>
      <c r="Q132" s="36">
        <f>SUMIFS(СВЦЭМ!$C$39:$C$782,СВЦЭМ!$A$39:$A$782,$A132,СВЦЭМ!$B$39:$B$782,Q$119)+'СЕТ СН'!$I$9+СВЦЭМ!$D$10+'СЕТ СН'!$I$5-'СЕТ СН'!$I$17</f>
        <v>5218.9159641900005</v>
      </c>
      <c r="R132" s="36">
        <f>SUMIFS(СВЦЭМ!$C$39:$C$782,СВЦЭМ!$A$39:$A$782,$A132,СВЦЭМ!$B$39:$B$782,R$119)+'СЕТ СН'!$I$9+СВЦЭМ!$D$10+'СЕТ СН'!$I$5-'СЕТ СН'!$I$17</f>
        <v>5172.9458862000001</v>
      </c>
      <c r="S132" s="36">
        <f>SUMIFS(СВЦЭМ!$C$39:$C$782,СВЦЭМ!$A$39:$A$782,$A132,СВЦЭМ!$B$39:$B$782,S$119)+'СЕТ СН'!$I$9+СВЦЭМ!$D$10+'СЕТ СН'!$I$5-'СЕТ СН'!$I$17</f>
        <v>5150.0808621599999</v>
      </c>
      <c r="T132" s="36">
        <f>SUMIFS(СВЦЭМ!$C$39:$C$782,СВЦЭМ!$A$39:$A$782,$A132,СВЦЭМ!$B$39:$B$782,T$119)+'СЕТ СН'!$I$9+СВЦЭМ!$D$10+'СЕТ СН'!$I$5-'СЕТ СН'!$I$17</f>
        <v>5134.8672734700003</v>
      </c>
      <c r="U132" s="36">
        <f>SUMIFS(СВЦЭМ!$C$39:$C$782,СВЦЭМ!$A$39:$A$782,$A132,СВЦЭМ!$B$39:$B$782,U$119)+'СЕТ СН'!$I$9+СВЦЭМ!$D$10+'СЕТ СН'!$I$5-'СЕТ СН'!$I$17</f>
        <v>5117.4902118700002</v>
      </c>
      <c r="V132" s="36">
        <f>SUMIFS(СВЦЭМ!$C$39:$C$782,СВЦЭМ!$A$39:$A$782,$A132,СВЦЭМ!$B$39:$B$782,V$119)+'СЕТ СН'!$I$9+СВЦЭМ!$D$10+'СЕТ СН'!$I$5-'СЕТ СН'!$I$17</f>
        <v>5126.3967179900001</v>
      </c>
      <c r="W132" s="36">
        <f>SUMIFS(СВЦЭМ!$C$39:$C$782,СВЦЭМ!$A$39:$A$782,$A132,СВЦЭМ!$B$39:$B$782,W$119)+'СЕТ СН'!$I$9+СВЦЭМ!$D$10+'СЕТ СН'!$I$5-'СЕТ СН'!$I$17</f>
        <v>5166.0324934999999</v>
      </c>
      <c r="X132" s="36">
        <f>SUMIFS(СВЦЭМ!$C$39:$C$782,СВЦЭМ!$A$39:$A$782,$A132,СВЦЭМ!$B$39:$B$782,X$119)+'СЕТ СН'!$I$9+СВЦЭМ!$D$10+'СЕТ СН'!$I$5-'СЕТ СН'!$I$17</f>
        <v>5170.56828262</v>
      </c>
      <c r="Y132" s="36">
        <f>SUMIFS(СВЦЭМ!$C$39:$C$782,СВЦЭМ!$A$39:$A$782,$A132,СВЦЭМ!$B$39:$B$782,Y$119)+'СЕТ СН'!$I$9+СВЦЭМ!$D$10+'СЕТ СН'!$I$5-'СЕТ СН'!$I$17</f>
        <v>5206.3161417000001</v>
      </c>
    </row>
    <row r="133" spans="1:25" ht="15.75" x14ac:dyDescent="0.2">
      <c r="A133" s="35">
        <f t="shared" si="3"/>
        <v>44909</v>
      </c>
      <c r="B133" s="36">
        <f>SUMIFS(СВЦЭМ!$C$39:$C$782,СВЦЭМ!$A$39:$A$782,$A133,СВЦЭМ!$B$39:$B$782,B$119)+'СЕТ СН'!$I$9+СВЦЭМ!$D$10+'СЕТ СН'!$I$5-'СЕТ СН'!$I$17</f>
        <v>5162.1466755000001</v>
      </c>
      <c r="C133" s="36">
        <f>SUMIFS(СВЦЭМ!$C$39:$C$782,СВЦЭМ!$A$39:$A$782,$A133,СВЦЭМ!$B$39:$B$782,C$119)+'СЕТ СН'!$I$9+СВЦЭМ!$D$10+'СЕТ СН'!$I$5-'СЕТ СН'!$I$17</f>
        <v>5193.7003833700001</v>
      </c>
      <c r="D133" s="36">
        <f>SUMIFS(СВЦЭМ!$C$39:$C$782,СВЦЭМ!$A$39:$A$782,$A133,СВЦЭМ!$B$39:$B$782,D$119)+'СЕТ СН'!$I$9+СВЦЭМ!$D$10+'СЕТ СН'!$I$5-'СЕТ СН'!$I$17</f>
        <v>5210.8590920200004</v>
      </c>
      <c r="E133" s="36">
        <f>SUMIFS(СВЦЭМ!$C$39:$C$782,СВЦЭМ!$A$39:$A$782,$A133,СВЦЭМ!$B$39:$B$782,E$119)+'СЕТ СН'!$I$9+СВЦЭМ!$D$10+'СЕТ СН'!$I$5-'СЕТ СН'!$I$17</f>
        <v>5221.7023818100006</v>
      </c>
      <c r="F133" s="36">
        <f>SUMIFS(СВЦЭМ!$C$39:$C$782,СВЦЭМ!$A$39:$A$782,$A133,СВЦЭМ!$B$39:$B$782,F$119)+'СЕТ СН'!$I$9+СВЦЭМ!$D$10+'СЕТ СН'!$I$5-'СЕТ СН'!$I$17</f>
        <v>5244.7171818699999</v>
      </c>
      <c r="G133" s="36">
        <f>SUMIFS(СВЦЭМ!$C$39:$C$782,СВЦЭМ!$A$39:$A$782,$A133,СВЦЭМ!$B$39:$B$782,G$119)+'СЕТ СН'!$I$9+СВЦЭМ!$D$10+'СЕТ СН'!$I$5-'СЕТ СН'!$I$17</f>
        <v>5230.5588221899998</v>
      </c>
      <c r="H133" s="36">
        <f>SUMIFS(СВЦЭМ!$C$39:$C$782,СВЦЭМ!$A$39:$A$782,$A133,СВЦЭМ!$B$39:$B$782,H$119)+'СЕТ СН'!$I$9+СВЦЭМ!$D$10+'СЕТ СН'!$I$5-'СЕТ СН'!$I$17</f>
        <v>5209.0484191400001</v>
      </c>
      <c r="I133" s="36">
        <f>SUMIFS(СВЦЭМ!$C$39:$C$782,СВЦЭМ!$A$39:$A$782,$A133,СВЦЭМ!$B$39:$B$782,I$119)+'СЕТ СН'!$I$9+СВЦЭМ!$D$10+'СЕТ СН'!$I$5-'СЕТ СН'!$I$17</f>
        <v>5186.2492992300004</v>
      </c>
      <c r="J133" s="36">
        <f>SUMIFS(СВЦЭМ!$C$39:$C$782,СВЦЭМ!$A$39:$A$782,$A133,СВЦЭМ!$B$39:$B$782,J$119)+'СЕТ СН'!$I$9+СВЦЭМ!$D$10+'СЕТ СН'!$I$5-'СЕТ СН'!$I$17</f>
        <v>5186.1031377600002</v>
      </c>
      <c r="K133" s="36">
        <f>SUMIFS(СВЦЭМ!$C$39:$C$782,СВЦЭМ!$A$39:$A$782,$A133,СВЦЭМ!$B$39:$B$782,K$119)+'СЕТ СН'!$I$9+СВЦЭМ!$D$10+'СЕТ СН'!$I$5-'СЕТ СН'!$I$17</f>
        <v>5160.8848730600002</v>
      </c>
      <c r="L133" s="36">
        <f>SUMIFS(СВЦЭМ!$C$39:$C$782,СВЦЭМ!$A$39:$A$782,$A133,СВЦЭМ!$B$39:$B$782,L$119)+'СЕТ СН'!$I$9+СВЦЭМ!$D$10+'СЕТ СН'!$I$5-'СЕТ СН'!$I$17</f>
        <v>5162.4882165400004</v>
      </c>
      <c r="M133" s="36">
        <f>SUMIFS(СВЦЭМ!$C$39:$C$782,СВЦЭМ!$A$39:$A$782,$A133,СВЦЭМ!$B$39:$B$782,M$119)+'СЕТ СН'!$I$9+СВЦЭМ!$D$10+'СЕТ СН'!$I$5-'СЕТ СН'!$I$17</f>
        <v>5197.13157899</v>
      </c>
      <c r="N133" s="36">
        <f>SUMIFS(СВЦЭМ!$C$39:$C$782,СВЦЭМ!$A$39:$A$782,$A133,СВЦЭМ!$B$39:$B$782,N$119)+'СЕТ СН'!$I$9+СВЦЭМ!$D$10+'СЕТ СН'!$I$5-'СЕТ СН'!$I$17</f>
        <v>5188.8607667599999</v>
      </c>
      <c r="O133" s="36">
        <f>SUMIFS(СВЦЭМ!$C$39:$C$782,СВЦЭМ!$A$39:$A$782,$A133,СВЦЭМ!$B$39:$B$782,O$119)+'СЕТ СН'!$I$9+СВЦЭМ!$D$10+'СЕТ СН'!$I$5-'СЕТ СН'!$I$17</f>
        <v>5195.4733150600005</v>
      </c>
      <c r="P133" s="36">
        <f>SUMIFS(СВЦЭМ!$C$39:$C$782,СВЦЭМ!$A$39:$A$782,$A133,СВЦЭМ!$B$39:$B$782,P$119)+'СЕТ СН'!$I$9+СВЦЭМ!$D$10+'СЕТ СН'!$I$5-'СЕТ СН'!$I$17</f>
        <v>5204.1737640199999</v>
      </c>
      <c r="Q133" s="36">
        <f>SUMIFS(СВЦЭМ!$C$39:$C$782,СВЦЭМ!$A$39:$A$782,$A133,СВЦЭМ!$B$39:$B$782,Q$119)+'СЕТ СН'!$I$9+СВЦЭМ!$D$10+'СЕТ СН'!$I$5-'СЕТ СН'!$I$17</f>
        <v>5202.6850729799999</v>
      </c>
      <c r="R133" s="36">
        <f>SUMIFS(СВЦЭМ!$C$39:$C$782,СВЦЭМ!$A$39:$A$782,$A133,СВЦЭМ!$B$39:$B$782,R$119)+'СЕТ СН'!$I$9+СВЦЭМ!$D$10+'СЕТ СН'!$I$5-'СЕТ СН'!$I$17</f>
        <v>5216.6037479200004</v>
      </c>
      <c r="S133" s="36">
        <f>SUMIFS(СВЦЭМ!$C$39:$C$782,СВЦЭМ!$A$39:$A$782,$A133,СВЦЭМ!$B$39:$B$782,S$119)+'СЕТ СН'!$I$9+СВЦЭМ!$D$10+'СЕТ СН'!$I$5-'СЕТ СН'!$I$17</f>
        <v>5198.8440111399996</v>
      </c>
      <c r="T133" s="36">
        <f>SUMIFS(СВЦЭМ!$C$39:$C$782,СВЦЭМ!$A$39:$A$782,$A133,СВЦЭМ!$B$39:$B$782,T$119)+'СЕТ СН'!$I$9+СВЦЭМ!$D$10+'СЕТ СН'!$I$5-'СЕТ СН'!$I$17</f>
        <v>5192.3264996600001</v>
      </c>
      <c r="U133" s="36">
        <f>SUMIFS(СВЦЭМ!$C$39:$C$782,СВЦЭМ!$A$39:$A$782,$A133,СВЦЭМ!$B$39:$B$782,U$119)+'СЕТ СН'!$I$9+СВЦЭМ!$D$10+'СЕТ СН'!$I$5-'СЕТ СН'!$I$17</f>
        <v>5196.0677054400003</v>
      </c>
      <c r="V133" s="36">
        <f>SUMIFS(СВЦЭМ!$C$39:$C$782,СВЦЭМ!$A$39:$A$782,$A133,СВЦЭМ!$B$39:$B$782,V$119)+'СЕТ СН'!$I$9+СВЦЭМ!$D$10+'СЕТ СН'!$I$5-'СЕТ СН'!$I$17</f>
        <v>5198.4069289099998</v>
      </c>
      <c r="W133" s="36">
        <f>SUMIFS(СВЦЭМ!$C$39:$C$782,СВЦЭМ!$A$39:$A$782,$A133,СВЦЭМ!$B$39:$B$782,W$119)+'СЕТ СН'!$I$9+СВЦЭМ!$D$10+'СЕТ СН'!$I$5-'СЕТ СН'!$I$17</f>
        <v>5177.5581240900001</v>
      </c>
      <c r="X133" s="36">
        <f>SUMIFS(СВЦЭМ!$C$39:$C$782,СВЦЭМ!$A$39:$A$782,$A133,СВЦЭМ!$B$39:$B$782,X$119)+'СЕТ СН'!$I$9+СВЦЭМ!$D$10+'СЕТ СН'!$I$5-'СЕТ СН'!$I$17</f>
        <v>5190.54379832</v>
      </c>
      <c r="Y133" s="36">
        <f>SUMIFS(СВЦЭМ!$C$39:$C$782,СВЦЭМ!$A$39:$A$782,$A133,СВЦЭМ!$B$39:$B$782,Y$119)+'СЕТ СН'!$I$9+СВЦЭМ!$D$10+'СЕТ СН'!$I$5-'СЕТ СН'!$I$17</f>
        <v>5185.9110752200004</v>
      </c>
    </row>
    <row r="134" spans="1:25" ht="15.75" x14ac:dyDescent="0.2">
      <c r="A134" s="35">
        <f t="shared" si="3"/>
        <v>44910</v>
      </c>
      <c r="B134" s="36">
        <f>SUMIFS(СВЦЭМ!$C$39:$C$782,СВЦЭМ!$A$39:$A$782,$A134,СВЦЭМ!$B$39:$B$782,B$119)+'СЕТ СН'!$I$9+СВЦЭМ!$D$10+'СЕТ СН'!$I$5-'СЕТ СН'!$I$17</f>
        <v>5118.2101482100006</v>
      </c>
      <c r="C134" s="36">
        <f>SUMIFS(СВЦЭМ!$C$39:$C$782,СВЦЭМ!$A$39:$A$782,$A134,СВЦЭМ!$B$39:$B$782,C$119)+'СЕТ СН'!$I$9+СВЦЭМ!$D$10+'СЕТ СН'!$I$5-'СЕТ СН'!$I$17</f>
        <v>5135.8122298500002</v>
      </c>
      <c r="D134" s="36">
        <f>SUMIFS(СВЦЭМ!$C$39:$C$782,СВЦЭМ!$A$39:$A$782,$A134,СВЦЭМ!$B$39:$B$782,D$119)+'СЕТ СН'!$I$9+СВЦЭМ!$D$10+'СЕТ СН'!$I$5-'СЕТ СН'!$I$17</f>
        <v>5149.0352261400003</v>
      </c>
      <c r="E134" s="36">
        <f>SUMIFS(СВЦЭМ!$C$39:$C$782,СВЦЭМ!$A$39:$A$782,$A134,СВЦЭМ!$B$39:$B$782,E$119)+'СЕТ СН'!$I$9+СВЦЭМ!$D$10+'СЕТ СН'!$I$5-'СЕТ СН'!$I$17</f>
        <v>5170.2445925299999</v>
      </c>
      <c r="F134" s="36">
        <f>SUMIFS(СВЦЭМ!$C$39:$C$782,СВЦЭМ!$A$39:$A$782,$A134,СВЦЭМ!$B$39:$B$782,F$119)+'СЕТ СН'!$I$9+СВЦЭМ!$D$10+'СЕТ СН'!$I$5-'СЕТ СН'!$I$17</f>
        <v>5209.2055230699998</v>
      </c>
      <c r="G134" s="36">
        <f>SUMIFS(СВЦЭМ!$C$39:$C$782,СВЦЭМ!$A$39:$A$782,$A134,СВЦЭМ!$B$39:$B$782,G$119)+'СЕТ СН'!$I$9+СВЦЭМ!$D$10+'СЕТ СН'!$I$5-'СЕТ СН'!$I$17</f>
        <v>5180.12743589</v>
      </c>
      <c r="H134" s="36">
        <f>SUMIFS(СВЦЭМ!$C$39:$C$782,СВЦЭМ!$A$39:$A$782,$A134,СВЦЭМ!$B$39:$B$782,H$119)+'СЕТ СН'!$I$9+СВЦЭМ!$D$10+'СЕТ СН'!$I$5-'СЕТ СН'!$I$17</f>
        <v>5152.7378589199998</v>
      </c>
      <c r="I134" s="36">
        <f>SUMIFS(СВЦЭМ!$C$39:$C$782,СВЦЭМ!$A$39:$A$782,$A134,СВЦЭМ!$B$39:$B$782,I$119)+'СЕТ СН'!$I$9+СВЦЭМ!$D$10+'СЕТ СН'!$I$5-'СЕТ СН'!$I$17</f>
        <v>5102.8461293500004</v>
      </c>
      <c r="J134" s="36">
        <f>SUMIFS(СВЦЭМ!$C$39:$C$782,СВЦЭМ!$A$39:$A$782,$A134,СВЦЭМ!$B$39:$B$782,J$119)+'СЕТ СН'!$I$9+СВЦЭМ!$D$10+'СЕТ СН'!$I$5-'СЕТ СН'!$I$17</f>
        <v>5077.0901655100006</v>
      </c>
      <c r="K134" s="36">
        <f>SUMIFS(СВЦЭМ!$C$39:$C$782,СВЦЭМ!$A$39:$A$782,$A134,СВЦЭМ!$B$39:$B$782,K$119)+'СЕТ СН'!$I$9+СВЦЭМ!$D$10+'СЕТ СН'!$I$5-'СЕТ СН'!$I$17</f>
        <v>5069.5404092500003</v>
      </c>
      <c r="L134" s="36">
        <f>SUMIFS(СВЦЭМ!$C$39:$C$782,СВЦЭМ!$A$39:$A$782,$A134,СВЦЭМ!$B$39:$B$782,L$119)+'СЕТ СН'!$I$9+СВЦЭМ!$D$10+'СЕТ СН'!$I$5-'СЕТ СН'!$I$17</f>
        <v>5055.8456926199997</v>
      </c>
      <c r="M134" s="36">
        <f>SUMIFS(СВЦЭМ!$C$39:$C$782,СВЦЭМ!$A$39:$A$782,$A134,СВЦЭМ!$B$39:$B$782,M$119)+'СЕТ СН'!$I$9+СВЦЭМ!$D$10+'СЕТ СН'!$I$5-'СЕТ СН'!$I$17</f>
        <v>5059.6815820800002</v>
      </c>
      <c r="N134" s="36">
        <f>SUMIFS(СВЦЭМ!$C$39:$C$782,СВЦЭМ!$A$39:$A$782,$A134,СВЦЭМ!$B$39:$B$782,N$119)+'СЕТ СН'!$I$9+СВЦЭМ!$D$10+'СЕТ СН'!$I$5-'СЕТ СН'!$I$17</f>
        <v>5080.7356531799996</v>
      </c>
      <c r="O134" s="36">
        <f>SUMIFS(СВЦЭМ!$C$39:$C$782,СВЦЭМ!$A$39:$A$782,$A134,СВЦЭМ!$B$39:$B$782,O$119)+'СЕТ СН'!$I$9+СВЦЭМ!$D$10+'СЕТ СН'!$I$5-'СЕТ СН'!$I$17</f>
        <v>5092.0047948199999</v>
      </c>
      <c r="P134" s="36">
        <f>SUMIFS(СВЦЭМ!$C$39:$C$782,СВЦЭМ!$A$39:$A$782,$A134,СВЦЭМ!$B$39:$B$782,P$119)+'СЕТ СН'!$I$9+СВЦЭМ!$D$10+'СЕТ СН'!$I$5-'СЕТ СН'!$I$17</f>
        <v>5104.3893600000001</v>
      </c>
      <c r="Q134" s="36">
        <f>SUMIFS(СВЦЭМ!$C$39:$C$782,СВЦЭМ!$A$39:$A$782,$A134,СВЦЭМ!$B$39:$B$782,Q$119)+'СЕТ СН'!$I$9+СВЦЭМ!$D$10+'СЕТ СН'!$I$5-'СЕТ СН'!$I$17</f>
        <v>5110.2006736599997</v>
      </c>
      <c r="R134" s="36">
        <f>SUMIFS(СВЦЭМ!$C$39:$C$782,СВЦЭМ!$A$39:$A$782,$A134,СВЦЭМ!$B$39:$B$782,R$119)+'СЕТ СН'!$I$9+СВЦЭМ!$D$10+'СЕТ СН'!$I$5-'СЕТ СН'!$I$17</f>
        <v>5114.1044719600004</v>
      </c>
      <c r="S134" s="36">
        <f>SUMIFS(СВЦЭМ!$C$39:$C$782,СВЦЭМ!$A$39:$A$782,$A134,СВЦЭМ!$B$39:$B$782,S$119)+'СЕТ СН'!$I$9+СВЦЭМ!$D$10+'СЕТ СН'!$I$5-'СЕТ СН'!$I$17</f>
        <v>5077.2567056400003</v>
      </c>
      <c r="T134" s="36">
        <f>SUMIFS(СВЦЭМ!$C$39:$C$782,СВЦЭМ!$A$39:$A$782,$A134,СВЦЭМ!$B$39:$B$782,T$119)+'СЕТ СН'!$I$9+СВЦЭМ!$D$10+'СЕТ СН'!$I$5-'СЕТ СН'!$I$17</f>
        <v>5044.2190861600002</v>
      </c>
      <c r="U134" s="36">
        <f>SUMIFS(СВЦЭМ!$C$39:$C$782,СВЦЭМ!$A$39:$A$782,$A134,СВЦЭМ!$B$39:$B$782,U$119)+'СЕТ СН'!$I$9+СВЦЭМ!$D$10+'СЕТ СН'!$I$5-'СЕТ СН'!$I$17</f>
        <v>5044.8677100000004</v>
      </c>
      <c r="V134" s="36">
        <f>SUMIFS(СВЦЭМ!$C$39:$C$782,СВЦЭМ!$A$39:$A$782,$A134,СВЦЭМ!$B$39:$B$782,V$119)+'СЕТ СН'!$I$9+СВЦЭМ!$D$10+'СЕТ СН'!$I$5-'СЕТ СН'!$I$17</f>
        <v>5047.3575953199997</v>
      </c>
      <c r="W134" s="36">
        <f>SUMIFS(СВЦЭМ!$C$39:$C$782,СВЦЭМ!$A$39:$A$782,$A134,СВЦЭМ!$B$39:$B$782,W$119)+'СЕТ СН'!$I$9+СВЦЭМ!$D$10+'СЕТ СН'!$I$5-'СЕТ СН'!$I$17</f>
        <v>5059.4144499200002</v>
      </c>
      <c r="X134" s="36">
        <f>SUMIFS(СВЦЭМ!$C$39:$C$782,СВЦЭМ!$A$39:$A$782,$A134,СВЦЭМ!$B$39:$B$782,X$119)+'СЕТ СН'!$I$9+СВЦЭМ!$D$10+'СЕТ СН'!$I$5-'СЕТ СН'!$I$17</f>
        <v>5071.8490617500001</v>
      </c>
      <c r="Y134" s="36">
        <f>SUMIFS(СВЦЭМ!$C$39:$C$782,СВЦЭМ!$A$39:$A$782,$A134,СВЦЭМ!$B$39:$B$782,Y$119)+'СЕТ СН'!$I$9+СВЦЭМ!$D$10+'СЕТ СН'!$I$5-'СЕТ СН'!$I$17</f>
        <v>5092.1116554</v>
      </c>
    </row>
    <row r="135" spans="1:25" ht="15.75" x14ac:dyDescent="0.2">
      <c r="A135" s="35">
        <f t="shared" si="3"/>
        <v>44911</v>
      </c>
      <c r="B135" s="36">
        <f>SUMIFS(СВЦЭМ!$C$39:$C$782,СВЦЭМ!$A$39:$A$782,$A135,СВЦЭМ!$B$39:$B$782,B$119)+'СЕТ СН'!$I$9+СВЦЭМ!$D$10+'СЕТ СН'!$I$5-'СЕТ СН'!$I$17</f>
        <v>5227.1270559100003</v>
      </c>
      <c r="C135" s="36">
        <f>SUMIFS(СВЦЭМ!$C$39:$C$782,СВЦЭМ!$A$39:$A$782,$A135,СВЦЭМ!$B$39:$B$782,C$119)+'СЕТ СН'!$I$9+СВЦЭМ!$D$10+'СЕТ СН'!$I$5-'СЕТ СН'!$I$17</f>
        <v>5245.5006284199999</v>
      </c>
      <c r="D135" s="36">
        <f>SUMIFS(СВЦЭМ!$C$39:$C$782,СВЦЭМ!$A$39:$A$782,$A135,СВЦЭМ!$B$39:$B$782,D$119)+'СЕТ СН'!$I$9+СВЦЭМ!$D$10+'СЕТ СН'!$I$5-'СЕТ СН'!$I$17</f>
        <v>5247.3484741000002</v>
      </c>
      <c r="E135" s="36">
        <f>SUMIFS(СВЦЭМ!$C$39:$C$782,СВЦЭМ!$A$39:$A$782,$A135,СВЦЭМ!$B$39:$B$782,E$119)+'СЕТ СН'!$I$9+СВЦЭМ!$D$10+'СЕТ СН'!$I$5-'СЕТ СН'!$I$17</f>
        <v>5240.7823219700003</v>
      </c>
      <c r="F135" s="36">
        <f>SUMIFS(СВЦЭМ!$C$39:$C$782,СВЦЭМ!$A$39:$A$782,$A135,СВЦЭМ!$B$39:$B$782,F$119)+'СЕТ СН'!$I$9+СВЦЭМ!$D$10+'СЕТ СН'!$I$5-'СЕТ СН'!$I$17</f>
        <v>5231.5585087700001</v>
      </c>
      <c r="G135" s="36">
        <f>SUMIFS(СВЦЭМ!$C$39:$C$782,СВЦЭМ!$A$39:$A$782,$A135,СВЦЭМ!$B$39:$B$782,G$119)+'СЕТ СН'!$I$9+СВЦЭМ!$D$10+'СЕТ СН'!$I$5-'СЕТ СН'!$I$17</f>
        <v>5207.99200251</v>
      </c>
      <c r="H135" s="36">
        <f>SUMIFS(СВЦЭМ!$C$39:$C$782,СВЦЭМ!$A$39:$A$782,$A135,СВЦЭМ!$B$39:$B$782,H$119)+'СЕТ СН'!$I$9+СВЦЭМ!$D$10+'СЕТ СН'!$I$5-'СЕТ СН'!$I$17</f>
        <v>5163.6158243999998</v>
      </c>
      <c r="I135" s="36">
        <f>SUMIFS(СВЦЭМ!$C$39:$C$782,СВЦЭМ!$A$39:$A$782,$A135,СВЦЭМ!$B$39:$B$782,I$119)+'СЕТ СН'!$I$9+СВЦЭМ!$D$10+'СЕТ СН'!$I$5-'СЕТ СН'!$I$17</f>
        <v>5141.9578512099997</v>
      </c>
      <c r="J135" s="36">
        <f>SUMIFS(СВЦЭМ!$C$39:$C$782,СВЦЭМ!$A$39:$A$782,$A135,СВЦЭМ!$B$39:$B$782,J$119)+'СЕТ СН'!$I$9+СВЦЭМ!$D$10+'СЕТ СН'!$I$5-'СЕТ СН'!$I$17</f>
        <v>5126.6996682700001</v>
      </c>
      <c r="K135" s="36">
        <f>SUMIFS(СВЦЭМ!$C$39:$C$782,СВЦЭМ!$A$39:$A$782,$A135,СВЦЭМ!$B$39:$B$782,K$119)+'СЕТ СН'!$I$9+СВЦЭМ!$D$10+'СЕТ СН'!$I$5-'СЕТ СН'!$I$17</f>
        <v>5117.9205336499999</v>
      </c>
      <c r="L135" s="36">
        <f>SUMIFS(СВЦЭМ!$C$39:$C$782,СВЦЭМ!$A$39:$A$782,$A135,СВЦЭМ!$B$39:$B$782,L$119)+'СЕТ СН'!$I$9+СВЦЭМ!$D$10+'СЕТ СН'!$I$5-'СЕТ СН'!$I$17</f>
        <v>5123.3840018199999</v>
      </c>
      <c r="M135" s="36">
        <f>SUMIFS(СВЦЭМ!$C$39:$C$782,СВЦЭМ!$A$39:$A$782,$A135,СВЦЭМ!$B$39:$B$782,M$119)+'СЕТ СН'!$I$9+СВЦЭМ!$D$10+'СЕТ СН'!$I$5-'СЕТ СН'!$I$17</f>
        <v>5136.9370276600002</v>
      </c>
      <c r="N135" s="36">
        <f>SUMIFS(СВЦЭМ!$C$39:$C$782,СВЦЭМ!$A$39:$A$782,$A135,СВЦЭМ!$B$39:$B$782,N$119)+'СЕТ СН'!$I$9+СВЦЭМ!$D$10+'СЕТ СН'!$I$5-'СЕТ СН'!$I$17</f>
        <v>5159.1314278700002</v>
      </c>
      <c r="O135" s="36">
        <f>SUMIFS(СВЦЭМ!$C$39:$C$782,СВЦЭМ!$A$39:$A$782,$A135,СВЦЭМ!$B$39:$B$782,O$119)+'СЕТ СН'!$I$9+СВЦЭМ!$D$10+'СЕТ СН'!$I$5-'СЕТ СН'!$I$17</f>
        <v>5175.8307810300003</v>
      </c>
      <c r="P135" s="36">
        <f>SUMIFS(СВЦЭМ!$C$39:$C$782,СВЦЭМ!$A$39:$A$782,$A135,СВЦЭМ!$B$39:$B$782,P$119)+'СЕТ СН'!$I$9+СВЦЭМ!$D$10+'СЕТ СН'!$I$5-'СЕТ СН'!$I$17</f>
        <v>5197.0285895699999</v>
      </c>
      <c r="Q135" s="36">
        <f>SUMIFS(СВЦЭМ!$C$39:$C$782,СВЦЭМ!$A$39:$A$782,$A135,СВЦЭМ!$B$39:$B$782,Q$119)+'СЕТ СН'!$I$9+СВЦЭМ!$D$10+'СЕТ СН'!$I$5-'СЕТ СН'!$I$17</f>
        <v>5196.8581258900003</v>
      </c>
      <c r="R135" s="36">
        <f>SUMIFS(СВЦЭМ!$C$39:$C$782,СВЦЭМ!$A$39:$A$782,$A135,СВЦЭМ!$B$39:$B$782,R$119)+'СЕТ СН'!$I$9+СВЦЭМ!$D$10+'СЕТ СН'!$I$5-'СЕТ СН'!$I$17</f>
        <v>5186.2399068300001</v>
      </c>
      <c r="S135" s="36">
        <f>SUMIFS(СВЦЭМ!$C$39:$C$782,СВЦЭМ!$A$39:$A$782,$A135,СВЦЭМ!$B$39:$B$782,S$119)+'СЕТ СН'!$I$9+СВЦЭМ!$D$10+'СЕТ СН'!$I$5-'СЕТ СН'!$I$17</f>
        <v>5143.0604542299998</v>
      </c>
      <c r="T135" s="36">
        <f>SUMIFS(СВЦЭМ!$C$39:$C$782,СВЦЭМ!$A$39:$A$782,$A135,СВЦЭМ!$B$39:$B$782,T$119)+'СЕТ СН'!$I$9+СВЦЭМ!$D$10+'СЕТ СН'!$I$5-'СЕТ СН'!$I$17</f>
        <v>5116.8812163900002</v>
      </c>
      <c r="U135" s="36">
        <f>SUMIFS(СВЦЭМ!$C$39:$C$782,СВЦЭМ!$A$39:$A$782,$A135,СВЦЭМ!$B$39:$B$782,U$119)+'СЕТ СН'!$I$9+СВЦЭМ!$D$10+'СЕТ СН'!$I$5-'СЕТ СН'!$I$17</f>
        <v>5123.1016206300001</v>
      </c>
      <c r="V135" s="36">
        <f>SUMIFS(СВЦЭМ!$C$39:$C$782,СВЦЭМ!$A$39:$A$782,$A135,СВЦЭМ!$B$39:$B$782,V$119)+'СЕТ СН'!$I$9+СВЦЭМ!$D$10+'СЕТ СН'!$I$5-'СЕТ СН'!$I$17</f>
        <v>5137.5685952599997</v>
      </c>
      <c r="W135" s="36">
        <f>SUMIFS(СВЦЭМ!$C$39:$C$782,СВЦЭМ!$A$39:$A$782,$A135,СВЦЭМ!$B$39:$B$782,W$119)+'СЕТ СН'!$I$9+СВЦЭМ!$D$10+'СЕТ СН'!$I$5-'СЕТ СН'!$I$17</f>
        <v>5148.1642729800005</v>
      </c>
      <c r="X135" s="36">
        <f>SUMIFS(СВЦЭМ!$C$39:$C$782,СВЦЭМ!$A$39:$A$782,$A135,СВЦЭМ!$B$39:$B$782,X$119)+'СЕТ СН'!$I$9+СВЦЭМ!$D$10+'СЕТ СН'!$I$5-'СЕТ СН'!$I$17</f>
        <v>5179.9240146800003</v>
      </c>
      <c r="Y135" s="36">
        <f>SUMIFS(СВЦЭМ!$C$39:$C$782,СВЦЭМ!$A$39:$A$782,$A135,СВЦЭМ!$B$39:$B$782,Y$119)+'СЕТ СН'!$I$9+СВЦЭМ!$D$10+'СЕТ СН'!$I$5-'СЕТ СН'!$I$17</f>
        <v>5209.5257565100001</v>
      </c>
    </row>
    <row r="136" spans="1:25" ht="15.75" x14ac:dyDescent="0.2">
      <c r="A136" s="35">
        <f t="shared" si="3"/>
        <v>44912</v>
      </c>
      <c r="B136" s="36">
        <f>SUMIFS(СВЦЭМ!$C$39:$C$782,СВЦЭМ!$A$39:$A$782,$A136,СВЦЭМ!$B$39:$B$782,B$119)+'СЕТ СН'!$I$9+СВЦЭМ!$D$10+'СЕТ СН'!$I$5-'СЕТ СН'!$I$17</f>
        <v>5131.0076852500006</v>
      </c>
      <c r="C136" s="36">
        <f>SUMIFS(СВЦЭМ!$C$39:$C$782,СВЦЭМ!$A$39:$A$782,$A136,СВЦЭМ!$B$39:$B$782,C$119)+'СЕТ СН'!$I$9+СВЦЭМ!$D$10+'СЕТ СН'!$I$5-'СЕТ СН'!$I$17</f>
        <v>5118.6662963099998</v>
      </c>
      <c r="D136" s="36">
        <f>SUMIFS(СВЦЭМ!$C$39:$C$782,СВЦЭМ!$A$39:$A$782,$A136,СВЦЭМ!$B$39:$B$782,D$119)+'СЕТ СН'!$I$9+СВЦЭМ!$D$10+'СЕТ СН'!$I$5-'СЕТ СН'!$I$17</f>
        <v>5125.6906174100004</v>
      </c>
      <c r="E136" s="36">
        <f>SUMIFS(СВЦЭМ!$C$39:$C$782,СВЦЭМ!$A$39:$A$782,$A136,СВЦЭМ!$B$39:$B$782,E$119)+'СЕТ СН'!$I$9+СВЦЭМ!$D$10+'СЕТ СН'!$I$5-'СЕТ СН'!$I$17</f>
        <v>5122.6943050099999</v>
      </c>
      <c r="F136" s="36">
        <f>SUMIFS(СВЦЭМ!$C$39:$C$782,СВЦЭМ!$A$39:$A$782,$A136,СВЦЭМ!$B$39:$B$782,F$119)+'СЕТ СН'!$I$9+СВЦЭМ!$D$10+'СЕТ СН'!$I$5-'СЕТ СН'!$I$17</f>
        <v>5149.8007618700003</v>
      </c>
      <c r="G136" s="36">
        <f>SUMIFS(СВЦЭМ!$C$39:$C$782,СВЦЭМ!$A$39:$A$782,$A136,СВЦЭМ!$B$39:$B$782,G$119)+'СЕТ СН'!$I$9+СВЦЭМ!$D$10+'СЕТ СН'!$I$5-'СЕТ СН'!$I$17</f>
        <v>5138.1332721099998</v>
      </c>
      <c r="H136" s="36">
        <f>SUMIFS(СВЦЭМ!$C$39:$C$782,СВЦЭМ!$A$39:$A$782,$A136,СВЦЭМ!$B$39:$B$782,H$119)+'СЕТ СН'!$I$9+СВЦЭМ!$D$10+'СЕТ СН'!$I$5-'СЕТ СН'!$I$17</f>
        <v>5120.4858398800006</v>
      </c>
      <c r="I136" s="36">
        <f>SUMIFS(СВЦЭМ!$C$39:$C$782,СВЦЭМ!$A$39:$A$782,$A136,СВЦЭМ!$B$39:$B$782,I$119)+'СЕТ СН'!$I$9+СВЦЭМ!$D$10+'СЕТ СН'!$I$5-'СЕТ СН'!$I$17</f>
        <v>5147.8458008300004</v>
      </c>
      <c r="J136" s="36">
        <f>SUMIFS(СВЦЭМ!$C$39:$C$782,СВЦЭМ!$A$39:$A$782,$A136,СВЦЭМ!$B$39:$B$782,J$119)+'СЕТ СН'!$I$9+СВЦЭМ!$D$10+'СЕТ СН'!$I$5-'СЕТ СН'!$I$17</f>
        <v>5136.4376650100003</v>
      </c>
      <c r="K136" s="36">
        <f>SUMIFS(СВЦЭМ!$C$39:$C$782,СВЦЭМ!$A$39:$A$782,$A136,СВЦЭМ!$B$39:$B$782,K$119)+'СЕТ СН'!$I$9+СВЦЭМ!$D$10+'СЕТ СН'!$I$5-'СЕТ СН'!$I$17</f>
        <v>5104.1573457800005</v>
      </c>
      <c r="L136" s="36">
        <f>SUMIFS(СВЦЭМ!$C$39:$C$782,СВЦЭМ!$A$39:$A$782,$A136,СВЦЭМ!$B$39:$B$782,L$119)+'СЕТ СН'!$I$9+СВЦЭМ!$D$10+'СЕТ СН'!$I$5-'СЕТ СН'!$I$17</f>
        <v>5085.3060169700002</v>
      </c>
      <c r="M136" s="36">
        <f>SUMIFS(СВЦЭМ!$C$39:$C$782,СВЦЭМ!$A$39:$A$782,$A136,СВЦЭМ!$B$39:$B$782,M$119)+'СЕТ СН'!$I$9+СВЦЭМ!$D$10+'СЕТ СН'!$I$5-'СЕТ СН'!$I$17</f>
        <v>5083.1291845800006</v>
      </c>
      <c r="N136" s="36">
        <f>SUMIFS(СВЦЭМ!$C$39:$C$782,СВЦЭМ!$A$39:$A$782,$A136,СВЦЭМ!$B$39:$B$782,N$119)+'СЕТ СН'!$I$9+СВЦЭМ!$D$10+'СЕТ СН'!$I$5-'СЕТ СН'!$I$17</f>
        <v>5106.0056604500005</v>
      </c>
      <c r="O136" s="36">
        <f>SUMIFS(СВЦЭМ!$C$39:$C$782,СВЦЭМ!$A$39:$A$782,$A136,СВЦЭМ!$B$39:$B$782,O$119)+'СЕТ СН'!$I$9+СВЦЭМ!$D$10+'СЕТ СН'!$I$5-'СЕТ СН'!$I$17</f>
        <v>5094.5282693400004</v>
      </c>
      <c r="P136" s="36">
        <f>SUMIFS(СВЦЭМ!$C$39:$C$782,СВЦЭМ!$A$39:$A$782,$A136,СВЦЭМ!$B$39:$B$782,P$119)+'СЕТ СН'!$I$9+СВЦЭМ!$D$10+'СЕТ СН'!$I$5-'СЕТ СН'!$I$17</f>
        <v>5116.2498339100002</v>
      </c>
      <c r="Q136" s="36">
        <f>SUMIFS(СВЦЭМ!$C$39:$C$782,СВЦЭМ!$A$39:$A$782,$A136,СВЦЭМ!$B$39:$B$782,Q$119)+'СЕТ СН'!$I$9+СВЦЭМ!$D$10+'СЕТ СН'!$I$5-'СЕТ СН'!$I$17</f>
        <v>5113.0328380400006</v>
      </c>
      <c r="R136" s="36">
        <f>SUMIFS(СВЦЭМ!$C$39:$C$782,СВЦЭМ!$A$39:$A$782,$A136,СВЦЭМ!$B$39:$B$782,R$119)+'СЕТ СН'!$I$9+СВЦЭМ!$D$10+'СЕТ СН'!$I$5-'СЕТ СН'!$I$17</f>
        <v>5112.8462259600001</v>
      </c>
      <c r="S136" s="36">
        <f>SUMIFS(СВЦЭМ!$C$39:$C$782,СВЦЭМ!$A$39:$A$782,$A136,СВЦЭМ!$B$39:$B$782,S$119)+'СЕТ СН'!$I$9+СВЦЭМ!$D$10+'СЕТ СН'!$I$5-'СЕТ СН'!$I$17</f>
        <v>5074.1767232500006</v>
      </c>
      <c r="T136" s="36">
        <f>SUMIFS(СВЦЭМ!$C$39:$C$782,СВЦЭМ!$A$39:$A$782,$A136,СВЦЭМ!$B$39:$B$782,T$119)+'СЕТ СН'!$I$9+СВЦЭМ!$D$10+'СЕТ СН'!$I$5-'СЕТ СН'!$I$17</f>
        <v>5041.7320875700007</v>
      </c>
      <c r="U136" s="36">
        <f>SUMIFS(СВЦЭМ!$C$39:$C$782,СВЦЭМ!$A$39:$A$782,$A136,СВЦЭМ!$B$39:$B$782,U$119)+'СЕТ СН'!$I$9+СВЦЭМ!$D$10+'СЕТ СН'!$I$5-'СЕТ СН'!$I$17</f>
        <v>5056.0861298600003</v>
      </c>
      <c r="V136" s="36">
        <f>SUMIFS(СВЦЭМ!$C$39:$C$782,СВЦЭМ!$A$39:$A$782,$A136,СВЦЭМ!$B$39:$B$782,V$119)+'СЕТ СН'!$I$9+СВЦЭМ!$D$10+'СЕТ СН'!$I$5-'СЕТ СН'!$I$17</f>
        <v>5075.3753982600001</v>
      </c>
      <c r="W136" s="36">
        <f>SUMIFS(СВЦЭМ!$C$39:$C$782,СВЦЭМ!$A$39:$A$782,$A136,СВЦЭМ!$B$39:$B$782,W$119)+'СЕТ СН'!$I$9+СВЦЭМ!$D$10+'СЕТ СН'!$I$5-'СЕТ СН'!$I$17</f>
        <v>5080.3194968400003</v>
      </c>
      <c r="X136" s="36">
        <f>SUMIFS(СВЦЭМ!$C$39:$C$782,СВЦЭМ!$A$39:$A$782,$A136,СВЦЭМ!$B$39:$B$782,X$119)+'СЕТ СН'!$I$9+СВЦЭМ!$D$10+'СЕТ СН'!$I$5-'СЕТ СН'!$I$17</f>
        <v>5088.1500561399998</v>
      </c>
      <c r="Y136" s="36">
        <f>SUMIFS(СВЦЭМ!$C$39:$C$782,СВЦЭМ!$A$39:$A$782,$A136,СВЦЭМ!$B$39:$B$782,Y$119)+'СЕТ СН'!$I$9+СВЦЭМ!$D$10+'СЕТ СН'!$I$5-'СЕТ СН'!$I$17</f>
        <v>5090.5766943500003</v>
      </c>
    </row>
    <row r="137" spans="1:25" ht="15.75" x14ac:dyDescent="0.2">
      <c r="A137" s="35">
        <f t="shared" si="3"/>
        <v>44913</v>
      </c>
      <c r="B137" s="36">
        <f>SUMIFS(СВЦЭМ!$C$39:$C$782,СВЦЭМ!$A$39:$A$782,$A137,СВЦЭМ!$B$39:$B$782,B$119)+'СЕТ СН'!$I$9+СВЦЭМ!$D$10+'СЕТ СН'!$I$5-'СЕТ СН'!$I$17</f>
        <v>5190.3540821000006</v>
      </c>
      <c r="C137" s="36">
        <f>SUMIFS(СВЦЭМ!$C$39:$C$782,СВЦЭМ!$A$39:$A$782,$A137,СВЦЭМ!$B$39:$B$782,C$119)+'СЕТ СН'!$I$9+СВЦЭМ!$D$10+'СЕТ СН'!$I$5-'СЕТ СН'!$I$17</f>
        <v>5198.2493568600003</v>
      </c>
      <c r="D137" s="36">
        <f>SUMIFS(СВЦЭМ!$C$39:$C$782,СВЦЭМ!$A$39:$A$782,$A137,СВЦЭМ!$B$39:$B$782,D$119)+'СЕТ СН'!$I$9+СВЦЭМ!$D$10+'СЕТ СН'!$I$5-'СЕТ СН'!$I$17</f>
        <v>5202.9704955199995</v>
      </c>
      <c r="E137" s="36">
        <f>SUMIFS(СВЦЭМ!$C$39:$C$782,СВЦЭМ!$A$39:$A$782,$A137,СВЦЭМ!$B$39:$B$782,E$119)+'СЕТ СН'!$I$9+СВЦЭМ!$D$10+'СЕТ СН'!$I$5-'СЕТ СН'!$I$17</f>
        <v>5206.2766375499996</v>
      </c>
      <c r="F137" s="36">
        <f>SUMIFS(СВЦЭМ!$C$39:$C$782,СВЦЭМ!$A$39:$A$782,$A137,СВЦЭМ!$B$39:$B$782,F$119)+'СЕТ СН'!$I$9+СВЦЭМ!$D$10+'СЕТ СН'!$I$5-'СЕТ СН'!$I$17</f>
        <v>5225.7606845400005</v>
      </c>
      <c r="G137" s="36">
        <f>SUMIFS(СВЦЭМ!$C$39:$C$782,СВЦЭМ!$A$39:$A$782,$A137,СВЦЭМ!$B$39:$B$782,G$119)+'СЕТ СН'!$I$9+СВЦЭМ!$D$10+'СЕТ СН'!$I$5-'СЕТ СН'!$I$17</f>
        <v>5234.0417095100001</v>
      </c>
      <c r="H137" s="36">
        <f>SUMIFS(СВЦЭМ!$C$39:$C$782,СВЦЭМ!$A$39:$A$782,$A137,СВЦЭМ!$B$39:$B$782,H$119)+'СЕТ СН'!$I$9+СВЦЭМ!$D$10+'СЕТ СН'!$I$5-'СЕТ СН'!$I$17</f>
        <v>5214.8356122200003</v>
      </c>
      <c r="I137" s="36">
        <f>SUMIFS(СВЦЭМ!$C$39:$C$782,СВЦЭМ!$A$39:$A$782,$A137,СВЦЭМ!$B$39:$B$782,I$119)+'СЕТ СН'!$I$9+СВЦЭМ!$D$10+'СЕТ СН'!$I$5-'СЕТ СН'!$I$17</f>
        <v>5193.4540575000001</v>
      </c>
      <c r="J137" s="36">
        <f>SUMIFS(СВЦЭМ!$C$39:$C$782,СВЦЭМ!$A$39:$A$782,$A137,СВЦЭМ!$B$39:$B$782,J$119)+'СЕТ СН'!$I$9+СВЦЭМ!$D$10+'СЕТ СН'!$I$5-'СЕТ СН'!$I$17</f>
        <v>5176.21466693</v>
      </c>
      <c r="K137" s="36">
        <f>SUMIFS(СВЦЭМ!$C$39:$C$782,СВЦЭМ!$A$39:$A$782,$A137,СВЦЭМ!$B$39:$B$782,K$119)+'СЕТ СН'!$I$9+СВЦЭМ!$D$10+'СЕТ СН'!$I$5-'СЕТ СН'!$I$17</f>
        <v>5132.23666383</v>
      </c>
      <c r="L137" s="36">
        <f>SUMIFS(СВЦЭМ!$C$39:$C$782,СВЦЭМ!$A$39:$A$782,$A137,СВЦЭМ!$B$39:$B$782,L$119)+'СЕТ СН'!$I$9+СВЦЭМ!$D$10+'СЕТ СН'!$I$5-'СЕТ СН'!$I$17</f>
        <v>5107.2748450700001</v>
      </c>
      <c r="M137" s="36">
        <f>SUMIFS(СВЦЭМ!$C$39:$C$782,СВЦЭМ!$A$39:$A$782,$A137,СВЦЭМ!$B$39:$B$782,M$119)+'СЕТ СН'!$I$9+СВЦЭМ!$D$10+'СЕТ СН'!$I$5-'СЕТ СН'!$I$17</f>
        <v>5100.7063201399997</v>
      </c>
      <c r="N137" s="36">
        <f>SUMIFS(СВЦЭМ!$C$39:$C$782,СВЦЭМ!$A$39:$A$782,$A137,СВЦЭМ!$B$39:$B$782,N$119)+'СЕТ СН'!$I$9+СВЦЭМ!$D$10+'СЕТ СН'!$I$5-'СЕТ СН'!$I$17</f>
        <v>5124.4654190900001</v>
      </c>
      <c r="O137" s="36">
        <f>SUMIFS(СВЦЭМ!$C$39:$C$782,СВЦЭМ!$A$39:$A$782,$A137,СВЦЭМ!$B$39:$B$782,O$119)+'СЕТ СН'!$I$9+СВЦЭМ!$D$10+'СЕТ СН'!$I$5-'СЕТ СН'!$I$17</f>
        <v>5125.6005844499996</v>
      </c>
      <c r="P137" s="36">
        <f>SUMIFS(СВЦЭМ!$C$39:$C$782,СВЦЭМ!$A$39:$A$782,$A137,СВЦЭМ!$B$39:$B$782,P$119)+'СЕТ СН'!$I$9+СВЦЭМ!$D$10+'СЕТ СН'!$I$5-'СЕТ СН'!$I$17</f>
        <v>5135.9967173000005</v>
      </c>
      <c r="Q137" s="36">
        <f>SUMIFS(СВЦЭМ!$C$39:$C$782,СВЦЭМ!$A$39:$A$782,$A137,СВЦЭМ!$B$39:$B$782,Q$119)+'СЕТ СН'!$I$9+СВЦЭМ!$D$10+'СЕТ СН'!$I$5-'СЕТ СН'!$I$17</f>
        <v>5129.1609221899998</v>
      </c>
      <c r="R137" s="36">
        <f>SUMIFS(СВЦЭМ!$C$39:$C$782,СВЦЭМ!$A$39:$A$782,$A137,СВЦЭМ!$B$39:$B$782,R$119)+'СЕТ СН'!$I$9+СВЦЭМ!$D$10+'СЕТ СН'!$I$5-'СЕТ СН'!$I$17</f>
        <v>5141.4507634199999</v>
      </c>
      <c r="S137" s="36">
        <f>SUMIFS(СВЦЭМ!$C$39:$C$782,СВЦЭМ!$A$39:$A$782,$A137,СВЦЭМ!$B$39:$B$782,S$119)+'СЕТ СН'!$I$9+СВЦЭМ!$D$10+'СЕТ СН'!$I$5-'СЕТ СН'!$I$17</f>
        <v>5107.9657339799996</v>
      </c>
      <c r="T137" s="36">
        <f>SUMIFS(СВЦЭМ!$C$39:$C$782,СВЦЭМ!$A$39:$A$782,$A137,СВЦЭМ!$B$39:$B$782,T$119)+'СЕТ СН'!$I$9+СВЦЭМ!$D$10+'СЕТ СН'!$I$5-'СЕТ СН'!$I$17</f>
        <v>5070.4095176800001</v>
      </c>
      <c r="U137" s="36">
        <f>SUMIFS(СВЦЭМ!$C$39:$C$782,СВЦЭМ!$A$39:$A$782,$A137,СВЦЭМ!$B$39:$B$782,U$119)+'СЕТ СН'!$I$9+СВЦЭМ!$D$10+'СЕТ СН'!$I$5-'СЕТ СН'!$I$17</f>
        <v>5081.5341177800001</v>
      </c>
      <c r="V137" s="36">
        <f>SUMIFS(СВЦЭМ!$C$39:$C$782,СВЦЭМ!$A$39:$A$782,$A137,СВЦЭМ!$B$39:$B$782,V$119)+'СЕТ СН'!$I$9+СВЦЭМ!$D$10+'СЕТ СН'!$I$5-'СЕТ СН'!$I$17</f>
        <v>5097.8443829400003</v>
      </c>
      <c r="W137" s="36">
        <f>SUMIFS(СВЦЭМ!$C$39:$C$782,СВЦЭМ!$A$39:$A$782,$A137,СВЦЭМ!$B$39:$B$782,W$119)+'СЕТ СН'!$I$9+СВЦЭМ!$D$10+'СЕТ СН'!$I$5-'СЕТ СН'!$I$17</f>
        <v>5102.3542907700003</v>
      </c>
      <c r="X137" s="36">
        <f>SUMIFS(СВЦЭМ!$C$39:$C$782,СВЦЭМ!$A$39:$A$782,$A137,СВЦЭМ!$B$39:$B$782,X$119)+'СЕТ СН'!$I$9+СВЦЭМ!$D$10+'СЕТ СН'!$I$5-'СЕТ СН'!$I$17</f>
        <v>5124.29896405</v>
      </c>
      <c r="Y137" s="36">
        <f>SUMIFS(СВЦЭМ!$C$39:$C$782,СВЦЭМ!$A$39:$A$782,$A137,СВЦЭМ!$B$39:$B$782,Y$119)+'СЕТ СН'!$I$9+СВЦЭМ!$D$10+'СЕТ СН'!$I$5-'СЕТ СН'!$I$17</f>
        <v>5147.5149431600003</v>
      </c>
    </row>
    <row r="138" spans="1:25" ht="15.75" x14ac:dyDescent="0.2">
      <c r="A138" s="35">
        <f t="shared" si="3"/>
        <v>44914</v>
      </c>
      <c r="B138" s="36">
        <f>SUMIFS(СВЦЭМ!$C$39:$C$782,СВЦЭМ!$A$39:$A$782,$A138,СВЦЭМ!$B$39:$B$782,B$119)+'СЕТ СН'!$I$9+СВЦЭМ!$D$10+'СЕТ СН'!$I$5-'СЕТ СН'!$I$17</f>
        <v>5148.6036511700004</v>
      </c>
      <c r="C138" s="36">
        <f>SUMIFS(СВЦЭМ!$C$39:$C$782,СВЦЭМ!$A$39:$A$782,$A138,СВЦЭМ!$B$39:$B$782,C$119)+'СЕТ СН'!$I$9+СВЦЭМ!$D$10+'СЕТ СН'!$I$5-'СЕТ СН'!$I$17</f>
        <v>5167.05808643</v>
      </c>
      <c r="D138" s="36">
        <f>SUMIFS(СВЦЭМ!$C$39:$C$782,СВЦЭМ!$A$39:$A$782,$A138,СВЦЭМ!$B$39:$B$782,D$119)+'СЕТ СН'!$I$9+СВЦЭМ!$D$10+'СЕТ СН'!$I$5-'СЕТ СН'!$I$17</f>
        <v>5200.0229237499998</v>
      </c>
      <c r="E138" s="36">
        <f>SUMIFS(СВЦЭМ!$C$39:$C$782,СВЦЭМ!$A$39:$A$782,$A138,СВЦЭМ!$B$39:$B$782,E$119)+'СЕТ СН'!$I$9+СВЦЭМ!$D$10+'СЕТ СН'!$I$5-'СЕТ СН'!$I$17</f>
        <v>5200.8056886300001</v>
      </c>
      <c r="F138" s="36">
        <f>SUMIFS(СВЦЭМ!$C$39:$C$782,СВЦЭМ!$A$39:$A$782,$A138,СВЦЭМ!$B$39:$B$782,F$119)+'СЕТ СН'!$I$9+СВЦЭМ!$D$10+'СЕТ СН'!$I$5-'СЕТ СН'!$I$17</f>
        <v>5194.5092710299996</v>
      </c>
      <c r="G138" s="36">
        <f>SUMIFS(СВЦЭМ!$C$39:$C$782,СВЦЭМ!$A$39:$A$782,$A138,СВЦЭМ!$B$39:$B$782,G$119)+'СЕТ СН'!$I$9+СВЦЭМ!$D$10+'СЕТ СН'!$I$5-'СЕТ СН'!$I$17</f>
        <v>5199.0493990699997</v>
      </c>
      <c r="H138" s="36">
        <f>SUMIFS(СВЦЭМ!$C$39:$C$782,СВЦЭМ!$A$39:$A$782,$A138,СВЦЭМ!$B$39:$B$782,H$119)+'СЕТ СН'!$I$9+СВЦЭМ!$D$10+'СЕТ СН'!$I$5-'СЕТ СН'!$I$17</f>
        <v>5189.9192655000006</v>
      </c>
      <c r="I138" s="36">
        <f>SUMIFS(СВЦЭМ!$C$39:$C$782,СВЦЭМ!$A$39:$A$782,$A138,СВЦЭМ!$B$39:$B$782,I$119)+'СЕТ СН'!$I$9+СВЦЭМ!$D$10+'СЕТ СН'!$I$5-'СЕТ СН'!$I$17</f>
        <v>5172.9125619400002</v>
      </c>
      <c r="J138" s="36">
        <f>SUMIFS(СВЦЭМ!$C$39:$C$782,СВЦЭМ!$A$39:$A$782,$A138,СВЦЭМ!$B$39:$B$782,J$119)+'СЕТ СН'!$I$9+СВЦЭМ!$D$10+'СЕТ СН'!$I$5-'СЕТ СН'!$I$17</f>
        <v>5163.9933169400001</v>
      </c>
      <c r="K138" s="36">
        <f>SUMIFS(СВЦЭМ!$C$39:$C$782,СВЦЭМ!$A$39:$A$782,$A138,СВЦЭМ!$B$39:$B$782,K$119)+'СЕТ СН'!$I$9+СВЦЭМ!$D$10+'СЕТ СН'!$I$5-'СЕТ СН'!$I$17</f>
        <v>5155.38830048</v>
      </c>
      <c r="L138" s="36">
        <f>SUMIFS(СВЦЭМ!$C$39:$C$782,СВЦЭМ!$A$39:$A$782,$A138,СВЦЭМ!$B$39:$B$782,L$119)+'СЕТ СН'!$I$9+СВЦЭМ!$D$10+'СЕТ СН'!$I$5-'СЕТ СН'!$I$17</f>
        <v>5163.0213995300001</v>
      </c>
      <c r="M138" s="36">
        <f>SUMIFS(СВЦЭМ!$C$39:$C$782,СВЦЭМ!$A$39:$A$782,$A138,СВЦЭМ!$B$39:$B$782,M$119)+'СЕТ СН'!$I$9+СВЦЭМ!$D$10+'СЕТ СН'!$I$5-'СЕТ СН'!$I$17</f>
        <v>5165.6662480699997</v>
      </c>
      <c r="N138" s="36">
        <f>SUMIFS(СВЦЭМ!$C$39:$C$782,СВЦЭМ!$A$39:$A$782,$A138,СВЦЭМ!$B$39:$B$782,N$119)+'СЕТ СН'!$I$9+СВЦЭМ!$D$10+'СЕТ СН'!$I$5-'СЕТ СН'!$I$17</f>
        <v>5184.79761194</v>
      </c>
      <c r="O138" s="36">
        <f>SUMIFS(СВЦЭМ!$C$39:$C$782,СВЦЭМ!$A$39:$A$782,$A138,СВЦЭМ!$B$39:$B$782,O$119)+'СЕТ СН'!$I$9+СВЦЭМ!$D$10+'СЕТ СН'!$I$5-'СЕТ СН'!$I$17</f>
        <v>5190.8158271100001</v>
      </c>
      <c r="P138" s="36">
        <f>SUMIFS(СВЦЭМ!$C$39:$C$782,СВЦЭМ!$A$39:$A$782,$A138,СВЦЭМ!$B$39:$B$782,P$119)+'СЕТ СН'!$I$9+СВЦЭМ!$D$10+'СЕТ СН'!$I$5-'СЕТ СН'!$I$17</f>
        <v>5200.5693284899999</v>
      </c>
      <c r="Q138" s="36">
        <f>SUMIFS(СВЦЭМ!$C$39:$C$782,СВЦЭМ!$A$39:$A$782,$A138,СВЦЭМ!$B$39:$B$782,Q$119)+'СЕТ СН'!$I$9+СВЦЭМ!$D$10+'СЕТ СН'!$I$5-'СЕТ СН'!$I$17</f>
        <v>5197.2473488899996</v>
      </c>
      <c r="R138" s="36">
        <f>SUMIFS(СВЦЭМ!$C$39:$C$782,СВЦЭМ!$A$39:$A$782,$A138,СВЦЭМ!$B$39:$B$782,R$119)+'СЕТ СН'!$I$9+СВЦЭМ!$D$10+'СЕТ СН'!$I$5-'СЕТ СН'!$I$17</f>
        <v>5191.3482705000006</v>
      </c>
      <c r="S138" s="36">
        <f>SUMIFS(СВЦЭМ!$C$39:$C$782,СВЦЭМ!$A$39:$A$782,$A138,СВЦЭМ!$B$39:$B$782,S$119)+'СЕТ СН'!$I$9+СВЦЭМ!$D$10+'СЕТ СН'!$I$5-'СЕТ СН'!$I$17</f>
        <v>5174.4587388899999</v>
      </c>
      <c r="T138" s="36">
        <f>SUMIFS(СВЦЭМ!$C$39:$C$782,СВЦЭМ!$A$39:$A$782,$A138,СВЦЭМ!$B$39:$B$782,T$119)+'СЕТ СН'!$I$9+СВЦЭМ!$D$10+'СЕТ СН'!$I$5-'СЕТ СН'!$I$17</f>
        <v>5105.3901512600005</v>
      </c>
      <c r="U138" s="36">
        <f>SUMIFS(СВЦЭМ!$C$39:$C$782,СВЦЭМ!$A$39:$A$782,$A138,СВЦЭМ!$B$39:$B$782,U$119)+'СЕТ СН'!$I$9+СВЦЭМ!$D$10+'СЕТ СН'!$I$5-'СЕТ СН'!$I$17</f>
        <v>5139.4479909500005</v>
      </c>
      <c r="V138" s="36">
        <f>SUMIFS(СВЦЭМ!$C$39:$C$782,СВЦЭМ!$A$39:$A$782,$A138,СВЦЭМ!$B$39:$B$782,V$119)+'СЕТ СН'!$I$9+СВЦЭМ!$D$10+'СЕТ СН'!$I$5-'СЕТ СН'!$I$17</f>
        <v>5141.9364761500001</v>
      </c>
      <c r="W138" s="36">
        <f>SUMIFS(СВЦЭМ!$C$39:$C$782,СВЦЭМ!$A$39:$A$782,$A138,СВЦЭМ!$B$39:$B$782,W$119)+'СЕТ СН'!$I$9+СВЦЭМ!$D$10+'СЕТ СН'!$I$5-'СЕТ СН'!$I$17</f>
        <v>5173.1023559400001</v>
      </c>
      <c r="X138" s="36">
        <f>SUMIFS(СВЦЭМ!$C$39:$C$782,СВЦЭМ!$A$39:$A$782,$A138,СВЦЭМ!$B$39:$B$782,X$119)+'СЕТ СН'!$I$9+СВЦЭМ!$D$10+'СЕТ СН'!$I$5-'СЕТ СН'!$I$17</f>
        <v>5178.6253956399996</v>
      </c>
      <c r="Y138" s="36">
        <f>SUMIFS(СВЦЭМ!$C$39:$C$782,СВЦЭМ!$A$39:$A$782,$A138,СВЦЭМ!$B$39:$B$782,Y$119)+'СЕТ СН'!$I$9+СВЦЭМ!$D$10+'СЕТ СН'!$I$5-'СЕТ СН'!$I$17</f>
        <v>5190.5385829099996</v>
      </c>
    </row>
    <row r="139" spans="1:25" ht="15.75" x14ac:dyDescent="0.2">
      <c r="A139" s="35">
        <f t="shared" si="3"/>
        <v>44915</v>
      </c>
      <c r="B139" s="36">
        <f>SUMIFS(СВЦЭМ!$C$39:$C$782,СВЦЭМ!$A$39:$A$782,$A139,СВЦЭМ!$B$39:$B$782,B$119)+'СЕТ СН'!$I$9+СВЦЭМ!$D$10+'СЕТ СН'!$I$5-'СЕТ СН'!$I$17</f>
        <v>5155.66854607</v>
      </c>
      <c r="C139" s="36">
        <f>SUMIFS(СВЦЭМ!$C$39:$C$782,СВЦЭМ!$A$39:$A$782,$A139,СВЦЭМ!$B$39:$B$782,C$119)+'СЕТ СН'!$I$9+СВЦЭМ!$D$10+'СЕТ СН'!$I$5-'СЕТ СН'!$I$17</f>
        <v>5161.5854235699999</v>
      </c>
      <c r="D139" s="36">
        <f>SUMIFS(СВЦЭМ!$C$39:$C$782,СВЦЭМ!$A$39:$A$782,$A139,СВЦЭМ!$B$39:$B$782,D$119)+'СЕТ СН'!$I$9+СВЦЭМ!$D$10+'СЕТ СН'!$I$5-'СЕТ СН'!$I$17</f>
        <v>5164.70121973</v>
      </c>
      <c r="E139" s="36">
        <f>SUMIFS(СВЦЭМ!$C$39:$C$782,СВЦЭМ!$A$39:$A$782,$A139,СВЦЭМ!$B$39:$B$782,E$119)+'СЕТ СН'!$I$9+СВЦЭМ!$D$10+'СЕТ СН'!$I$5-'СЕТ СН'!$I$17</f>
        <v>5168.4505008100004</v>
      </c>
      <c r="F139" s="36">
        <f>SUMIFS(СВЦЭМ!$C$39:$C$782,СВЦЭМ!$A$39:$A$782,$A139,СВЦЭМ!$B$39:$B$782,F$119)+'СЕТ СН'!$I$9+СВЦЭМ!$D$10+'СЕТ СН'!$I$5-'СЕТ СН'!$I$17</f>
        <v>5162.9307160400003</v>
      </c>
      <c r="G139" s="36">
        <f>SUMIFS(СВЦЭМ!$C$39:$C$782,СВЦЭМ!$A$39:$A$782,$A139,СВЦЭМ!$B$39:$B$782,G$119)+'СЕТ СН'!$I$9+СВЦЭМ!$D$10+'СЕТ СН'!$I$5-'СЕТ СН'!$I$17</f>
        <v>5159.61135319</v>
      </c>
      <c r="H139" s="36">
        <f>SUMIFS(СВЦЭМ!$C$39:$C$782,СВЦЭМ!$A$39:$A$782,$A139,СВЦЭМ!$B$39:$B$782,H$119)+'СЕТ СН'!$I$9+СВЦЭМ!$D$10+'СЕТ СН'!$I$5-'СЕТ СН'!$I$17</f>
        <v>5142.6784900599996</v>
      </c>
      <c r="I139" s="36">
        <f>SUMIFS(СВЦЭМ!$C$39:$C$782,СВЦЭМ!$A$39:$A$782,$A139,СВЦЭМ!$B$39:$B$782,I$119)+'СЕТ СН'!$I$9+СВЦЭМ!$D$10+'СЕТ СН'!$I$5-'СЕТ СН'!$I$17</f>
        <v>5128.2631028899996</v>
      </c>
      <c r="J139" s="36">
        <f>SUMIFS(СВЦЭМ!$C$39:$C$782,СВЦЭМ!$A$39:$A$782,$A139,СВЦЭМ!$B$39:$B$782,J$119)+'СЕТ СН'!$I$9+СВЦЭМ!$D$10+'СЕТ СН'!$I$5-'СЕТ СН'!$I$17</f>
        <v>5113.4545149699998</v>
      </c>
      <c r="K139" s="36">
        <f>SUMIFS(СВЦЭМ!$C$39:$C$782,СВЦЭМ!$A$39:$A$782,$A139,СВЦЭМ!$B$39:$B$782,K$119)+'СЕТ СН'!$I$9+СВЦЭМ!$D$10+'СЕТ СН'!$I$5-'СЕТ СН'!$I$17</f>
        <v>5120.29547121</v>
      </c>
      <c r="L139" s="36">
        <f>SUMIFS(СВЦЭМ!$C$39:$C$782,СВЦЭМ!$A$39:$A$782,$A139,СВЦЭМ!$B$39:$B$782,L$119)+'СЕТ СН'!$I$9+СВЦЭМ!$D$10+'СЕТ СН'!$I$5-'СЕТ СН'!$I$17</f>
        <v>5120.4761611499998</v>
      </c>
      <c r="M139" s="36">
        <f>SUMIFS(СВЦЭМ!$C$39:$C$782,СВЦЭМ!$A$39:$A$782,$A139,СВЦЭМ!$B$39:$B$782,M$119)+'СЕТ СН'!$I$9+СВЦЭМ!$D$10+'СЕТ СН'!$I$5-'СЕТ СН'!$I$17</f>
        <v>5113.3663042899998</v>
      </c>
      <c r="N139" s="36">
        <f>SUMIFS(СВЦЭМ!$C$39:$C$782,СВЦЭМ!$A$39:$A$782,$A139,СВЦЭМ!$B$39:$B$782,N$119)+'СЕТ СН'!$I$9+СВЦЭМ!$D$10+'СЕТ СН'!$I$5-'СЕТ СН'!$I$17</f>
        <v>5150.9065625900002</v>
      </c>
      <c r="O139" s="36">
        <f>SUMIFS(СВЦЭМ!$C$39:$C$782,СВЦЭМ!$A$39:$A$782,$A139,СВЦЭМ!$B$39:$B$782,O$119)+'СЕТ СН'!$I$9+СВЦЭМ!$D$10+'СЕТ СН'!$I$5-'СЕТ СН'!$I$17</f>
        <v>5155.8879328000003</v>
      </c>
      <c r="P139" s="36">
        <f>SUMIFS(СВЦЭМ!$C$39:$C$782,СВЦЭМ!$A$39:$A$782,$A139,СВЦЭМ!$B$39:$B$782,P$119)+'СЕТ СН'!$I$9+СВЦЭМ!$D$10+'СЕТ СН'!$I$5-'СЕТ СН'!$I$17</f>
        <v>5160.3900886499996</v>
      </c>
      <c r="Q139" s="36">
        <f>SUMIFS(СВЦЭМ!$C$39:$C$782,СВЦЭМ!$A$39:$A$782,$A139,СВЦЭМ!$B$39:$B$782,Q$119)+'СЕТ СН'!$I$9+СВЦЭМ!$D$10+'СЕТ СН'!$I$5-'СЕТ СН'!$I$17</f>
        <v>5162.9597523800003</v>
      </c>
      <c r="R139" s="36">
        <f>SUMIFS(СВЦЭМ!$C$39:$C$782,СВЦЭМ!$A$39:$A$782,$A139,СВЦЭМ!$B$39:$B$782,R$119)+'СЕТ СН'!$I$9+СВЦЭМ!$D$10+'СЕТ СН'!$I$5-'СЕТ СН'!$I$17</f>
        <v>5156.3523803899998</v>
      </c>
      <c r="S139" s="36">
        <f>SUMIFS(СВЦЭМ!$C$39:$C$782,СВЦЭМ!$A$39:$A$782,$A139,СВЦЭМ!$B$39:$B$782,S$119)+'СЕТ СН'!$I$9+СВЦЭМ!$D$10+'СЕТ СН'!$I$5-'СЕТ СН'!$I$17</f>
        <v>5128.0287647799996</v>
      </c>
      <c r="T139" s="36">
        <f>SUMIFS(СВЦЭМ!$C$39:$C$782,СВЦЭМ!$A$39:$A$782,$A139,СВЦЭМ!$B$39:$B$782,T$119)+'СЕТ СН'!$I$9+СВЦЭМ!$D$10+'СЕТ СН'!$I$5-'СЕТ СН'!$I$17</f>
        <v>5064.2898755300002</v>
      </c>
      <c r="U139" s="36">
        <f>SUMIFS(СВЦЭМ!$C$39:$C$782,СВЦЭМ!$A$39:$A$782,$A139,СВЦЭМ!$B$39:$B$782,U$119)+'СЕТ СН'!$I$9+СВЦЭМ!$D$10+'СЕТ СН'!$I$5-'СЕТ СН'!$I$17</f>
        <v>5082.5219730600002</v>
      </c>
      <c r="V139" s="36">
        <f>SUMIFS(СВЦЭМ!$C$39:$C$782,СВЦЭМ!$A$39:$A$782,$A139,СВЦЭМ!$B$39:$B$782,V$119)+'СЕТ СН'!$I$9+СВЦЭМ!$D$10+'СЕТ СН'!$I$5-'СЕТ СН'!$I$17</f>
        <v>5119.3266031900002</v>
      </c>
      <c r="W139" s="36">
        <f>SUMIFS(СВЦЭМ!$C$39:$C$782,СВЦЭМ!$A$39:$A$782,$A139,СВЦЭМ!$B$39:$B$782,W$119)+'СЕТ СН'!$I$9+СВЦЭМ!$D$10+'СЕТ СН'!$I$5-'СЕТ СН'!$I$17</f>
        <v>5137.1136569999999</v>
      </c>
      <c r="X139" s="36">
        <f>SUMIFS(СВЦЭМ!$C$39:$C$782,СВЦЭМ!$A$39:$A$782,$A139,СВЦЭМ!$B$39:$B$782,X$119)+'СЕТ СН'!$I$9+СВЦЭМ!$D$10+'СЕТ СН'!$I$5-'СЕТ СН'!$I$17</f>
        <v>5147.5468236400002</v>
      </c>
      <c r="Y139" s="36">
        <f>SUMIFS(СВЦЭМ!$C$39:$C$782,СВЦЭМ!$A$39:$A$782,$A139,СВЦЭМ!$B$39:$B$782,Y$119)+'СЕТ СН'!$I$9+СВЦЭМ!$D$10+'СЕТ СН'!$I$5-'СЕТ СН'!$I$17</f>
        <v>5157.0119936199999</v>
      </c>
    </row>
    <row r="140" spans="1:25" ht="15.75" x14ac:dyDescent="0.2">
      <c r="A140" s="35">
        <f t="shared" si="3"/>
        <v>44916</v>
      </c>
      <c r="B140" s="36">
        <f>SUMIFS(СВЦЭМ!$C$39:$C$782,СВЦЭМ!$A$39:$A$782,$A140,СВЦЭМ!$B$39:$B$782,B$119)+'СЕТ СН'!$I$9+СВЦЭМ!$D$10+'СЕТ СН'!$I$5-'СЕТ СН'!$I$17</f>
        <v>5142.3499652600003</v>
      </c>
      <c r="C140" s="36">
        <f>SUMIFS(СВЦЭМ!$C$39:$C$782,СВЦЭМ!$A$39:$A$782,$A140,СВЦЭМ!$B$39:$B$782,C$119)+'СЕТ СН'!$I$9+СВЦЭМ!$D$10+'СЕТ СН'!$I$5-'СЕТ СН'!$I$17</f>
        <v>5153.8379694400001</v>
      </c>
      <c r="D140" s="36">
        <f>SUMIFS(СВЦЭМ!$C$39:$C$782,СВЦЭМ!$A$39:$A$782,$A140,СВЦЭМ!$B$39:$B$782,D$119)+'СЕТ СН'!$I$9+СВЦЭМ!$D$10+'СЕТ СН'!$I$5-'СЕТ СН'!$I$17</f>
        <v>5149.3380890600001</v>
      </c>
      <c r="E140" s="36">
        <f>SUMIFS(СВЦЭМ!$C$39:$C$782,СВЦЭМ!$A$39:$A$782,$A140,СВЦЭМ!$B$39:$B$782,E$119)+'СЕТ СН'!$I$9+СВЦЭМ!$D$10+'СЕТ СН'!$I$5-'СЕТ СН'!$I$17</f>
        <v>5152.2101359400003</v>
      </c>
      <c r="F140" s="36">
        <f>SUMIFS(СВЦЭМ!$C$39:$C$782,СВЦЭМ!$A$39:$A$782,$A140,СВЦЭМ!$B$39:$B$782,F$119)+'СЕТ СН'!$I$9+СВЦЭМ!$D$10+'СЕТ СН'!$I$5-'СЕТ СН'!$I$17</f>
        <v>5180.8869596300001</v>
      </c>
      <c r="G140" s="36">
        <f>SUMIFS(СВЦЭМ!$C$39:$C$782,СВЦЭМ!$A$39:$A$782,$A140,СВЦЭМ!$B$39:$B$782,G$119)+'СЕТ СН'!$I$9+СВЦЭМ!$D$10+'СЕТ СН'!$I$5-'СЕТ СН'!$I$17</f>
        <v>5151.8024227900005</v>
      </c>
      <c r="H140" s="36">
        <f>SUMIFS(СВЦЭМ!$C$39:$C$782,СВЦЭМ!$A$39:$A$782,$A140,СВЦЭМ!$B$39:$B$782,H$119)+'СЕТ СН'!$I$9+СВЦЭМ!$D$10+'СЕТ СН'!$I$5-'СЕТ СН'!$I$17</f>
        <v>5102.11878806</v>
      </c>
      <c r="I140" s="36">
        <f>SUMIFS(СВЦЭМ!$C$39:$C$782,СВЦЭМ!$A$39:$A$782,$A140,СВЦЭМ!$B$39:$B$782,I$119)+'СЕТ СН'!$I$9+СВЦЭМ!$D$10+'СЕТ СН'!$I$5-'СЕТ СН'!$I$17</f>
        <v>5108.5421943700003</v>
      </c>
      <c r="J140" s="36">
        <f>SUMIFS(СВЦЭМ!$C$39:$C$782,СВЦЭМ!$A$39:$A$782,$A140,СВЦЭМ!$B$39:$B$782,J$119)+'СЕТ СН'!$I$9+СВЦЭМ!$D$10+'СЕТ СН'!$I$5-'СЕТ СН'!$I$17</f>
        <v>5078.6927095800002</v>
      </c>
      <c r="K140" s="36">
        <f>SUMIFS(СВЦЭМ!$C$39:$C$782,СВЦЭМ!$A$39:$A$782,$A140,СВЦЭМ!$B$39:$B$782,K$119)+'СЕТ СН'!$I$9+СВЦЭМ!$D$10+'СЕТ СН'!$I$5-'СЕТ СН'!$I$17</f>
        <v>5086.1407245199998</v>
      </c>
      <c r="L140" s="36">
        <f>SUMIFS(СВЦЭМ!$C$39:$C$782,СВЦЭМ!$A$39:$A$782,$A140,СВЦЭМ!$B$39:$B$782,L$119)+'СЕТ СН'!$I$9+СВЦЭМ!$D$10+'СЕТ СН'!$I$5-'СЕТ СН'!$I$17</f>
        <v>5070.4992081</v>
      </c>
      <c r="M140" s="36">
        <f>SUMIFS(СВЦЭМ!$C$39:$C$782,СВЦЭМ!$A$39:$A$782,$A140,СВЦЭМ!$B$39:$B$782,M$119)+'СЕТ СН'!$I$9+СВЦЭМ!$D$10+'СЕТ СН'!$I$5-'СЕТ СН'!$I$17</f>
        <v>5088.6584753699999</v>
      </c>
      <c r="N140" s="36">
        <f>SUMIFS(СВЦЭМ!$C$39:$C$782,СВЦЭМ!$A$39:$A$782,$A140,СВЦЭМ!$B$39:$B$782,N$119)+'СЕТ СН'!$I$9+СВЦЭМ!$D$10+'СЕТ СН'!$I$5-'СЕТ СН'!$I$17</f>
        <v>5088.7284085000001</v>
      </c>
      <c r="O140" s="36">
        <f>SUMIFS(СВЦЭМ!$C$39:$C$782,СВЦЭМ!$A$39:$A$782,$A140,СВЦЭМ!$B$39:$B$782,O$119)+'СЕТ СН'!$I$9+СВЦЭМ!$D$10+'СЕТ СН'!$I$5-'СЕТ СН'!$I$17</f>
        <v>5082.45571397</v>
      </c>
      <c r="P140" s="36">
        <f>SUMIFS(СВЦЭМ!$C$39:$C$782,СВЦЭМ!$A$39:$A$782,$A140,СВЦЭМ!$B$39:$B$782,P$119)+'СЕТ СН'!$I$9+СВЦЭМ!$D$10+'СЕТ СН'!$I$5-'СЕТ СН'!$I$17</f>
        <v>5085.1883875000003</v>
      </c>
      <c r="Q140" s="36">
        <f>SUMIFS(СВЦЭМ!$C$39:$C$782,СВЦЭМ!$A$39:$A$782,$A140,СВЦЭМ!$B$39:$B$782,Q$119)+'СЕТ СН'!$I$9+СВЦЭМ!$D$10+'СЕТ СН'!$I$5-'СЕТ СН'!$I$17</f>
        <v>5104.8886432300005</v>
      </c>
      <c r="R140" s="36">
        <f>SUMIFS(СВЦЭМ!$C$39:$C$782,СВЦЭМ!$A$39:$A$782,$A140,СВЦЭМ!$B$39:$B$782,R$119)+'СЕТ СН'!$I$9+СВЦЭМ!$D$10+'СЕТ СН'!$I$5-'СЕТ СН'!$I$17</f>
        <v>5103.8418121300001</v>
      </c>
      <c r="S140" s="36">
        <f>SUMIFS(СВЦЭМ!$C$39:$C$782,СВЦЭМ!$A$39:$A$782,$A140,СВЦЭМ!$B$39:$B$782,S$119)+'СЕТ СН'!$I$9+СВЦЭМ!$D$10+'СЕТ СН'!$I$5-'СЕТ СН'!$I$17</f>
        <v>5098.4340349100003</v>
      </c>
      <c r="T140" s="36">
        <f>SUMIFS(СВЦЭМ!$C$39:$C$782,СВЦЭМ!$A$39:$A$782,$A140,СВЦЭМ!$B$39:$B$782,T$119)+'СЕТ СН'!$I$9+СВЦЭМ!$D$10+'СЕТ СН'!$I$5-'СЕТ СН'!$I$17</f>
        <v>5087.8049993300001</v>
      </c>
      <c r="U140" s="36">
        <f>SUMIFS(СВЦЭМ!$C$39:$C$782,СВЦЭМ!$A$39:$A$782,$A140,СВЦЭМ!$B$39:$B$782,U$119)+'СЕТ СН'!$I$9+СВЦЭМ!$D$10+'СЕТ СН'!$I$5-'СЕТ СН'!$I$17</f>
        <v>5088.7815153199999</v>
      </c>
      <c r="V140" s="36">
        <f>SUMIFS(СВЦЭМ!$C$39:$C$782,СВЦЭМ!$A$39:$A$782,$A140,СВЦЭМ!$B$39:$B$782,V$119)+'СЕТ СН'!$I$9+СВЦЭМ!$D$10+'СЕТ СН'!$I$5-'СЕТ СН'!$I$17</f>
        <v>5092.9099283599999</v>
      </c>
      <c r="W140" s="36">
        <f>SUMIFS(СВЦЭМ!$C$39:$C$782,СВЦЭМ!$A$39:$A$782,$A140,СВЦЭМ!$B$39:$B$782,W$119)+'СЕТ СН'!$I$9+СВЦЭМ!$D$10+'СЕТ СН'!$I$5-'СЕТ СН'!$I$17</f>
        <v>5081.8937799599998</v>
      </c>
      <c r="X140" s="36">
        <f>SUMIFS(СВЦЭМ!$C$39:$C$782,СВЦЭМ!$A$39:$A$782,$A140,СВЦЭМ!$B$39:$B$782,X$119)+'СЕТ СН'!$I$9+СВЦЭМ!$D$10+'СЕТ СН'!$I$5-'СЕТ СН'!$I$17</f>
        <v>5077.1507600100003</v>
      </c>
      <c r="Y140" s="36">
        <f>SUMIFS(СВЦЭМ!$C$39:$C$782,СВЦЭМ!$A$39:$A$782,$A140,СВЦЭМ!$B$39:$B$782,Y$119)+'СЕТ СН'!$I$9+СВЦЭМ!$D$10+'СЕТ СН'!$I$5-'СЕТ СН'!$I$17</f>
        <v>5086.4795412800004</v>
      </c>
    </row>
    <row r="141" spans="1:25" ht="15.75" x14ac:dyDescent="0.2">
      <c r="A141" s="35">
        <f t="shared" si="3"/>
        <v>44917</v>
      </c>
      <c r="B141" s="36">
        <f>SUMIFS(СВЦЭМ!$C$39:$C$782,СВЦЭМ!$A$39:$A$782,$A141,СВЦЭМ!$B$39:$B$782,B$119)+'СЕТ СН'!$I$9+СВЦЭМ!$D$10+'СЕТ СН'!$I$5-'СЕТ СН'!$I$17</f>
        <v>5112.93285922</v>
      </c>
      <c r="C141" s="36">
        <f>SUMIFS(СВЦЭМ!$C$39:$C$782,СВЦЭМ!$A$39:$A$782,$A141,СВЦЭМ!$B$39:$B$782,C$119)+'СЕТ СН'!$I$9+СВЦЭМ!$D$10+'СЕТ СН'!$I$5-'СЕТ СН'!$I$17</f>
        <v>5121.4578303199996</v>
      </c>
      <c r="D141" s="36">
        <f>SUMIFS(СВЦЭМ!$C$39:$C$782,СВЦЭМ!$A$39:$A$782,$A141,СВЦЭМ!$B$39:$B$782,D$119)+'СЕТ СН'!$I$9+СВЦЭМ!$D$10+'СЕТ СН'!$I$5-'СЕТ СН'!$I$17</f>
        <v>5118.43540467</v>
      </c>
      <c r="E141" s="36">
        <f>SUMIFS(СВЦЭМ!$C$39:$C$782,СВЦЭМ!$A$39:$A$782,$A141,СВЦЭМ!$B$39:$B$782,E$119)+'СЕТ СН'!$I$9+СВЦЭМ!$D$10+'СЕТ СН'!$I$5-'СЕТ СН'!$I$17</f>
        <v>5136.6456728100002</v>
      </c>
      <c r="F141" s="36">
        <f>SUMIFS(СВЦЭМ!$C$39:$C$782,СВЦЭМ!$A$39:$A$782,$A141,СВЦЭМ!$B$39:$B$782,F$119)+'СЕТ СН'!$I$9+СВЦЭМ!$D$10+'СЕТ СН'!$I$5-'СЕТ СН'!$I$17</f>
        <v>5163.6394053800004</v>
      </c>
      <c r="G141" s="36">
        <f>SUMIFS(СВЦЭМ!$C$39:$C$782,СВЦЭМ!$A$39:$A$782,$A141,СВЦЭМ!$B$39:$B$782,G$119)+'СЕТ СН'!$I$9+СВЦЭМ!$D$10+'СЕТ СН'!$I$5-'СЕТ СН'!$I$17</f>
        <v>5170.0659274600002</v>
      </c>
      <c r="H141" s="36">
        <f>SUMIFS(СВЦЭМ!$C$39:$C$782,СВЦЭМ!$A$39:$A$782,$A141,СВЦЭМ!$B$39:$B$782,H$119)+'СЕТ СН'!$I$9+СВЦЭМ!$D$10+'СЕТ СН'!$I$5-'СЕТ СН'!$I$17</f>
        <v>5150.7089468000004</v>
      </c>
      <c r="I141" s="36">
        <f>SUMIFS(СВЦЭМ!$C$39:$C$782,СВЦЭМ!$A$39:$A$782,$A141,СВЦЭМ!$B$39:$B$782,I$119)+'СЕТ СН'!$I$9+СВЦЭМ!$D$10+'СЕТ СН'!$I$5-'СЕТ СН'!$I$17</f>
        <v>5132.2171457499999</v>
      </c>
      <c r="J141" s="36">
        <f>SUMIFS(СВЦЭМ!$C$39:$C$782,СВЦЭМ!$A$39:$A$782,$A141,СВЦЭМ!$B$39:$B$782,J$119)+'СЕТ СН'!$I$9+СВЦЭМ!$D$10+'СЕТ СН'!$I$5-'СЕТ СН'!$I$17</f>
        <v>5115.9027043400001</v>
      </c>
      <c r="K141" s="36">
        <f>SUMIFS(СВЦЭМ!$C$39:$C$782,СВЦЭМ!$A$39:$A$782,$A141,СВЦЭМ!$B$39:$B$782,K$119)+'СЕТ СН'!$I$9+СВЦЭМ!$D$10+'СЕТ СН'!$I$5-'СЕТ СН'!$I$17</f>
        <v>5107.3716645100003</v>
      </c>
      <c r="L141" s="36">
        <f>SUMIFS(СВЦЭМ!$C$39:$C$782,СВЦЭМ!$A$39:$A$782,$A141,СВЦЭМ!$B$39:$B$782,L$119)+'СЕТ СН'!$I$9+СВЦЭМ!$D$10+'СЕТ СН'!$I$5-'СЕТ СН'!$I$17</f>
        <v>5120.8672628799995</v>
      </c>
      <c r="M141" s="36">
        <f>SUMIFS(СВЦЭМ!$C$39:$C$782,СВЦЭМ!$A$39:$A$782,$A141,СВЦЭМ!$B$39:$B$782,M$119)+'СЕТ СН'!$I$9+СВЦЭМ!$D$10+'СЕТ СН'!$I$5-'СЕТ СН'!$I$17</f>
        <v>5127.3166296600002</v>
      </c>
      <c r="N141" s="36">
        <f>SUMIFS(СВЦЭМ!$C$39:$C$782,СВЦЭМ!$A$39:$A$782,$A141,СВЦЭМ!$B$39:$B$782,N$119)+'СЕТ СН'!$I$9+СВЦЭМ!$D$10+'СЕТ СН'!$I$5-'СЕТ СН'!$I$17</f>
        <v>5146.7145727999996</v>
      </c>
      <c r="O141" s="36">
        <f>SUMIFS(СВЦЭМ!$C$39:$C$782,СВЦЭМ!$A$39:$A$782,$A141,СВЦЭМ!$B$39:$B$782,O$119)+'СЕТ СН'!$I$9+СВЦЭМ!$D$10+'СЕТ СН'!$I$5-'СЕТ СН'!$I$17</f>
        <v>5144.0166588499997</v>
      </c>
      <c r="P141" s="36">
        <f>SUMIFS(СВЦЭМ!$C$39:$C$782,СВЦЭМ!$A$39:$A$782,$A141,СВЦЭМ!$B$39:$B$782,P$119)+'СЕТ СН'!$I$9+СВЦЭМ!$D$10+'СЕТ СН'!$I$5-'СЕТ СН'!$I$17</f>
        <v>5150.1632128500005</v>
      </c>
      <c r="Q141" s="36">
        <f>SUMIFS(СВЦЭМ!$C$39:$C$782,СВЦЭМ!$A$39:$A$782,$A141,СВЦЭМ!$B$39:$B$782,Q$119)+'СЕТ СН'!$I$9+СВЦЭМ!$D$10+'СЕТ СН'!$I$5-'СЕТ СН'!$I$17</f>
        <v>5158.3395173200006</v>
      </c>
      <c r="R141" s="36">
        <f>SUMIFS(СВЦЭМ!$C$39:$C$782,СВЦЭМ!$A$39:$A$782,$A141,СВЦЭМ!$B$39:$B$782,R$119)+'СЕТ СН'!$I$9+СВЦЭМ!$D$10+'СЕТ СН'!$I$5-'СЕТ СН'!$I$17</f>
        <v>5130.3430732899997</v>
      </c>
      <c r="S141" s="36">
        <f>SUMIFS(СВЦЭМ!$C$39:$C$782,СВЦЭМ!$A$39:$A$782,$A141,СВЦЭМ!$B$39:$B$782,S$119)+'СЕТ СН'!$I$9+СВЦЭМ!$D$10+'СЕТ СН'!$I$5-'СЕТ СН'!$I$17</f>
        <v>5124.2748162099997</v>
      </c>
      <c r="T141" s="36">
        <f>SUMIFS(СВЦЭМ!$C$39:$C$782,СВЦЭМ!$A$39:$A$782,$A141,СВЦЭМ!$B$39:$B$782,T$119)+'СЕТ СН'!$I$9+СВЦЭМ!$D$10+'СЕТ СН'!$I$5-'СЕТ СН'!$I$17</f>
        <v>5097.1513953900003</v>
      </c>
      <c r="U141" s="36">
        <f>SUMIFS(СВЦЭМ!$C$39:$C$782,СВЦЭМ!$A$39:$A$782,$A141,СВЦЭМ!$B$39:$B$782,U$119)+'СЕТ СН'!$I$9+СВЦЭМ!$D$10+'СЕТ СН'!$I$5-'СЕТ СН'!$I$17</f>
        <v>5095.1597135299999</v>
      </c>
      <c r="V141" s="36">
        <f>SUMIFS(СВЦЭМ!$C$39:$C$782,СВЦЭМ!$A$39:$A$782,$A141,СВЦЭМ!$B$39:$B$782,V$119)+'СЕТ СН'!$I$9+СВЦЭМ!$D$10+'СЕТ СН'!$I$5-'СЕТ СН'!$I$17</f>
        <v>5114.0619011799999</v>
      </c>
      <c r="W141" s="36">
        <f>SUMIFS(СВЦЭМ!$C$39:$C$782,СВЦЭМ!$A$39:$A$782,$A141,СВЦЭМ!$B$39:$B$782,W$119)+'СЕТ СН'!$I$9+СВЦЭМ!$D$10+'СЕТ СН'!$I$5-'СЕТ СН'!$I$17</f>
        <v>5128.2764581199999</v>
      </c>
      <c r="X141" s="36">
        <f>SUMIFS(СВЦЭМ!$C$39:$C$782,СВЦЭМ!$A$39:$A$782,$A141,СВЦЭМ!$B$39:$B$782,X$119)+'СЕТ СН'!$I$9+СВЦЭМ!$D$10+'СЕТ СН'!$I$5-'СЕТ СН'!$I$17</f>
        <v>5142.9944239200004</v>
      </c>
      <c r="Y141" s="36">
        <f>SUMIFS(СВЦЭМ!$C$39:$C$782,СВЦЭМ!$A$39:$A$782,$A141,СВЦЭМ!$B$39:$B$782,Y$119)+'СЕТ СН'!$I$9+СВЦЭМ!$D$10+'СЕТ СН'!$I$5-'СЕТ СН'!$I$17</f>
        <v>5150.5228390900002</v>
      </c>
    </row>
    <row r="142" spans="1:25" ht="15.75" x14ac:dyDescent="0.2">
      <c r="A142" s="35">
        <f t="shared" si="3"/>
        <v>44918</v>
      </c>
      <c r="B142" s="36">
        <f>SUMIFS(СВЦЭМ!$C$39:$C$782,СВЦЭМ!$A$39:$A$782,$A142,СВЦЭМ!$B$39:$B$782,B$119)+'СЕТ СН'!$I$9+СВЦЭМ!$D$10+'СЕТ СН'!$I$5-'СЕТ СН'!$I$17</f>
        <v>5249.6360541499998</v>
      </c>
      <c r="C142" s="36">
        <f>SUMIFS(СВЦЭМ!$C$39:$C$782,СВЦЭМ!$A$39:$A$782,$A142,СВЦЭМ!$B$39:$B$782,C$119)+'СЕТ СН'!$I$9+СВЦЭМ!$D$10+'СЕТ СН'!$I$5-'СЕТ СН'!$I$17</f>
        <v>5259.5462309300001</v>
      </c>
      <c r="D142" s="36">
        <f>SUMIFS(СВЦЭМ!$C$39:$C$782,СВЦЭМ!$A$39:$A$782,$A142,СВЦЭМ!$B$39:$B$782,D$119)+'СЕТ СН'!$I$9+СВЦЭМ!$D$10+'СЕТ СН'!$I$5-'СЕТ СН'!$I$17</f>
        <v>5279.9513893499998</v>
      </c>
      <c r="E142" s="36">
        <f>SUMIFS(СВЦЭМ!$C$39:$C$782,СВЦЭМ!$A$39:$A$782,$A142,СВЦЭМ!$B$39:$B$782,E$119)+'СЕТ СН'!$I$9+СВЦЭМ!$D$10+'СЕТ СН'!$I$5-'СЕТ СН'!$I$17</f>
        <v>5283.1553591900001</v>
      </c>
      <c r="F142" s="36">
        <f>SUMIFS(СВЦЭМ!$C$39:$C$782,СВЦЭМ!$A$39:$A$782,$A142,СВЦЭМ!$B$39:$B$782,F$119)+'СЕТ СН'!$I$9+СВЦЭМ!$D$10+'СЕТ СН'!$I$5-'СЕТ СН'!$I$17</f>
        <v>5291.0344813499996</v>
      </c>
      <c r="G142" s="36">
        <f>SUMIFS(СВЦЭМ!$C$39:$C$782,СВЦЭМ!$A$39:$A$782,$A142,СВЦЭМ!$B$39:$B$782,G$119)+'СЕТ СН'!$I$9+СВЦЭМ!$D$10+'СЕТ СН'!$I$5-'СЕТ СН'!$I$17</f>
        <v>5272.6754741700006</v>
      </c>
      <c r="H142" s="36">
        <f>SUMIFS(СВЦЭМ!$C$39:$C$782,СВЦЭМ!$A$39:$A$782,$A142,СВЦЭМ!$B$39:$B$782,H$119)+'СЕТ СН'!$I$9+СВЦЭМ!$D$10+'СЕТ СН'!$I$5-'СЕТ СН'!$I$17</f>
        <v>5235.1939166299999</v>
      </c>
      <c r="I142" s="36">
        <f>SUMIFS(СВЦЭМ!$C$39:$C$782,СВЦЭМ!$A$39:$A$782,$A142,СВЦЭМ!$B$39:$B$782,I$119)+'СЕТ СН'!$I$9+СВЦЭМ!$D$10+'СЕТ СН'!$I$5-'СЕТ СН'!$I$17</f>
        <v>5221.9326449399996</v>
      </c>
      <c r="J142" s="36">
        <f>SUMIFS(СВЦЭМ!$C$39:$C$782,СВЦЭМ!$A$39:$A$782,$A142,СВЦЭМ!$B$39:$B$782,J$119)+'СЕТ СН'!$I$9+СВЦЭМ!$D$10+'СЕТ СН'!$I$5-'СЕТ СН'!$I$17</f>
        <v>5205.3101773500002</v>
      </c>
      <c r="K142" s="36">
        <f>SUMIFS(СВЦЭМ!$C$39:$C$782,СВЦЭМ!$A$39:$A$782,$A142,СВЦЭМ!$B$39:$B$782,K$119)+'СЕТ СН'!$I$9+СВЦЭМ!$D$10+'СЕТ СН'!$I$5-'СЕТ СН'!$I$17</f>
        <v>5198.2231023000004</v>
      </c>
      <c r="L142" s="36">
        <f>SUMIFS(СВЦЭМ!$C$39:$C$782,СВЦЭМ!$A$39:$A$782,$A142,СВЦЭМ!$B$39:$B$782,L$119)+'СЕТ СН'!$I$9+СВЦЭМ!$D$10+'СЕТ СН'!$I$5-'СЕТ СН'!$I$17</f>
        <v>5202.7585840199999</v>
      </c>
      <c r="M142" s="36">
        <f>SUMIFS(СВЦЭМ!$C$39:$C$782,СВЦЭМ!$A$39:$A$782,$A142,СВЦЭМ!$B$39:$B$782,M$119)+'СЕТ СН'!$I$9+СВЦЭМ!$D$10+'СЕТ СН'!$I$5-'СЕТ СН'!$I$17</f>
        <v>5208.2227077099997</v>
      </c>
      <c r="N142" s="36">
        <f>SUMIFS(СВЦЭМ!$C$39:$C$782,СВЦЭМ!$A$39:$A$782,$A142,СВЦЭМ!$B$39:$B$782,N$119)+'СЕТ СН'!$I$9+СВЦЭМ!$D$10+'СЕТ СН'!$I$5-'СЕТ СН'!$I$17</f>
        <v>5230.5767170999998</v>
      </c>
      <c r="O142" s="36">
        <f>SUMIFS(СВЦЭМ!$C$39:$C$782,СВЦЭМ!$A$39:$A$782,$A142,СВЦЭМ!$B$39:$B$782,O$119)+'СЕТ СН'!$I$9+СВЦЭМ!$D$10+'СЕТ СН'!$I$5-'СЕТ СН'!$I$17</f>
        <v>5228.7754846099997</v>
      </c>
      <c r="P142" s="36">
        <f>SUMIFS(СВЦЭМ!$C$39:$C$782,СВЦЭМ!$A$39:$A$782,$A142,СВЦЭМ!$B$39:$B$782,P$119)+'СЕТ СН'!$I$9+СВЦЭМ!$D$10+'СЕТ СН'!$I$5-'СЕТ СН'!$I$17</f>
        <v>5233.9175091100005</v>
      </c>
      <c r="Q142" s="36">
        <f>SUMIFS(СВЦЭМ!$C$39:$C$782,СВЦЭМ!$A$39:$A$782,$A142,СВЦЭМ!$B$39:$B$782,Q$119)+'СЕТ СН'!$I$9+СВЦЭМ!$D$10+'СЕТ СН'!$I$5-'СЕТ СН'!$I$17</f>
        <v>5240.0562922700001</v>
      </c>
      <c r="R142" s="36">
        <f>SUMIFS(СВЦЭМ!$C$39:$C$782,СВЦЭМ!$A$39:$A$782,$A142,СВЦЭМ!$B$39:$B$782,R$119)+'СЕТ СН'!$I$9+СВЦЭМ!$D$10+'СЕТ СН'!$I$5-'СЕТ СН'!$I$17</f>
        <v>5236.8029103500003</v>
      </c>
      <c r="S142" s="36">
        <f>SUMIFS(СВЦЭМ!$C$39:$C$782,СВЦЭМ!$A$39:$A$782,$A142,СВЦЭМ!$B$39:$B$782,S$119)+'СЕТ СН'!$I$9+СВЦЭМ!$D$10+'СЕТ СН'!$I$5-'СЕТ СН'!$I$17</f>
        <v>5206.4487134000001</v>
      </c>
      <c r="T142" s="36">
        <f>SUMIFS(СВЦЭМ!$C$39:$C$782,СВЦЭМ!$A$39:$A$782,$A142,СВЦЭМ!$B$39:$B$782,T$119)+'СЕТ СН'!$I$9+СВЦЭМ!$D$10+'СЕТ СН'!$I$5-'СЕТ СН'!$I$17</f>
        <v>5174.0885724199998</v>
      </c>
      <c r="U142" s="36">
        <f>SUMIFS(СВЦЭМ!$C$39:$C$782,СВЦЭМ!$A$39:$A$782,$A142,СВЦЭМ!$B$39:$B$782,U$119)+'СЕТ СН'!$I$9+СВЦЭМ!$D$10+'СЕТ СН'!$I$5-'СЕТ СН'!$I$17</f>
        <v>5168.4456887300003</v>
      </c>
      <c r="V142" s="36">
        <f>SUMIFS(СВЦЭМ!$C$39:$C$782,СВЦЭМ!$A$39:$A$782,$A142,СВЦЭМ!$B$39:$B$782,V$119)+'СЕТ СН'!$I$9+СВЦЭМ!$D$10+'СЕТ СН'!$I$5-'СЕТ СН'!$I$17</f>
        <v>5180.2370157300002</v>
      </c>
      <c r="W142" s="36">
        <f>SUMIFS(СВЦЭМ!$C$39:$C$782,СВЦЭМ!$A$39:$A$782,$A142,СВЦЭМ!$B$39:$B$782,W$119)+'СЕТ СН'!$I$9+СВЦЭМ!$D$10+'СЕТ СН'!$I$5-'СЕТ СН'!$I$17</f>
        <v>5198.7236639399998</v>
      </c>
      <c r="X142" s="36">
        <f>SUMIFS(СВЦЭМ!$C$39:$C$782,СВЦЭМ!$A$39:$A$782,$A142,СВЦЭМ!$B$39:$B$782,X$119)+'СЕТ СН'!$I$9+СВЦЭМ!$D$10+'СЕТ СН'!$I$5-'СЕТ СН'!$I$17</f>
        <v>5226.6692634600004</v>
      </c>
      <c r="Y142" s="36">
        <f>SUMIFS(СВЦЭМ!$C$39:$C$782,СВЦЭМ!$A$39:$A$782,$A142,СВЦЭМ!$B$39:$B$782,Y$119)+'СЕТ СН'!$I$9+СВЦЭМ!$D$10+'СЕТ СН'!$I$5-'СЕТ СН'!$I$17</f>
        <v>5251.9777998099999</v>
      </c>
    </row>
    <row r="143" spans="1:25" ht="15.75" x14ac:dyDescent="0.2">
      <c r="A143" s="35">
        <f t="shared" si="3"/>
        <v>44919</v>
      </c>
      <c r="B143" s="36">
        <f>SUMIFS(СВЦЭМ!$C$39:$C$782,СВЦЭМ!$A$39:$A$782,$A143,СВЦЭМ!$B$39:$B$782,B$119)+'СЕТ СН'!$I$9+СВЦЭМ!$D$10+'СЕТ СН'!$I$5-'СЕТ СН'!$I$17</f>
        <v>5200.8123485599999</v>
      </c>
      <c r="C143" s="36">
        <f>SUMIFS(СВЦЭМ!$C$39:$C$782,СВЦЭМ!$A$39:$A$782,$A143,СВЦЭМ!$B$39:$B$782,C$119)+'СЕТ СН'!$I$9+СВЦЭМ!$D$10+'СЕТ СН'!$I$5-'СЕТ СН'!$I$17</f>
        <v>5161.4789672099996</v>
      </c>
      <c r="D143" s="36">
        <f>SUMIFS(СВЦЭМ!$C$39:$C$782,СВЦЭМ!$A$39:$A$782,$A143,СВЦЭМ!$B$39:$B$782,D$119)+'СЕТ СН'!$I$9+СВЦЭМ!$D$10+'СЕТ СН'!$I$5-'СЕТ СН'!$I$17</f>
        <v>5160.8112023000003</v>
      </c>
      <c r="E143" s="36">
        <f>SUMIFS(СВЦЭМ!$C$39:$C$782,СВЦЭМ!$A$39:$A$782,$A143,СВЦЭМ!$B$39:$B$782,E$119)+'СЕТ СН'!$I$9+СВЦЭМ!$D$10+'СЕТ СН'!$I$5-'СЕТ СН'!$I$17</f>
        <v>5150.4612716199999</v>
      </c>
      <c r="F143" s="36">
        <f>SUMIFS(СВЦЭМ!$C$39:$C$782,СВЦЭМ!$A$39:$A$782,$A143,СВЦЭМ!$B$39:$B$782,F$119)+'СЕТ СН'!$I$9+СВЦЭМ!$D$10+'СЕТ СН'!$I$5-'СЕТ СН'!$I$17</f>
        <v>5180.91600509</v>
      </c>
      <c r="G143" s="36">
        <f>SUMIFS(СВЦЭМ!$C$39:$C$782,СВЦЭМ!$A$39:$A$782,$A143,СВЦЭМ!$B$39:$B$782,G$119)+'СЕТ СН'!$I$9+СВЦЭМ!$D$10+'СЕТ СН'!$I$5-'СЕТ СН'!$I$17</f>
        <v>5169.7039879399999</v>
      </c>
      <c r="H143" s="36">
        <f>SUMIFS(СВЦЭМ!$C$39:$C$782,СВЦЭМ!$A$39:$A$782,$A143,СВЦЭМ!$B$39:$B$782,H$119)+'СЕТ СН'!$I$9+СВЦЭМ!$D$10+'СЕТ СН'!$I$5-'СЕТ СН'!$I$17</f>
        <v>5161.2694675800003</v>
      </c>
      <c r="I143" s="36">
        <f>SUMIFS(СВЦЭМ!$C$39:$C$782,СВЦЭМ!$A$39:$A$782,$A143,СВЦЭМ!$B$39:$B$782,I$119)+'СЕТ СН'!$I$9+СВЦЭМ!$D$10+'СЕТ СН'!$I$5-'СЕТ СН'!$I$17</f>
        <v>5143.3209380799999</v>
      </c>
      <c r="J143" s="36">
        <f>SUMIFS(СВЦЭМ!$C$39:$C$782,СВЦЭМ!$A$39:$A$782,$A143,СВЦЭМ!$B$39:$B$782,J$119)+'СЕТ СН'!$I$9+СВЦЭМ!$D$10+'СЕТ СН'!$I$5-'СЕТ СН'!$I$17</f>
        <v>5131.5810271600003</v>
      </c>
      <c r="K143" s="36">
        <f>SUMIFS(СВЦЭМ!$C$39:$C$782,СВЦЭМ!$A$39:$A$782,$A143,СВЦЭМ!$B$39:$B$782,K$119)+'СЕТ СН'!$I$9+СВЦЭМ!$D$10+'СЕТ СН'!$I$5-'СЕТ СН'!$I$17</f>
        <v>5106.1173908999999</v>
      </c>
      <c r="L143" s="36">
        <f>SUMIFS(СВЦЭМ!$C$39:$C$782,СВЦЭМ!$A$39:$A$782,$A143,СВЦЭМ!$B$39:$B$782,L$119)+'СЕТ СН'!$I$9+СВЦЭМ!$D$10+'СЕТ СН'!$I$5-'СЕТ СН'!$I$17</f>
        <v>5093.3374903499998</v>
      </c>
      <c r="M143" s="36">
        <f>SUMIFS(СВЦЭМ!$C$39:$C$782,СВЦЭМ!$A$39:$A$782,$A143,СВЦЭМ!$B$39:$B$782,M$119)+'СЕТ СН'!$I$9+СВЦЭМ!$D$10+'СЕТ СН'!$I$5-'СЕТ СН'!$I$17</f>
        <v>5079.09090672</v>
      </c>
      <c r="N143" s="36">
        <f>SUMIFS(СВЦЭМ!$C$39:$C$782,СВЦЭМ!$A$39:$A$782,$A143,СВЦЭМ!$B$39:$B$782,N$119)+'СЕТ СН'!$I$9+СВЦЭМ!$D$10+'СЕТ СН'!$I$5-'СЕТ СН'!$I$17</f>
        <v>5101.8286719400003</v>
      </c>
      <c r="O143" s="36">
        <f>SUMIFS(СВЦЭМ!$C$39:$C$782,СВЦЭМ!$A$39:$A$782,$A143,СВЦЭМ!$B$39:$B$782,O$119)+'СЕТ СН'!$I$9+СВЦЭМ!$D$10+'СЕТ СН'!$I$5-'СЕТ СН'!$I$17</f>
        <v>5091.7554337399997</v>
      </c>
      <c r="P143" s="36">
        <f>SUMIFS(СВЦЭМ!$C$39:$C$782,СВЦЭМ!$A$39:$A$782,$A143,СВЦЭМ!$B$39:$B$782,P$119)+'СЕТ СН'!$I$9+СВЦЭМ!$D$10+'СЕТ СН'!$I$5-'СЕТ СН'!$I$17</f>
        <v>5091.9393499500002</v>
      </c>
      <c r="Q143" s="36">
        <f>SUMIFS(СВЦЭМ!$C$39:$C$782,СВЦЭМ!$A$39:$A$782,$A143,СВЦЭМ!$B$39:$B$782,Q$119)+'СЕТ СН'!$I$9+СВЦЭМ!$D$10+'СЕТ СН'!$I$5-'СЕТ СН'!$I$17</f>
        <v>5089.0837772499999</v>
      </c>
      <c r="R143" s="36">
        <f>SUMIFS(СВЦЭМ!$C$39:$C$782,СВЦЭМ!$A$39:$A$782,$A143,СВЦЭМ!$B$39:$B$782,R$119)+'СЕТ СН'!$I$9+СВЦЭМ!$D$10+'СЕТ СН'!$I$5-'СЕТ СН'!$I$17</f>
        <v>5091.2734115000003</v>
      </c>
      <c r="S143" s="36">
        <f>SUMIFS(СВЦЭМ!$C$39:$C$782,СВЦЭМ!$A$39:$A$782,$A143,СВЦЭМ!$B$39:$B$782,S$119)+'СЕТ СН'!$I$9+СВЦЭМ!$D$10+'СЕТ СН'!$I$5-'СЕТ СН'!$I$17</f>
        <v>5053.5105517000002</v>
      </c>
      <c r="T143" s="36">
        <f>SUMIFS(СВЦЭМ!$C$39:$C$782,СВЦЭМ!$A$39:$A$782,$A143,СВЦЭМ!$B$39:$B$782,T$119)+'СЕТ СН'!$I$9+СВЦЭМ!$D$10+'СЕТ СН'!$I$5-'СЕТ СН'!$I$17</f>
        <v>5041.6262531700004</v>
      </c>
      <c r="U143" s="36">
        <f>SUMIFS(СВЦЭМ!$C$39:$C$782,СВЦЭМ!$A$39:$A$782,$A143,СВЦЭМ!$B$39:$B$782,U$119)+'СЕТ СН'!$I$9+СВЦЭМ!$D$10+'СЕТ СН'!$I$5-'СЕТ СН'!$I$17</f>
        <v>5056.3188611699998</v>
      </c>
      <c r="V143" s="36">
        <f>SUMIFS(СВЦЭМ!$C$39:$C$782,СВЦЭМ!$A$39:$A$782,$A143,СВЦЭМ!$B$39:$B$782,V$119)+'СЕТ СН'!$I$9+СВЦЭМ!$D$10+'СЕТ СН'!$I$5-'СЕТ СН'!$I$17</f>
        <v>5068.30317431</v>
      </c>
      <c r="W143" s="36">
        <f>SUMIFS(СВЦЭМ!$C$39:$C$782,СВЦЭМ!$A$39:$A$782,$A143,СВЦЭМ!$B$39:$B$782,W$119)+'СЕТ СН'!$I$9+СВЦЭМ!$D$10+'СЕТ СН'!$I$5-'СЕТ СН'!$I$17</f>
        <v>5082.0461710399995</v>
      </c>
      <c r="X143" s="36">
        <f>SUMIFS(СВЦЭМ!$C$39:$C$782,СВЦЭМ!$A$39:$A$782,$A143,СВЦЭМ!$B$39:$B$782,X$119)+'СЕТ СН'!$I$9+СВЦЭМ!$D$10+'СЕТ СН'!$I$5-'СЕТ СН'!$I$17</f>
        <v>5097.7643167099995</v>
      </c>
      <c r="Y143" s="36">
        <f>SUMIFS(СВЦЭМ!$C$39:$C$782,СВЦЭМ!$A$39:$A$782,$A143,СВЦЭМ!$B$39:$B$782,Y$119)+'СЕТ СН'!$I$9+СВЦЭМ!$D$10+'СЕТ СН'!$I$5-'СЕТ СН'!$I$17</f>
        <v>5090.4166256899998</v>
      </c>
    </row>
    <row r="144" spans="1:25" ht="15.75" x14ac:dyDescent="0.2">
      <c r="A144" s="35">
        <f t="shared" si="3"/>
        <v>44920</v>
      </c>
      <c r="B144" s="36">
        <f>SUMIFS(СВЦЭМ!$C$39:$C$782,СВЦЭМ!$A$39:$A$782,$A144,СВЦЭМ!$B$39:$B$782,B$119)+'СЕТ СН'!$I$9+СВЦЭМ!$D$10+'СЕТ СН'!$I$5-'СЕТ СН'!$I$17</f>
        <v>5124.2474917</v>
      </c>
      <c r="C144" s="36">
        <f>SUMIFS(СВЦЭМ!$C$39:$C$782,СВЦЭМ!$A$39:$A$782,$A144,СВЦЭМ!$B$39:$B$782,C$119)+'СЕТ СН'!$I$9+СВЦЭМ!$D$10+'СЕТ СН'!$I$5-'СЕТ СН'!$I$17</f>
        <v>5134.15743045</v>
      </c>
      <c r="D144" s="36">
        <f>SUMIFS(СВЦЭМ!$C$39:$C$782,СВЦЭМ!$A$39:$A$782,$A144,СВЦЭМ!$B$39:$B$782,D$119)+'СЕТ СН'!$I$9+СВЦЭМ!$D$10+'СЕТ СН'!$I$5-'СЕТ СН'!$I$17</f>
        <v>5113.2983007299999</v>
      </c>
      <c r="E144" s="36">
        <f>SUMIFS(СВЦЭМ!$C$39:$C$782,СВЦЭМ!$A$39:$A$782,$A144,СВЦЭМ!$B$39:$B$782,E$119)+'СЕТ СН'!$I$9+СВЦЭМ!$D$10+'СЕТ СН'!$I$5-'СЕТ СН'!$I$17</f>
        <v>5108.3651000899999</v>
      </c>
      <c r="F144" s="36">
        <f>SUMIFS(СВЦЭМ!$C$39:$C$782,СВЦЭМ!$A$39:$A$782,$A144,СВЦЭМ!$B$39:$B$782,F$119)+'СЕТ СН'!$I$9+СВЦЭМ!$D$10+'СЕТ СН'!$I$5-'СЕТ СН'!$I$17</f>
        <v>5162.9487286200001</v>
      </c>
      <c r="G144" s="36">
        <f>SUMIFS(СВЦЭМ!$C$39:$C$782,СВЦЭМ!$A$39:$A$782,$A144,СВЦЭМ!$B$39:$B$782,G$119)+'СЕТ СН'!$I$9+СВЦЭМ!$D$10+'СЕТ СН'!$I$5-'СЕТ СН'!$I$17</f>
        <v>5154.8674446799996</v>
      </c>
      <c r="H144" s="36">
        <f>SUMIFS(СВЦЭМ!$C$39:$C$782,СВЦЭМ!$A$39:$A$782,$A144,СВЦЭМ!$B$39:$B$782,H$119)+'СЕТ СН'!$I$9+СВЦЭМ!$D$10+'СЕТ СН'!$I$5-'СЕТ СН'!$I$17</f>
        <v>5142.4306070000002</v>
      </c>
      <c r="I144" s="36">
        <f>SUMIFS(СВЦЭМ!$C$39:$C$782,СВЦЭМ!$A$39:$A$782,$A144,СВЦЭМ!$B$39:$B$782,I$119)+'СЕТ СН'!$I$9+СВЦЭМ!$D$10+'СЕТ СН'!$I$5-'СЕТ СН'!$I$17</f>
        <v>5173.5811456900001</v>
      </c>
      <c r="J144" s="36">
        <f>SUMIFS(СВЦЭМ!$C$39:$C$782,СВЦЭМ!$A$39:$A$782,$A144,СВЦЭМ!$B$39:$B$782,J$119)+'СЕТ СН'!$I$9+СВЦЭМ!$D$10+'СЕТ СН'!$I$5-'СЕТ СН'!$I$17</f>
        <v>5167.0413800300003</v>
      </c>
      <c r="K144" s="36">
        <f>SUMIFS(СВЦЭМ!$C$39:$C$782,СВЦЭМ!$A$39:$A$782,$A144,СВЦЭМ!$B$39:$B$782,K$119)+'СЕТ СН'!$I$9+СВЦЭМ!$D$10+'СЕТ СН'!$I$5-'СЕТ СН'!$I$17</f>
        <v>5163.9259285300004</v>
      </c>
      <c r="L144" s="36">
        <f>SUMIFS(СВЦЭМ!$C$39:$C$782,СВЦЭМ!$A$39:$A$782,$A144,СВЦЭМ!$B$39:$B$782,L$119)+'СЕТ СН'!$I$9+СВЦЭМ!$D$10+'СЕТ СН'!$I$5-'СЕТ СН'!$I$17</f>
        <v>5129.8558381500006</v>
      </c>
      <c r="M144" s="36">
        <f>SUMIFS(СВЦЭМ!$C$39:$C$782,СВЦЭМ!$A$39:$A$782,$A144,СВЦЭМ!$B$39:$B$782,M$119)+'СЕТ СН'!$I$9+СВЦЭМ!$D$10+'СЕТ СН'!$I$5-'СЕТ СН'!$I$17</f>
        <v>5137.6248687799998</v>
      </c>
      <c r="N144" s="36">
        <f>SUMIFS(СВЦЭМ!$C$39:$C$782,СВЦЭМ!$A$39:$A$782,$A144,СВЦЭМ!$B$39:$B$782,N$119)+'СЕТ СН'!$I$9+СВЦЭМ!$D$10+'СЕТ СН'!$I$5-'СЕТ СН'!$I$17</f>
        <v>5150.4529035400001</v>
      </c>
      <c r="O144" s="36">
        <f>SUMIFS(СВЦЭМ!$C$39:$C$782,СВЦЭМ!$A$39:$A$782,$A144,СВЦЭМ!$B$39:$B$782,O$119)+'СЕТ СН'!$I$9+СВЦЭМ!$D$10+'СЕТ СН'!$I$5-'СЕТ СН'!$I$17</f>
        <v>5143.8239787599996</v>
      </c>
      <c r="P144" s="36">
        <f>SUMIFS(СВЦЭМ!$C$39:$C$782,СВЦЭМ!$A$39:$A$782,$A144,СВЦЭМ!$B$39:$B$782,P$119)+'СЕТ СН'!$I$9+СВЦЭМ!$D$10+'СЕТ СН'!$I$5-'СЕТ СН'!$I$17</f>
        <v>5157.1388486400001</v>
      </c>
      <c r="Q144" s="36">
        <f>SUMIFS(СВЦЭМ!$C$39:$C$782,СВЦЭМ!$A$39:$A$782,$A144,СВЦЭМ!$B$39:$B$782,Q$119)+'СЕТ СН'!$I$9+СВЦЭМ!$D$10+'СЕТ СН'!$I$5-'СЕТ СН'!$I$17</f>
        <v>5151.1621162900001</v>
      </c>
      <c r="R144" s="36">
        <f>SUMIFS(СВЦЭМ!$C$39:$C$782,СВЦЭМ!$A$39:$A$782,$A144,СВЦЭМ!$B$39:$B$782,R$119)+'СЕТ СН'!$I$9+СВЦЭМ!$D$10+'СЕТ СН'!$I$5-'СЕТ СН'!$I$17</f>
        <v>5156.1485093400006</v>
      </c>
      <c r="S144" s="36">
        <f>SUMIFS(СВЦЭМ!$C$39:$C$782,СВЦЭМ!$A$39:$A$782,$A144,СВЦЭМ!$B$39:$B$782,S$119)+'СЕТ СН'!$I$9+СВЦЭМ!$D$10+'СЕТ СН'!$I$5-'СЕТ СН'!$I$17</f>
        <v>5140.8154117300001</v>
      </c>
      <c r="T144" s="36">
        <f>SUMIFS(СВЦЭМ!$C$39:$C$782,СВЦЭМ!$A$39:$A$782,$A144,СВЦЭМ!$B$39:$B$782,T$119)+'СЕТ СН'!$I$9+СВЦЭМ!$D$10+'СЕТ СН'!$I$5-'СЕТ СН'!$I$17</f>
        <v>5125.0509318200002</v>
      </c>
      <c r="U144" s="36">
        <f>SUMIFS(СВЦЭМ!$C$39:$C$782,СВЦЭМ!$A$39:$A$782,$A144,СВЦЭМ!$B$39:$B$782,U$119)+'СЕТ СН'!$I$9+СВЦЭМ!$D$10+'СЕТ СН'!$I$5-'СЕТ СН'!$I$17</f>
        <v>5119.31980114</v>
      </c>
      <c r="V144" s="36">
        <f>SUMIFS(СВЦЭМ!$C$39:$C$782,СВЦЭМ!$A$39:$A$782,$A144,СВЦЭМ!$B$39:$B$782,V$119)+'СЕТ СН'!$I$9+СВЦЭМ!$D$10+'СЕТ СН'!$I$5-'СЕТ СН'!$I$17</f>
        <v>5142.3153258000002</v>
      </c>
      <c r="W144" s="36">
        <f>SUMIFS(СВЦЭМ!$C$39:$C$782,СВЦЭМ!$A$39:$A$782,$A144,СВЦЭМ!$B$39:$B$782,W$119)+'СЕТ СН'!$I$9+СВЦЭМ!$D$10+'СЕТ СН'!$I$5-'СЕТ СН'!$I$17</f>
        <v>5159.8532779799998</v>
      </c>
      <c r="X144" s="36">
        <f>SUMIFS(СВЦЭМ!$C$39:$C$782,СВЦЭМ!$A$39:$A$782,$A144,СВЦЭМ!$B$39:$B$782,X$119)+'СЕТ СН'!$I$9+СВЦЭМ!$D$10+'СЕТ СН'!$I$5-'СЕТ СН'!$I$17</f>
        <v>5187.80391538</v>
      </c>
      <c r="Y144" s="36">
        <f>SUMIFS(СВЦЭМ!$C$39:$C$782,СВЦЭМ!$A$39:$A$782,$A144,СВЦЭМ!$B$39:$B$782,Y$119)+'СЕТ СН'!$I$9+СВЦЭМ!$D$10+'СЕТ СН'!$I$5-'СЕТ СН'!$I$17</f>
        <v>5199.1525695199998</v>
      </c>
    </row>
    <row r="145" spans="1:26" ht="15.75" x14ac:dyDescent="0.2">
      <c r="A145" s="35">
        <f t="shared" si="3"/>
        <v>44921</v>
      </c>
      <c r="B145" s="36">
        <f>SUMIFS(СВЦЭМ!$C$39:$C$782,СВЦЭМ!$A$39:$A$782,$A145,СВЦЭМ!$B$39:$B$782,B$119)+'СЕТ СН'!$I$9+СВЦЭМ!$D$10+'СЕТ СН'!$I$5-'СЕТ СН'!$I$17</f>
        <v>5246.5997587900001</v>
      </c>
      <c r="C145" s="36">
        <f>SUMIFS(СВЦЭМ!$C$39:$C$782,СВЦЭМ!$A$39:$A$782,$A145,СВЦЭМ!$B$39:$B$782,C$119)+'СЕТ СН'!$I$9+СВЦЭМ!$D$10+'СЕТ СН'!$I$5-'СЕТ СН'!$I$17</f>
        <v>5265.0422259999996</v>
      </c>
      <c r="D145" s="36">
        <f>SUMIFS(СВЦЭМ!$C$39:$C$782,СВЦЭМ!$A$39:$A$782,$A145,СВЦЭМ!$B$39:$B$782,D$119)+'СЕТ СН'!$I$9+СВЦЭМ!$D$10+'СЕТ СН'!$I$5-'СЕТ СН'!$I$17</f>
        <v>5258.6699942200003</v>
      </c>
      <c r="E145" s="36">
        <f>SUMIFS(СВЦЭМ!$C$39:$C$782,СВЦЭМ!$A$39:$A$782,$A145,СВЦЭМ!$B$39:$B$782,E$119)+'СЕТ СН'!$I$9+СВЦЭМ!$D$10+'СЕТ СН'!$I$5-'СЕТ СН'!$I$17</f>
        <v>5268.8976951100003</v>
      </c>
      <c r="F145" s="36">
        <f>SUMIFS(СВЦЭМ!$C$39:$C$782,СВЦЭМ!$A$39:$A$782,$A145,СВЦЭМ!$B$39:$B$782,F$119)+'СЕТ СН'!$I$9+СВЦЭМ!$D$10+'СЕТ СН'!$I$5-'СЕТ СН'!$I$17</f>
        <v>5302.4379118899997</v>
      </c>
      <c r="G145" s="36">
        <f>SUMIFS(СВЦЭМ!$C$39:$C$782,СВЦЭМ!$A$39:$A$782,$A145,СВЦЭМ!$B$39:$B$782,G$119)+'СЕТ СН'!$I$9+СВЦЭМ!$D$10+'СЕТ СН'!$I$5-'СЕТ СН'!$I$17</f>
        <v>5281.4366904600001</v>
      </c>
      <c r="H145" s="36">
        <f>SUMIFS(СВЦЭМ!$C$39:$C$782,СВЦЭМ!$A$39:$A$782,$A145,СВЦЭМ!$B$39:$B$782,H$119)+'СЕТ СН'!$I$9+СВЦЭМ!$D$10+'СЕТ СН'!$I$5-'СЕТ СН'!$I$17</f>
        <v>5252.0868984500003</v>
      </c>
      <c r="I145" s="36">
        <f>SUMIFS(СВЦЭМ!$C$39:$C$782,СВЦЭМ!$A$39:$A$782,$A145,СВЦЭМ!$B$39:$B$782,I$119)+'СЕТ СН'!$I$9+СВЦЭМ!$D$10+'СЕТ СН'!$I$5-'СЕТ СН'!$I$17</f>
        <v>5221.2657457100004</v>
      </c>
      <c r="J145" s="36">
        <f>SUMIFS(СВЦЭМ!$C$39:$C$782,СВЦЭМ!$A$39:$A$782,$A145,СВЦЭМ!$B$39:$B$782,J$119)+'СЕТ СН'!$I$9+СВЦЭМ!$D$10+'СЕТ СН'!$I$5-'СЕТ СН'!$I$17</f>
        <v>5219.5814827000004</v>
      </c>
      <c r="K145" s="36">
        <f>SUMIFS(СВЦЭМ!$C$39:$C$782,СВЦЭМ!$A$39:$A$782,$A145,СВЦЭМ!$B$39:$B$782,K$119)+'СЕТ СН'!$I$9+СВЦЭМ!$D$10+'СЕТ СН'!$I$5-'СЕТ СН'!$I$17</f>
        <v>5222.6786018700004</v>
      </c>
      <c r="L145" s="36">
        <f>SUMIFS(СВЦЭМ!$C$39:$C$782,СВЦЭМ!$A$39:$A$782,$A145,СВЦЭМ!$B$39:$B$782,L$119)+'СЕТ СН'!$I$9+СВЦЭМ!$D$10+'СЕТ СН'!$I$5-'СЕТ СН'!$I$17</f>
        <v>5218.2074753899997</v>
      </c>
      <c r="M145" s="36">
        <f>SUMIFS(СВЦЭМ!$C$39:$C$782,СВЦЭМ!$A$39:$A$782,$A145,СВЦЭМ!$B$39:$B$782,M$119)+'СЕТ СН'!$I$9+СВЦЭМ!$D$10+'СЕТ СН'!$I$5-'СЕТ СН'!$I$17</f>
        <v>5204.23516879</v>
      </c>
      <c r="N145" s="36">
        <f>SUMIFS(СВЦЭМ!$C$39:$C$782,СВЦЭМ!$A$39:$A$782,$A145,СВЦЭМ!$B$39:$B$782,N$119)+'СЕТ СН'!$I$9+СВЦЭМ!$D$10+'СЕТ СН'!$I$5-'СЕТ СН'!$I$17</f>
        <v>5210.0264413000004</v>
      </c>
      <c r="O145" s="36">
        <f>SUMIFS(СВЦЭМ!$C$39:$C$782,СВЦЭМ!$A$39:$A$782,$A145,СВЦЭМ!$B$39:$B$782,O$119)+'СЕТ СН'!$I$9+СВЦЭМ!$D$10+'СЕТ СН'!$I$5-'СЕТ СН'!$I$17</f>
        <v>5199.2497059799998</v>
      </c>
      <c r="P145" s="36">
        <f>SUMIFS(СВЦЭМ!$C$39:$C$782,СВЦЭМ!$A$39:$A$782,$A145,СВЦЭМ!$B$39:$B$782,P$119)+'СЕТ СН'!$I$9+СВЦЭМ!$D$10+'СЕТ СН'!$I$5-'СЕТ СН'!$I$17</f>
        <v>5213.0907977999996</v>
      </c>
      <c r="Q145" s="36">
        <f>SUMIFS(СВЦЭМ!$C$39:$C$782,СВЦЭМ!$A$39:$A$782,$A145,СВЦЭМ!$B$39:$B$782,Q$119)+'СЕТ СН'!$I$9+СВЦЭМ!$D$10+'СЕТ СН'!$I$5-'СЕТ СН'!$I$17</f>
        <v>5195.1169980000004</v>
      </c>
      <c r="R145" s="36">
        <f>SUMIFS(СВЦЭМ!$C$39:$C$782,СВЦЭМ!$A$39:$A$782,$A145,СВЦЭМ!$B$39:$B$782,R$119)+'СЕТ СН'!$I$9+СВЦЭМ!$D$10+'СЕТ СН'!$I$5-'СЕТ СН'!$I$17</f>
        <v>5181.4505811600002</v>
      </c>
      <c r="S145" s="36">
        <f>SUMIFS(СВЦЭМ!$C$39:$C$782,СВЦЭМ!$A$39:$A$782,$A145,СВЦЭМ!$B$39:$B$782,S$119)+'СЕТ СН'!$I$9+СВЦЭМ!$D$10+'СЕТ СН'!$I$5-'СЕТ СН'!$I$17</f>
        <v>5161.7043250799998</v>
      </c>
      <c r="T145" s="36">
        <f>SUMIFS(СВЦЭМ!$C$39:$C$782,СВЦЭМ!$A$39:$A$782,$A145,СВЦЭМ!$B$39:$B$782,T$119)+'СЕТ СН'!$I$9+СВЦЭМ!$D$10+'СЕТ СН'!$I$5-'СЕТ СН'!$I$17</f>
        <v>5123.4101660599999</v>
      </c>
      <c r="U145" s="36">
        <f>SUMIFS(СВЦЭМ!$C$39:$C$782,СВЦЭМ!$A$39:$A$782,$A145,СВЦЭМ!$B$39:$B$782,U$119)+'СЕТ СН'!$I$9+СВЦЭМ!$D$10+'СЕТ СН'!$I$5-'СЕТ СН'!$I$17</f>
        <v>5149.4831683600005</v>
      </c>
      <c r="V145" s="36">
        <f>SUMIFS(СВЦЭМ!$C$39:$C$782,СВЦЭМ!$A$39:$A$782,$A145,СВЦЭМ!$B$39:$B$782,V$119)+'СЕТ СН'!$I$9+СВЦЭМ!$D$10+'СЕТ СН'!$I$5-'СЕТ СН'!$I$17</f>
        <v>5148.5482472100002</v>
      </c>
      <c r="W145" s="36">
        <f>SUMIFS(СВЦЭМ!$C$39:$C$782,СВЦЭМ!$A$39:$A$782,$A145,СВЦЭМ!$B$39:$B$782,W$119)+'СЕТ СН'!$I$9+СВЦЭМ!$D$10+'СЕТ СН'!$I$5-'СЕТ СН'!$I$17</f>
        <v>5169.0663477100006</v>
      </c>
      <c r="X145" s="36">
        <f>SUMIFS(СВЦЭМ!$C$39:$C$782,СВЦЭМ!$A$39:$A$782,$A145,СВЦЭМ!$B$39:$B$782,X$119)+'СЕТ СН'!$I$9+СВЦЭМ!$D$10+'СЕТ СН'!$I$5-'СЕТ СН'!$I$17</f>
        <v>5193.5249431499997</v>
      </c>
      <c r="Y145" s="36">
        <f>SUMIFS(СВЦЭМ!$C$39:$C$782,СВЦЭМ!$A$39:$A$782,$A145,СВЦЭМ!$B$39:$B$782,Y$119)+'СЕТ СН'!$I$9+СВЦЭМ!$D$10+'СЕТ СН'!$I$5-'СЕТ СН'!$I$17</f>
        <v>5205.4420685799996</v>
      </c>
    </row>
    <row r="146" spans="1:26" ht="15.75" x14ac:dyDescent="0.2">
      <c r="A146" s="35">
        <f t="shared" si="3"/>
        <v>44922</v>
      </c>
      <c r="B146" s="36">
        <f>SUMIFS(СВЦЭМ!$C$39:$C$782,СВЦЭМ!$A$39:$A$782,$A146,СВЦЭМ!$B$39:$B$782,B$119)+'СЕТ СН'!$I$9+СВЦЭМ!$D$10+'СЕТ СН'!$I$5-'СЕТ СН'!$I$17</f>
        <v>5140.3445875100006</v>
      </c>
      <c r="C146" s="36">
        <f>SUMIFS(СВЦЭМ!$C$39:$C$782,СВЦЭМ!$A$39:$A$782,$A146,СВЦЭМ!$B$39:$B$782,C$119)+'СЕТ СН'!$I$9+СВЦЭМ!$D$10+'СЕТ СН'!$I$5-'СЕТ СН'!$I$17</f>
        <v>5162.0977481299997</v>
      </c>
      <c r="D146" s="36">
        <f>SUMIFS(СВЦЭМ!$C$39:$C$782,СВЦЭМ!$A$39:$A$782,$A146,СВЦЭМ!$B$39:$B$782,D$119)+'СЕТ СН'!$I$9+СВЦЭМ!$D$10+'СЕТ СН'!$I$5-'СЕТ СН'!$I$17</f>
        <v>5166.3291588299999</v>
      </c>
      <c r="E146" s="36">
        <f>SUMIFS(СВЦЭМ!$C$39:$C$782,СВЦЭМ!$A$39:$A$782,$A146,СВЦЭМ!$B$39:$B$782,E$119)+'СЕТ СН'!$I$9+СВЦЭМ!$D$10+'СЕТ СН'!$I$5-'СЕТ СН'!$I$17</f>
        <v>5182.6954734800001</v>
      </c>
      <c r="F146" s="36">
        <f>SUMIFS(СВЦЭМ!$C$39:$C$782,СВЦЭМ!$A$39:$A$782,$A146,СВЦЭМ!$B$39:$B$782,F$119)+'СЕТ СН'!$I$9+СВЦЭМ!$D$10+'СЕТ СН'!$I$5-'СЕТ СН'!$I$17</f>
        <v>5209.4224801600003</v>
      </c>
      <c r="G146" s="36">
        <f>SUMIFS(СВЦЭМ!$C$39:$C$782,СВЦЭМ!$A$39:$A$782,$A146,СВЦЭМ!$B$39:$B$782,G$119)+'СЕТ СН'!$I$9+СВЦЭМ!$D$10+'СЕТ СН'!$I$5-'СЕТ СН'!$I$17</f>
        <v>5202.7332628100003</v>
      </c>
      <c r="H146" s="36">
        <f>SUMIFS(СВЦЭМ!$C$39:$C$782,СВЦЭМ!$A$39:$A$782,$A146,СВЦЭМ!$B$39:$B$782,H$119)+'СЕТ СН'!$I$9+СВЦЭМ!$D$10+'СЕТ СН'!$I$5-'СЕТ СН'!$I$17</f>
        <v>5167.1032827700001</v>
      </c>
      <c r="I146" s="36">
        <f>SUMIFS(СВЦЭМ!$C$39:$C$782,СВЦЭМ!$A$39:$A$782,$A146,СВЦЭМ!$B$39:$B$782,I$119)+'СЕТ СН'!$I$9+СВЦЭМ!$D$10+'СЕТ СН'!$I$5-'СЕТ СН'!$I$17</f>
        <v>5128.2051124299996</v>
      </c>
      <c r="J146" s="36">
        <f>SUMIFS(СВЦЭМ!$C$39:$C$782,СВЦЭМ!$A$39:$A$782,$A146,СВЦЭМ!$B$39:$B$782,J$119)+'СЕТ СН'!$I$9+СВЦЭМ!$D$10+'СЕТ СН'!$I$5-'СЕТ СН'!$I$17</f>
        <v>5094.7304886399997</v>
      </c>
      <c r="K146" s="36">
        <f>SUMIFS(СВЦЭМ!$C$39:$C$782,СВЦЭМ!$A$39:$A$782,$A146,СВЦЭМ!$B$39:$B$782,K$119)+'СЕТ СН'!$I$9+СВЦЭМ!$D$10+'СЕТ СН'!$I$5-'СЕТ СН'!$I$17</f>
        <v>5093.0034038499998</v>
      </c>
      <c r="L146" s="36">
        <f>SUMIFS(СВЦЭМ!$C$39:$C$782,СВЦЭМ!$A$39:$A$782,$A146,СВЦЭМ!$B$39:$B$782,L$119)+'СЕТ СН'!$I$9+СВЦЭМ!$D$10+'СЕТ СН'!$I$5-'СЕТ СН'!$I$17</f>
        <v>5107.5357916900002</v>
      </c>
      <c r="M146" s="36">
        <f>SUMIFS(СВЦЭМ!$C$39:$C$782,СВЦЭМ!$A$39:$A$782,$A146,СВЦЭМ!$B$39:$B$782,M$119)+'СЕТ СН'!$I$9+СВЦЭМ!$D$10+'СЕТ СН'!$I$5-'СЕТ СН'!$I$17</f>
        <v>5097.7118238900002</v>
      </c>
      <c r="N146" s="36">
        <f>SUMIFS(СВЦЭМ!$C$39:$C$782,СВЦЭМ!$A$39:$A$782,$A146,СВЦЭМ!$B$39:$B$782,N$119)+'СЕТ СН'!$I$9+СВЦЭМ!$D$10+'СЕТ СН'!$I$5-'СЕТ СН'!$I$17</f>
        <v>5099.1795442100001</v>
      </c>
      <c r="O146" s="36">
        <f>SUMIFS(СВЦЭМ!$C$39:$C$782,СВЦЭМ!$A$39:$A$782,$A146,СВЦЭМ!$B$39:$B$782,O$119)+'СЕТ СН'!$I$9+СВЦЭМ!$D$10+'СЕТ СН'!$I$5-'СЕТ СН'!$I$17</f>
        <v>5113.3409859900003</v>
      </c>
      <c r="P146" s="36">
        <f>SUMIFS(СВЦЭМ!$C$39:$C$782,СВЦЭМ!$A$39:$A$782,$A146,СВЦЭМ!$B$39:$B$782,P$119)+'СЕТ СН'!$I$9+СВЦЭМ!$D$10+'СЕТ СН'!$I$5-'СЕТ СН'!$I$17</f>
        <v>5119.0058779400006</v>
      </c>
      <c r="Q146" s="36">
        <f>SUMIFS(СВЦЭМ!$C$39:$C$782,СВЦЭМ!$A$39:$A$782,$A146,СВЦЭМ!$B$39:$B$782,Q$119)+'СЕТ СН'!$I$9+СВЦЭМ!$D$10+'СЕТ СН'!$I$5-'СЕТ СН'!$I$17</f>
        <v>5124.8857888100001</v>
      </c>
      <c r="R146" s="36">
        <f>SUMIFS(СВЦЭМ!$C$39:$C$782,СВЦЭМ!$A$39:$A$782,$A146,СВЦЭМ!$B$39:$B$782,R$119)+'СЕТ СН'!$I$9+СВЦЭМ!$D$10+'СЕТ СН'!$I$5-'СЕТ СН'!$I$17</f>
        <v>5124.1185734600003</v>
      </c>
      <c r="S146" s="36">
        <f>SUMIFS(СВЦЭМ!$C$39:$C$782,СВЦЭМ!$A$39:$A$782,$A146,СВЦЭМ!$B$39:$B$782,S$119)+'СЕТ СН'!$I$9+СВЦЭМ!$D$10+'СЕТ СН'!$I$5-'СЕТ СН'!$I$17</f>
        <v>5092.2333918499999</v>
      </c>
      <c r="T146" s="36">
        <f>SUMIFS(СВЦЭМ!$C$39:$C$782,СВЦЭМ!$A$39:$A$782,$A146,СВЦЭМ!$B$39:$B$782,T$119)+'СЕТ СН'!$I$9+СВЦЭМ!$D$10+'СЕТ СН'!$I$5-'СЕТ СН'!$I$17</f>
        <v>5064.6283846300003</v>
      </c>
      <c r="U146" s="36">
        <f>SUMIFS(СВЦЭМ!$C$39:$C$782,СВЦЭМ!$A$39:$A$782,$A146,СВЦЭМ!$B$39:$B$782,U$119)+'СЕТ СН'!$I$9+СВЦЭМ!$D$10+'СЕТ СН'!$I$5-'СЕТ СН'!$I$17</f>
        <v>5076.63454379</v>
      </c>
      <c r="V146" s="36">
        <f>SUMIFS(СВЦЭМ!$C$39:$C$782,СВЦЭМ!$A$39:$A$782,$A146,СВЦЭМ!$B$39:$B$782,V$119)+'СЕТ СН'!$I$9+СВЦЭМ!$D$10+'СЕТ СН'!$I$5-'СЕТ СН'!$I$17</f>
        <v>5094.5127430399998</v>
      </c>
      <c r="W146" s="36">
        <f>SUMIFS(СВЦЭМ!$C$39:$C$782,СВЦЭМ!$A$39:$A$782,$A146,СВЦЭМ!$B$39:$B$782,W$119)+'СЕТ СН'!$I$9+СВЦЭМ!$D$10+'СЕТ СН'!$I$5-'СЕТ СН'!$I$17</f>
        <v>5126.01738028</v>
      </c>
      <c r="X146" s="36">
        <f>SUMIFS(СВЦЭМ!$C$39:$C$782,СВЦЭМ!$A$39:$A$782,$A146,СВЦЭМ!$B$39:$B$782,X$119)+'СЕТ СН'!$I$9+СВЦЭМ!$D$10+'СЕТ СН'!$I$5-'СЕТ СН'!$I$17</f>
        <v>5129.9832344200004</v>
      </c>
      <c r="Y146" s="36">
        <f>SUMIFS(СВЦЭМ!$C$39:$C$782,СВЦЭМ!$A$39:$A$782,$A146,СВЦЭМ!$B$39:$B$782,Y$119)+'СЕТ СН'!$I$9+СВЦЭМ!$D$10+'СЕТ СН'!$I$5-'СЕТ СН'!$I$17</f>
        <v>5153.7708325499998</v>
      </c>
    </row>
    <row r="147" spans="1:26" ht="15.75" x14ac:dyDescent="0.2">
      <c r="A147" s="35">
        <f t="shared" si="3"/>
        <v>44923</v>
      </c>
      <c r="B147" s="36">
        <f>SUMIFS(СВЦЭМ!$C$39:$C$782,СВЦЭМ!$A$39:$A$782,$A147,СВЦЭМ!$B$39:$B$782,B$119)+'СЕТ СН'!$I$9+СВЦЭМ!$D$10+'СЕТ СН'!$I$5-'СЕТ СН'!$I$17</f>
        <v>5169.4959173000007</v>
      </c>
      <c r="C147" s="36">
        <f>SUMIFS(СВЦЭМ!$C$39:$C$782,СВЦЭМ!$A$39:$A$782,$A147,СВЦЭМ!$B$39:$B$782,C$119)+'СЕТ СН'!$I$9+СВЦЭМ!$D$10+'СЕТ СН'!$I$5-'СЕТ СН'!$I$17</f>
        <v>5204.3045514200003</v>
      </c>
      <c r="D147" s="36">
        <f>SUMIFS(СВЦЭМ!$C$39:$C$782,СВЦЭМ!$A$39:$A$782,$A147,СВЦЭМ!$B$39:$B$782,D$119)+'СЕТ СН'!$I$9+СВЦЭМ!$D$10+'СЕТ СН'!$I$5-'СЕТ СН'!$I$17</f>
        <v>5231.9665018599999</v>
      </c>
      <c r="E147" s="36">
        <f>SUMIFS(СВЦЭМ!$C$39:$C$782,СВЦЭМ!$A$39:$A$782,$A147,СВЦЭМ!$B$39:$B$782,E$119)+'СЕТ СН'!$I$9+СВЦЭМ!$D$10+'СЕТ СН'!$I$5-'СЕТ СН'!$I$17</f>
        <v>5193.15334291</v>
      </c>
      <c r="F147" s="36">
        <f>SUMIFS(СВЦЭМ!$C$39:$C$782,СВЦЭМ!$A$39:$A$782,$A147,СВЦЭМ!$B$39:$B$782,F$119)+'СЕТ СН'!$I$9+СВЦЭМ!$D$10+'СЕТ СН'!$I$5-'СЕТ СН'!$I$17</f>
        <v>5205.4947874999998</v>
      </c>
      <c r="G147" s="36">
        <f>SUMIFS(СВЦЭМ!$C$39:$C$782,СВЦЭМ!$A$39:$A$782,$A147,СВЦЭМ!$B$39:$B$782,G$119)+'СЕТ СН'!$I$9+СВЦЭМ!$D$10+'СЕТ СН'!$I$5-'СЕТ СН'!$I$17</f>
        <v>5195.3984068700001</v>
      </c>
      <c r="H147" s="36">
        <f>SUMIFS(СВЦЭМ!$C$39:$C$782,СВЦЭМ!$A$39:$A$782,$A147,СВЦЭМ!$B$39:$B$782,H$119)+'СЕТ СН'!$I$9+СВЦЭМ!$D$10+'СЕТ СН'!$I$5-'СЕТ СН'!$I$17</f>
        <v>5187.3903010600006</v>
      </c>
      <c r="I147" s="36">
        <f>SUMIFS(СВЦЭМ!$C$39:$C$782,СВЦЭМ!$A$39:$A$782,$A147,СВЦЭМ!$B$39:$B$782,I$119)+'СЕТ СН'!$I$9+СВЦЭМ!$D$10+'СЕТ СН'!$I$5-'СЕТ СН'!$I$17</f>
        <v>5154.2591404699997</v>
      </c>
      <c r="J147" s="36">
        <f>SUMIFS(СВЦЭМ!$C$39:$C$782,СВЦЭМ!$A$39:$A$782,$A147,СВЦЭМ!$B$39:$B$782,J$119)+'СЕТ СН'!$I$9+СВЦЭМ!$D$10+'СЕТ СН'!$I$5-'СЕТ СН'!$I$17</f>
        <v>5146.7933866700005</v>
      </c>
      <c r="K147" s="36">
        <f>SUMIFS(СВЦЭМ!$C$39:$C$782,СВЦЭМ!$A$39:$A$782,$A147,СВЦЭМ!$B$39:$B$782,K$119)+'СЕТ СН'!$I$9+СВЦЭМ!$D$10+'СЕТ СН'!$I$5-'СЕТ СН'!$I$17</f>
        <v>5155.7729026699999</v>
      </c>
      <c r="L147" s="36">
        <f>SUMIFS(СВЦЭМ!$C$39:$C$782,СВЦЭМ!$A$39:$A$782,$A147,СВЦЭМ!$B$39:$B$782,L$119)+'СЕТ СН'!$I$9+СВЦЭМ!$D$10+'СЕТ СН'!$I$5-'СЕТ СН'!$I$17</f>
        <v>5147.7141408099997</v>
      </c>
      <c r="M147" s="36">
        <f>SUMIFS(СВЦЭМ!$C$39:$C$782,СВЦЭМ!$A$39:$A$782,$A147,СВЦЭМ!$B$39:$B$782,M$119)+'СЕТ СН'!$I$9+СВЦЭМ!$D$10+'СЕТ СН'!$I$5-'СЕТ СН'!$I$17</f>
        <v>5145.8451327500006</v>
      </c>
      <c r="N147" s="36">
        <f>SUMIFS(СВЦЭМ!$C$39:$C$782,СВЦЭМ!$A$39:$A$782,$A147,СВЦЭМ!$B$39:$B$782,N$119)+'СЕТ СН'!$I$9+СВЦЭМ!$D$10+'СЕТ СН'!$I$5-'СЕТ СН'!$I$17</f>
        <v>5164.8056798600001</v>
      </c>
      <c r="O147" s="36">
        <f>SUMIFS(СВЦЭМ!$C$39:$C$782,СВЦЭМ!$A$39:$A$782,$A147,СВЦЭМ!$B$39:$B$782,O$119)+'СЕТ СН'!$I$9+СВЦЭМ!$D$10+'СЕТ СН'!$I$5-'СЕТ СН'!$I$17</f>
        <v>5170.7362013299999</v>
      </c>
      <c r="P147" s="36">
        <f>SUMIFS(СВЦЭМ!$C$39:$C$782,СВЦЭМ!$A$39:$A$782,$A147,СВЦЭМ!$B$39:$B$782,P$119)+'СЕТ СН'!$I$9+СВЦЭМ!$D$10+'СЕТ СН'!$I$5-'СЕТ СН'!$I$17</f>
        <v>5185.4584995799996</v>
      </c>
      <c r="Q147" s="36">
        <f>SUMIFS(СВЦЭМ!$C$39:$C$782,СВЦЭМ!$A$39:$A$782,$A147,СВЦЭМ!$B$39:$B$782,Q$119)+'СЕТ СН'!$I$9+СВЦЭМ!$D$10+'СЕТ СН'!$I$5-'СЕТ СН'!$I$17</f>
        <v>5182.4881770700003</v>
      </c>
      <c r="R147" s="36">
        <f>SUMIFS(СВЦЭМ!$C$39:$C$782,СВЦЭМ!$A$39:$A$782,$A147,СВЦЭМ!$B$39:$B$782,R$119)+'СЕТ СН'!$I$9+СВЦЭМ!$D$10+'СЕТ СН'!$I$5-'СЕТ СН'!$I$17</f>
        <v>5165.9341082400006</v>
      </c>
      <c r="S147" s="36">
        <f>SUMIFS(СВЦЭМ!$C$39:$C$782,СВЦЭМ!$A$39:$A$782,$A147,СВЦЭМ!$B$39:$B$782,S$119)+'СЕТ СН'!$I$9+СВЦЭМ!$D$10+'СЕТ СН'!$I$5-'СЕТ СН'!$I$17</f>
        <v>5169.2182435499999</v>
      </c>
      <c r="T147" s="36">
        <f>SUMIFS(СВЦЭМ!$C$39:$C$782,СВЦЭМ!$A$39:$A$782,$A147,СВЦЭМ!$B$39:$B$782,T$119)+'СЕТ СН'!$I$9+СВЦЭМ!$D$10+'СЕТ СН'!$I$5-'СЕТ СН'!$I$17</f>
        <v>5140.80575529</v>
      </c>
      <c r="U147" s="36">
        <f>SUMIFS(СВЦЭМ!$C$39:$C$782,СВЦЭМ!$A$39:$A$782,$A147,СВЦЭМ!$B$39:$B$782,U$119)+'СЕТ СН'!$I$9+СВЦЭМ!$D$10+'СЕТ СН'!$I$5-'СЕТ СН'!$I$17</f>
        <v>5138.1306659500005</v>
      </c>
      <c r="V147" s="36">
        <f>SUMIFS(СВЦЭМ!$C$39:$C$782,СВЦЭМ!$A$39:$A$782,$A147,СВЦЭМ!$B$39:$B$782,V$119)+'СЕТ СН'!$I$9+СВЦЭМ!$D$10+'СЕТ СН'!$I$5-'СЕТ СН'!$I$17</f>
        <v>5137.1341465000005</v>
      </c>
      <c r="W147" s="36">
        <f>SUMIFS(СВЦЭМ!$C$39:$C$782,СВЦЭМ!$A$39:$A$782,$A147,СВЦЭМ!$B$39:$B$782,W$119)+'СЕТ СН'!$I$9+СВЦЭМ!$D$10+'СЕТ СН'!$I$5-'СЕТ СН'!$I$17</f>
        <v>5152.7259259000002</v>
      </c>
      <c r="X147" s="36">
        <f>SUMIFS(СВЦЭМ!$C$39:$C$782,СВЦЭМ!$A$39:$A$782,$A147,СВЦЭМ!$B$39:$B$782,X$119)+'СЕТ СН'!$I$9+СВЦЭМ!$D$10+'СЕТ СН'!$I$5-'СЕТ СН'!$I$17</f>
        <v>5160.6091440700002</v>
      </c>
      <c r="Y147" s="36">
        <f>SUMIFS(СВЦЭМ!$C$39:$C$782,СВЦЭМ!$A$39:$A$782,$A147,СВЦЭМ!$B$39:$B$782,Y$119)+'СЕТ СН'!$I$9+СВЦЭМ!$D$10+'СЕТ СН'!$I$5-'СЕТ СН'!$I$17</f>
        <v>5173.8023704200004</v>
      </c>
    </row>
    <row r="148" spans="1:26" ht="15.75" x14ac:dyDescent="0.2">
      <c r="A148" s="35">
        <f t="shared" si="3"/>
        <v>44924</v>
      </c>
      <c r="B148" s="36">
        <f>SUMIFS(СВЦЭМ!$C$39:$C$782,СВЦЭМ!$A$39:$A$782,$A148,СВЦЭМ!$B$39:$B$782,B$119)+'СЕТ СН'!$I$9+СВЦЭМ!$D$10+'СЕТ СН'!$I$5-'СЕТ СН'!$I$17</f>
        <v>5230.1473288799998</v>
      </c>
      <c r="C148" s="36">
        <f>SUMIFS(СВЦЭМ!$C$39:$C$782,СВЦЭМ!$A$39:$A$782,$A148,СВЦЭМ!$B$39:$B$782,C$119)+'СЕТ СН'!$I$9+СВЦЭМ!$D$10+'СЕТ СН'!$I$5-'СЕТ СН'!$I$17</f>
        <v>5232.9769280199998</v>
      </c>
      <c r="D148" s="36">
        <f>SUMIFS(СВЦЭМ!$C$39:$C$782,СВЦЭМ!$A$39:$A$782,$A148,СВЦЭМ!$B$39:$B$782,D$119)+'СЕТ СН'!$I$9+СВЦЭМ!$D$10+'СЕТ СН'!$I$5-'СЕТ СН'!$I$17</f>
        <v>5227.31944991</v>
      </c>
      <c r="E148" s="36">
        <f>SUMIFS(СВЦЭМ!$C$39:$C$782,СВЦЭМ!$A$39:$A$782,$A148,СВЦЭМ!$B$39:$B$782,E$119)+'СЕТ СН'!$I$9+СВЦЭМ!$D$10+'СЕТ СН'!$I$5-'СЕТ СН'!$I$17</f>
        <v>5232.3272643500004</v>
      </c>
      <c r="F148" s="36">
        <f>SUMIFS(СВЦЭМ!$C$39:$C$782,СВЦЭМ!$A$39:$A$782,$A148,СВЦЭМ!$B$39:$B$782,F$119)+'СЕТ СН'!$I$9+СВЦЭМ!$D$10+'СЕТ СН'!$I$5-'СЕТ СН'!$I$17</f>
        <v>5238.30144587</v>
      </c>
      <c r="G148" s="36">
        <f>SUMIFS(СВЦЭМ!$C$39:$C$782,СВЦЭМ!$A$39:$A$782,$A148,СВЦЭМ!$B$39:$B$782,G$119)+'СЕТ СН'!$I$9+СВЦЭМ!$D$10+'СЕТ СН'!$I$5-'СЕТ СН'!$I$17</f>
        <v>5221.1431769800001</v>
      </c>
      <c r="H148" s="36">
        <f>SUMIFS(СВЦЭМ!$C$39:$C$782,СВЦЭМ!$A$39:$A$782,$A148,СВЦЭМ!$B$39:$B$782,H$119)+'СЕТ СН'!$I$9+СВЦЭМ!$D$10+'СЕТ СН'!$I$5-'СЕТ СН'!$I$17</f>
        <v>5209.7850339899996</v>
      </c>
      <c r="I148" s="36">
        <f>SUMIFS(СВЦЭМ!$C$39:$C$782,СВЦЭМ!$A$39:$A$782,$A148,СВЦЭМ!$B$39:$B$782,I$119)+'СЕТ СН'!$I$9+СВЦЭМ!$D$10+'СЕТ СН'!$I$5-'СЕТ СН'!$I$17</f>
        <v>5184.30821939</v>
      </c>
      <c r="J148" s="36">
        <f>SUMIFS(СВЦЭМ!$C$39:$C$782,СВЦЭМ!$A$39:$A$782,$A148,СВЦЭМ!$B$39:$B$782,J$119)+'СЕТ СН'!$I$9+СВЦЭМ!$D$10+'СЕТ СН'!$I$5-'СЕТ СН'!$I$17</f>
        <v>5179.61950256</v>
      </c>
      <c r="K148" s="36">
        <f>SUMIFS(СВЦЭМ!$C$39:$C$782,СВЦЭМ!$A$39:$A$782,$A148,СВЦЭМ!$B$39:$B$782,K$119)+'СЕТ СН'!$I$9+СВЦЭМ!$D$10+'СЕТ СН'!$I$5-'СЕТ СН'!$I$17</f>
        <v>5158.0629191999997</v>
      </c>
      <c r="L148" s="36">
        <f>SUMIFS(СВЦЭМ!$C$39:$C$782,СВЦЭМ!$A$39:$A$782,$A148,СВЦЭМ!$B$39:$B$782,L$119)+'СЕТ СН'!$I$9+СВЦЭМ!$D$10+'СЕТ СН'!$I$5-'СЕТ СН'!$I$17</f>
        <v>5149.9169653099998</v>
      </c>
      <c r="M148" s="36">
        <f>SUMIFS(СВЦЭМ!$C$39:$C$782,СВЦЭМ!$A$39:$A$782,$A148,СВЦЭМ!$B$39:$B$782,M$119)+'СЕТ СН'!$I$9+СВЦЭМ!$D$10+'СЕТ СН'!$I$5-'СЕТ СН'!$I$17</f>
        <v>5158.0730589499999</v>
      </c>
      <c r="N148" s="36">
        <f>SUMIFS(СВЦЭМ!$C$39:$C$782,СВЦЭМ!$A$39:$A$782,$A148,СВЦЭМ!$B$39:$B$782,N$119)+'СЕТ СН'!$I$9+СВЦЭМ!$D$10+'СЕТ СН'!$I$5-'СЕТ СН'!$I$17</f>
        <v>5183.3318401699999</v>
      </c>
      <c r="O148" s="36">
        <f>SUMIFS(СВЦЭМ!$C$39:$C$782,СВЦЭМ!$A$39:$A$782,$A148,СВЦЭМ!$B$39:$B$782,O$119)+'СЕТ СН'!$I$9+СВЦЭМ!$D$10+'СЕТ СН'!$I$5-'СЕТ СН'!$I$17</f>
        <v>5187.3788022500003</v>
      </c>
      <c r="P148" s="36">
        <f>SUMIFS(СВЦЭМ!$C$39:$C$782,СВЦЭМ!$A$39:$A$782,$A148,СВЦЭМ!$B$39:$B$782,P$119)+'СЕТ СН'!$I$9+СВЦЭМ!$D$10+'СЕТ СН'!$I$5-'СЕТ СН'!$I$17</f>
        <v>5199.5878647600002</v>
      </c>
      <c r="Q148" s="36">
        <f>SUMIFS(СВЦЭМ!$C$39:$C$782,СВЦЭМ!$A$39:$A$782,$A148,СВЦЭМ!$B$39:$B$782,Q$119)+'СЕТ СН'!$I$9+СВЦЭМ!$D$10+'СЕТ СН'!$I$5-'СЕТ СН'!$I$17</f>
        <v>5204.1145308100004</v>
      </c>
      <c r="R148" s="36">
        <f>SUMIFS(СВЦЭМ!$C$39:$C$782,СВЦЭМ!$A$39:$A$782,$A148,СВЦЭМ!$B$39:$B$782,R$119)+'СЕТ СН'!$I$9+СВЦЭМ!$D$10+'СЕТ СН'!$I$5-'СЕТ СН'!$I$17</f>
        <v>5184.27019621</v>
      </c>
      <c r="S148" s="36">
        <f>SUMIFS(СВЦЭМ!$C$39:$C$782,СВЦЭМ!$A$39:$A$782,$A148,СВЦЭМ!$B$39:$B$782,S$119)+'СЕТ СН'!$I$9+СВЦЭМ!$D$10+'СЕТ СН'!$I$5-'СЕТ СН'!$I$17</f>
        <v>5166.1878995300003</v>
      </c>
      <c r="T148" s="36">
        <f>SUMIFS(СВЦЭМ!$C$39:$C$782,СВЦЭМ!$A$39:$A$782,$A148,СВЦЭМ!$B$39:$B$782,T$119)+'СЕТ СН'!$I$9+СВЦЭМ!$D$10+'СЕТ СН'!$I$5-'СЕТ СН'!$I$17</f>
        <v>5133.0754121199998</v>
      </c>
      <c r="U148" s="36">
        <f>SUMIFS(СВЦЭМ!$C$39:$C$782,СВЦЭМ!$A$39:$A$782,$A148,СВЦЭМ!$B$39:$B$782,U$119)+'СЕТ СН'!$I$9+СВЦЭМ!$D$10+'СЕТ СН'!$I$5-'СЕТ СН'!$I$17</f>
        <v>5135.5803492699997</v>
      </c>
      <c r="V148" s="36">
        <f>SUMIFS(СВЦЭМ!$C$39:$C$782,СВЦЭМ!$A$39:$A$782,$A148,СВЦЭМ!$B$39:$B$782,V$119)+'СЕТ СН'!$I$9+СВЦЭМ!$D$10+'СЕТ СН'!$I$5-'СЕТ СН'!$I$17</f>
        <v>5149.3205939300005</v>
      </c>
      <c r="W148" s="36">
        <f>SUMIFS(СВЦЭМ!$C$39:$C$782,СВЦЭМ!$A$39:$A$782,$A148,СВЦЭМ!$B$39:$B$782,W$119)+'СЕТ СН'!$I$9+СВЦЭМ!$D$10+'СЕТ СН'!$I$5-'СЕТ СН'!$I$17</f>
        <v>5165.2695660700001</v>
      </c>
      <c r="X148" s="36">
        <f>SUMIFS(СВЦЭМ!$C$39:$C$782,СВЦЭМ!$A$39:$A$782,$A148,СВЦЭМ!$B$39:$B$782,X$119)+'СЕТ СН'!$I$9+СВЦЭМ!$D$10+'СЕТ СН'!$I$5-'СЕТ СН'!$I$17</f>
        <v>5185.5760007299996</v>
      </c>
      <c r="Y148" s="36">
        <f>SUMIFS(СВЦЭМ!$C$39:$C$782,СВЦЭМ!$A$39:$A$782,$A148,СВЦЭМ!$B$39:$B$782,Y$119)+'СЕТ СН'!$I$9+СВЦЭМ!$D$10+'СЕТ СН'!$I$5-'СЕТ СН'!$I$17</f>
        <v>5207.0357125700002</v>
      </c>
    </row>
    <row r="149" spans="1:26" ht="15.75" x14ac:dyDescent="0.2">
      <c r="A149" s="35">
        <f t="shared" si="3"/>
        <v>44925</v>
      </c>
      <c r="B149" s="36">
        <f>SUMIFS(СВЦЭМ!$C$39:$C$782,СВЦЭМ!$A$39:$A$782,$A149,СВЦЭМ!$B$39:$B$782,B$119)+'СЕТ СН'!$I$9+СВЦЭМ!$D$10+'СЕТ СН'!$I$5-'СЕТ СН'!$I$17</f>
        <v>5207.5584122800001</v>
      </c>
      <c r="C149" s="36">
        <f>SUMIFS(СВЦЭМ!$C$39:$C$782,СВЦЭМ!$A$39:$A$782,$A149,СВЦЭМ!$B$39:$B$782,C$119)+'СЕТ СН'!$I$9+СВЦЭМ!$D$10+'СЕТ СН'!$I$5-'СЕТ СН'!$I$17</f>
        <v>5185.4814532999999</v>
      </c>
      <c r="D149" s="36">
        <f>SUMIFS(СВЦЭМ!$C$39:$C$782,СВЦЭМ!$A$39:$A$782,$A149,СВЦЭМ!$B$39:$B$782,D$119)+'СЕТ СН'!$I$9+СВЦЭМ!$D$10+'СЕТ СН'!$I$5-'СЕТ СН'!$I$17</f>
        <v>5177.1432989900004</v>
      </c>
      <c r="E149" s="36">
        <f>SUMIFS(СВЦЭМ!$C$39:$C$782,СВЦЭМ!$A$39:$A$782,$A149,СВЦЭМ!$B$39:$B$782,E$119)+'СЕТ СН'!$I$9+СВЦЭМ!$D$10+'СЕТ СН'!$I$5-'СЕТ СН'!$I$17</f>
        <v>5173.1890946499998</v>
      </c>
      <c r="F149" s="36">
        <f>SUMIFS(СВЦЭМ!$C$39:$C$782,СВЦЭМ!$A$39:$A$782,$A149,СВЦЭМ!$B$39:$B$782,F$119)+'СЕТ СН'!$I$9+СВЦЭМ!$D$10+'СЕТ СН'!$I$5-'СЕТ СН'!$I$17</f>
        <v>5160.2192484300003</v>
      </c>
      <c r="G149" s="36">
        <f>SUMIFS(СВЦЭМ!$C$39:$C$782,СВЦЭМ!$A$39:$A$782,$A149,СВЦЭМ!$B$39:$B$782,G$119)+'СЕТ СН'!$I$9+СВЦЭМ!$D$10+'СЕТ СН'!$I$5-'СЕТ СН'!$I$17</f>
        <v>5148.2264864400004</v>
      </c>
      <c r="H149" s="36">
        <f>SUMIFS(СВЦЭМ!$C$39:$C$782,СВЦЭМ!$A$39:$A$782,$A149,СВЦЭМ!$B$39:$B$782,H$119)+'СЕТ СН'!$I$9+СВЦЭМ!$D$10+'СЕТ СН'!$I$5-'СЕТ СН'!$I$17</f>
        <v>5128.4720380500003</v>
      </c>
      <c r="I149" s="36">
        <f>SUMIFS(СВЦЭМ!$C$39:$C$782,СВЦЭМ!$A$39:$A$782,$A149,СВЦЭМ!$B$39:$B$782,I$119)+'СЕТ СН'!$I$9+СВЦЭМ!$D$10+'СЕТ СН'!$I$5-'СЕТ СН'!$I$17</f>
        <v>5136.6535742300002</v>
      </c>
      <c r="J149" s="36">
        <f>SUMIFS(СВЦЭМ!$C$39:$C$782,СВЦЭМ!$A$39:$A$782,$A149,СВЦЭМ!$B$39:$B$782,J$119)+'СЕТ СН'!$I$9+СВЦЭМ!$D$10+'СЕТ СН'!$I$5-'СЕТ СН'!$I$17</f>
        <v>5111.6115255700006</v>
      </c>
      <c r="K149" s="36">
        <f>SUMIFS(СВЦЭМ!$C$39:$C$782,СВЦЭМ!$A$39:$A$782,$A149,СВЦЭМ!$B$39:$B$782,K$119)+'СЕТ СН'!$I$9+СВЦЭМ!$D$10+'СЕТ СН'!$I$5-'СЕТ СН'!$I$17</f>
        <v>5105.2890320099996</v>
      </c>
      <c r="L149" s="36">
        <f>SUMIFS(СВЦЭМ!$C$39:$C$782,СВЦЭМ!$A$39:$A$782,$A149,СВЦЭМ!$B$39:$B$782,L$119)+'СЕТ СН'!$I$9+СВЦЭМ!$D$10+'СЕТ СН'!$I$5-'СЕТ СН'!$I$17</f>
        <v>5117.3791347900005</v>
      </c>
      <c r="M149" s="36">
        <f>SUMIFS(СВЦЭМ!$C$39:$C$782,СВЦЭМ!$A$39:$A$782,$A149,СВЦЭМ!$B$39:$B$782,M$119)+'СЕТ СН'!$I$9+СВЦЭМ!$D$10+'СЕТ СН'!$I$5-'СЕТ СН'!$I$17</f>
        <v>5130.3177418300002</v>
      </c>
      <c r="N149" s="36">
        <f>SUMIFS(СВЦЭМ!$C$39:$C$782,СВЦЭМ!$A$39:$A$782,$A149,СВЦЭМ!$B$39:$B$782,N$119)+'СЕТ СН'!$I$9+СВЦЭМ!$D$10+'СЕТ СН'!$I$5-'СЕТ СН'!$I$17</f>
        <v>5147.7181312100001</v>
      </c>
      <c r="O149" s="36">
        <f>SUMIFS(СВЦЭМ!$C$39:$C$782,СВЦЭМ!$A$39:$A$782,$A149,СВЦЭМ!$B$39:$B$782,O$119)+'СЕТ СН'!$I$9+СВЦЭМ!$D$10+'СЕТ СН'!$I$5-'СЕТ СН'!$I$17</f>
        <v>5168.3746273699999</v>
      </c>
      <c r="P149" s="36">
        <f>SUMIFS(СВЦЭМ!$C$39:$C$782,СВЦЭМ!$A$39:$A$782,$A149,СВЦЭМ!$B$39:$B$782,P$119)+'СЕТ СН'!$I$9+СВЦЭМ!$D$10+'СЕТ СН'!$I$5-'СЕТ СН'!$I$17</f>
        <v>5174.81545964</v>
      </c>
      <c r="Q149" s="36">
        <f>SUMIFS(СВЦЭМ!$C$39:$C$782,СВЦЭМ!$A$39:$A$782,$A149,СВЦЭМ!$B$39:$B$782,Q$119)+'СЕТ СН'!$I$9+СВЦЭМ!$D$10+'СЕТ СН'!$I$5-'СЕТ СН'!$I$17</f>
        <v>5171.9685474100006</v>
      </c>
      <c r="R149" s="36">
        <f>SUMIFS(СВЦЭМ!$C$39:$C$782,СВЦЭМ!$A$39:$A$782,$A149,СВЦЭМ!$B$39:$B$782,R$119)+'СЕТ СН'!$I$9+СВЦЭМ!$D$10+'СЕТ СН'!$I$5-'СЕТ СН'!$I$17</f>
        <v>5148.8655394799998</v>
      </c>
      <c r="S149" s="36">
        <f>SUMIFS(СВЦЭМ!$C$39:$C$782,СВЦЭМ!$A$39:$A$782,$A149,СВЦЭМ!$B$39:$B$782,S$119)+'СЕТ СН'!$I$9+СВЦЭМ!$D$10+'СЕТ СН'!$I$5-'СЕТ СН'!$I$17</f>
        <v>5111.6720807600004</v>
      </c>
      <c r="T149" s="36">
        <f>SUMIFS(СВЦЭМ!$C$39:$C$782,СВЦЭМ!$A$39:$A$782,$A149,СВЦЭМ!$B$39:$B$782,T$119)+'СЕТ СН'!$I$9+СВЦЭМ!$D$10+'СЕТ СН'!$I$5-'СЕТ СН'!$I$17</f>
        <v>5112.1586866600001</v>
      </c>
      <c r="U149" s="36">
        <f>SUMIFS(СВЦЭМ!$C$39:$C$782,СВЦЭМ!$A$39:$A$782,$A149,СВЦЭМ!$B$39:$B$782,U$119)+'СЕТ СН'!$I$9+СВЦЭМ!$D$10+'СЕТ СН'!$I$5-'СЕТ СН'!$I$17</f>
        <v>5114.2537749500007</v>
      </c>
      <c r="V149" s="36">
        <f>SUMIFS(СВЦЭМ!$C$39:$C$782,СВЦЭМ!$A$39:$A$782,$A149,СВЦЭМ!$B$39:$B$782,V$119)+'СЕТ СН'!$I$9+СВЦЭМ!$D$10+'СЕТ СН'!$I$5-'СЕТ СН'!$I$17</f>
        <v>5120.5137138600003</v>
      </c>
      <c r="W149" s="36">
        <f>SUMIFS(СВЦЭМ!$C$39:$C$782,СВЦЭМ!$A$39:$A$782,$A149,СВЦЭМ!$B$39:$B$782,W$119)+'СЕТ СН'!$I$9+СВЦЭМ!$D$10+'СЕТ СН'!$I$5-'СЕТ СН'!$I$17</f>
        <v>5139.0950163699999</v>
      </c>
      <c r="X149" s="36">
        <f>SUMIFS(СВЦЭМ!$C$39:$C$782,СВЦЭМ!$A$39:$A$782,$A149,СВЦЭМ!$B$39:$B$782,X$119)+'СЕТ СН'!$I$9+СВЦЭМ!$D$10+'СЕТ СН'!$I$5-'СЕТ СН'!$I$17</f>
        <v>5155.4044971000003</v>
      </c>
      <c r="Y149" s="36">
        <f>SUMIFS(СВЦЭМ!$C$39:$C$782,СВЦЭМ!$A$39:$A$782,$A149,СВЦЭМ!$B$39:$B$782,Y$119)+'СЕТ СН'!$I$9+СВЦЭМ!$D$10+'СЕТ СН'!$I$5-'СЕТ СН'!$I$17</f>
        <v>5168.8512189800003</v>
      </c>
    </row>
    <row r="150" spans="1:26" ht="15.75" x14ac:dyDescent="0.2">
      <c r="A150" s="35">
        <f t="shared" si="3"/>
        <v>44926</v>
      </c>
      <c r="B150" s="36">
        <f>SUMIFS(СВЦЭМ!$C$39:$C$782,СВЦЭМ!$A$39:$A$782,$A150,СВЦЭМ!$B$39:$B$782,B$119)+'СЕТ СН'!$I$9+СВЦЭМ!$D$10+'СЕТ СН'!$I$5-'СЕТ СН'!$I$17</f>
        <v>5256.0804208400004</v>
      </c>
      <c r="C150" s="36">
        <f>SUMIFS(СВЦЭМ!$C$39:$C$782,СВЦЭМ!$A$39:$A$782,$A150,СВЦЭМ!$B$39:$B$782,C$119)+'СЕТ СН'!$I$9+СВЦЭМ!$D$10+'СЕТ СН'!$I$5-'СЕТ СН'!$I$17</f>
        <v>5280.5503809100001</v>
      </c>
      <c r="D150" s="36">
        <f>SUMIFS(СВЦЭМ!$C$39:$C$782,СВЦЭМ!$A$39:$A$782,$A150,СВЦЭМ!$B$39:$B$782,D$119)+'СЕТ СН'!$I$9+СВЦЭМ!$D$10+'СЕТ СН'!$I$5-'СЕТ СН'!$I$17</f>
        <v>5323.1964256600004</v>
      </c>
      <c r="E150" s="36">
        <f>SUMIFS(СВЦЭМ!$C$39:$C$782,СВЦЭМ!$A$39:$A$782,$A150,СВЦЭМ!$B$39:$B$782,E$119)+'СЕТ СН'!$I$9+СВЦЭМ!$D$10+'СЕТ СН'!$I$5-'СЕТ СН'!$I$17</f>
        <v>5329.8810289100002</v>
      </c>
      <c r="F150" s="36">
        <f>SUMIFS(СВЦЭМ!$C$39:$C$782,СВЦЭМ!$A$39:$A$782,$A150,СВЦЭМ!$B$39:$B$782,F$119)+'СЕТ СН'!$I$9+СВЦЭМ!$D$10+'СЕТ СН'!$I$5-'СЕТ СН'!$I$17</f>
        <v>5328.0774019</v>
      </c>
      <c r="G150" s="36">
        <f>SUMIFS(СВЦЭМ!$C$39:$C$782,СВЦЭМ!$A$39:$A$782,$A150,СВЦЭМ!$B$39:$B$782,G$119)+'СЕТ СН'!$I$9+СВЦЭМ!$D$10+'СЕТ СН'!$I$5-'СЕТ СН'!$I$17</f>
        <v>5319.0301999100002</v>
      </c>
      <c r="H150" s="36">
        <f>SUMIFS(СВЦЭМ!$C$39:$C$782,СВЦЭМ!$A$39:$A$782,$A150,СВЦЭМ!$B$39:$B$782,H$119)+'СЕТ СН'!$I$9+СВЦЭМ!$D$10+'СЕТ СН'!$I$5-'СЕТ СН'!$I$17</f>
        <v>5292.8274798700004</v>
      </c>
      <c r="I150" s="36">
        <f>SUMIFS(СВЦЭМ!$C$39:$C$782,СВЦЭМ!$A$39:$A$782,$A150,СВЦЭМ!$B$39:$B$782,I$119)+'СЕТ СН'!$I$9+СВЦЭМ!$D$10+'СЕТ СН'!$I$5-'СЕТ СН'!$I$17</f>
        <v>5255.3879390299999</v>
      </c>
      <c r="J150" s="36">
        <f>SUMIFS(СВЦЭМ!$C$39:$C$782,СВЦЭМ!$A$39:$A$782,$A150,СВЦЭМ!$B$39:$B$782,J$119)+'СЕТ СН'!$I$9+СВЦЭМ!$D$10+'СЕТ СН'!$I$5-'СЕТ СН'!$I$17</f>
        <v>5220.4583462299997</v>
      </c>
      <c r="K150" s="36">
        <f>SUMIFS(СВЦЭМ!$C$39:$C$782,СВЦЭМ!$A$39:$A$782,$A150,СВЦЭМ!$B$39:$B$782,K$119)+'СЕТ СН'!$I$9+СВЦЭМ!$D$10+'СЕТ СН'!$I$5-'СЕТ СН'!$I$17</f>
        <v>5215.9385520400001</v>
      </c>
      <c r="L150" s="36">
        <f>SUMIFS(СВЦЭМ!$C$39:$C$782,СВЦЭМ!$A$39:$A$782,$A150,СВЦЭМ!$B$39:$B$782,L$119)+'СЕТ СН'!$I$9+СВЦЭМ!$D$10+'СЕТ СН'!$I$5-'СЕТ СН'!$I$17</f>
        <v>5202.66879247</v>
      </c>
      <c r="M150" s="36">
        <f>SUMIFS(СВЦЭМ!$C$39:$C$782,СВЦЭМ!$A$39:$A$782,$A150,СВЦЭМ!$B$39:$B$782,M$119)+'СЕТ СН'!$I$9+СВЦЭМ!$D$10+'СЕТ СН'!$I$5-'СЕТ СН'!$I$17</f>
        <v>5201.4849856700002</v>
      </c>
      <c r="N150" s="36">
        <f>SUMIFS(СВЦЭМ!$C$39:$C$782,СВЦЭМ!$A$39:$A$782,$A150,СВЦЭМ!$B$39:$B$782,N$119)+'СЕТ СН'!$I$9+СВЦЭМ!$D$10+'СЕТ СН'!$I$5-'СЕТ СН'!$I$17</f>
        <v>5218.0358749500001</v>
      </c>
      <c r="O150" s="36">
        <f>SUMIFS(СВЦЭМ!$C$39:$C$782,СВЦЭМ!$A$39:$A$782,$A150,СВЦЭМ!$B$39:$B$782,O$119)+'СЕТ СН'!$I$9+СВЦЭМ!$D$10+'СЕТ СН'!$I$5-'СЕТ СН'!$I$17</f>
        <v>5240.1574579400003</v>
      </c>
      <c r="P150" s="36">
        <f>SUMIFS(СВЦЭМ!$C$39:$C$782,СВЦЭМ!$A$39:$A$782,$A150,СВЦЭМ!$B$39:$B$782,P$119)+'СЕТ СН'!$I$9+СВЦЭМ!$D$10+'СЕТ СН'!$I$5-'СЕТ СН'!$I$17</f>
        <v>5256.4163876800003</v>
      </c>
      <c r="Q150" s="36">
        <f>SUMIFS(СВЦЭМ!$C$39:$C$782,СВЦЭМ!$A$39:$A$782,$A150,СВЦЭМ!$B$39:$B$782,Q$119)+'СЕТ СН'!$I$9+СВЦЭМ!$D$10+'СЕТ СН'!$I$5-'СЕТ СН'!$I$17</f>
        <v>5259.4152782399997</v>
      </c>
      <c r="R150" s="36">
        <f>SUMIFS(СВЦЭМ!$C$39:$C$782,СВЦЭМ!$A$39:$A$782,$A150,СВЦЭМ!$B$39:$B$782,R$119)+'СЕТ СН'!$I$9+СВЦЭМ!$D$10+'СЕТ СН'!$I$5-'СЕТ СН'!$I$17</f>
        <v>5218.8928653900002</v>
      </c>
      <c r="S150" s="36">
        <f>SUMIFS(СВЦЭМ!$C$39:$C$782,СВЦЭМ!$A$39:$A$782,$A150,СВЦЭМ!$B$39:$B$782,S$119)+'СЕТ СН'!$I$9+СВЦЭМ!$D$10+'СЕТ СН'!$I$5-'СЕТ СН'!$I$17</f>
        <v>5192.3091413599996</v>
      </c>
      <c r="T150" s="36">
        <f>SUMIFS(СВЦЭМ!$C$39:$C$782,СВЦЭМ!$A$39:$A$782,$A150,СВЦЭМ!$B$39:$B$782,T$119)+'СЕТ СН'!$I$9+СВЦЭМ!$D$10+'СЕТ СН'!$I$5-'СЕТ СН'!$I$17</f>
        <v>5187.5860337200002</v>
      </c>
      <c r="U150" s="36">
        <f>SUMIFS(СВЦЭМ!$C$39:$C$782,СВЦЭМ!$A$39:$A$782,$A150,СВЦЭМ!$B$39:$B$782,U$119)+'СЕТ СН'!$I$9+СВЦЭМ!$D$10+'СЕТ СН'!$I$5-'СЕТ СН'!$I$17</f>
        <v>5202.4355211100001</v>
      </c>
      <c r="V150" s="36">
        <f>SUMIFS(СВЦЭМ!$C$39:$C$782,СВЦЭМ!$A$39:$A$782,$A150,СВЦЭМ!$B$39:$B$782,V$119)+'СЕТ СН'!$I$9+СВЦЭМ!$D$10+'СЕТ СН'!$I$5-'СЕТ СН'!$I$17</f>
        <v>5205.6030244399999</v>
      </c>
      <c r="W150" s="36">
        <f>SUMIFS(СВЦЭМ!$C$39:$C$782,СВЦЭМ!$A$39:$A$782,$A150,СВЦЭМ!$B$39:$B$782,W$119)+'СЕТ СН'!$I$9+СВЦЭМ!$D$10+'СЕТ СН'!$I$5-'СЕТ СН'!$I$17</f>
        <v>5235.2691353800001</v>
      </c>
      <c r="X150" s="36">
        <f>SUMIFS(СВЦЭМ!$C$39:$C$782,СВЦЭМ!$A$39:$A$782,$A150,СВЦЭМ!$B$39:$B$782,X$119)+'СЕТ СН'!$I$9+СВЦЭМ!$D$10+'СЕТ СН'!$I$5-'СЕТ СН'!$I$17</f>
        <v>5242.2441143899996</v>
      </c>
      <c r="Y150" s="36">
        <f>SUMIFS(СВЦЭМ!$C$39:$C$782,СВЦЭМ!$A$39:$A$782,$A150,СВЦЭМ!$B$39:$B$782,Y$119)+'СЕТ СН'!$I$9+СВЦЭМ!$D$10+'СЕТ СН'!$I$5-'СЕТ СН'!$I$17</f>
        <v>5279.25224566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517395.87603692804</v>
      </c>
      <c r="O155" s="139"/>
      <c r="P155" s="138">
        <f>СВЦЭМ!$D$12+'СЕТ СН'!$F$10-'СЕТ СН'!$G$18</f>
        <v>517395.87603692804</v>
      </c>
      <c r="Q155" s="139"/>
      <c r="R155" s="138">
        <f>СВЦЭМ!$D$12+'СЕТ СН'!$F$10-'СЕТ СН'!$H$18</f>
        <v>517395.87603692804</v>
      </c>
      <c r="S155" s="139"/>
      <c r="T155" s="138">
        <f>СВЦЭМ!$D$12+'СЕТ СН'!$F$10-'СЕТ СН'!$I$18</f>
        <v>517395.87603692804</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SUMIFS(СВЦЭМ!$C$39:$C$782,СВЦЭМ!$A$39:$A$782,$A12,СВЦЭМ!$B$39:$B$782,B$11)+'СЕТ СН'!$F$9+СВЦЭМ!$D$10+'СЕТ СН'!$F$6-'СЕТ СН'!$F$19</f>
        <v>1557.1077952400001</v>
      </c>
      <c r="C12" s="36">
        <f>SUMIFS(СВЦЭМ!$C$39:$C$782,СВЦЭМ!$A$39:$A$782,$A12,СВЦЭМ!$B$39:$B$782,C$11)+'СЕТ СН'!$F$9+СВЦЭМ!$D$10+'СЕТ СН'!$F$6-'СЕТ СН'!$F$19</f>
        <v>1526.60718468</v>
      </c>
      <c r="D12" s="36">
        <f>SUMIFS(СВЦЭМ!$C$39:$C$782,СВЦЭМ!$A$39:$A$782,$A12,СВЦЭМ!$B$39:$B$782,D$11)+'СЕТ СН'!$F$9+СВЦЭМ!$D$10+'СЕТ СН'!$F$6-'СЕТ СН'!$F$19</f>
        <v>1576.9213304899999</v>
      </c>
      <c r="E12" s="36">
        <f>SUMIFS(СВЦЭМ!$C$39:$C$782,СВЦЭМ!$A$39:$A$782,$A12,СВЦЭМ!$B$39:$B$782,E$11)+'СЕТ СН'!$F$9+СВЦЭМ!$D$10+'СЕТ СН'!$F$6-'СЕТ СН'!$F$19</f>
        <v>1577.1364588299998</v>
      </c>
      <c r="F12" s="36">
        <f>SUMIFS(СВЦЭМ!$C$39:$C$782,СВЦЭМ!$A$39:$A$782,$A12,СВЦЭМ!$B$39:$B$782,F$11)+'СЕТ СН'!$F$9+СВЦЭМ!$D$10+'СЕТ СН'!$F$6-'СЕТ СН'!$F$19</f>
        <v>1594.3466308399998</v>
      </c>
      <c r="G12" s="36">
        <f>SUMIFS(СВЦЭМ!$C$39:$C$782,СВЦЭМ!$A$39:$A$782,$A12,СВЦЭМ!$B$39:$B$782,G$11)+'СЕТ СН'!$F$9+СВЦЭМ!$D$10+'СЕТ СН'!$F$6-'СЕТ СН'!$F$19</f>
        <v>1575.87284383</v>
      </c>
      <c r="H12" s="36">
        <f>SUMIFS(СВЦЭМ!$C$39:$C$782,СВЦЭМ!$A$39:$A$782,$A12,СВЦЭМ!$B$39:$B$782,H$11)+'СЕТ СН'!$F$9+СВЦЭМ!$D$10+'СЕТ СН'!$F$6-'СЕТ СН'!$F$19</f>
        <v>1550.6279602700001</v>
      </c>
      <c r="I12" s="36">
        <f>SUMIFS(СВЦЭМ!$C$39:$C$782,СВЦЭМ!$A$39:$A$782,$A12,СВЦЭМ!$B$39:$B$782,I$11)+'СЕТ СН'!$F$9+СВЦЭМ!$D$10+'СЕТ СН'!$F$6-'СЕТ СН'!$F$19</f>
        <v>1529.9573173399999</v>
      </c>
      <c r="J12" s="36">
        <f>SUMIFS(СВЦЭМ!$C$39:$C$782,СВЦЭМ!$A$39:$A$782,$A12,СВЦЭМ!$B$39:$B$782,J$11)+'СЕТ СН'!$F$9+СВЦЭМ!$D$10+'СЕТ СН'!$F$6-'СЕТ СН'!$F$19</f>
        <v>1493.6541624699998</v>
      </c>
      <c r="K12" s="36">
        <f>SUMIFS(СВЦЭМ!$C$39:$C$782,СВЦЭМ!$A$39:$A$782,$A12,СВЦЭМ!$B$39:$B$782,K$11)+'СЕТ СН'!$F$9+СВЦЭМ!$D$10+'СЕТ СН'!$F$6-'СЕТ СН'!$F$19</f>
        <v>1480.9643226799999</v>
      </c>
      <c r="L12" s="36">
        <f>SUMIFS(СВЦЭМ!$C$39:$C$782,СВЦЭМ!$A$39:$A$782,$A12,СВЦЭМ!$B$39:$B$782,L$11)+'СЕТ СН'!$F$9+СВЦЭМ!$D$10+'СЕТ СН'!$F$6-'СЕТ СН'!$F$19</f>
        <v>1459.3369986799999</v>
      </c>
      <c r="M12" s="36">
        <f>SUMIFS(СВЦЭМ!$C$39:$C$782,СВЦЭМ!$A$39:$A$782,$A12,СВЦЭМ!$B$39:$B$782,M$11)+'СЕТ СН'!$F$9+СВЦЭМ!$D$10+'СЕТ СН'!$F$6-'СЕТ СН'!$F$19</f>
        <v>1467.2839554500001</v>
      </c>
      <c r="N12" s="36">
        <f>SUMIFS(СВЦЭМ!$C$39:$C$782,СВЦЭМ!$A$39:$A$782,$A12,СВЦЭМ!$B$39:$B$782,N$11)+'СЕТ СН'!$F$9+СВЦЭМ!$D$10+'СЕТ СН'!$F$6-'СЕТ СН'!$F$19</f>
        <v>1460.3542403199999</v>
      </c>
      <c r="O12" s="36">
        <f>SUMIFS(СВЦЭМ!$C$39:$C$782,СВЦЭМ!$A$39:$A$782,$A12,СВЦЭМ!$B$39:$B$782,O$11)+'СЕТ СН'!$F$9+СВЦЭМ!$D$10+'СЕТ СН'!$F$6-'СЕТ СН'!$F$19</f>
        <v>1487.7357325899998</v>
      </c>
      <c r="P12" s="36">
        <f>SUMIFS(СВЦЭМ!$C$39:$C$782,СВЦЭМ!$A$39:$A$782,$A12,СВЦЭМ!$B$39:$B$782,P$11)+'СЕТ СН'!$F$9+СВЦЭМ!$D$10+'СЕТ СН'!$F$6-'СЕТ СН'!$F$19</f>
        <v>1502.6259835800001</v>
      </c>
      <c r="Q12" s="36">
        <f>SUMIFS(СВЦЭМ!$C$39:$C$782,СВЦЭМ!$A$39:$A$782,$A12,СВЦЭМ!$B$39:$B$782,Q$11)+'СЕТ СН'!$F$9+СВЦЭМ!$D$10+'СЕТ СН'!$F$6-'СЕТ СН'!$F$19</f>
        <v>1498.5064312700001</v>
      </c>
      <c r="R12" s="36">
        <f>SUMIFS(СВЦЭМ!$C$39:$C$782,СВЦЭМ!$A$39:$A$782,$A12,СВЦЭМ!$B$39:$B$782,R$11)+'СЕТ СН'!$F$9+СВЦЭМ!$D$10+'СЕТ СН'!$F$6-'СЕТ СН'!$F$19</f>
        <v>1491.3143959499998</v>
      </c>
      <c r="S12" s="36">
        <f>SUMIFS(СВЦЭМ!$C$39:$C$782,СВЦЭМ!$A$39:$A$782,$A12,СВЦЭМ!$B$39:$B$782,S$11)+'СЕТ СН'!$F$9+СВЦЭМ!$D$10+'СЕТ СН'!$F$6-'СЕТ СН'!$F$19</f>
        <v>1455.4184740199998</v>
      </c>
      <c r="T12" s="36">
        <f>SUMIFS(СВЦЭМ!$C$39:$C$782,СВЦЭМ!$A$39:$A$782,$A12,СВЦЭМ!$B$39:$B$782,T$11)+'СЕТ СН'!$F$9+СВЦЭМ!$D$10+'СЕТ СН'!$F$6-'СЕТ СН'!$F$19</f>
        <v>1459.5102704599999</v>
      </c>
      <c r="U12" s="36">
        <f>SUMIFS(СВЦЭМ!$C$39:$C$782,СВЦЭМ!$A$39:$A$782,$A12,СВЦЭМ!$B$39:$B$782,U$11)+'СЕТ СН'!$F$9+СВЦЭМ!$D$10+'СЕТ СН'!$F$6-'СЕТ СН'!$F$19</f>
        <v>1461.3317169799998</v>
      </c>
      <c r="V12" s="36">
        <f>SUMIFS(СВЦЭМ!$C$39:$C$782,СВЦЭМ!$A$39:$A$782,$A12,СВЦЭМ!$B$39:$B$782,V$11)+'СЕТ СН'!$F$9+СВЦЭМ!$D$10+'СЕТ СН'!$F$6-'СЕТ СН'!$F$19</f>
        <v>1470.78675987</v>
      </c>
      <c r="W12" s="36">
        <f>SUMIFS(СВЦЭМ!$C$39:$C$782,СВЦЭМ!$A$39:$A$782,$A12,СВЦЭМ!$B$39:$B$782,W$11)+'СЕТ СН'!$F$9+СВЦЭМ!$D$10+'СЕТ СН'!$F$6-'СЕТ СН'!$F$19</f>
        <v>1488.4953356000001</v>
      </c>
      <c r="X12" s="36">
        <f>SUMIFS(СВЦЭМ!$C$39:$C$782,СВЦЭМ!$A$39:$A$782,$A12,СВЦЭМ!$B$39:$B$782,X$11)+'СЕТ СН'!$F$9+СВЦЭМ!$D$10+'СЕТ СН'!$F$6-'СЕТ СН'!$F$19</f>
        <v>1494.4561423199998</v>
      </c>
      <c r="Y12" s="36">
        <f>SUMIFS(СВЦЭМ!$C$39:$C$782,СВЦЭМ!$A$39:$A$782,$A12,СВЦЭМ!$B$39:$B$782,Y$11)+'СЕТ СН'!$F$9+СВЦЭМ!$D$10+'СЕТ СН'!$F$6-'СЕТ СН'!$F$19</f>
        <v>1490.7032960799997</v>
      </c>
      <c r="AA12" s="37"/>
    </row>
    <row r="13" spans="1:27" ht="15.75" x14ac:dyDescent="0.2">
      <c r="A13" s="35">
        <f>A12+1</f>
        <v>44897</v>
      </c>
      <c r="B13" s="36">
        <f>SUMIFS(СВЦЭМ!$C$39:$C$782,СВЦЭМ!$A$39:$A$782,$A13,СВЦЭМ!$B$39:$B$782,B$11)+'СЕТ СН'!$F$9+СВЦЭМ!$D$10+'СЕТ СН'!$F$6-'СЕТ СН'!$F$19</f>
        <v>1572.88488495</v>
      </c>
      <c r="C13" s="36">
        <f>SUMIFS(СВЦЭМ!$C$39:$C$782,СВЦЭМ!$A$39:$A$782,$A13,СВЦЭМ!$B$39:$B$782,C$11)+'СЕТ СН'!$F$9+СВЦЭМ!$D$10+'СЕТ СН'!$F$6-'СЕТ СН'!$F$19</f>
        <v>1565.0601934299998</v>
      </c>
      <c r="D13" s="36">
        <f>SUMIFS(СВЦЭМ!$C$39:$C$782,СВЦЭМ!$A$39:$A$782,$A13,СВЦЭМ!$B$39:$B$782,D$11)+'СЕТ СН'!$F$9+СВЦЭМ!$D$10+'СЕТ СН'!$F$6-'СЕТ СН'!$F$19</f>
        <v>1582.38007444</v>
      </c>
      <c r="E13" s="36">
        <f>SUMIFS(СВЦЭМ!$C$39:$C$782,СВЦЭМ!$A$39:$A$782,$A13,СВЦЭМ!$B$39:$B$782,E$11)+'СЕТ СН'!$F$9+СВЦЭМ!$D$10+'СЕТ СН'!$F$6-'СЕТ СН'!$F$19</f>
        <v>1589.0954214899998</v>
      </c>
      <c r="F13" s="36">
        <f>SUMIFS(СВЦЭМ!$C$39:$C$782,СВЦЭМ!$A$39:$A$782,$A13,СВЦЭМ!$B$39:$B$782,F$11)+'СЕТ СН'!$F$9+СВЦЭМ!$D$10+'СЕТ СН'!$F$6-'СЕТ СН'!$F$19</f>
        <v>1619.4161654700001</v>
      </c>
      <c r="G13" s="36">
        <f>SUMIFS(СВЦЭМ!$C$39:$C$782,СВЦЭМ!$A$39:$A$782,$A13,СВЦЭМ!$B$39:$B$782,G$11)+'СЕТ СН'!$F$9+СВЦЭМ!$D$10+'СЕТ СН'!$F$6-'СЕТ СН'!$F$19</f>
        <v>1597.0730456299998</v>
      </c>
      <c r="H13" s="36">
        <f>SUMIFS(СВЦЭМ!$C$39:$C$782,СВЦЭМ!$A$39:$A$782,$A13,СВЦЭМ!$B$39:$B$782,H$11)+'СЕТ СН'!$F$9+СВЦЭМ!$D$10+'СЕТ СН'!$F$6-'СЕТ СН'!$F$19</f>
        <v>1585.30047586</v>
      </c>
      <c r="I13" s="36">
        <f>SUMIFS(СВЦЭМ!$C$39:$C$782,СВЦЭМ!$A$39:$A$782,$A13,СВЦЭМ!$B$39:$B$782,I$11)+'СЕТ СН'!$F$9+СВЦЭМ!$D$10+'СЕТ СН'!$F$6-'СЕТ СН'!$F$19</f>
        <v>1563.3097745599998</v>
      </c>
      <c r="J13" s="36">
        <f>SUMIFS(СВЦЭМ!$C$39:$C$782,СВЦЭМ!$A$39:$A$782,$A13,СВЦЭМ!$B$39:$B$782,J$11)+'СЕТ СН'!$F$9+СВЦЭМ!$D$10+'СЕТ СН'!$F$6-'СЕТ СН'!$F$19</f>
        <v>1527.6834479999998</v>
      </c>
      <c r="K13" s="36">
        <f>SUMIFS(СВЦЭМ!$C$39:$C$782,СВЦЭМ!$A$39:$A$782,$A13,СВЦЭМ!$B$39:$B$782,K$11)+'СЕТ СН'!$F$9+СВЦЭМ!$D$10+'СЕТ СН'!$F$6-'СЕТ СН'!$F$19</f>
        <v>1516.2787946099997</v>
      </c>
      <c r="L13" s="36">
        <f>SUMIFS(СВЦЭМ!$C$39:$C$782,СВЦЭМ!$A$39:$A$782,$A13,СВЦЭМ!$B$39:$B$782,L$11)+'СЕТ СН'!$F$9+СВЦЭМ!$D$10+'СЕТ СН'!$F$6-'СЕТ СН'!$F$19</f>
        <v>1507.4298718700002</v>
      </c>
      <c r="M13" s="36">
        <f>SUMIFS(СВЦЭМ!$C$39:$C$782,СВЦЭМ!$A$39:$A$782,$A13,СВЦЭМ!$B$39:$B$782,M$11)+'СЕТ СН'!$F$9+СВЦЭМ!$D$10+'СЕТ СН'!$F$6-'СЕТ СН'!$F$19</f>
        <v>1503.4739192500001</v>
      </c>
      <c r="N13" s="36">
        <f>SUMIFS(СВЦЭМ!$C$39:$C$782,СВЦЭМ!$A$39:$A$782,$A13,СВЦЭМ!$B$39:$B$782,N$11)+'СЕТ СН'!$F$9+СВЦЭМ!$D$10+'СЕТ СН'!$F$6-'СЕТ СН'!$F$19</f>
        <v>1522.1442540499997</v>
      </c>
      <c r="O13" s="36">
        <f>SUMIFS(СВЦЭМ!$C$39:$C$782,СВЦЭМ!$A$39:$A$782,$A13,СВЦЭМ!$B$39:$B$782,O$11)+'СЕТ СН'!$F$9+СВЦЭМ!$D$10+'СЕТ СН'!$F$6-'СЕТ СН'!$F$19</f>
        <v>1526.6310496299998</v>
      </c>
      <c r="P13" s="36">
        <f>SUMIFS(СВЦЭМ!$C$39:$C$782,СВЦЭМ!$A$39:$A$782,$A13,СВЦЭМ!$B$39:$B$782,P$11)+'СЕТ СН'!$F$9+СВЦЭМ!$D$10+'СЕТ СН'!$F$6-'СЕТ СН'!$F$19</f>
        <v>1533.8626802600002</v>
      </c>
      <c r="Q13" s="36">
        <f>SUMIFS(СВЦЭМ!$C$39:$C$782,СВЦЭМ!$A$39:$A$782,$A13,СВЦЭМ!$B$39:$B$782,Q$11)+'СЕТ СН'!$F$9+СВЦЭМ!$D$10+'СЕТ СН'!$F$6-'СЕТ СН'!$F$19</f>
        <v>1540.1493124399999</v>
      </c>
      <c r="R13" s="36">
        <f>SUMIFS(СВЦЭМ!$C$39:$C$782,СВЦЭМ!$A$39:$A$782,$A13,СВЦЭМ!$B$39:$B$782,R$11)+'СЕТ СН'!$F$9+СВЦЭМ!$D$10+'СЕТ СН'!$F$6-'СЕТ СН'!$F$19</f>
        <v>1511.34810685</v>
      </c>
      <c r="S13" s="36">
        <f>SUMIFS(СВЦЭМ!$C$39:$C$782,СВЦЭМ!$A$39:$A$782,$A13,СВЦЭМ!$B$39:$B$782,S$11)+'СЕТ СН'!$F$9+СВЦЭМ!$D$10+'СЕТ СН'!$F$6-'СЕТ СН'!$F$19</f>
        <v>1502.5902536200001</v>
      </c>
      <c r="T13" s="36">
        <f>SUMIFS(СВЦЭМ!$C$39:$C$782,СВЦЭМ!$A$39:$A$782,$A13,СВЦЭМ!$B$39:$B$782,T$11)+'СЕТ СН'!$F$9+СВЦЭМ!$D$10+'СЕТ СН'!$F$6-'СЕТ СН'!$F$19</f>
        <v>1477.7404174600001</v>
      </c>
      <c r="U13" s="36">
        <f>SUMIFS(СВЦЭМ!$C$39:$C$782,СВЦЭМ!$A$39:$A$782,$A13,СВЦЭМ!$B$39:$B$782,U$11)+'СЕТ СН'!$F$9+СВЦЭМ!$D$10+'СЕТ СН'!$F$6-'СЕТ СН'!$F$19</f>
        <v>1479.3853668199999</v>
      </c>
      <c r="V13" s="36">
        <f>SUMIFS(СВЦЭМ!$C$39:$C$782,СВЦЭМ!$A$39:$A$782,$A13,СВЦЭМ!$B$39:$B$782,V$11)+'СЕТ СН'!$F$9+СВЦЭМ!$D$10+'СЕТ СН'!$F$6-'СЕТ СН'!$F$19</f>
        <v>1490.7087039499997</v>
      </c>
      <c r="W13" s="36">
        <f>SUMIFS(СВЦЭМ!$C$39:$C$782,СВЦЭМ!$A$39:$A$782,$A13,СВЦЭМ!$B$39:$B$782,W$11)+'СЕТ СН'!$F$9+СВЦЭМ!$D$10+'СЕТ СН'!$F$6-'СЕТ СН'!$F$19</f>
        <v>1501.5167964100001</v>
      </c>
      <c r="X13" s="36">
        <f>SUMIFS(СВЦЭМ!$C$39:$C$782,СВЦЭМ!$A$39:$A$782,$A13,СВЦЭМ!$B$39:$B$782,X$11)+'СЕТ СН'!$F$9+СВЦЭМ!$D$10+'СЕТ СН'!$F$6-'СЕТ СН'!$F$19</f>
        <v>1516.9701612099998</v>
      </c>
      <c r="Y13" s="36">
        <f>SUMIFS(СВЦЭМ!$C$39:$C$782,СВЦЭМ!$A$39:$A$782,$A13,СВЦЭМ!$B$39:$B$782,Y$11)+'СЕТ СН'!$F$9+СВЦЭМ!$D$10+'СЕТ СН'!$F$6-'СЕТ СН'!$F$19</f>
        <v>1544.19818424</v>
      </c>
    </row>
    <row r="14" spans="1:27" ht="15.75" x14ac:dyDescent="0.2">
      <c r="A14" s="35">
        <f t="shared" ref="A14:A42" si="0">A13+1</f>
        <v>44898</v>
      </c>
      <c r="B14" s="36">
        <f>SUMIFS(СВЦЭМ!$C$39:$C$782,СВЦЭМ!$A$39:$A$782,$A14,СВЦЭМ!$B$39:$B$782,B$11)+'СЕТ СН'!$F$9+СВЦЭМ!$D$10+'СЕТ СН'!$F$6-'СЕТ СН'!$F$19</f>
        <v>1447.92184666</v>
      </c>
      <c r="C14" s="36">
        <f>SUMIFS(СВЦЭМ!$C$39:$C$782,СВЦЭМ!$A$39:$A$782,$A14,СВЦЭМ!$B$39:$B$782,C$11)+'СЕТ СН'!$F$9+СВЦЭМ!$D$10+'СЕТ СН'!$F$6-'СЕТ СН'!$F$19</f>
        <v>1465.12952761</v>
      </c>
      <c r="D14" s="36">
        <f>SUMIFS(СВЦЭМ!$C$39:$C$782,СВЦЭМ!$A$39:$A$782,$A14,СВЦЭМ!$B$39:$B$782,D$11)+'СЕТ СН'!$F$9+СВЦЭМ!$D$10+'СЕТ СН'!$F$6-'СЕТ СН'!$F$19</f>
        <v>1485.8908550699998</v>
      </c>
      <c r="E14" s="36">
        <f>SUMIFS(СВЦЭМ!$C$39:$C$782,СВЦЭМ!$A$39:$A$782,$A14,СВЦЭМ!$B$39:$B$782,E$11)+'СЕТ СН'!$F$9+СВЦЭМ!$D$10+'СЕТ СН'!$F$6-'СЕТ СН'!$F$19</f>
        <v>1517.60105974</v>
      </c>
      <c r="F14" s="36">
        <f>SUMIFS(СВЦЭМ!$C$39:$C$782,СВЦЭМ!$A$39:$A$782,$A14,СВЦЭМ!$B$39:$B$782,F$11)+'СЕТ СН'!$F$9+СВЦЭМ!$D$10+'СЕТ СН'!$F$6-'СЕТ СН'!$F$19</f>
        <v>1539.4890430999999</v>
      </c>
      <c r="G14" s="36">
        <f>SUMIFS(СВЦЭМ!$C$39:$C$782,СВЦЭМ!$A$39:$A$782,$A14,СВЦЭМ!$B$39:$B$782,G$11)+'СЕТ СН'!$F$9+СВЦЭМ!$D$10+'СЕТ СН'!$F$6-'СЕТ СН'!$F$19</f>
        <v>1526.0571789599999</v>
      </c>
      <c r="H14" s="36">
        <f>SUMIFS(СВЦЭМ!$C$39:$C$782,СВЦЭМ!$A$39:$A$782,$A14,СВЦЭМ!$B$39:$B$782,H$11)+'СЕТ СН'!$F$9+СВЦЭМ!$D$10+'СЕТ СН'!$F$6-'СЕТ СН'!$F$19</f>
        <v>1512.3174000899999</v>
      </c>
      <c r="I14" s="36">
        <f>SUMIFS(СВЦЭМ!$C$39:$C$782,СВЦЭМ!$A$39:$A$782,$A14,СВЦЭМ!$B$39:$B$782,I$11)+'СЕТ СН'!$F$9+СВЦЭМ!$D$10+'СЕТ СН'!$F$6-'СЕТ СН'!$F$19</f>
        <v>1499.2626406199997</v>
      </c>
      <c r="J14" s="36">
        <f>SUMIFS(СВЦЭМ!$C$39:$C$782,СВЦЭМ!$A$39:$A$782,$A14,СВЦЭМ!$B$39:$B$782,J$11)+'СЕТ СН'!$F$9+СВЦЭМ!$D$10+'СЕТ СН'!$F$6-'СЕТ СН'!$F$19</f>
        <v>1469.8143883799999</v>
      </c>
      <c r="K14" s="36">
        <f>SUMIFS(СВЦЭМ!$C$39:$C$782,СВЦЭМ!$A$39:$A$782,$A14,СВЦЭМ!$B$39:$B$782,K$11)+'СЕТ СН'!$F$9+СВЦЭМ!$D$10+'СЕТ СН'!$F$6-'СЕТ СН'!$F$19</f>
        <v>1458.7873795300002</v>
      </c>
      <c r="L14" s="36">
        <f>SUMIFS(СВЦЭМ!$C$39:$C$782,СВЦЭМ!$A$39:$A$782,$A14,СВЦЭМ!$B$39:$B$782,L$11)+'СЕТ СН'!$F$9+СВЦЭМ!$D$10+'СЕТ СН'!$F$6-'СЕТ СН'!$F$19</f>
        <v>1449.0670714799999</v>
      </c>
      <c r="M14" s="36">
        <f>SUMIFS(СВЦЭМ!$C$39:$C$782,СВЦЭМ!$A$39:$A$782,$A14,СВЦЭМ!$B$39:$B$782,M$11)+'СЕТ СН'!$F$9+СВЦЭМ!$D$10+'СЕТ СН'!$F$6-'СЕТ СН'!$F$19</f>
        <v>1454.5151087599997</v>
      </c>
      <c r="N14" s="36">
        <f>SUMIFS(СВЦЭМ!$C$39:$C$782,СВЦЭМ!$A$39:$A$782,$A14,СВЦЭМ!$B$39:$B$782,N$11)+'СЕТ СН'!$F$9+СВЦЭМ!$D$10+'СЕТ СН'!$F$6-'СЕТ СН'!$F$19</f>
        <v>1434.92081353</v>
      </c>
      <c r="O14" s="36">
        <f>SUMIFS(СВЦЭМ!$C$39:$C$782,СВЦЭМ!$A$39:$A$782,$A14,СВЦЭМ!$B$39:$B$782,O$11)+'СЕТ СН'!$F$9+СВЦЭМ!$D$10+'СЕТ СН'!$F$6-'СЕТ СН'!$F$19</f>
        <v>1442.2904772799998</v>
      </c>
      <c r="P14" s="36">
        <f>SUMIFS(СВЦЭМ!$C$39:$C$782,СВЦЭМ!$A$39:$A$782,$A14,СВЦЭМ!$B$39:$B$782,P$11)+'СЕТ СН'!$F$9+СВЦЭМ!$D$10+'СЕТ СН'!$F$6-'СЕТ СН'!$F$19</f>
        <v>1458.3094262999998</v>
      </c>
      <c r="Q14" s="36">
        <f>SUMIFS(СВЦЭМ!$C$39:$C$782,СВЦЭМ!$A$39:$A$782,$A14,СВЦЭМ!$B$39:$B$782,Q$11)+'СЕТ СН'!$F$9+СВЦЭМ!$D$10+'СЕТ СН'!$F$6-'СЕТ СН'!$F$19</f>
        <v>1485.8247593299998</v>
      </c>
      <c r="R14" s="36">
        <f>SUMIFS(СВЦЭМ!$C$39:$C$782,СВЦЭМ!$A$39:$A$782,$A14,СВЦЭМ!$B$39:$B$782,R$11)+'СЕТ СН'!$F$9+СВЦЭМ!$D$10+'СЕТ СН'!$F$6-'СЕТ СН'!$F$19</f>
        <v>1488.64206831</v>
      </c>
      <c r="S14" s="36">
        <f>SUMIFS(СВЦЭМ!$C$39:$C$782,СВЦЭМ!$A$39:$A$782,$A14,СВЦЭМ!$B$39:$B$782,S$11)+'СЕТ СН'!$F$9+СВЦЭМ!$D$10+'СЕТ СН'!$F$6-'СЕТ СН'!$F$19</f>
        <v>1450.8769744000001</v>
      </c>
      <c r="T14" s="36">
        <f>SUMIFS(СВЦЭМ!$C$39:$C$782,СВЦЭМ!$A$39:$A$782,$A14,СВЦЭМ!$B$39:$B$782,T$11)+'СЕТ СН'!$F$9+СВЦЭМ!$D$10+'СЕТ СН'!$F$6-'СЕТ СН'!$F$19</f>
        <v>1415.8735740500001</v>
      </c>
      <c r="U14" s="36">
        <f>SUMIFS(СВЦЭМ!$C$39:$C$782,СВЦЭМ!$A$39:$A$782,$A14,СВЦЭМ!$B$39:$B$782,U$11)+'СЕТ СН'!$F$9+СВЦЭМ!$D$10+'СЕТ СН'!$F$6-'СЕТ СН'!$F$19</f>
        <v>1420.6924349299998</v>
      </c>
      <c r="V14" s="36">
        <f>SUMIFS(СВЦЭМ!$C$39:$C$782,СВЦЭМ!$A$39:$A$782,$A14,СВЦЭМ!$B$39:$B$782,V$11)+'СЕТ СН'!$F$9+СВЦЭМ!$D$10+'СЕТ СН'!$F$6-'СЕТ СН'!$F$19</f>
        <v>1441.8382601399999</v>
      </c>
      <c r="W14" s="36">
        <f>SUMIFS(СВЦЭМ!$C$39:$C$782,СВЦЭМ!$A$39:$A$782,$A14,СВЦЭМ!$B$39:$B$782,W$11)+'СЕТ СН'!$F$9+СВЦЭМ!$D$10+'СЕТ СН'!$F$6-'СЕТ СН'!$F$19</f>
        <v>1446.9413529399999</v>
      </c>
      <c r="X14" s="36">
        <f>SUMIFS(СВЦЭМ!$C$39:$C$782,СВЦЭМ!$A$39:$A$782,$A14,СВЦЭМ!$B$39:$B$782,X$11)+'СЕТ СН'!$F$9+СВЦЭМ!$D$10+'СЕТ СН'!$F$6-'СЕТ СН'!$F$19</f>
        <v>1455.3304789399999</v>
      </c>
      <c r="Y14" s="36">
        <f>SUMIFS(СВЦЭМ!$C$39:$C$782,СВЦЭМ!$A$39:$A$782,$A14,СВЦЭМ!$B$39:$B$782,Y$11)+'СЕТ СН'!$F$9+СВЦЭМ!$D$10+'СЕТ СН'!$F$6-'СЕТ СН'!$F$19</f>
        <v>1456.9973744099998</v>
      </c>
    </row>
    <row r="15" spans="1:27" ht="15.75" x14ac:dyDescent="0.2">
      <c r="A15" s="35">
        <f t="shared" si="0"/>
        <v>44899</v>
      </c>
      <c r="B15" s="36">
        <f>SUMIFS(СВЦЭМ!$C$39:$C$782,СВЦЭМ!$A$39:$A$782,$A15,СВЦЭМ!$B$39:$B$782,B$11)+'СЕТ СН'!$F$9+СВЦЭМ!$D$10+'СЕТ СН'!$F$6-'СЕТ СН'!$F$19</f>
        <v>1491.0499447100001</v>
      </c>
      <c r="C15" s="36">
        <f>SUMIFS(СВЦЭМ!$C$39:$C$782,СВЦЭМ!$A$39:$A$782,$A15,СВЦЭМ!$B$39:$B$782,C$11)+'СЕТ СН'!$F$9+СВЦЭМ!$D$10+'СЕТ СН'!$F$6-'СЕТ СН'!$F$19</f>
        <v>1529.7126641</v>
      </c>
      <c r="D15" s="36">
        <f>SUMIFS(СВЦЭМ!$C$39:$C$782,СВЦЭМ!$A$39:$A$782,$A15,СВЦЭМ!$B$39:$B$782,D$11)+'СЕТ СН'!$F$9+СВЦЭМ!$D$10+'СЕТ СН'!$F$6-'СЕТ СН'!$F$19</f>
        <v>1565.90771146</v>
      </c>
      <c r="E15" s="36">
        <f>SUMIFS(СВЦЭМ!$C$39:$C$782,СВЦЭМ!$A$39:$A$782,$A15,СВЦЭМ!$B$39:$B$782,E$11)+'СЕТ СН'!$F$9+СВЦЭМ!$D$10+'СЕТ СН'!$F$6-'СЕТ СН'!$F$19</f>
        <v>1566.7825594999999</v>
      </c>
      <c r="F15" s="36">
        <f>SUMIFS(СВЦЭМ!$C$39:$C$782,СВЦЭМ!$A$39:$A$782,$A15,СВЦЭМ!$B$39:$B$782,F$11)+'СЕТ СН'!$F$9+СВЦЭМ!$D$10+'СЕТ СН'!$F$6-'СЕТ СН'!$F$19</f>
        <v>1576.55234264</v>
      </c>
      <c r="G15" s="36">
        <f>SUMIFS(СВЦЭМ!$C$39:$C$782,СВЦЭМ!$A$39:$A$782,$A15,СВЦЭМ!$B$39:$B$782,G$11)+'СЕТ СН'!$F$9+СВЦЭМ!$D$10+'СЕТ СН'!$F$6-'СЕТ СН'!$F$19</f>
        <v>1577.1014524500001</v>
      </c>
      <c r="H15" s="36">
        <f>SUMIFS(СВЦЭМ!$C$39:$C$782,СВЦЭМ!$A$39:$A$782,$A15,СВЦЭМ!$B$39:$B$782,H$11)+'СЕТ СН'!$F$9+СВЦЭМ!$D$10+'СЕТ СН'!$F$6-'СЕТ СН'!$F$19</f>
        <v>1586.46804724</v>
      </c>
      <c r="I15" s="36">
        <f>SUMIFS(СВЦЭМ!$C$39:$C$782,СВЦЭМ!$A$39:$A$782,$A15,СВЦЭМ!$B$39:$B$782,I$11)+'СЕТ СН'!$F$9+СВЦЭМ!$D$10+'СЕТ СН'!$F$6-'СЕТ СН'!$F$19</f>
        <v>1554.3083282299999</v>
      </c>
      <c r="J15" s="36">
        <f>SUMIFS(СВЦЭМ!$C$39:$C$782,СВЦЭМ!$A$39:$A$782,$A15,СВЦЭМ!$B$39:$B$782,J$11)+'СЕТ СН'!$F$9+СВЦЭМ!$D$10+'СЕТ СН'!$F$6-'СЕТ СН'!$F$19</f>
        <v>1534.6634218999998</v>
      </c>
      <c r="K15" s="36">
        <f>SUMIFS(СВЦЭМ!$C$39:$C$782,СВЦЭМ!$A$39:$A$782,$A15,СВЦЭМ!$B$39:$B$782,K$11)+'СЕТ СН'!$F$9+СВЦЭМ!$D$10+'СЕТ СН'!$F$6-'СЕТ СН'!$F$19</f>
        <v>1495.3290911399999</v>
      </c>
      <c r="L15" s="36">
        <f>SUMIFS(СВЦЭМ!$C$39:$C$782,СВЦЭМ!$A$39:$A$782,$A15,СВЦЭМ!$B$39:$B$782,L$11)+'СЕТ СН'!$F$9+СВЦЭМ!$D$10+'СЕТ СН'!$F$6-'СЕТ СН'!$F$19</f>
        <v>1471.4300486299999</v>
      </c>
      <c r="M15" s="36">
        <f>SUMIFS(СВЦЭМ!$C$39:$C$782,СВЦЭМ!$A$39:$A$782,$A15,СВЦЭМ!$B$39:$B$782,M$11)+'СЕТ СН'!$F$9+СВЦЭМ!$D$10+'СЕТ СН'!$F$6-'СЕТ СН'!$F$19</f>
        <v>1473.8428926000001</v>
      </c>
      <c r="N15" s="36">
        <f>SUMIFS(СВЦЭМ!$C$39:$C$782,СВЦЭМ!$A$39:$A$782,$A15,СВЦЭМ!$B$39:$B$782,N$11)+'СЕТ СН'!$F$9+СВЦЭМ!$D$10+'СЕТ СН'!$F$6-'СЕТ СН'!$F$19</f>
        <v>1484.5632879499999</v>
      </c>
      <c r="O15" s="36">
        <f>SUMIFS(СВЦЭМ!$C$39:$C$782,СВЦЭМ!$A$39:$A$782,$A15,СВЦЭМ!$B$39:$B$782,O$11)+'СЕТ СН'!$F$9+СВЦЭМ!$D$10+'СЕТ СН'!$F$6-'СЕТ СН'!$F$19</f>
        <v>1487.7481149699997</v>
      </c>
      <c r="P15" s="36">
        <f>SUMIFS(СВЦЭМ!$C$39:$C$782,СВЦЭМ!$A$39:$A$782,$A15,СВЦЭМ!$B$39:$B$782,P$11)+'СЕТ СН'!$F$9+СВЦЭМ!$D$10+'СЕТ СН'!$F$6-'СЕТ СН'!$F$19</f>
        <v>1497.57646677</v>
      </c>
      <c r="Q15" s="36">
        <f>SUMIFS(СВЦЭМ!$C$39:$C$782,СВЦЭМ!$A$39:$A$782,$A15,СВЦЭМ!$B$39:$B$782,Q$11)+'СЕТ СН'!$F$9+СВЦЭМ!$D$10+'СЕТ СН'!$F$6-'СЕТ СН'!$F$19</f>
        <v>1495.30824631</v>
      </c>
      <c r="R15" s="36">
        <f>SUMIFS(СВЦЭМ!$C$39:$C$782,СВЦЭМ!$A$39:$A$782,$A15,СВЦЭМ!$B$39:$B$782,R$11)+'СЕТ СН'!$F$9+СВЦЭМ!$D$10+'СЕТ СН'!$F$6-'СЕТ СН'!$F$19</f>
        <v>1477.6859208599999</v>
      </c>
      <c r="S15" s="36">
        <f>SUMIFS(СВЦЭМ!$C$39:$C$782,СВЦЭМ!$A$39:$A$782,$A15,СВЦЭМ!$B$39:$B$782,S$11)+'СЕТ СН'!$F$9+СВЦЭМ!$D$10+'СЕТ СН'!$F$6-'СЕТ СН'!$F$19</f>
        <v>1454.6387180900001</v>
      </c>
      <c r="T15" s="36">
        <f>SUMIFS(СВЦЭМ!$C$39:$C$782,СВЦЭМ!$A$39:$A$782,$A15,СВЦЭМ!$B$39:$B$782,T$11)+'СЕТ СН'!$F$9+СВЦЭМ!$D$10+'СЕТ СН'!$F$6-'СЕТ СН'!$F$19</f>
        <v>1455.4509625199998</v>
      </c>
      <c r="U15" s="36">
        <f>SUMIFS(СВЦЭМ!$C$39:$C$782,СВЦЭМ!$A$39:$A$782,$A15,СВЦЭМ!$B$39:$B$782,U$11)+'СЕТ СН'!$F$9+СВЦЭМ!$D$10+'СЕТ СН'!$F$6-'СЕТ СН'!$F$19</f>
        <v>1463.81017277</v>
      </c>
      <c r="V15" s="36">
        <f>SUMIFS(СВЦЭМ!$C$39:$C$782,СВЦЭМ!$A$39:$A$782,$A15,СВЦЭМ!$B$39:$B$782,V$11)+'СЕТ СН'!$F$9+СВЦЭМ!$D$10+'СЕТ СН'!$F$6-'СЕТ СН'!$F$19</f>
        <v>1485.93293945</v>
      </c>
      <c r="W15" s="36">
        <f>SUMIFS(СВЦЭМ!$C$39:$C$782,СВЦЭМ!$A$39:$A$782,$A15,СВЦЭМ!$B$39:$B$782,W$11)+'СЕТ СН'!$F$9+СВЦЭМ!$D$10+'СЕТ СН'!$F$6-'СЕТ СН'!$F$19</f>
        <v>1493.5744399699997</v>
      </c>
      <c r="X15" s="36">
        <f>SUMIFS(СВЦЭМ!$C$39:$C$782,СВЦЭМ!$A$39:$A$782,$A15,СВЦЭМ!$B$39:$B$782,X$11)+'СЕТ СН'!$F$9+СВЦЭМ!$D$10+'СЕТ СН'!$F$6-'СЕТ СН'!$F$19</f>
        <v>1515.6278123399998</v>
      </c>
      <c r="Y15" s="36">
        <f>SUMIFS(СВЦЭМ!$C$39:$C$782,СВЦЭМ!$A$39:$A$782,$A15,СВЦЭМ!$B$39:$B$782,Y$11)+'СЕТ СН'!$F$9+СВЦЭМ!$D$10+'СЕТ СН'!$F$6-'СЕТ СН'!$F$19</f>
        <v>1529.6944270399999</v>
      </c>
    </row>
    <row r="16" spans="1:27" ht="15.75" x14ac:dyDescent="0.2">
      <c r="A16" s="35">
        <f t="shared" si="0"/>
        <v>44900</v>
      </c>
      <c r="B16" s="36">
        <f>SUMIFS(СВЦЭМ!$C$39:$C$782,СВЦЭМ!$A$39:$A$782,$A16,СВЦЭМ!$B$39:$B$782,B$11)+'СЕТ СН'!$F$9+СВЦЭМ!$D$10+'СЕТ СН'!$F$6-'СЕТ СН'!$F$19</f>
        <v>1536.0481307300001</v>
      </c>
      <c r="C16" s="36">
        <f>SUMIFS(СВЦЭМ!$C$39:$C$782,СВЦЭМ!$A$39:$A$782,$A16,СВЦЭМ!$B$39:$B$782,C$11)+'СЕТ СН'!$F$9+СВЦЭМ!$D$10+'СЕТ СН'!$F$6-'СЕТ СН'!$F$19</f>
        <v>1558.2498301199998</v>
      </c>
      <c r="D16" s="36">
        <f>SUMIFS(СВЦЭМ!$C$39:$C$782,СВЦЭМ!$A$39:$A$782,$A16,СВЦЭМ!$B$39:$B$782,D$11)+'СЕТ СН'!$F$9+СВЦЭМ!$D$10+'СЕТ СН'!$F$6-'СЕТ СН'!$F$19</f>
        <v>1546.6211683400002</v>
      </c>
      <c r="E16" s="36">
        <f>SUMIFS(СВЦЭМ!$C$39:$C$782,СВЦЭМ!$A$39:$A$782,$A16,СВЦЭМ!$B$39:$B$782,E$11)+'СЕТ СН'!$F$9+СВЦЭМ!$D$10+'СЕТ СН'!$F$6-'СЕТ СН'!$F$19</f>
        <v>1556.6368449000001</v>
      </c>
      <c r="F16" s="36">
        <f>SUMIFS(СВЦЭМ!$C$39:$C$782,СВЦЭМ!$A$39:$A$782,$A16,СВЦЭМ!$B$39:$B$782,F$11)+'СЕТ СН'!$F$9+СВЦЭМ!$D$10+'СЕТ СН'!$F$6-'СЕТ СН'!$F$19</f>
        <v>1574.7816407099999</v>
      </c>
      <c r="G16" s="36">
        <f>SUMIFS(СВЦЭМ!$C$39:$C$782,СВЦЭМ!$A$39:$A$782,$A16,СВЦЭМ!$B$39:$B$782,G$11)+'СЕТ СН'!$F$9+СВЦЭМ!$D$10+'СЕТ СН'!$F$6-'СЕТ СН'!$F$19</f>
        <v>1569.28307215</v>
      </c>
      <c r="H16" s="36">
        <f>SUMIFS(СВЦЭМ!$C$39:$C$782,СВЦЭМ!$A$39:$A$782,$A16,СВЦЭМ!$B$39:$B$782,H$11)+'СЕТ СН'!$F$9+СВЦЭМ!$D$10+'СЕТ СН'!$F$6-'СЕТ СН'!$F$19</f>
        <v>1523.8061041299998</v>
      </c>
      <c r="I16" s="36">
        <f>SUMIFS(СВЦЭМ!$C$39:$C$782,СВЦЭМ!$A$39:$A$782,$A16,СВЦЭМ!$B$39:$B$782,I$11)+'СЕТ СН'!$F$9+СВЦЭМ!$D$10+'СЕТ СН'!$F$6-'СЕТ СН'!$F$19</f>
        <v>1488.2628786099999</v>
      </c>
      <c r="J16" s="36">
        <f>SUMIFS(СВЦЭМ!$C$39:$C$782,СВЦЭМ!$A$39:$A$782,$A16,СВЦЭМ!$B$39:$B$782,J$11)+'СЕТ СН'!$F$9+СВЦЭМ!$D$10+'СЕТ СН'!$F$6-'СЕТ СН'!$F$19</f>
        <v>1492.9353256099998</v>
      </c>
      <c r="K16" s="36">
        <f>SUMIFS(СВЦЭМ!$C$39:$C$782,СВЦЭМ!$A$39:$A$782,$A16,СВЦЭМ!$B$39:$B$782,K$11)+'СЕТ СН'!$F$9+СВЦЭМ!$D$10+'СЕТ СН'!$F$6-'СЕТ СН'!$F$19</f>
        <v>1489.19693856</v>
      </c>
      <c r="L16" s="36">
        <f>SUMIFS(СВЦЭМ!$C$39:$C$782,СВЦЭМ!$A$39:$A$782,$A16,СВЦЭМ!$B$39:$B$782,L$11)+'СЕТ СН'!$F$9+СВЦЭМ!$D$10+'СЕТ СН'!$F$6-'СЕТ СН'!$F$19</f>
        <v>1483.06492927</v>
      </c>
      <c r="M16" s="36">
        <f>SUMIFS(СВЦЭМ!$C$39:$C$782,СВЦЭМ!$A$39:$A$782,$A16,СВЦЭМ!$B$39:$B$782,M$11)+'СЕТ СН'!$F$9+СВЦЭМ!$D$10+'СЕТ СН'!$F$6-'СЕТ СН'!$F$19</f>
        <v>1497.6758242800001</v>
      </c>
      <c r="N16" s="36">
        <f>SUMIFS(СВЦЭМ!$C$39:$C$782,СВЦЭМ!$A$39:$A$782,$A16,СВЦЭМ!$B$39:$B$782,N$11)+'СЕТ СН'!$F$9+СВЦЭМ!$D$10+'СЕТ СН'!$F$6-'СЕТ СН'!$F$19</f>
        <v>1504.0644689000001</v>
      </c>
      <c r="O16" s="36">
        <f>SUMIFS(СВЦЭМ!$C$39:$C$782,СВЦЭМ!$A$39:$A$782,$A16,СВЦЭМ!$B$39:$B$782,O$11)+'СЕТ СН'!$F$9+СВЦЭМ!$D$10+'СЕТ СН'!$F$6-'СЕТ СН'!$F$19</f>
        <v>1505.30603974</v>
      </c>
      <c r="P16" s="36">
        <f>SUMIFS(СВЦЭМ!$C$39:$C$782,СВЦЭМ!$A$39:$A$782,$A16,СВЦЭМ!$B$39:$B$782,P$11)+'СЕТ СН'!$F$9+СВЦЭМ!$D$10+'СЕТ СН'!$F$6-'СЕТ СН'!$F$19</f>
        <v>1512.0434460500001</v>
      </c>
      <c r="Q16" s="36">
        <f>SUMIFS(СВЦЭМ!$C$39:$C$782,СВЦЭМ!$A$39:$A$782,$A16,СВЦЭМ!$B$39:$B$782,Q$11)+'СЕТ СН'!$F$9+СВЦЭМ!$D$10+'СЕТ СН'!$F$6-'СЕТ СН'!$F$19</f>
        <v>1510.2297927999998</v>
      </c>
      <c r="R16" s="36">
        <f>SUMIFS(СВЦЭМ!$C$39:$C$782,СВЦЭМ!$A$39:$A$782,$A16,СВЦЭМ!$B$39:$B$782,R$11)+'СЕТ СН'!$F$9+СВЦЭМ!$D$10+'СЕТ СН'!$F$6-'СЕТ СН'!$F$19</f>
        <v>1499.2487488399997</v>
      </c>
      <c r="S16" s="36">
        <f>SUMIFS(СВЦЭМ!$C$39:$C$782,СВЦЭМ!$A$39:$A$782,$A16,СВЦЭМ!$B$39:$B$782,S$11)+'СЕТ СН'!$F$9+СВЦЭМ!$D$10+'СЕТ СН'!$F$6-'СЕТ СН'!$F$19</f>
        <v>1462.6190887399998</v>
      </c>
      <c r="T16" s="36">
        <f>SUMIFS(СВЦЭМ!$C$39:$C$782,СВЦЭМ!$A$39:$A$782,$A16,СВЦЭМ!$B$39:$B$782,T$11)+'СЕТ СН'!$F$9+СВЦЭМ!$D$10+'СЕТ СН'!$F$6-'СЕТ СН'!$F$19</f>
        <v>1445.3746841399998</v>
      </c>
      <c r="U16" s="36">
        <f>SUMIFS(СВЦЭМ!$C$39:$C$782,СВЦЭМ!$A$39:$A$782,$A16,СВЦЭМ!$B$39:$B$782,U$11)+'СЕТ СН'!$F$9+СВЦЭМ!$D$10+'СЕТ СН'!$F$6-'СЕТ СН'!$F$19</f>
        <v>1440.23042743</v>
      </c>
      <c r="V16" s="36">
        <f>SUMIFS(СВЦЭМ!$C$39:$C$782,СВЦЭМ!$A$39:$A$782,$A16,СВЦЭМ!$B$39:$B$782,V$11)+'СЕТ СН'!$F$9+СВЦЭМ!$D$10+'СЕТ СН'!$F$6-'СЕТ СН'!$F$19</f>
        <v>1456.8680210100001</v>
      </c>
      <c r="W16" s="36">
        <f>SUMIFS(СВЦЭМ!$C$39:$C$782,СВЦЭМ!$A$39:$A$782,$A16,СВЦЭМ!$B$39:$B$782,W$11)+'СЕТ СН'!$F$9+СВЦЭМ!$D$10+'СЕТ СН'!$F$6-'СЕТ СН'!$F$19</f>
        <v>1482.1586123100001</v>
      </c>
      <c r="X16" s="36">
        <f>SUMIFS(СВЦЭМ!$C$39:$C$782,СВЦЭМ!$A$39:$A$782,$A16,СВЦЭМ!$B$39:$B$782,X$11)+'СЕТ СН'!$F$9+СВЦЭМ!$D$10+'СЕТ СН'!$F$6-'СЕТ СН'!$F$19</f>
        <v>1505.4617318599999</v>
      </c>
      <c r="Y16" s="36">
        <f>SUMIFS(СВЦЭМ!$C$39:$C$782,СВЦЭМ!$A$39:$A$782,$A16,СВЦЭМ!$B$39:$B$782,Y$11)+'СЕТ СН'!$F$9+СВЦЭМ!$D$10+'СЕТ СН'!$F$6-'СЕТ СН'!$F$19</f>
        <v>1505.3895494399999</v>
      </c>
    </row>
    <row r="17" spans="1:25" ht="15.75" x14ac:dyDescent="0.2">
      <c r="A17" s="35">
        <f t="shared" si="0"/>
        <v>44901</v>
      </c>
      <c r="B17" s="36">
        <f>SUMIFS(СВЦЭМ!$C$39:$C$782,СВЦЭМ!$A$39:$A$782,$A17,СВЦЭМ!$B$39:$B$782,B$11)+'СЕТ СН'!$F$9+СВЦЭМ!$D$10+'СЕТ СН'!$F$6-'СЕТ СН'!$F$19</f>
        <v>1460.1900938999997</v>
      </c>
      <c r="C17" s="36">
        <f>SUMIFS(СВЦЭМ!$C$39:$C$782,СВЦЭМ!$A$39:$A$782,$A17,СВЦЭМ!$B$39:$B$782,C$11)+'СЕТ СН'!$F$9+СВЦЭМ!$D$10+'СЕТ СН'!$F$6-'СЕТ СН'!$F$19</f>
        <v>1492.5177122499999</v>
      </c>
      <c r="D17" s="36">
        <f>SUMIFS(СВЦЭМ!$C$39:$C$782,СВЦЭМ!$A$39:$A$782,$A17,СВЦЭМ!$B$39:$B$782,D$11)+'СЕТ СН'!$F$9+СВЦЭМ!$D$10+'СЕТ СН'!$F$6-'СЕТ СН'!$F$19</f>
        <v>1515.4060841400001</v>
      </c>
      <c r="E17" s="36">
        <f>SUMIFS(СВЦЭМ!$C$39:$C$782,СВЦЭМ!$A$39:$A$782,$A17,СВЦЭМ!$B$39:$B$782,E$11)+'СЕТ СН'!$F$9+СВЦЭМ!$D$10+'СЕТ СН'!$F$6-'СЕТ СН'!$F$19</f>
        <v>1517.9004284899997</v>
      </c>
      <c r="F17" s="36">
        <f>SUMIFS(СВЦЭМ!$C$39:$C$782,СВЦЭМ!$A$39:$A$782,$A17,СВЦЭМ!$B$39:$B$782,F$11)+'СЕТ СН'!$F$9+СВЦЭМ!$D$10+'СЕТ СН'!$F$6-'СЕТ СН'!$F$19</f>
        <v>1537.4841903500001</v>
      </c>
      <c r="G17" s="36">
        <f>SUMIFS(СВЦЭМ!$C$39:$C$782,СВЦЭМ!$A$39:$A$782,$A17,СВЦЭМ!$B$39:$B$782,G$11)+'СЕТ СН'!$F$9+СВЦЭМ!$D$10+'СЕТ СН'!$F$6-'СЕТ СН'!$F$19</f>
        <v>1514.33086813</v>
      </c>
      <c r="H17" s="36">
        <f>SUMIFS(СВЦЭМ!$C$39:$C$782,СВЦЭМ!$A$39:$A$782,$A17,СВЦЭМ!$B$39:$B$782,H$11)+'СЕТ СН'!$F$9+СВЦЭМ!$D$10+'СЕТ СН'!$F$6-'СЕТ СН'!$F$19</f>
        <v>1476.9400942799998</v>
      </c>
      <c r="I17" s="36">
        <f>SUMIFS(СВЦЭМ!$C$39:$C$782,СВЦЭМ!$A$39:$A$782,$A17,СВЦЭМ!$B$39:$B$782,I$11)+'СЕТ СН'!$F$9+СВЦЭМ!$D$10+'СЕТ СН'!$F$6-'СЕТ СН'!$F$19</f>
        <v>1423.01686483</v>
      </c>
      <c r="J17" s="36">
        <f>SUMIFS(СВЦЭМ!$C$39:$C$782,СВЦЭМ!$A$39:$A$782,$A17,СВЦЭМ!$B$39:$B$782,J$11)+'СЕТ СН'!$F$9+СВЦЭМ!$D$10+'СЕТ СН'!$F$6-'СЕТ СН'!$F$19</f>
        <v>1435.4245959499999</v>
      </c>
      <c r="K17" s="36">
        <f>SUMIFS(СВЦЭМ!$C$39:$C$782,СВЦЭМ!$A$39:$A$782,$A17,СВЦЭМ!$B$39:$B$782,K$11)+'СЕТ СН'!$F$9+СВЦЭМ!$D$10+'СЕТ СН'!$F$6-'СЕТ СН'!$F$19</f>
        <v>1425.99418466</v>
      </c>
      <c r="L17" s="36">
        <f>SUMIFS(СВЦЭМ!$C$39:$C$782,СВЦЭМ!$A$39:$A$782,$A17,СВЦЭМ!$B$39:$B$782,L$11)+'СЕТ СН'!$F$9+СВЦЭМ!$D$10+'СЕТ СН'!$F$6-'СЕТ СН'!$F$19</f>
        <v>1432.43944134</v>
      </c>
      <c r="M17" s="36">
        <f>SUMIFS(СВЦЭМ!$C$39:$C$782,СВЦЭМ!$A$39:$A$782,$A17,СВЦЭМ!$B$39:$B$782,M$11)+'СЕТ СН'!$F$9+СВЦЭМ!$D$10+'СЕТ СН'!$F$6-'СЕТ СН'!$F$19</f>
        <v>1429.7914339899999</v>
      </c>
      <c r="N17" s="36">
        <f>SUMIFS(СВЦЭМ!$C$39:$C$782,СВЦЭМ!$A$39:$A$782,$A17,СВЦЭМ!$B$39:$B$782,N$11)+'СЕТ СН'!$F$9+СВЦЭМ!$D$10+'СЕТ СН'!$F$6-'СЕТ СН'!$F$19</f>
        <v>1437.2823275000001</v>
      </c>
      <c r="O17" s="36">
        <f>SUMIFS(СВЦЭМ!$C$39:$C$782,СВЦЭМ!$A$39:$A$782,$A17,СВЦЭМ!$B$39:$B$782,O$11)+'СЕТ СН'!$F$9+СВЦЭМ!$D$10+'СЕТ СН'!$F$6-'СЕТ СН'!$F$19</f>
        <v>1420.4420356699998</v>
      </c>
      <c r="P17" s="36">
        <f>SUMIFS(СВЦЭМ!$C$39:$C$782,СВЦЭМ!$A$39:$A$782,$A17,СВЦЭМ!$B$39:$B$782,P$11)+'СЕТ СН'!$F$9+СВЦЭМ!$D$10+'СЕТ СН'!$F$6-'СЕТ СН'!$F$19</f>
        <v>1424.6340390800001</v>
      </c>
      <c r="Q17" s="36">
        <f>SUMIFS(СВЦЭМ!$C$39:$C$782,СВЦЭМ!$A$39:$A$782,$A17,СВЦЭМ!$B$39:$B$782,Q$11)+'СЕТ СН'!$F$9+СВЦЭМ!$D$10+'СЕТ СН'!$F$6-'СЕТ СН'!$F$19</f>
        <v>1423.2833775300001</v>
      </c>
      <c r="R17" s="36">
        <f>SUMIFS(СВЦЭМ!$C$39:$C$782,СВЦЭМ!$A$39:$A$782,$A17,СВЦЭМ!$B$39:$B$782,R$11)+'СЕТ СН'!$F$9+СВЦЭМ!$D$10+'СЕТ СН'!$F$6-'СЕТ СН'!$F$19</f>
        <v>1414.2719897000002</v>
      </c>
      <c r="S17" s="36">
        <f>SUMIFS(СВЦЭМ!$C$39:$C$782,СВЦЭМ!$A$39:$A$782,$A17,СВЦЭМ!$B$39:$B$782,S$11)+'СЕТ СН'!$F$9+СВЦЭМ!$D$10+'СЕТ СН'!$F$6-'СЕТ СН'!$F$19</f>
        <v>1402.7421303400001</v>
      </c>
      <c r="T17" s="36">
        <f>SUMIFS(СВЦЭМ!$C$39:$C$782,СВЦЭМ!$A$39:$A$782,$A17,СВЦЭМ!$B$39:$B$782,T$11)+'СЕТ СН'!$F$9+СВЦЭМ!$D$10+'СЕТ СН'!$F$6-'СЕТ СН'!$F$19</f>
        <v>1383.1435914499998</v>
      </c>
      <c r="U17" s="36">
        <f>SUMIFS(СВЦЭМ!$C$39:$C$782,СВЦЭМ!$A$39:$A$782,$A17,СВЦЭМ!$B$39:$B$782,U$11)+'СЕТ СН'!$F$9+СВЦЭМ!$D$10+'СЕТ СН'!$F$6-'СЕТ СН'!$F$19</f>
        <v>1389.8357989199999</v>
      </c>
      <c r="V17" s="36">
        <f>SUMIFS(СВЦЭМ!$C$39:$C$782,СВЦЭМ!$A$39:$A$782,$A17,СВЦЭМ!$B$39:$B$782,V$11)+'СЕТ СН'!$F$9+СВЦЭМ!$D$10+'СЕТ СН'!$F$6-'СЕТ СН'!$F$19</f>
        <v>1414.3343986199998</v>
      </c>
      <c r="W17" s="36">
        <f>SUMIFS(СВЦЭМ!$C$39:$C$782,СВЦЭМ!$A$39:$A$782,$A17,СВЦЭМ!$B$39:$B$782,W$11)+'СЕТ СН'!$F$9+СВЦЭМ!$D$10+'СЕТ СН'!$F$6-'СЕТ СН'!$F$19</f>
        <v>1444.58023353</v>
      </c>
      <c r="X17" s="36">
        <f>SUMIFS(СВЦЭМ!$C$39:$C$782,СВЦЭМ!$A$39:$A$782,$A17,СВЦЭМ!$B$39:$B$782,X$11)+'СЕТ СН'!$F$9+СВЦЭМ!$D$10+'СЕТ СН'!$F$6-'СЕТ СН'!$F$19</f>
        <v>1447.72805212</v>
      </c>
      <c r="Y17" s="36">
        <f>SUMIFS(СВЦЭМ!$C$39:$C$782,СВЦЭМ!$A$39:$A$782,$A17,СВЦЭМ!$B$39:$B$782,Y$11)+'СЕТ СН'!$F$9+СВЦЭМ!$D$10+'СЕТ СН'!$F$6-'СЕТ СН'!$F$19</f>
        <v>1499.3106050000001</v>
      </c>
    </row>
    <row r="18" spans="1:25" ht="15.75" x14ac:dyDescent="0.2">
      <c r="A18" s="35">
        <f t="shared" si="0"/>
        <v>44902</v>
      </c>
      <c r="B18" s="36">
        <f>SUMIFS(СВЦЭМ!$C$39:$C$782,СВЦЭМ!$A$39:$A$782,$A18,СВЦЭМ!$B$39:$B$782,B$11)+'СЕТ СН'!$F$9+СВЦЭМ!$D$10+'СЕТ СН'!$F$6-'СЕТ СН'!$F$19</f>
        <v>1474.3606275799998</v>
      </c>
      <c r="C18" s="36">
        <f>SUMIFS(СВЦЭМ!$C$39:$C$782,СВЦЭМ!$A$39:$A$782,$A18,СВЦЭМ!$B$39:$B$782,C$11)+'СЕТ СН'!$F$9+СВЦЭМ!$D$10+'СЕТ СН'!$F$6-'СЕТ СН'!$F$19</f>
        <v>1499.45484941</v>
      </c>
      <c r="D18" s="36">
        <f>SUMIFS(СВЦЭМ!$C$39:$C$782,СВЦЭМ!$A$39:$A$782,$A18,СВЦЭМ!$B$39:$B$782,D$11)+'СЕТ СН'!$F$9+СВЦЭМ!$D$10+'СЕТ СН'!$F$6-'СЕТ СН'!$F$19</f>
        <v>1512.3518159999999</v>
      </c>
      <c r="E18" s="36">
        <f>SUMIFS(СВЦЭМ!$C$39:$C$782,СВЦЭМ!$A$39:$A$782,$A18,СВЦЭМ!$B$39:$B$782,E$11)+'СЕТ СН'!$F$9+СВЦЭМ!$D$10+'СЕТ СН'!$F$6-'СЕТ СН'!$F$19</f>
        <v>1511.0847915300001</v>
      </c>
      <c r="F18" s="36">
        <f>SUMIFS(СВЦЭМ!$C$39:$C$782,СВЦЭМ!$A$39:$A$782,$A18,СВЦЭМ!$B$39:$B$782,F$11)+'СЕТ СН'!$F$9+СВЦЭМ!$D$10+'СЕТ СН'!$F$6-'СЕТ СН'!$F$19</f>
        <v>1517.1952637499999</v>
      </c>
      <c r="G18" s="36">
        <f>SUMIFS(СВЦЭМ!$C$39:$C$782,СВЦЭМ!$A$39:$A$782,$A18,СВЦЭМ!$B$39:$B$782,G$11)+'СЕТ СН'!$F$9+СВЦЭМ!$D$10+'СЕТ СН'!$F$6-'СЕТ СН'!$F$19</f>
        <v>1505.2890110099997</v>
      </c>
      <c r="H18" s="36">
        <f>SUMIFS(СВЦЭМ!$C$39:$C$782,СВЦЭМ!$A$39:$A$782,$A18,СВЦЭМ!$B$39:$B$782,H$11)+'СЕТ СН'!$F$9+СВЦЭМ!$D$10+'СЕТ СН'!$F$6-'СЕТ СН'!$F$19</f>
        <v>1499.9200912400001</v>
      </c>
      <c r="I18" s="36">
        <f>SUMIFS(СВЦЭМ!$C$39:$C$782,СВЦЭМ!$A$39:$A$782,$A18,СВЦЭМ!$B$39:$B$782,I$11)+'СЕТ СН'!$F$9+СВЦЭМ!$D$10+'СЕТ СН'!$F$6-'СЕТ СН'!$F$19</f>
        <v>1460.85892913</v>
      </c>
      <c r="J18" s="36">
        <f>SUMIFS(СВЦЭМ!$C$39:$C$782,СВЦЭМ!$A$39:$A$782,$A18,СВЦЭМ!$B$39:$B$782,J$11)+'СЕТ СН'!$F$9+СВЦЭМ!$D$10+'СЕТ СН'!$F$6-'СЕТ СН'!$F$19</f>
        <v>1445.7608205000001</v>
      </c>
      <c r="K18" s="36">
        <f>SUMIFS(СВЦЭМ!$C$39:$C$782,СВЦЭМ!$A$39:$A$782,$A18,СВЦЭМ!$B$39:$B$782,K$11)+'СЕТ СН'!$F$9+СВЦЭМ!$D$10+'СЕТ СН'!$F$6-'СЕТ СН'!$F$19</f>
        <v>1465.5611855699999</v>
      </c>
      <c r="L18" s="36">
        <f>SUMIFS(СВЦЭМ!$C$39:$C$782,СВЦЭМ!$A$39:$A$782,$A18,СВЦЭМ!$B$39:$B$782,L$11)+'СЕТ СН'!$F$9+СВЦЭМ!$D$10+'СЕТ СН'!$F$6-'СЕТ СН'!$F$19</f>
        <v>1462.2713732799998</v>
      </c>
      <c r="M18" s="36">
        <f>SUMIFS(СВЦЭМ!$C$39:$C$782,СВЦЭМ!$A$39:$A$782,$A18,СВЦЭМ!$B$39:$B$782,M$11)+'СЕТ СН'!$F$9+СВЦЭМ!$D$10+'СЕТ СН'!$F$6-'СЕТ СН'!$F$19</f>
        <v>1458.1079066100001</v>
      </c>
      <c r="N18" s="36">
        <f>SUMIFS(СВЦЭМ!$C$39:$C$782,СВЦЭМ!$A$39:$A$782,$A18,СВЦЭМ!$B$39:$B$782,N$11)+'СЕТ СН'!$F$9+СВЦЭМ!$D$10+'СЕТ СН'!$F$6-'СЕТ СН'!$F$19</f>
        <v>1469.6174047</v>
      </c>
      <c r="O18" s="36">
        <f>SUMIFS(СВЦЭМ!$C$39:$C$782,СВЦЭМ!$A$39:$A$782,$A18,СВЦЭМ!$B$39:$B$782,O$11)+'СЕТ СН'!$F$9+СВЦЭМ!$D$10+'СЕТ СН'!$F$6-'СЕТ СН'!$F$19</f>
        <v>1468.2013252799998</v>
      </c>
      <c r="P18" s="36">
        <f>SUMIFS(СВЦЭМ!$C$39:$C$782,СВЦЭМ!$A$39:$A$782,$A18,СВЦЭМ!$B$39:$B$782,P$11)+'СЕТ СН'!$F$9+СВЦЭМ!$D$10+'СЕТ СН'!$F$6-'СЕТ СН'!$F$19</f>
        <v>1474.8705665399998</v>
      </c>
      <c r="Q18" s="36">
        <f>SUMIFS(СВЦЭМ!$C$39:$C$782,СВЦЭМ!$A$39:$A$782,$A18,СВЦЭМ!$B$39:$B$782,Q$11)+'СЕТ СН'!$F$9+СВЦЭМ!$D$10+'СЕТ СН'!$F$6-'СЕТ СН'!$F$19</f>
        <v>1482.3480851200002</v>
      </c>
      <c r="R18" s="36">
        <f>SUMIFS(СВЦЭМ!$C$39:$C$782,СВЦЭМ!$A$39:$A$782,$A18,СВЦЭМ!$B$39:$B$782,R$11)+'СЕТ СН'!$F$9+СВЦЭМ!$D$10+'СЕТ СН'!$F$6-'СЕТ СН'!$F$19</f>
        <v>1463.8046859199999</v>
      </c>
      <c r="S18" s="36">
        <f>SUMIFS(СВЦЭМ!$C$39:$C$782,СВЦЭМ!$A$39:$A$782,$A18,СВЦЭМ!$B$39:$B$782,S$11)+'СЕТ СН'!$F$9+СВЦЭМ!$D$10+'СЕТ СН'!$F$6-'СЕТ СН'!$F$19</f>
        <v>1435.5169407200001</v>
      </c>
      <c r="T18" s="36">
        <f>SUMIFS(СВЦЭМ!$C$39:$C$782,СВЦЭМ!$A$39:$A$782,$A18,СВЦЭМ!$B$39:$B$782,T$11)+'СЕТ СН'!$F$9+СВЦЭМ!$D$10+'СЕТ СН'!$F$6-'СЕТ СН'!$F$19</f>
        <v>1432.37885207</v>
      </c>
      <c r="U18" s="36">
        <f>SUMIFS(СВЦЭМ!$C$39:$C$782,СВЦЭМ!$A$39:$A$782,$A18,СВЦЭМ!$B$39:$B$782,U$11)+'СЕТ СН'!$F$9+СВЦЭМ!$D$10+'СЕТ СН'!$F$6-'СЕТ СН'!$F$19</f>
        <v>1444.6116541299998</v>
      </c>
      <c r="V18" s="36">
        <f>SUMIFS(СВЦЭМ!$C$39:$C$782,СВЦЭМ!$A$39:$A$782,$A18,СВЦЭМ!$B$39:$B$782,V$11)+'СЕТ СН'!$F$9+СВЦЭМ!$D$10+'СЕТ СН'!$F$6-'СЕТ СН'!$F$19</f>
        <v>1447.7765338300001</v>
      </c>
      <c r="W18" s="36">
        <f>SUMIFS(СВЦЭМ!$C$39:$C$782,СВЦЭМ!$A$39:$A$782,$A18,СВЦЭМ!$B$39:$B$782,W$11)+'СЕТ СН'!$F$9+СВЦЭМ!$D$10+'СЕТ СН'!$F$6-'СЕТ СН'!$F$19</f>
        <v>1469.3395916199997</v>
      </c>
      <c r="X18" s="36">
        <f>SUMIFS(СВЦЭМ!$C$39:$C$782,СВЦЭМ!$A$39:$A$782,$A18,СВЦЭМ!$B$39:$B$782,X$11)+'СЕТ СН'!$F$9+СВЦЭМ!$D$10+'СЕТ СН'!$F$6-'СЕТ СН'!$F$19</f>
        <v>1453.8017213499998</v>
      </c>
      <c r="Y18" s="36">
        <f>SUMIFS(СВЦЭМ!$C$39:$C$782,СВЦЭМ!$A$39:$A$782,$A18,СВЦЭМ!$B$39:$B$782,Y$11)+'СЕТ СН'!$F$9+СВЦЭМ!$D$10+'СЕТ СН'!$F$6-'СЕТ СН'!$F$19</f>
        <v>1465.3600296199998</v>
      </c>
    </row>
    <row r="19" spans="1:25" ht="15.75" x14ac:dyDescent="0.2">
      <c r="A19" s="35">
        <f t="shared" si="0"/>
        <v>44903</v>
      </c>
      <c r="B19" s="36">
        <f>SUMIFS(СВЦЭМ!$C$39:$C$782,СВЦЭМ!$A$39:$A$782,$A19,СВЦЭМ!$B$39:$B$782,B$11)+'СЕТ СН'!$F$9+СВЦЭМ!$D$10+'СЕТ СН'!$F$6-'СЕТ СН'!$F$19</f>
        <v>1650.4059349099998</v>
      </c>
      <c r="C19" s="36">
        <f>SUMIFS(СВЦЭМ!$C$39:$C$782,СВЦЭМ!$A$39:$A$782,$A19,СВЦЭМ!$B$39:$B$782,C$11)+'СЕТ СН'!$F$9+СВЦЭМ!$D$10+'СЕТ СН'!$F$6-'СЕТ СН'!$F$19</f>
        <v>1665.7060245299999</v>
      </c>
      <c r="D19" s="36">
        <f>SUMIFS(СВЦЭМ!$C$39:$C$782,СВЦЭМ!$A$39:$A$782,$A19,СВЦЭМ!$B$39:$B$782,D$11)+'СЕТ СН'!$F$9+СВЦЭМ!$D$10+'СЕТ СН'!$F$6-'СЕТ СН'!$F$19</f>
        <v>1662.04161428</v>
      </c>
      <c r="E19" s="36">
        <f>SUMIFS(СВЦЭМ!$C$39:$C$782,СВЦЭМ!$A$39:$A$782,$A19,СВЦЭМ!$B$39:$B$782,E$11)+'СЕТ СН'!$F$9+СВЦЭМ!$D$10+'СЕТ СН'!$F$6-'СЕТ СН'!$F$19</f>
        <v>1635.38816761</v>
      </c>
      <c r="F19" s="36">
        <f>SUMIFS(СВЦЭМ!$C$39:$C$782,СВЦЭМ!$A$39:$A$782,$A19,СВЦЭМ!$B$39:$B$782,F$11)+'СЕТ СН'!$F$9+СВЦЭМ!$D$10+'СЕТ СН'!$F$6-'СЕТ СН'!$F$19</f>
        <v>1621.1374857699998</v>
      </c>
      <c r="G19" s="36">
        <f>SUMIFS(СВЦЭМ!$C$39:$C$782,СВЦЭМ!$A$39:$A$782,$A19,СВЦЭМ!$B$39:$B$782,G$11)+'СЕТ СН'!$F$9+СВЦЭМ!$D$10+'СЕТ СН'!$F$6-'СЕТ СН'!$F$19</f>
        <v>1580.2637764000001</v>
      </c>
      <c r="H19" s="36">
        <f>SUMIFS(СВЦЭМ!$C$39:$C$782,СВЦЭМ!$A$39:$A$782,$A19,СВЦЭМ!$B$39:$B$782,H$11)+'СЕТ СН'!$F$9+СВЦЭМ!$D$10+'СЕТ СН'!$F$6-'СЕТ СН'!$F$19</f>
        <v>1553.0951103500001</v>
      </c>
      <c r="I19" s="36">
        <f>SUMIFS(СВЦЭМ!$C$39:$C$782,СВЦЭМ!$A$39:$A$782,$A19,СВЦЭМ!$B$39:$B$782,I$11)+'СЕТ СН'!$F$9+СВЦЭМ!$D$10+'СЕТ СН'!$F$6-'СЕТ СН'!$F$19</f>
        <v>1541.8466293199999</v>
      </c>
      <c r="J19" s="36">
        <f>SUMIFS(СВЦЭМ!$C$39:$C$782,СВЦЭМ!$A$39:$A$782,$A19,СВЦЭМ!$B$39:$B$782,J$11)+'СЕТ СН'!$F$9+СВЦЭМ!$D$10+'СЕТ СН'!$F$6-'СЕТ СН'!$F$19</f>
        <v>1520.6144205999999</v>
      </c>
      <c r="K19" s="36">
        <f>SUMIFS(СВЦЭМ!$C$39:$C$782,СВЦЭМ!$A$39:$A$782,$A19,СВЦЭМ!$B$39:$B$782,K$11)+'СЕТ СН'!$F$9+СВЦЭМ!$D$10+'СЕТ СН'!$F$6-'СЕТ СН'!$F$19</f>
        <v>1511.4743976499999</v>
      </c>
      <c r="L19" s="36">
        <f>SUMIFS(СВЦЭМ!$C$39:$C$782,СВЦЭМ!$A$39:$A$782,$A19,СВЦЭМ!$B$39:$B$782,L$11)+'СЕТ СН'!$F$9+СВЦЭМ!$D$10+'СЕТ СН'!$F$6-'СЕТ СН'!$F$19</f>
        <v>1519.7785295099998</v>
      </c>
      <c r="M19" s="36">
        <f>SUMIFS(СВЦЭМ!$C$39:$C$782,СВЦЭМ!$A$39:$A$782,$A19,СВЦЭМ!$B$39:$B$782,M$11)+'СЕТ СН'!$F$9+СВЦЭМ!$D$10+'СЕТ СН'!$F$6-'СЕТ СН'!$F$19</f>
        <v>1544.5767446599998</v>
      </c>
      <c r="N19" s="36">
        <f>SUMIFS(СВЦЭМ!$C$39:$C$782,СВЦЭМ!$A$39:$A$782,$A19,СВЦЭМ!$B$39:$B$782,N$11)+'СЕТ СН'!$F$9+СВЦЭМ!$D$10+'СЕТ СН'!$F$6-'СЕТ СН'!$F$19</f>
        <v>1551.27974537</v>
      </c>
      <c r="O19" s="36">
        <f>SUMIFS(СВЦЭМ!$C$39:$C$782,СВЦЭМ!$A$39:$A$782,$A19,СВЦЭМ!$B$39:$B$782,O$11)+'СЕТ СН'!$F$9+СВЦЭМ!$D$10+'СЕТ СН'!$F$6-'СЕТ СН'!$F$19</f>
        <v>1548.8683258800002</v>
      </c>
      <c r="P19" s="36">
        <f>SUMIFS(СВЦЭМ!$C$39:$C$782,СВЦЭМ!$A$39:$A$782,$A19,СВЦЭМ!$B$39:$B$782,P$11)+'СЕТ СН'!$F$9+СВЦЭМ!$D$10+'СЕТ СН'!$F$6-'СЕТ СН'!$F$19</f>
        <v>1550.7272695900001</v>
      </c>
      <c r="Q19" s="36">
        <f>SUMIFS(СВЦЭМ!$C$39:$C$782,СВЦЭМ!$A$39:$A$782,$A19,СВЦЭМ!$B$39:$B$782,Q$11)+'СЕТ СН'!$F$9+СВЦЭМ!$D$10+'СЕТ СН'!$F$6-'СЕТ СН'!$F$19</f>
        <v>1540.9269204699999</v>
      </c>
      <c r="R19" s="36">
        <f>SUMIFS(СВЦЭМ!$C$39:$C$782,СВЦЭМ!$A$39:$A$782,$A19,СВЦЭМ!$B$39:$B$782,R$11)+'СЕТ СН'!$F$9+СВЦЭМ!$D$10+'СЕТ СН'!$F$6-'СЕТ СН'!$F$19</f>
        <v>1502.3421600199999</v>
      </c>
      <c r="S19" s="36">
        <f>SUMIFS(СВЦЭМ!$C$39:$C$782,СВЦЭМ!$A$39:$A$782,$A19,СВЦЭМ!$B$39:$B$782,S$11)+'СЕТ СН'!$F$9+СВЦЭМ!$D$10+'СЕТ СН'!$F$6-'СЕТ СН'!$F$19</f>
        <v>1470.01955795</v>
      </c>
      <c r="T19" s="36">
        <f>SUMIFS(СВЦЭМ!$C$39:$C$782,СВЦЭМ!$A$39:$A$782,$A19,СВЦЭМ!$B$39:$B$782,T$11)+'СЕТ СН'!$F$9+СВЦЭМ!$D$10+'СЕТ СН'!$F$6-'СЕТ СН'!$F$19</f>
        <v>1495.56159063</v>
      </c>
      <c r="U19" s="36">
        <f>SUMIFS(СВЦЭМ!$C$39:$C$782,СВЦЭМ!$A$39:$A$782,$A19,СВЦЭМ!$B$39:$B$782,U$11)+'СЕТ СН'!$F$9+СВЦЭМ!$D$10+'СЕТ СН'!$F$6-'СЕТ СН'!$F$19</f>
        <v>1508.70777043</v>
      </c>
      <c r="V19" s="36">
        <f>SUMIFS(СВЦЭМ!$C$39:$C$782,СВЦЭМ!$A$39:$A$782,$A19,СВЦЭМ!$B$39:$B$782,V$11)+'СЕТ СН'!$F$9+СВЦЭМ!$D$10+'СЕТ СН'!$F$6-'СЕТ СН'!$F$19</f>
        <v>1521.7940314699999</v>
      </c>
      <c r="W19" s="36">
        <f>SUMIFS(СВЦЭМ!$C$39:$C$782,СВЦЭМ!$A$39:$A$782,$A19,СВЦЭМ!$B$39:$B$782,W$11)+'СЕТ СН'!$F$9+СВЦЭМ!$D$10+'СЕТ СН'!$F$6-'СЕТ СН'!$F$19</f>
        <v>1550.2315871999999</v>
      </c>
      <c r="X19" s="36">
        <f>SUMIFS(СВЦЭМ!$C$39:$C$782,СВЦЭМ!$A$39:$A$782,$A19,СВЦЭМ!$B$39:$B$782,X$11)+'СЕТ СН'!$F$9+СВЦЭМ!$D$10+'СЕТ СН'!$F$6-'СЕТ СН'!$F$19</f>
        <v>1547.6904371299997</v>
      </c>
      <c r="Y19" s="36">
        <f>SUMIFS(СВЦЭМ!$C$39:$C$782,СВЦЭМ!$A$39:$A$782,$A19,СВЦЭМ!$B$39:$B$782,Y$11)+'СЕТ СН'!$F$9+СВЦЭМ!$D$10+'СЕТ СН'!$F$6-'СЕТ СН'!$F$19</f>
        <v>1612.3694449999998</v>
      </c>
    </row>
    <row r="20" spans="1:25" ht="15.75" x14ac:dyDescent="0.2">
      <c r="A20" s="35">
        <f t="shared" si="0"/>
        <v>44904</v>
      </c>
      <c r="B20" s="36">
        <f>SUMIFS(СВЦЭМ!$C$39:$C$782,СВЦЭМ!$A$39:$A$782,$A20,СВЦЭМ!$B$39:$B$782,B$11)+'СЕТ СН'!$F$9+СВЦЭМ!$D$10+'СЕТ СН'!$F$6-'СЕТ СН'!$F$19</f>
        <v>1546.67114795</v>
      </c>
      <c r="C20" s="36">
        <f>SUMIFS(СВЦЭМ!$C$39:$C$782,СВЦЭМ!$A$39:$A$782,$A20,СВЦЭМ!$B$39:$B$782,C$11)+'СЕТ СН'!$F$9+СВЦЭМ!$D$10+'СЕТ СН'!$F$6-'СЕТ СН'!$F$19</f>
        <v>1545.2876523800001</v>
      </c>
      <c r="D20" s="36">
        <f>SUMIFS(СВЦЭМ!$C$39:$C$782,СВЦЭМ!$A$39:$A$782,$A20,СВЦЭМ!$B$39:$B$782,D$11)+'СЕТ СН'!$F$9+СВЦЭМ!$D$10+'СЕТ СН'!$F$6-'СЕТ СН'!$F$19</f>
        <v>1562.4096206499999</v>
      </c>
      <c r="E20" s="36">
        <f>SUMIFS(СВЦЭМ!$C$39:$C$782,СВЦЭМ!$A$39:$A$782,$A20,СВЦЭМ!$B$39:$B$782,E$11)+'СЕТ СН'!$F$9+СВЦЭМ!$D$10+'СЕТ СН'!$F$6-'СЕТ СН'!$F$19</f>
        <v>1567.4501174900001</v>
      </c>
      <c r="F20" s="36">
        <f>SUMIFS(СВЦЭМ!$C$39:$C$782,СВЦЭМ!$A$39:$A$782,$A20,СВЦЭМ!$B$39:$B$782,F$11)+'СЕТ СН'!$F$9+СВЦЭМ!$D$10+'СЕТ СН'!$F$6-'СЕТ СН'!$F$19</f>
        <v>1576.8133702300001</v>
      </c>
      <c r="G20" s="36">
        <f>SUMIFS(СВЦЭМ!$C$39:$C$782,СВЦЭМ!$A$39:$A$782,$A20,СВЦЭМ!$B$39:$B$782,G$11)+'СЕТ СН'!$F$9+СВЦЭМ!$D$10+'СЕТ СН'!$F$6-'СЕТ СН'!$F$19</f>
        <v>1561.31746853</v>
      </c>
      <c r="H20" s="36">
        <f>SUMIFS(СВЦЭМ!$C$39:$C$782,СВЦЭМ!$A$39:$A$782,$A20,СВЦЭМ!$B$39:$B$782,H$11)+'СЕТ СН'!$F$9+СВЦЭМ!$D$10+'СЕТ СН'!$F$6-'СЕТ СН'!$F$19</f>
        <v>1564.8869427499999</v>
      </c>
      <c r="I20" s="36">
        <f>SUMIFS(СВЦЭМ!$C$39:$C$782,СВЦЭМ!$A$39:$A$782,$A20,СВЦЭМ!$B$39:$B$782,I$11)+'СЕТ СН'!$F$9+СВЦЭМ!$D$10+'СЕТ СН'!$F$6-'СЕТ СН'!$F$19</f>
        <v>1537.0166891899999</v>
      </c>
      <c r="J20" s="36">
        <f>SUMIFS(СВЦЭМ!$C$39:$C$782,СВЦЭМ!$A$39:$A$782,$A20,СВЦЭМ!$B$39:$B$782,J$11)+'СЕТ СН'!$F$9+СВЦЭМ!$D$10+'СЕТ СН'!$F$6-'СЕТ СН'!$F$19</f>
        <v>1523.1276523900001</v>
      </c>
      <c r="K20" s="36">
        <f>SUMIFS(СВЦЭМ!$C$39:$C$782,СВЦЭМ!$A$39:$A$782,$A20,СВЦЭМ!$B$39:$B$782,K$11)+'СЕТ СН'!$F$9+СВЦЭМ!$D$10+'СЕТ СН'!$F$6-'СЕТ СН'!$F$19</f>
        <v>1513.3906657100001</v>
      </c>
      <c r="L20" s="36">
        <f>SUMIFS(СВЦЭМ!$C$39:$C$782,СВЦЭМ!$A$39:$A$782,$A20,СВЦЭМ!$B$39:$B$782,L$11)+'СЕТ СН'!$F$9+СВЦЭМ!$D$10+'СЕТ СН'!$F$6-'СЕТ СН'!$F$19</f>
        <v>1502.8353613999998</v>
      </c>
      <c r="M20" s="36">
        <f>SUMIFS(СВЦЭМ!$C$39:$C$782,СВЦЭМ!$A$39:$A$782,$A20,СВЦЭМ!$B$39:$B$782,M$11)+'СЕТ СН'!$F$9+СВЦЭМ!$D$10+'СЕТ СН'!$F$6-'СЕТ СН'!$F$19</f>
        <v>1486.7932831600001</v>
      </c>
      <c r="N20" s="36">
        <f>SUMIFS(СВЦЭМ!$C$39:$C$782,СВЦЭМ!$A$39:$A$782,$A20,СВЦЭМ!$B$39:$B$782,N$11)+'СЕТ СН'!$F$9+СВЦЭМ!$D$10+'СЕТ СН'!$F$6-'СЕТ СН'!$F$19</f>
        <v>1488.9032874199997</v>
      </c>
      <c r="O20" s="36">
        <f>SUMIFS(СВЦЭМ!$C$39:$C$782,СВЦЭМ!$A$39:$A$782,$A20,СВЦЭМ!$B$39:$B$782,O$11)+'СЕТ СН'!$F$9+СВЦЭМ!$D$10+'СЕТ СН'!$F$6-'СЕТ СН'!$F$19</f>
        <v>1510.85929786</v>
      </c>
      <c r="P20" s="36">
        <f>SUMIFS(СВЦЭМ!$C$39:$C$782,СВЦЭМ!$A$39:$A$782,$A20,СВЦЭМ!$B$39:$B$782,P$11)+'СЕТ СН'!$F$9+СВЦЭМ!$D$10+'СЕТ СН'!$F$6-'СЕТ СН'!$F$19</f>
        <v>1512.8258410099997</v>
      </c>
      <c r="Q20" s="36">
        <f>SUMIFS(СВЦЭМ!$C$39:$C$782,СВЦЭМ!$A$39:$A$782,$A20,СВЦЭМ!$B$39:$B$782,Q$11)+'СЕТ СН'!$F$9+СВЦЭМ!$D$10+'СЕТ СН'!$F$6-'СЕТ СН'!$F$19</f>
        <v>1518.8231196399997</v>
      </c>
      <c r="R20" s="36">
        <f>SUMIFS(СВЦЭМ!$C$39:$C$782,СВЦЭМ!$A$39:$A$782,$A20,СВЦЭМ!$B$39:$B$782,R$11)+'СЕТ СН'!$F$9+СВЦЭМ!$D$10+'СЕТ СН'!$F$6-'СЕТ СН'!$F$19</f>
        <v>1505.6712875099997</v>
      </c>
      <c r="S20" s="36">
        <f>SUMIFS(СВЦЭМ!$C$39:$C$782,СВЦЭМ!$A$39:$A$782,$A20,СВЦЭМ!$B$39:$B$782,S$11)+'СЕТ СН'!$F$9+СВЦЭМ!$D$10+'СЕТ СН'!$F$6-'СЕТ СН'!$F$19</f>
        <v>1478.5943800300001</v>
      </c>
      <c r="T20" s="36">
        <f>SUMIFS(СВЦЭМ!$C$39:$C$782,СВЦЭМ!$A$39:$A$782,$A20,СВЦЭМ!$B$39:$B$782,T$11)+'СЕТ СН'!$F$9+СВЦЭМ!$D$10+'СЕТ СН'!$F$6-'СЕТ СН'!$F$19</f>
        <v>1462.7130272999998</v>
      </c>
      <c r="U20" s="36">
        <f>SUMIFS(СВЦЭМ!$C$39:$C$782,СВЦЭМ!$A$39:$A$782,$A20,СВЦЭМ!$B$39:$B$782,U$11)+'СЕТ СН'!$F$9+СВЦЭМ!$D$10+'СЕТ СН'!$F$6-'СЕТ СН'!$F$19</f>
        <v>1459.92348739</v>
      </c>
      <c r="V20" s="36">
        <f>SUMIFS(СВЦЭМ!$C$39:$C$782,СВЦЭМ!$A$39:$A$782,$A20,СВЦЭМ!$B$39:$B$782,V$11)+'СЕТ СН'!$F$9+СВЦЭМ!$D$10+'СЕТ СН'!$F$6-'СЕТ СН'!$F$19</f>
        <v>1479.4708833899999</v>
      </c>
      <c r="W20" s="36">
        <f>SUMIFS(СВЦЭМ!$C$39:$C$782,СВЦЭМ!$A$39:$A$782,$A20,СВЦЭМ!$B$39:$B$782,W$11)+'СЕТ СН'!$F$9+СВЦЭМ!$D$10+'СЕТ СН'!$F$6-'СЕТ СН'!$F$19</f>
        <v>1498.3348971400001</v>
      </c>
      <c r="X20" s="36">
        <f>SUMIFS(СВЦЭМ!$C$39:$C$782,СВЦЭМ!$A$39:$A$782,$A20,СВЦЭМ!$B$39:$B$782,X$11)+'СЕТ СН'!$F$9+СВЦЭМ!$D$10+'СЕТ СН'!$F$6-'СЕТ СН'!$F$19</f>
        <v>1506.3253218599998</v>
      </c>
      <c r="Y20" s="36">
        <f>SUMIFS(СВЦЭМ!$C$39:$C$782,СВЦЭМ!$A$39:$A$782,$A20,СВЦЭМ!$B$39:$B$782,Y$11)+'СЕТ СН'!$F$9+СВЦЭМ!$D$10+'СЕТ СН'!$F$6-'СЕТ СН'!$F$19</f>
        <v>1515.0443986599998</v>
      </c>
    </row>
    <row r="21" spans="1:25" ht="15.75" x14ac:dyDescent="0.2">
      <c r="A21" s="35">
        <f t="shared" si="0"/>
        <v>44905</v>
      </c>
      <c r="B21" s="36">
        <f>SUMIFS(СВЦЭМ!$C$39:$C$782,СВЦЭМ!$A$39:$A$782,$A21,СВЦЭМ!$B$39:$B$782,B$11)+'СЕТ СН'!$F$9+СВЦЭМ!$D$10+'СЕТ СН'!$F$6-'СЕТ СН'!$F$19</f>
        <v>1553.4375283999998</v>
      </c>
      <c r="C21" s="36">
        <f>SUMIFS(СВЦЭМ!$C$39:$C$782,СВЦЭМ!$A$39:$A$782,$A21,СВЦЭМ!$B$39:$B$782,C$11)+'СЕТ СН'!$F$9+СВЦЭМ!$D$10+'СЕТ СН'!$F$6-'СЕТ СН'!$F$19</f>
        <v>1567.0533240499999</v>
      </c>
      <c r="D21" s="36">
        <f>SUMIFS(СВЦЭМ!$C$39:$C$782,СВЦЭМ!$A$39:$A$782,$A21,СВЦЭМ!$B$39:$B$782,D$11)+'СЕТ СН'!$F$9+СВЦЭМ!$D$10+'СЕТ СН'!$F$6-'СЕТ СН'!$F$19</f>
        <v>1615.0094128199999</v>
      </c>
      <c r="E21" s="36">
        <f>SUMIFS(СВЦЭМ!$C$39:$C$782,СВЦЭМ!$A$39:$A$782,$A21,СВЦЭМ!$B$39:$B$782,E$11)+'СЕТ СН'!$F$9+СВЦЭМ!$D$10+'СЕТ СН'!$F$6-'СЕТ СН'!$F$19</f>
        <v>1610.4842432800001</v>
      </c>
      <c r="F21" s="36">
        <f>SUMIFS(СВЦЭМ!$C$39:$C$782,СВЦЭМ!$A$39:$A$782,$A21,СВЦЭМ!$B$39:$B$782,F$11)+'СЕТ СН'!$F$9+СВЦЭМ!$D$10+'СЕТ СН'!$F$6-'СЕТ СН'!$F$19</f>
        <v>1587.6355741299999</v>
      </c>
      <c r="G21" s="36">
        <f>SUMIFS(СВЦЭМ!$C$39:$C$782,СВЦЭМ!$A$39:$A$782,$A21,СВЦЭМ!$B$39:$B$782,G$11)+'СЕТ СН'!$F$9+СВЦЭМ!$D$10+'СЕТ СН'!$F$6-'СЕТ СН'!$F$19</f>
        <v>1596.59116971</v>
      </c>
      <c r="H21" s="36">
        <f>SUMIFS(СВЦЭМ!$C$39:$C$782,СВЦЭМ!$A$39:$A$782,$A21,СВЦЭМ!$B$39:$B$782,H$11)+'СЕТ СН'!$F$9+СВЦЭМ!$D$10+'СЕТ СН'!$F$6-'СЕТ СН'!$F$19</f>
        <v>1598.09524895</v>
      </c>
      <c r="I21" s="36">
        <f>SUMIFS(СВЦЭМ!$C$39:$C$782,СВЦЭМ!$A$39:$A$782,$A21,СВЦЭМ!$B$39:$B$782,I$11)+'СЕТ СН'!$F$9+СВЦЭМ!$D$10+'СЕТ СН'!$F$6-'СЕТ СН'!$F$19</f>
        <v>1568.4632682599999</v>
      </c>
      <c r="J21" s="36">
        <f>SUMIFS(СВЦЭМ!$C$39:$C$782,СВЦЭМ!$A$39:$A$782,$A21,СВЦЭМ!$B$39:$B$782,J$11)+'СЕТ СН'!$F$9+СВЦЭМ!$D$10+'СЕТ СН'!$F$6-'СЕТ СН'!$F$19</f>
        <v>1528.2805930599998</v>
      </c>
      <c r="K21" s="36">
        <f>SUMIFS(СВЦЭМ!$C$39:$C$782,СВЦЭМ!$A$39:$A$782,$A21,СВЦЭМ!$B$39:$B$782,K$11)+'СЕТ СН'!$F$9+СВЦЭМ!$D$10+'СЕТ СН'!$F$6-'СЕТ СН'!$F$19</f>
        <v>1524.69081452</v>
      </c>
      <c r="L21" s="36">
        <f>SUMIFS(СВЦЭМ!$C$39:$C$782,СВЦЭМ!$A$39:$A$782,$A21,СВЦЭМ!$B$39:$B$782,L$11)+'СЕТ СН'!$F$9+СВЦЭМ!$D$10+'СЕТ СН'!$F$6-'СЕТ СН'!$F$19</f>
        <v>1510.4450965800002</v>
      </c>
      <c r="M21" s="36">
        <f>SUMIFS(СВЦЭМ!$C$39:$C$782,СВЦЭМ!$A$39:$A$782,$A21,СВЦЭМ!$B$39:$B$782,M$11)+'СЕТ СН'!$F$9+СВЦЭМ!$D$10+'СЕТ СН'!$F$6-'СЕТ СН'!$F$19</f>
        <v>1522.35975143</v>
      </c>
      <c r="N21" s="36">
        <f>SUMIFS(СВЦЭМ!$C$39:$C$782,СВЦЭМ!$A$39:$A$782,$A21,СВЦЭМ!$B$39:$B$782,N$11)+'СЕТ СН'!$F$9+СВЦЭМ!$D$10+'СЕТ СН'!$F$6-'СЕТ СН'!$F$19</f>
        <v>1550.8041502400001</v>
      </c>
      <c r="O21" s="36">
        <f>SUMIFS(СВЦЭМ!$C$39:$C$782,СВЦЭМ!$A$39:$A$782,$A21,СВЦЭМ!$B$39:$B$782,O$11)+'СЕТ СН'!$F$9+СВЦЭМ!$D$10+'СЕТ СН'!$F$6-'СЕТ СН'!$F$19</f>
        <v>1560.6798894899998</v>
      </c>
      <c r="P21" s="36">
        <f>SUMIFS(СВЦЭМ!$C$39:$C$782,СВЦЭМ!$A$39:$A$782,$A21,СВЦЭМ!$B$39:$B$782,P$11)+'СЕТ СН'!$F$9+СВЦЭМ!$D$10+'СЕТ СН'!$F$6-'СЕТ СН'!$F$19</f>
        <v>1580.5308738499998</v>
      </c>
      <c r="Q21" s="36">
        <f>SUMIFS(СВЦЭМ!$C$39:$C$782,СВЦЭМ!$A$39:$A$782,$A21,СВЦЭМ!$B$39:$B$782,Q$11)+'СЕТ СН'!$F$9+СВЦЭМ!$D$10+'СЕТ СН'!$F$6-'СЕТ СН'!$F$19</f>
        <v>1581.52677563</v>
      </c>
      <c r="R21" s="36">
        <f>SUMIFS(СВЦЭМ!$C$39:$C$782,СВЦЭМ!$A$39:$A$782,$A21,СВЦЭМ!$B$39:$B$782,R$11)+'СЕТ СН'!$F$9+СВЦЭМ!$D$10+'СЕТ СН'!$F$6-'СЕТ СН'!$F$19</f>
        <v>1546.8848311100001</v>
      </c>
      <c r="S21" s="36">
        <f>SUMIFS(СВЦЭМ!$C$39:$C$782,СВЦЭМ!$A$39:$A$782,$A21,СВЦЭМ!$B$39:$B$782,S$11)+'СЕТ СН'!$F$9+СВЦЭМ!$D$10+'СЕТ СН'!$F$6-'СЕТ СН'!$F$19</f>
        <v>1514.0484802199999</v>
      </c>
      <c r="T21" s="36">
        <f>SUMIFS(СВЦЭМ!$C$39:$C$782,СВЦЭМ!$A$39:$A$782,$A21,СВЦЭМ!$B$39:$B$782,T$11)+'СЕТ СН'!$F$9+СВЦЭМ!$D$10+'СЕТ СН'!$F$6-'СЕТ СН'!$F$19</f>
        <v>1520.7702918700002</v>
      </c>
      <c r="U21" s="36">
        <f>SUMIFS(СВЦЭМ!$C$39:$C$782,СВЦЭМ!$A$39:$A$782,$A21,СВЦЭМ!$B$39:$B$782,U$11)+'СЕТ СН'!$F$9+СВЦЭМ!$D$10+'СЕТ СН'!$F$6-'СЕТ СН'!$F$19</f>
        <v>1522.4728811199998</v>
      </c>
      <c r="V21" s="36">
        <f>SUMIFS(СВЦЭМ!$C$39:$C$782,СВЦЭМ!$A$39:$A$782,$A21,СВЦЭМ!$B$39:$B$782,V$11)+'СЕТ СН'!$F$9+СВЦЭМ!$D$10+'СЕТ СН'!$F$6-'СЕТ СН'!$F$19</f>
        <v>1530.5030283900001</v>
      </c>
      <c r="W21" s="36">
        <f>SUMIFS(СВЦЭМ!$C$39:$C$782,СВЦЭМ!$A$39:$A$782,$A21,СВЦЭМ!$B$39:$B$782,W$11)+'СЕТ СН'!$F$9+СВЦЭМ!$D$10+'СЕТ СН'!$F$6-'СЕТ СН'!$F$19</f>
        <v>1537.21204407</v>
      </c>
      <c r="X21" s="36">
        <f>SUMIFS(СВЦЭМ!$C$39:$C$782,СВЦЭМ!$A$39:$A$782,$A21,СВЦЭМ!$B$39:$B$782,X$11)+'СЕТ СН'!$F$9+СВЦЭМ!$D$10+'СЕТ СН'!$F$6-'СЕТ СН'!$F$19</f>
        <v>1549.8472380600001</v>
      </c>
      <c r="Y21" s="36">
        <f>SUMIFS(СВЦЭМ!$C$39:$C$782,СВЦЭМ!$A$39:$A$782,$A21,СВЦЭМ!$B$39:$B$782,Y$11)+'СЕТ СН'!$F$9+СВЦЭМ!$D$10+'СЕТ СН'!$F$6-'СЕТ СН'!$F$19</f>
        <v>1571.7954438900001</v>
      </c>
    </row>
    <row r="22" spans="1:25" ht="15.75" x14ac:dyDescent="0.2">
      <c r="A22" s="35">
        <f t="shared" si="0"/>
        <v>44906</v>
      </c>
      <c r="B22" s="36">
        <f>SUMIFS(СВЦЭМ!$C$39:$C$782,СВЦЭМ!$A$39:$A$782,$A22,СВЦЭМ!$B$39:$B$782,B$11)+'СЕТ СН'!$F$9+СВЦЭМ!$D$10+'СЕТ СН'!$F$6-'СЕТ СН'!$F$19</f>
        <v>1572.5506264599999</v>
      </c>
      <c r="C22" s="36">
        <f>SUMIFS(СВЦЭМ!$C$39:$C$782,СВЦЭМ!$A$39:$A$782,$A22,СВЦЭМ!$B$39:$B$782,C$11)+'СЕТ СН'!$F$9+СВЦЭМ!$D$10+'СЕТ СН'!$F$6-'СЕТ СН'!$F$19</f>
        <v>1568.1345158200002</v>
      </c>
      <c r="D22" s="36">
        <f>SUMIFS(СВЦЭМ!$C$39:$C$782,СВЦЭМ!$A$39:$A$782,$A22,СВЦЭМ!$B$39:$B$782,D$11)+'СЕТ СН'!$F$9+СВЦЭМ!$D$10+'СЕТ СН'!$F$6-'СЕТ СН'!$F$19</f>
        <v>1570.8821118199999</v>
      </c>
      <c r="E22" s="36">
        <f>SUMIFS(СВЦЭМ!$C$39:$C$782,СВЦЭМ!$A$39:$A$782,$A22,СВЦЭМ!$B$39:$B$782,E$11)+'СЕТ СН'!$F$9+СВЦЭМ!$D$10+'СЕТ СН'!$F$6-'СЕТ СН'!$F$19</f>
        <v>1580.0898019199999</v>
      </c>
      <c r="F22" s="36">
        <f>SUMIFS(СВЦЭМ!$C$39:$C$782,СВЦЭМ!$A$39:$A$782,$A22,СВЦЭМ!$B$39:$B$782,F$11)+'СЕТ СН'!$F$9+СВЦЭМ!$D$10+'СЕТ СН'!$F$6-'СЕТ СН'!$F$19</f>
        <v>1588.67080111</v>
      </c>
      <c r="G22" s="36">
        <f>SUMIFS(СВЦЭМ!$C$39:$C$782,СВЦЭМ!$A$39:$A$782,$A22,СВЦЭМ!$B$39:$B$782,G$11)+'СЕТ СН'!$F$9+СВЦЭМ!$D$10+'СЕТ СН'!$F$6-'СЕТ СН'!$F$19</f>
        <v>1566.5834665900002</v>
      </c>
      <c r="H22" s="36">
        <f>SUMIFS(СВЦЭМ!$C$39:$C$782,СВЦЭМ!$A$39:$A$782,$A22,СВЦЭМ!$B$39:$B$782,H$11)+'СЕТ СН'!$F$9+СВЦЭМ!$D$10+'СЕТ СН'!$F$6-'СЕТ СН'!$F$19</f>
        <v>1561.32820537</v>
      </c>
      <c r="I22" s="36">
        <f>SUMIFS(СВЦЭМ!$C$39:$C$782,СВЦЭМ!$A$39:$A$782,$A22,СВЦЭМ!$B$39:$B$782,I$11)+'СЕТ СН'!$F$9+СВЦЭМ!$D$10+'СЕТ СН'!$F$6-'СЕТ СН'!$F$19</f>
        <v>1528.4255204800002</v>
      </c>
      <c r="J22" s="36">
        <f>SUMIFS(СВЦЭМ!$C$39:$C$782,СВЦЭМ!$A$39:$A$782,$A22,СВЦЭМ!$B$39:$B$782,J$11)+'СЕТ СН'!$F$9+СВЦЭМ!$D$10+'СЕТ СН'!$F$6-'СЕТ СН'!$F$19</f>
        <v>1491.69954224</v>
      </c>
      <c r="K22" s="36">
        <f>SUMIFS(СВЦЭМ!$C$39:$C$782,СВЦЭМ!$A$39:$A$782,$A22,СВЦЭМ!$B$39:$B$782,K$11)+'СЕТ СН'!$F$9+СВЦЭМ!$D$10+'СЕТ СН'!$F$6-'СЕТ СН'!$F$19</f>
        <v>1460.3053983599998</v>
      </c>
      <c r="L22" s="36">
        <f>SUMIFS(СВЦЭМ!$C$39:$C$782,СВЦЭМ!$A$39:$A$782,$A22,СВЦЭМ!$B$39:$B$782,L$11)+'СЕТ СН'!$F$9+СВЦЭМ!$D$10+'СЕТ СН'!$F$6-'СЕТ СН'!$F$19</f>
        <v>1472.0233847300001</v>
      </c>
      <c r="M22" s="36">
        <f>SUMIFS(СВЦЭМ!$C$39:$C$782,СВЦЭМ!$A$39:$A$782,$A22,СВЦЭМ!$B$39:$B$782,M$11)+'СЕТ СН'!$F$9+СВЦЭМ!$D$10+'СЕТ СН'!$F$6-'СЕТ СН'!$F$19</f>
        <v>1475.7313013200001</v>
      </c>
      <c r="N22" s="36">
        <f>SUMIFS(СВЦЭМ!$C$39:$C$782,СВЦЭМ!$A$39:$A$782,$A22,СВЦЭМ!$B$39:$B$782,N$11)+'СЕТ СН'!$F$9+СВЦЭМ!$D$10+'СЕТ СН'!$F$6-'СЕТ СН'!$F$19</f>
        <v>1505.61209409</v>
      </c>
      <c r="O22" s="36">
        <f>SUMIFS(СВЦЭМ!$C$39:$C$782,СВЦЭМ!$A$39:$A$782,$A22,СВЦЭМ!$B$39:$B$782,O$11)+'СЕТ СН'!$F$9+СВЦЭМ!$D$10+'СЕТ СН'!$F$6-'СЕТ СН'!$F$19</f>
        <v>1530.21002864</v>
      </c>
      <c r="P22" s="36">
        <f>SUMIFS(СВЦЭМ!$C$39:$C$782,СВЦЭМ!$A$39:$A$782,$A22,СВЦЭМ!$B$39:$B$782,P$11)+'СЕТ СН'!$F$9+СВЦЭМ!$D$10+'СЕТ СН'!$F$6-'СЕТ СН'!$F$19</f>
        <v>1535.2149756700001</v>
      </c>
      <c r="Q22" s="36">
        <f>SUMIFS(СВЦЭМ!$C$39:$C$782,СВЦЭМ!$A$39:$A$782,$A22,СВЦЭМ!$B$39:$B$782,Q$11)+'СЕТ СН'!$F$9+СВЦЭМ!$D$10+'СЕТ СН'!$F$6-'СЕТ СН'!$F$19</f>
        <v>1519.2141375199999</v>
      </c>
      <c r="R22" s="36">
        <f>SUMIFS(СВЦЭМ!$C$39:$C$782,СВЦЭМ!$A$39:$A$782,$A22,СВЦЭМ!$B$39:$B$782,R$11)+'СЕТ СН'!$F$9+СВЦЭМ!$D$10+'СЕТ СН'!$F$6-'СЕТ СН'!$F$19</f>
        <v>1486.7915858199999</v>
      </c>
      <c r="S22" s="36">
        <f>SUMIFS(СВЦЭМ!$C$39:$C$782,СВЦЭМ!$A$39:$A$782,$A22,СВЦЭМ!$B$39:$B$782,S$11)+'СЕТ СН'!$F$9+СВЦЭМ!$D$10+'СЕТ СН'!$F$6-'СЕТ СН'!$F$19</f>
        <v>1439.6661666300001</v>
      </c>
      <c r="T22" s="36">
        <f>SUMIFS(СВЦЭМ!$C$39:$C$782,СВЦЭМ!$A$39:$A$782,$A22,СВЦЭМ!$B$39:$B$782,T$11)+'СЕТ СН'!$F$9+СВЦЭМ!$D$10+'СЕТ СН'!$F$6-'СЕТ СН'!$F$19</f>
        <v>1468.6641616399997</v>
      </c>
      <c r="U22" s="36">
        <f>SUMIFS(СВЦЭМ!$C$39:$C$782,СВЦЭМ!$A$39:$A$782,$A22,СВЦЭМ!$B$39:$B$782,U$11)+'СЕТ СН'!$F$9+СВЦЭМ!$D$10+'СЕТ СН'!$F$6-'СЕТ СН'!$F$19</f>
        <v>1488.58759272</v>
      </c>
      <c r="V22" s="36">
        <f>SUMIFS(СВЦЭМ!$C$39:$C$782,СВЦЭМ!$A$39:$A$782,$A22,СВЦЭМ!$B$39:$B$782,V$11)+'СЕТ СН'!$F$9+СВЦЭМ!$D$10+'СЕТ СН'!$F$6-'СЕТ СН'!$F$19</f>
        <v>1506.4253402999998</v>
      </c>
      <c r="W22" s="36">
        <f>SUMIFS(СВЦЭМ!$C$39:$C$782,СВЦЭМ!$A$39:$A$782,$A22,СВЦЭМ!$B$39:$B$782,W$11)+'СЕТ СН'!$F$9+СВЦЭМ!$D$10+'СЕТ СН'!$F$6-'СЕТ СН'!$F$19</f>
        <v>1519.10613401</v>
      </c>
      <c r="X22" s="36">
        <f>SUMIFS(СВЦЭМ!$C$39:$C$782,СВЦЭМ!$A$39:$A$782,$A22,СВЦЭМ!$B$39:$B$782,X$11)+'СЕТ СН'!$F$9+СВЦЭМ!$D$10+'СЕТ СН'!$F$6-'СЕТ СН'!$F$19</f>
        <v>1535.97351415</v>
      </c>
      <c r="Y22" s="36">
        <f>SUMIFS(СВЦЭМ!$C$39:$C$782,СВЦЭМ!$A$39:$A$782,$A22,СВЦЭМ!$B$39:$B$782,Y$11)+'СЕТ СН'!$F$9+СВЦЭМ!$D$10+'СЕТ СН'!$F$6-'СЕТ СН'!$F$19</f>
        <v>1563.70823088</v>
      </c>
    </row>
    <row r="23" spans="1:25" ht="15.75" x14ac:dyDescent="0.2">
      <c r="A23" s="35">
        <f t="shared" si="0"/>
        <v>44907</v>
      </c>
      <c r="B23" s="36">
        <f>SUMIFS(СВЦЭМ!$C$39:$C$782,СВЦЭМ!$A$39:$A$782,$A23,СВЦЭМ!$B$39:$B$782,B$11)+'СЕТ СН'!$F$9+СВЦЭМ!$D$10+'СЕТ СН'!$F$6-'СЕТ СН'!$F$19</f>
        <v>1494.1433284899999</v>
      </c>
      <c r="C23" s="36">
        <f>SUMIFS(СВЦЭМ!$C$39:$C$782,СВЦЭМ!$A$39:$A$782,$A23,СВЦЭМ!$B$39:$B$782,C$11)+'СЕТ СН'!$F$9+СВЦЭМ!$D$10+'СЕТ СН'!$F$6-'СЕТ СН'!$F$19</f>
        <v>1504.4853203600001</v>
      </c>
      <c r="D23" s="36">
        <f>SUMIFS(СВЦЭМ!$C$39:$C$782,СВЦЭМ!$A$39:$A$782,$A23,СВЦЭМ!$B$39:$B$782,D$11)+'СЕТ СН'!$F$9+СВЦЭМ!$D$10+'СЕТ СН'!$F$6-'СЕТ СН'!$F$19</f>
        <v>1518.5088202399997</v>
      </c>
      <c r="E23" s="36">
        <f>SUMIFS(СВЦЭМ!$C$39:$C$782,СВЦЭМ!$A$39:$A$782,$A23,СВЦЭМ!$B$39:$B$782,E$11)+'СЕТ СН'!$F$9+СВЦЭМ!$D$10+'СЕТ СН'!$F$6-'СЕТ СН'!$F$19</f>
        <v>1526.3595460799997</v>
      </c>
      <c r="F23" s="36">
        <f>SUMIFS(СВЦЭМ!$C$39:$C$782,СВЦЭМ!$A$39:$A$782,$A23,СВЦЭМ!$B$39:$B$782,F$11)+'СЕТ СН'!$F$9+СВЦЭМ!$D$10+'СЕТ СН'!$F$6-'СЕТ СН'!$F$19</f>
        <v>1537.6218973599998</v>
      </c>
      <c r="G23" s="36">
        <f>SUMIFS(СВЦЭМ!$C$39:$C$782,СВЦЭМ!$A$39:$A$782,$A23,СВЦЭМ!$B$39:$B$782,G$11)+'СЕТ СН'!$F$9+СВЦЭМ!$D$10+'СЕТ СН'!$F$6-'СЕТ СН'!$F$19</f>
        <v>1526.5963198599998</v>
      </c>
      <c r="H23" s="36">
        <f>SUMIFS(СВЦЭМ!$C$39:$C$782,СВЦЭМ!$A$39:$A$782,$A23,СВЦЭМ!$B$39:$B$782,H$11)+'СЕТ СН'!$F$9+СВЦЭМ!$D$10+'СЕТ СН'!$F$6-'СЕТ СН'!$F$19</f>
        <v>1514.31341518</v>
      </c>
      <c r="I23" s="36">
        <f>SUMIFS(СВЦЭМ!$C$39:$C$782,СВЦЭМ!$A$39:$A$782,$A23,СВЦЭМ!$B$39:$B$782,I$11)+'СЕТ СН'!$F$9+СВЦЭМ!$D$10+'СЕТ СН'!$F$6-'СЕТ СН'!$F$19</f>
        <v>1375.5979381299999</v>
      </c>
      <c r="J23" s="36">
        <f>SUMIFS(СВЦЭМ!$C$39:$C$782,СВЦЭМ!$A$39:$A$782,$A23,СВЦЭМ!$B$39:$B$782,J$11)+'СЕТ СН'!$F$9+СВЦЭМ!$D$10+'СЕТ СН'!$F$6-'СЕТ СН'!$F$19</f>
        <v>1301.05179632</v>
      </c>
      <c r="K23" s="36">
        <f>SUMIFS(СВЦЭМ!$C$39:$C$782,СВЦЭМ!$A$39:$A$782,$A23,СВЦЭМ!$B$39:$B$782,K$11)+'СЕТ СН'!$F$9+СВЦЭМ!$D$10+'СЕТ СН'!$F$6-'СЕТ СН'!$F$19</f>
        <v>1278.3000730099998</v>
      </c>
      <c r="L23" s="36">
        <f>SUMIFS(СВЦЭМ!$C$39:$C$782,СВЦЭМ!$A$39:$A$782,$A23,СВЦЭМ!$B$39:$B$782,L$11)+'СЕТ СН'!$F$9+СВЦЭМ!$D$10+'СЕТ СН'!$F$6-'СЕТ СН'!$F$19</f>
        <v>1355.66517282</v>
      </c>
      <c r="M23" s="36">
        <f>SUMIFS(СВЦЭМ!$C$39:$C$782,СВЦЭМ!$A$39:$A$782,$A23,СВЦЭМ!$B$39:$B$782,M$11)+'СЕТ СН'!$F$9+СВЦЭМ!$D$10+'СЕТ СН'!$F$6-'СЕТ СН'!$F$19</f>
        <v>1356.8322143599999</v>
      </c>
      <c r="N23" s="36">
        <f>SUMIFS(СВЦЭМ!$C$39:$C$782,СВЦЭМ!$A$39:$A$782,$A23,СВЦЭМ!$B$39:$B$782,N$11)+'СЕТ СН'!$F$9+СВЦЭМ!$D$10+'СЕТ СН'!$F$6-'СЕТ СН'!$F$19</f>
        <v>1421.09150305</v>
      </c>
      <c r="O23" s="36">
        <f>SUMIFS(СВЦЭМ!$C$39:$C$782,СВЦЭМ!$A$39:$A$782,$A23,СВЦЭМ!$B$39:$B$782,O$11)+'СЕТ СН'!$F$9+СВЦЭМ!$D$10+'СЕТ СН'!$F$6-'СЕТ СН'!$F$19</f>
        <v>1405.5611137000001</v>
      </c>
      <c r="P23" s="36">
        <f>SUMIFS(СВЦЭМ!$C$39:$C$782,СВЦЭМ!$A$39:$A$782,$A23,СВЦЭМ!$B$39:$B$782,P$11)+'СЕТ СН'!$F$9+СВЦЭМ!$D$10+'СЕТ СН'!$F$6-'СЕТ СН'!$F$19</f>
        <v>1410.1656897100002</v>
      </c>
      <c r="Q23" s="36">
        <f>SUMIFS(СВЦЭМ!$C$39:$C$782,СВЦЭМ!$A$39:$A$782,$A23,СВЦЭМ!$B$39:$B$782,Q$11)+'СЕТ СН'!$F$9+СВЦЭМ!$D$10+'СЕТ СН'!$F$6-'СЕТ СН'!$F$19</f>
        <v>1419.7309023399998</v>
      </c>
      <c r="R23" s="36">
        <f>SUMIFS(СВЦЭМ!$C$39:$C$782,СВЦЭМ!$A$39:$A$782,$A23,СВЦЭМ!$B$39:$B$782,R$11)+'СЕТ СН'!$F$9+СВЦЭМ!$D$10+'СЕТ СН'!$F$6-'СЕТ СН'!$F$19</f>
        <v>1348.7279527400001</v>
      </c>
      <c r="S23" s="36">
        <f>SUMIFS(СВЦЭМ!$C$39:$C$782,СВЦЭМ!$A$39:$A$782,$A23,СВЦЭМ!$B$39:$B$782,S$11)+'СЕТ СН'!$F$9+СВЦЭМ!$D$10+'СЕТ СН'!$F$6-'СЕТ СН'!$F$19</f>
        <v>1308.8166035999998</v>
      </c>
      <c r="T23" s="36">
        <f>SUMIFS(СВЦЭМ!$C$39:$C$782,СВЦЭМ!$A$39:$A$782,$A23,СВЦЭМ!$B$39:$B$782,T$11)+'СЕТ СН'!$F$9+СВЦЭМ!$D$10+'СЕТ СН'!$F$6-'СЕТ СН'!$F$19</f>
        <v>1305.9723529299999</v>
      </c>
      <c r="U23" s="36">
        <f>SUMIFS(СВЦЭМ!$C$39:$C$782,СВЦЭМ!$A$39:$A$782,$A23,СВЦЭМ!$B$39:$B$782,U$11)+'СЕТ СН'!$F$9+СВЦЭМ!$D$10+'СЕТ СН'!$F$6-'СЕТ СН'!$F$19</f>
        <v>1367.2370660400002</v>
      </c>
      <c r="V23" s="36">
        <f>SUMIFS(СВЦЭМ!$C$39:$C$782,СВЦЭМ!$A$39:$A$782,$A23,СВЦЭМ!$B$39:$B$782,V$11)+'СЕТ СН'!$F$9+СВЦЭМ!$D$10+'СЕТ СН'!$F$6-'СЕТ СН'!$F$19</f>
        <v>1444.6266288000002</v>
      </c>
      <c r="W23" s="36">
        <f>SUMIFS(СВЦЭМ!$C$39:$C$782,СВЦЭМ!$A$39:$A$782,$A23,СВЦЭМ!$B$39:$B$782,W$11)+'СЕТ СН'!$F$9+СВЦЭМ!$D$10+'СЕТ СН'!$F$6-'СЕТ СН'!$F$19</f>
        <v>1457.3173557199998</v>
      </c>
      <c r="X23" s="36">
        <f>SUMIFS(СВЦЭМ!$C$39:$C$782,СВЦЭМ!$A$39:$A$782,$A23,СВЦЭМ!$B$39:$B$782,X$11)+'СЕТ СН'!$F$9+СВЦЭМ!$D$10+'СЕТ СН'!$F$6-'СЕТ СН'!$F$19</f>
        <v>1449.39744539</v>
      </c>
      <c r="Y23" s="36">
        <f>SUMIFS(СВЦЭМ!$C$39:$C$782,СВЦЭМ!$A$39:$A$782,$A23,СВЦЭМ!$B$39:$B$782,Y$11)+'СЕТ СН'!$F$9+СВЦЭМ!$D$10+'СЕТ СН'!$F$6-'СЕТ СН'!$F$19</f>
        <v>1482.2359191099999</v>
      </c>
    </row>
    <row r="24" spans="1:25" ht="15.75" x14ac:dyDescent="0.2">
      <c r="A24" s="35">
        <f t="shared" si="0"/>
        <v>44908</v>
      </c>
      <c r="B24" s="36">
        <f>SUMIFS(СВЦЭМ!$C$39:$C$782,СВЦЭМ!$A$39:$A$782,$A24,СВЦЭМ!$B$39:$B$782,B$11)+'СЕТ СН'!$F$9+СВЦЭМ!$D$10+'СЕТ СН'!$F$6-'СЕТ СН'!$F$19</f>
        <v>1535.8352848700001</v>
      </c>
      <c r="C24" s="36">
        <f>SUMIFS(СВЦЭМ!$C$39:$C$782,СВЦЭМ!$A$39:$A$782,$A24,СВЦЭМ!$B$39:$B$782,C$11)+'СЕТ СН'!$F$9+СВЦЭМ!$D$10+'СЕТ СН'!$F$6-'СЕТ СН'!$F$19</f>
        <v>1567.1461245699998</v>
      </c>
      <c r="D24" s="36">
        <f>SUMIFS(СВЦЭМ!$C$39:$C$782,СВЦЭМ!$A$39:$A$782,$A24,СВЦЭМ!$B$39:$B$782,D$11)+'СЕТ СН'!$F$9+СВЦЭМ!$D$10+'СЕТ СН'!$F$6-'СЕТ СН'!$F$19</f>
        <v>1573.5082226199997</v>
      </c>
      <c r="E24" s="36">
        <f>SUMIFS(СВЦЭМ!$C$39:$C$782,СВЦЭМ!$A$39:$A$782,$A24,СВЦЭМ!$B$39:$B$782,E$11)+'СЕТ СН'!$F$9+СВЦЭМ!$D$10+'СЕТ СН'!$F$6-'СЕТ СН'!$F$19</f>
        <v>1588.6829057599998</v>
      </c>
      <c r="F24" s="36">
        <f>SUMIFS(СВЦЭМ!$C$39:$C$782,СВЦЭМ!$A$39:$A$782,$A24,СВЦЭМ!$B$39:$B$782,F$11)+'СЕТ СН'!$F$9+СВЦЭМ!$D$10+'СЕТ СН'!$F$6-'СЕТ СН'!$F$19</f>
        <v>1595.81673198</v>
      </c>
      <c r="G24" s="36">
        <f>SUMIFS(СВЦЭМ!$C$39:$C$782,СВЦЭМ!$A$39:$A$782,$A24,СВЦЭМ!$B$39:$B$782,G$11)+'СЕТ СН'!$F$9+СВЦЭМ!$D$10+'СЕТ СН'!$F$6-'СЕТ СН'!$F$19</f>
        <v>1586.8898415200001</v>
      </c>
      <c r="H24" s="36">
        <f>SUMIFS(СВЦЭМ!$C$39:$C$782,СВЦЭМ!$A$39:$A$782,$A24,СВЦЭМ!$B$39:$B$782,H$11)+'СЕТ СН'!$F$9+СВЦЭМ!$D$10+'СЕТ СН'!$F$6-'СЕТ СН'!$F$19</f>
        <v>1559.6563416700001</v>
      </c>
      <c r="I24" s="36">
        <f>SUMIFS(СВЦЭМ!$C$39:$C$782,СВЦЭМ!$A$39:$A$782,$A24,СВЦЭМ!$B$39:$B$782,I$11)+'СЕТ СН'!$F$9+СВЦЭМ!$D$10+'СЕТ СН'!$F$6-'СЕТ СН'!$F$19</f>
        <v>1524.1251241499999</v>
      </c>
      <c r="J24" s="36">
        <f>SUMIFS(СВЦЭМ!$C$39:$C$782,СВЦЭМ!$A$39:$A$782,$A24,СВЦЭМ!$B$39:$B$782,J$11)+'СЕТ СН'!$F$9+СВЦЭМ!$D$10+'СЕТ СН'!$F$6-'СЕТ СН'!$F$19</f>
        <v>1529.85487616</v>
      </c>
      <c r="K24" s="36">
        <f>SUMIFS(СВЦЭМ!$C$39:$C$782,СВЦЭМ!$A$39:$A$782,$A24,СВЦЭМ!$B$39:$B$782,K$11)+'СЕТ СН'!$F$9+СВЦЭМ!$D$10+'СЕТ СН'!$F$6-'СЕТ СН'!$F$19</f>
        <v>1517.2457053100002</v>
      </c>
      <c r="L24" s="36">
        <f>SUMIFS(СВЦЭМ!$C$39:$C$782,СВЦЭМ!$A$39:$A$782,$A24,СВЦЭМ!$B$39:$B$782,L$11)+'СЕТ СН'!$F$9+СВЦЭМ!$D$10+'СЕТ СН'!$F$6-'СЕТ СН'!$F$19</f>
        <v>1509.34269485</v>
      </c>
      <c r="M24" s="36">
        <f>SUMIFS(СВЦЭМ!$C$39:$C$782,СВЦЭМ!$A$39:$A$782,$A24,СВЦЭМ!$B$39:$B$782,M$11)+'СЕТ СН'!$F$9+СВЦЭМ!$D$10+'СЕТ СН'!$F$6-'СЕТ СН'!$F$19</f>
        <v>1517.6019359100001</v>
      </c>
      <c r="N24" s="36">
        <f>SUMIFS(СВЦЭМ!$C$39:$C$782,СВЦЭМ!$A$39:$A$782,$A24,СВЦЭМ!$B$39:$B$782,N$11)+'СЕТ СН'!$F$9+СВЦЭМ!$D$10+'СЕТ СН'!$F$6-'СЕТ СН'!$F$19</f>
        <v>1522.1840427399998</v>
      </c>
      <c r="O24" s="36">
        <f>SUMIFS(СВЦЭМ!$C$39:$C$782,СВЦЭМ!$A$39:$A$782,$A24,СВЦЭМ!$B$39:$B$782,O$11)+'СЕТ СН'!$F$9+СВЦЭМ!$D$10+'СЕТ СН'!$F$6-'СЕТ СН'!$F$19</f>
        <v>1568.5022572399998</v>
      </c>
      <c r="P24" s="36">
        <f>SUMIFS(СВЦЭМ!$C$39:$C$782,СВЦЭМ!$A$39:$A$782,$A24,СВЦЭМ!$B$39:$B$782,P$11)+'СЕТ СН'!$F$9+СВЦЭМ!$D$10+'СЕТ СН'!$F$6-'СЕТ СН'!$F$19</f>
        <v>1573.6948339800001</v>
      </c>
      <c r="Q24" s="36">
        <f>SUMIFS(СВЦЭМ!$C$39:$C$782,СВЦЭМ!$A$39:$A$782,$A24,СВЦЭМ!$B$39:$B$782,Q$11)+'СЕТ СН'!$F$9+СВЦЭМ!$D$10+'СЕТ СН'!$F$6-'СЕТ СН'!$F$19</f>
        <v>1559.4459641899998</v>
      </c>
      <c r="R24" s="36">
        <f>SUMIFS(СВЦЭМ!$C$39:$C$782,СВЦЭМ!$A$39:$A$782,$A24,СВЦЭМ!$B$39:$B$782,R$11)+'СЕТ СН'!$F$9+СВЦЭМ!$D$10+'СЕТ СН'!$F$6-'СЕТ СН'!$F$19</f>
        <v>1513.4758861999999</v>
      </c>
      <c r="S24" s="36">
        <f>SUMIFS(СВЦЭМ!$C$39:$C$782,СВЦЭМ!$A$39:$A$782,$A24,СВЦЭМ!$B$39:$B$782,S$11)+'СЕТ СН'!$F$9+СВЦЭМ!$D$10+'СЕТ СН'!$F$6-'СЕТ СН'!$F$19</f>
        <v>1490.6108621600001</v>
      </c>
      <c r="T24" s="36">
        <f>SUMIFS(СВЦЭМ!$C$39:$C$782,СВЦЭМ!$A$39:$A$782,$A24,СВЦЭМ!$B$39:$B$782,T$11)+'СЕТ СН'!$F$9+СВЦЭМ!$D$10+'СЕТ СН'!$F$6-'СЕТ СН'!$F$19</f>
        <v>1475.3972734700001</v>
      </c>
      <c r="U24" s="36">
        <f>SUMIFS(СВЦЭМ!$C$39:$C$782,СВЦЭМ!$A$39:$A$782,$A24,СВЦЭМ!$B$39:$B$782,U$11)+'СЕТ СН'!$F$9+СВЦЭМ!$D$10+'СЕТ СН'!$F$6-'СЕТ СН'!$F$19</f>
        <v>1458.0202118699999</v>
      </c>
      <c r="V24" s="36">
        <f>SUMIFS(СВЦЭМ!$C$39:$C$782,СВЦЭМ!$A$39:$A$782,$A24,СВЦЭМ!$B$39:$B$782,V$11)+'СЕТ СН'!$F$9+СВЦЭМ!$D$10+'СЕТ СН'!$F$6-'СЕТ СН'!$F$19</f>
        <v>1466.9267179899998</v>
      </c>
      <c r="W24" s="36">
        <f>SUMIFS(СВЦЭМ!$C$39:$C$782,СВЦЭМ!$A$39:$A$782,$A24,СВЦЭМ!$B$39:$B$782,W$11)+'СЕТ СН'!$F$9+СВЦЭМ!$D$10+'СЕТ СН'!$F$6-'СЕТ СН'!$F$19</f>
        <v>1506.5624935000001</v>
      </c>
      <c r="X24" s="36">
        <f>SUMIFS(СВЦЭМ!$C$39:$C$782,СВЦЭМ!$A$39:$A$782,$A24,СВЦЭМ!$B$39:$B$782,X$11)+'СЕТ СН'!$F$9+СВЦЭМ!$D$10+'СЕТ СН'!$F$6-'СЕТ СН'!$F$19</f>
        <v>1511.0982826199997</v>
      </c>
      <c r="Y24" s="36">
        <f>SUMIFS(СВЦЭМ!$C$39:$C$782,СВЦЭМ!$A$39:$A$782,$A24,СВЦЭМ!$B$39:$B$782,Y$11)+'СЕТ СН'!$F$9+СВЦЭМ!$D$10+'СЕТ СН'!$F$6-'СЕТ СН'!$F$19</f>
        <v>1546.8461416999999</v>
      </c>
    </row>
    <row r="25" spans="1:25" ht="15.75" x14ac:dyDescent="0.2">
      <c r="A25" s="35">
        <f t="shared" si="0"/>
        <v>44909</v>
      </c>
      <c r="B25" s="36">
        <f>SUMIFS(СВЦЭМ!$C$39:$C$782,СВЦЭМ!$A$39:$A$782,$A25,СВЦЭМ!$B$39:$B$782,B$11)+'СЕТ СН'!$F$9+СВЦЭМ!$D$10+'СЕТ СН'!$F$6-'СЕТ СН'!$F$19</f>
        <v>1502.6766754999999</v>
      </c>
      <c r="C25" s="36">
        <f>SUMIFS(СВЦЭМ!$C$39:$C$782,СВЦЭМ!$A$39:$A$782,$A25,СВЦЭМ!$B$39:$B$782,C$11)+'СЕТ СН'!$F$9+СВЦЭМ!$D$10+'СЕТ СН'!$F$6-'СЕТ СН'!$F$19</f>
        <v>1534.2303833699998</v>
      </c>
      <c r="D25" s="36">
        <f>SUMIFS(СВЦЭМ!$C$39:$C$782,СВЦЭМ!$A$39:$A$782,$A25,СВЦЭМ!$B$39:$B$782,D$11)+'СЕТ СН'!$F$9+СВЦЭМ!$D$10+'СЕТ СН'!$F$6-'СЕТ СН'!$F$19</f>
        <v>1551.3890920200001</v>
      </c>
      <c r="E25" s="36">
        <f>SUMIFS(СВЦЭМ!$C$39:$C$782,СВЦЭМ!$A$39:$A$782,$A25,СВЦЭМ!$B$39:$B$782,E$11)+'СЕТ СН'!$F$9+СВЦЭМ!$D$10+'СЕТ СН'!$F$6-'СЕТ СН'!$F$19</f>
        <v>1562.2323818099999</v>
      </c>
      <c r="F25" s="36">
        <f>SUMIFS(СВЦЭМ!$C$39:$C$782,СВЦЭМ!$A$39:$A$782,$A25,СВЦЭМ!$B$39:$B$782,F$11)+'СЕТ СН'!$F$9+СВЦЭМ!$D$10+'СЕТ СН'!$F$6-'СЕТ СН'!$F$19</f>
        <v>1585.2471818700001</v>
      </c>
      <c r="G25" s="36">
        <f>SUMIFS(СВЦЭМ!$C$39:$C$782,СВЦЭМ!$A$39:$A$782,$A25,СВЦЭМ!$B$39:$B$782,G$11)+'СЕТ СН'!$F$9+СВЦЭМ!$D$10+'СЕТ СН'!$F$6-'СЕТ СН'!$F$19</f>
        <v>1571.08882219</v>
      </c>
      <c r="H25" s="36">
        <f>SUMIFS(СВЦЭМ!$C$39:$C$782,СВЦЭМ!$A$39:$A$782,$A25,СВЦЭМ!$B$39:$B$782,H$11)+'СЕТ СН'!$F$9+СВЦЭМ!$D$10+'СЕТ СН'!$F$6-'СЕТ СН'!$F$19</f>
        <v>1549.5784191399998</v>
      </c>
      <c r="I25" s="36">
        <f>SUMIFS(СВЦЭМ!$C$39:$C$782,СВЦЭМ!$A$39:$A$782,$A25,СВЦЭМ!$B$39:$B$782,I$11)+'СЕТ СН'!$F$9+СВЦЭМ!$D$10+'СЕТ СН'!$F$6-'СЕТ СН'!$F$19</f>
        <v>1526.7792992300001</v>
      </c>
      <c r="J25" s="36">
        <f>SUMIFS(СВЦЭМ!$C$39:$C$782,СВЦЭМ!$A$39:$A$782,$A25,СВЦЭМ!$B$39:$B$782,J$11)+'СЕТ СН'!$F$9+СВЦЭМ!$D$10+'СЕТ СН'!$F$6-'СЕТ СН'!$F$19</f>
        <v>1526.63313776</v>
      </c>
      <c r="K25" s="36">
        <f>SUMIFS(СВЦЭМ!$C$39:$C$782,СВЦЭМ!$A$39:$A$782,$A25,СВЦЭМ!$B$39:$B$782,K$11)+'СЕТ СН'!$F$9+СВЦЭМ!$D$10+'СЕТ СН'!$F$6-'СЕТ СН'!$F$19</f>
        <v>1501.41487306</v>
      </c>
      <c r="L25" s="36">
        <f>SUMIFS(СВЦЭМ!$C$39:$C$782,СВЦЭМ!$A$39:$A$782,$A25,СВЦЭМ!$B$39:$B$782,L$11)+'СЕТ СН'!$F$9+СВЦЭМ!$D$10+'СЕТ СН'!$F$6-'СЕТ СН'!$F$19</f>
        <v>1503.0182165400001</v>
      </c>
      <c r="M25" s="36">
        <f>SUMIFS(СВЦЭМ!$C$39:$C$782,СВЦЭМ!$A$39:$A$782,$A25,СВЦЭМ!$B$39:$B$782,M$11)+'СЕТ СН'!$F$9+СВЦЭМ!$D$10+'СЕТ СН'!$F$6-'СЕТ СН'!$F$19</f>
        <v>1537.6615789900002</v>
      </c>
      <c r="N25" s="36">
        <f>SUMIFS(СВЦЭМ!$C$39:$C$782,СВЦЭМ!$A$39:$A$782,$A25,СВЦЭМ!$B$39:$B$782,N$11)+'СЕТ СН'!$F$9+СВЦЭМ!$D$10+'СЕТ СН'!$F$6-'СЕТ СН'!$F$19</f>
        <v>1529.3907667600001</v>
      </c>
      <c r="O25" s="36">
        <f>SUMIFS(СВЦЭМ!$C$39:$C$782,СВЦЭМ!$A$39:$A$782,$A25,СВЦЭМ!$B$39:$B$782,O$11)+'СЕТ СН'!$F$9+СВЦЭМ!$D$10+'СЕТ СН'!$F$6-'СЕТ СН'!$F$19</f>
        <v>1536.0033150599997</v>
      </c>
      <c r="P25" s="36">
        <f>SUMIFS(СВЦЭМ!$C$39:$C$782,СВЦЭМ!$A$39:$A$782,$A25,СВЦЭМ!$B$39:$B$782,P$11)+'СЕТ СН'!$F$9+СВЦЭМ!$D$10+'СЕТ СН'!$F$6-'СЕТ СН'!$F$19</f>
        <v>1544.7037640200001</v>
      </c>
      <c r="Q25" s="36">
        <f>SUMIFS(СВЦЭМ!$C$39:$C$782,СВЦЭМ!$A$39:$A$782,$A25,СВЦЭМ!$B$39:$B$782,Q$11)+'СЕТ СН'!$F$9+СВЦЭМ!$D$10+'СЕТ СН'!$F$6-'СЕТ СН'!$F$19</f>
        <v>1543.2150729800001</v>
      </c>
      <c r="R25" s="36">
        <f>SUMIFS(СВЦЭМ!$C$39:$C$782,СВЦЭМ!$A$39:$A$782,$A25,СВЦЭМ!$B$39:$B$782,R$11)+'СЕТ СН'!$F$9+СВЦЭМ!$D$10+'СЕТ СН'!$F$6-'СЕТ СН'!$F$19</f>
        <v>1557.1337479200001</v>
      </c>
      <c r="S25" s="36">
        <f>SUMIFS(СВЦЭМ!$C$39:$C$782,СВЦЭМ!$A$39:$A$782,$A25,СВЦЭМ!$B$39:$B$782,S$11)+'СЕТ СН'!$F$9+СВЦЭМ!$D$10+'СЕТ СН'!$F$6-'СЕТ СН'!$F$19</f>
        <v>1539.3740111399998</v>
      </c>
      <c r="T25" s="36">
        <f>SUMIFS(СВЦЭМ!$C$39:$C$782,СВЦЭМ!$A$39:$A$782,$A25,СВЦЭМ!$B$39:$B$782,T$11)+'СЕТ СН'!$F$9+СВЦЭМ!$D$10+'СЕТ СН'!$F$6-'СЕТ СН'!$F$19</f>
        <v>1532.8564996599998</v>
      </c>
      <c r="U25" s="36">
        <f>SUMIFS(СВЦЭМ!$C$39:$C$782,СВЦЭМ!$A$39:$A$782,$A25,СВЦЭМ!$B$39:$B$782,U$11)+'СЕТ СН'!$F$9+СВЦЭМ!$D$10+'СЕТ СН'!$F$6-'СЕТ СН'!$F$19</f>
        <v>1536.59770544</v>
      </c>
      <c r="V25" s="36">
        <f>SUMIFS(СВЦЭМ!$C$39:$C$782,СВЦЭМ!$A$39:$A$782,$A25,СВЦЭМ!$B$39:$B$782,V$11)+'СЕТ СН'!$F$9+СВЦЭМ!$D$10+'СЕТ СН'!$F$6-'СЕТ СН'!$F$19</f>
        <v>1538.93692891</v>
      </c>
      <c r="W25" s="36">
        <f>SUMIFS(СВЦЭМ!$C$39:$C$782,СВЦЭМ!$A$39:$A$782,$A25,СВЦЭМ!$B$39:$B$782,W$11)+'СЕТ СН'!$F$9+СВЦЭМ!$D$10+'СЕТ СН'!$F$6-'СЕТ СН'!$F$19</f>
        <v>1518.0881240899998</v>
      </c>
      <c r="X25" s="36">
        <f>SUMIFS(СВЦЭМ!$C$39:$C$782,СВЦЭМ!$A$39:$A$782,$A25,СВЦЭМ!$B$39:$B$782,X$11)+'СЕТ СН'!$F$9+СВЦЭМ!$D$10+'СЕТ СН'!$F$6-'СЕТ СН'!$F$19</f>
        <v>1531.0737983200002</v>
      </c>
      <c r="Y25" s="36">
        <f>SUMIFS(СВЦЭМ!$C$39:$C$782,СВЦЭМ!$A$39:$A$782,$A25,СВЦЭМ!$B$39:$B$782,Y$11)+'СЕТ СН'!$F$9+СВЦЭМ!$D$10+'СЕТ СН'!$F$6-'СЕТ СН'!$F$19</f>
        <v>1526.4410752200001</v>
      </c>
    </row>
    <row r="26" spans="1:25" ht="15.75" x14ac:dyDescent="0.2">
      <c r="A26" s="35">
        <f t="shared" si="0"/>
        <v>44910</v>
      </c>
      <c r="B26" s="36">
        <f>SUMIFS(СВЦЭМ!$C$39:$C$782,СВЦЭМ!$A$39:$A$782,$A26,СВЦЭМ!$B$39:$B$782,B$11)+'СЕТ СН'!$F$9+СВЦЭМ!$D$10+'СЕТ СН'!$F$6-'СЕТ СН'!$F$19</f>
        <v>1458.7401482099999</v>
      </c>
      <c r="C26" s="36">
        <f>SUMIFS(СВЦЭМ!$C$39:$C$782,СВЦЭМ!$A$39:$A$782,$A26,СВЦЭМ!$B$39:$B$782,C$11)+'СЕТ СН'!$F$9+СВЦЭМ!$D$10+'СЕТ СН'!$F$6-'СЕТ СН'!$F$19</f>
        <v>1476.34222985</v>
      </c>
      <c r="D26" s="36">
        <f>SUMIFS(СВЦЭМ!$C$39:$C$782,СВЦЭМ!$A$39:$A$782,$A26,СВЦЭМ!$B$39:$B$782,D$11)+'СЕТ СН'!$F$9+СВЦЭМ!$D$10+'СЕТ СН'!$F$6-'СЕТ СН'!$F$19</f>
        <v>1489.56522614</v>
      </c>
      <c r="E26" s="36">
        <f>SUMIFS(СВЦЭМ!$C$39:$C$782,СВЦЭМ!$A$39:$A$782,$A26,СВЦЭМ!$B$39:$B$782,E$11)+'СЕТ СН'!$F$9+СВЦЭМ!$D$10+'СЕТ СН'!$F$6-'СЕТ СН'!$F$19</f>
        <v>1510.7745925300001</v>
      </c>
      <c r="F26" s="36">
        <f>SUMIFS(СВЦЭМ!$C$39:$C$782,СВЦЭМ!$A$39:$A$782,$A26,СВЦЭМ!$B$39:$B$782,F$11)+'СЕТ СН'!$F$9+СВЦЭМ!$D$10+'СЕТ СН'!$F$6-'СЕТ СН'!$F$19</f>
        <v>1549.73552307</v>
      </c>
      <c r="G26" s="36">
        <f>SUMIFS(СВЦЭМ!$C$39:$C$782,СВЦЭМ!$A$39:$A$782,$A26,СВЦЭМ!$B$39:$B$782,G$11)+'СЕТ СН'!$F$9+СВЦЭМ!$D$10+'СЕТ СН'!$F$6-'СЕТ СН'!$F$19</f>
        <v>1520.6574358899998</v>
      </c>
      <c r="H26" s="36">
        <f>SUMIFS(СВЦЭМ!$C$39:$C$782,СВЦЭМ!$A$39:$A$782,$A26,СВЦЭМ!$B$39:$B$782,H$11)+'СЕТ СН'!$F$9+СВЦЭМ!$D$10+'СЕТ СН'!$F$6-'СЕТ СН'!$F$19</f>
        <v>1493.26785892</v>
      </c>
      <c r="I26" s="36">
        <f>SUMIFS(СВЦЭМ!$C$39:$C$782,СВЦЭМ!$A$39:$A$782,$A26,СВЦЭМ!$B$39:$B$782,I$11)+'СЕТ СН'!$F$9+СВЦЭМ!$D$10+'СЕТ СН'!$F$6-'СЕТ СН'!$F$19</f>
        <v>1443.3761293500002</v>
      </c>
      <c r="J26" s="36">
        <f>SUMIFS(СВЦЭМ!$C$39:$C$782,СВЦЭМ!$A$39:$A$782,$A26,СВЦЭМ!$B$39:$B$782,J$11)+'СЕТ СН'!$F$9+СВЦЭМ!$D$10+'СЕТ СН'!$F$6-'СЕТ СН'!$F$19</f>
        <v>1417.6201655099999</v>
      </c>
      <c r="K26" s="36">
        <f>SUMIFS(СВЦЭМ!$C$39:$C$782,СВЦЭМ!$A$39:$A$782,$A26,СВЦЭМ!$B$39:$B$782,K$11)+'СЕТ СН'!$F$9+СВЦЭМ!$D$10+'СЕТ СН'!$F$6-'СЕТ СН'!$F$19</f>
        <v>1410.07040925</v>
      </c>
      <c r="L26" s="36">
        <f>SUMIFS(СВЦЭМ!$C$39:$C$782,СВЦЭМ!$A$39:$A$782,$A26,СВЦЭМ!$B$39:$B$782,L$11)+'СЕТ СН'!$F$9+СВЦЭМ!$D$10+'СЕТ СН'!$F$6-'СЕТ СН'!$F$19</f>
        <v>1396.3756926199999</v>
      </c>
      <c r="M26" s="36">
        <f>SUMIFS(СВЦЭМ!$C$39:$C$782,СВЦЭМ!$A$39:$A$782,$A26,СВЦЭМ!$B$39:$B$782,M$11)+'СЕТ СН'!$F$9+СВЦЭМ!$D$10+'СЕТ СН'!$F$6-'СЕТ СН'!$F$19</f>
        <v>1400.21158208</v>
      </c>
      <c r="N26" s="36">
        <f>SUMIFS(СВЦЭМ!$C$39:$C$782,СВЦЭМ!$A$39:$A$782,$A26,СВЦЭМ!$B$39:$B$782,N$11)+'СЕТ СН'!$F$9+СВЦЭМ!$D$10+'СЕТ СН'!$F$6-'СЕТ СН'!$F$19</f>
        <v>1421.2656531799998</v>
      </c>
      <c r="O26" s="36">
        <f>SUMIFS(СВЦЭМ!$C$39:$C$782,СВЦЭМ!$A$39:$A$782,$A26,СВЦЭМ!$B$39:$B$782,O$11)+'СЕТ СН'!$F$9+СВЦЭМ!$D$10+'СЕТ СН'!$F$6-'СЕТ СН'!$F$19</f>
        <v>1432.5347948200001</v>
      </c>
      <c r="P26" s="36">
        <f>SUMIFS(СВЦЭМ!$C$39:$C$782,СВЦЭМ!$A$39:$A$782,$A26,СВЦЭМ!$B$39:$B$782,P$11)+'СЕТ СН'!$F$9+СВЦЭМ!$D$10+'СЕТ СН'!$F$6-'СЕТ СН'!$F$19</f>
        <v>1444.9193599999999</v>
      </c>
      <c r="Q26" s="36">
        <f>SUMIFS(СВЦЭМ!$C$39:$C$782,СВЦЭМ!$A$39:$A$782,$A26,СВЦЭМ!$B$39:$B$782,Q$11)+'СЕТ СН'!$F$9+СВЦЭМ!$D$10+'СЕТ СН'!$F$6-'СЕТ СН'!$F$19</f>
        <v>1450.7306736599999</v>
      </c>
      <c r="R26" s="36">
        <f>SUMIFS(СВЦЭМ!$C$39:$C$782,СВЦЭМ!$A$39:$A$782,$A26,СВЦЭМ!$B$39:$B$782,R$11)+'СЕТ СН'!$F$9+СВЦЭМ!$D$10+'СЕТ СН'!$F$6-'СЕТ СН'!$F$19</f>
        <v>1454.6344719600002</v>
      </c>
      <c r="S26" s="36">
        <f>SUMIFS(СВЦЭМ!$C$39:$C$782,СВЦЭМ!$A$39:$A$782,$A26,СВЦЭМ!$B$39:$B$782,S$11)+'СЕТ СН'!$F$9+СВЦЭМ!$D$10+'СЕТ СН'!$F$6-'СЕТ СН'!$F$19</f>
        <v>1417.78670564</v>
      </c>
      <c r="T26" s="36">
        <f>SUMIFS(СВЦЭМ!$C$39:$C$782,СВЦЭМ!$A$39:$A$782,$A26,СВЦЭМ!$B$39:$B$782,T$11)+'СЕТ СН'!$F$9+СВЦЭМ!$D$10+'СЕТ СН'!$F$6-'СЕТ СН'!$F$19</f>
        <v>1384.7490861599999</v>
      </c>
      <c r="U26" s="36">
        <f>SUMIFS(СВЦЭМ!$C$39:$C$782,СВЦЭМ!$A$39:$A$782,$A26,СВЦЭМ!$B$39:$B$782,U$11)+'СЕТ СН'!$F$9+СВЦЭМ!$D$10+'СЕТ СН'!$F$6-'СЕТ СН'!$F$19</f>
        <v>1385.3977099999997</v>
      </c>
      <c r="V26" s="36">
        <f>SUMIFS(СВЦЭМ!$C$39:$C$782,СВЦЭМ!$A$39:$A$782,$A26,СВЦЭМ!$B$39:$B$782,V$11)+'СЕТ СН'!$F$9+СВЦЭМ!$D$10+'СЕТ СН'!$F$6-'СЕТ СН'!$F$19</f>
        <v>1387.8875953199999</v>
      </c>
      <c r="W26" s="36">
        <f>SUMIFS(СВЦЭМ!$C$39:$C$782,СВЦЭМ!$A$39:$A$782,$A26,СВЦЭМ!$B$39:$B$782,W$11)+'СЕТ СН'!$F$9+СВЦЭМ!$D$10+'СЕТ СН'!$F$6-'СЕТ СН'!$F$19</f>
        <v>1399.9444499199999</v>
      </c>
      <c r="X26" s="36">
        <f>SUMIFS(СВЦЭМ!$C$39:$C$782,СВЦЭМ!$A$39:$A$782,$A26,СВЦЭМ!$B$39:$B$782,X$11)+'СЕТ СН'!$F$9+СВЦЭМ!$D$10+'СЕТ СН'!$F$6-'СЕТ СН'!$F$19</f>
        <v>1412.3790617499999</v>
      </c>
      <c r="Y26" s="36">
        <f>SUMIFS(СВЦЭМ!$C$39:$C$782,СВЦЭМ!$A$39:$A$782,$A26,СВЦЭМ!$B$39:$B$782,Y$11)+'СЕТ СН'!$F$9+СВЦЭМ!$D$10+'СЕТ СН'!$F$6-'СЕТ СН'!$F$19</f>
        <v>1432.6416553999998</v>
      </c>
    </row>
    <row r="27" spans="1:25" ht="15.75" x14ac:dyDescent="0.2">
      <c r="A27" s="35">
        <f t="shared" si="0"/>
        <v>44911</v>
      </c>
      <c r="B27" s="36">
        <f>SUMIFS(СВЦЭМ!$C$39:$C$782,СВЦЭМ!$A$39:$A$782,$A27,СВЦЭМ!$B$39:$B$782,B$11)+'СЕТ СН'!$F$9+СВЦЭМ!$D$10+'СЕТ СН'!$F$6-'СЕТ СН'!$F$19</f>
        <v>1567.6570559100001</v>
      </c>
      <c r="C27" s="36">
        <f>SUMIFS(СВЦЭМ!$C$39:$C$782,СВЦЭМ!$A$39:$A$782,$A27,СВЦЭМ!$B$39:$B$782,C$11)+'СЕТ СН'!$F$9+СВЦЭМ!$D$10+'СЕТ СН'!$F$6-'СЕТ СН'!$F$19</f>
        <v>1586.0306284200001</v>
      </c>
      <c r="D27" s="36">
        <f>SUMIFS(СВЦЭМ!$C$39:$C$782,СВЦЭМ!$A$39:$A$782,$A27,СВЦЭМ!$B$39:$B$782,D$11)+'СЕТ СН'!$F$9+СВЦЭМ!$D$10+'СЕТ СН'!$F$6-'СЕТ СН'!$F$19</f>
        <v>1587.8784740999999</v>
      </c>
      <c r="E27" s="36">
        <f>SUMIFS(СВЦЭМ!$C$39:$C$782,СВЦЭМ!$A$39:$A$782,$A27,СВЦЭМ!$B$39:$B$782,E$11)+'СЕТ СН'!$F$9+СВЦЭМ!$D$10+'СЕТ СН'!$F$6-'СЕТ СН'!$F$19</f>
        <v>1581.3123219700001</v>
      </c>
      <c r="F27" s="36">
        <f>SUMIFS(СВЦЭМ!$C$39:$C$782,СВЦЭМ!$A$39:$A$782,$A27,СВЦЭМ!$B$39:$B$782,F$11)+'СЕТ СН'!$F$9+СВЦЭМ!$D$10+'СЕТ СН'!$F$6-'СЕТ СН'!$F$19</f>
        <v>1572.0885087699999</v>
      </c>
      <c r="G27" s="36">
        <f>SUMIFS(СВЦЭМ!$C$39:$C$782,СВЦЭМ!$A$39:$A$782,$A27,СВЦЭМ!$B$39:$B$782,G$11)+'СЕТ СН'!$F$9+СВЦЭМ!$D$10+'СЕТ СН'!$F$6-'СЕТ СН'!$F$19</f>
        <v>1548.5220025099998</v>
      </c>
      <c r="H27" s="36">
        <f>SUMIFS(СВЦЭМ!$C$39:$C$782,СВЦЭМ!$A$39:$A$782,$A27,СВЦЭМ!$B$39:$B$782,H$11)+'СЕТ СН'!$F$9+СВЦЭМ!$D$10+'СЕТ СН'!$F$6-'СЕТ СН'!$F$19</f>
        <v>1504.1458244</v>
      </c>
      <c r="I27" s="36">
        <f>SUMIFS(СВЦЭМ!$C$39:$C$782,СВЦЭМ!$A$39:$A$782,$A27,СВЦЭМ!$B$39:$B$782,I$11)+'СЕТ СН'!$F$9+СВЦЭМ!$D$10+'СЕТ СН'!$F$6-'СЕТ СН'!$F$19</f>
        <v>1482.4878512099999</v>
      </c>
      <c r="J27" s="36">
        <f>SUMIFS(СВЦЭМ!$C$39:$C$782,СВЦЭМ!$A$39:$A$782,$A27,СВЦЭМ!$B$39:$B$782,J$11)+'СЕТ СН'!$F$9+СВЦЭМ!$D$10+'СЕТ СН'!$F$6-'СЕТ СН'!$F$19</f>
        <v>1467.2296682699998</v>
      </c>
      <c r="K27" s="36">
        <f>SUMIFS(СВЦЭМ!$C$39:$C$782,СВЦЭМ!$A$39:$A$782,$A27,СВЦЭМ!$B$39:$B$782,K$11)+'СЕТ СН'!$F$9+СВЦЭМ!$D$10+'СЕТ СН'!$F$6-'СЕТ СН'!$F$19</f>
        <v>1458.4505336500001</v>
      </c>
      <c r="L27" s="36">
        <f>SUMIFS(СВЦЭМ!$C$39:$C$782,СВЦЭМ!$A$39:$A$782,$A27,СВЦЭМ!$B$39:$B$782,L$11)+'СЕТ СН'!$F$9+СВЦЭМ!$D$10+'СЕТ СН'!$F$6-'СЕТ СН'!$F$19</f>
        <v>1463.9140018200001</v>
      </c>
      <c r="M27" s="36">
        <f>SUMIFS(СВЦЭМ!$C$39:$C$782,СВЦЭМ!$A$39:$A$782,$A27,СВЦЭМ!$B$39:$B$782,M$11)+'СЕТ СН'!$F$9+СВЦЭМ!$D$10+'СЕТ СН'!$F$6-'СЕТ СН'!$F$19</f>
        <v>1477.46702766</v>
      </c>
      <c r="N27" s="36">
        <f>SUMIFS(СВЦЭМ!$C$39:$C$782,СВЦЭМ!$A$39:$A$782,$A27,СВЦЭМ!$B$39:$B$782,N$11)+'СЕТ СН'!$F$9+СВЦЭМ!$D$10+'СЕТ СН'!$F$6-'СЕТ СН'!$F$19</f>
        <v>1499.6614278699999</v>
      </c>
      <c r="O27" s="36">
        <f>SUMIFS(СВЦЭМ!$C$39:$C$782,СВЦЭМ!$A$39:$A$782,$A27,СВЦЭМ!$B$39:$B$782,O$11)+'СЕТ СН'!$F$9+СВЦЭМ!$D$10+'СЕТ СН'!$F$6-'СЕТ СН'!$F$19</f>
        <v>1516.36078103</v>
      </c>
      <c r="P27" s="36">
        <f>SUMIFS(СВЦЭМ!$C$39:$C$782,СВЦЭМ!$A$39:$A$782,$A27,СВЦЭМ!$B$39:$B$782,P$11)+'СЕТ СН'!$F$9+СВЦЭМ!$D$10+'СЕТ СН'!$F$6-'СЕТ СН'!$F$19</f>
        <v>1537.5585895700001</v>
      </c>
      <c r="Q27" s="36">
        <f>SUMIFS(СВЦЭМ!$C$39:$C$782,СВЦЭМ!$A$39:$A$782,$A27,СВЦЭМ!$B$39:$B$782,Q$11)+'СЕТ СН'!$F$9+СВЦЭМ!$D$10+'СЕТ СН'!$F$6-'СЕТ СН'!$F$19</f>
        <v>1537.3881258900001</v>
      </c>
      <c r="R27" s="36">
        <f>SUMIFS(СВЦЭМ!$C$39:$C$782,СВЦЭМ!$A$39:$A$782,$A27,СВЦЭМ!$B$39:$B$782,R$11)+'СЕТ СН'!$F$9+СВЦЭМ!$D$10+'СЕТ СН'!$F$6-'СЕТ СН'!$F$19</f>
        <v>1526.7699068299999</v>
      </c>
      <c r="S27" s="36">
        <f>SUMIFS(СВЦЭМ!$C$39:$C$782,СВЦЭМ!$A$39:$A$782,$A27,СВЦЭМ!$B$39:$B$782,S$11)+'СЕТ СН'!$F$9+СВЦЭМ!$D$10+'СЕТ СН'!$F$6-'СЕТ СН'!$F$19</f>
        <v>1483.59045423</v>
      </c>
      <c r="T27" s="36">
        <f>SUMIFS(СВЦЭМ!$C$39:$C$782,СВЦЭМ!$A$39:$A$782,$A27,СВЦЭМ!$B$39:$B$782,T$11)+'СЕТ СН'!$F$9+СВЦЭМ!$D$10+'СЕТ СН'!$F$6-'СЕТ СН'!$F$19</f>
        <v>1457.4112163899999</v>
      </c>
      <c r="U27" s="36">
        <f>SUMIFS(СВЦЭМ!$C$39:$C$782,СВЦЭМ!$A$39:$A$782,$A27,СВЦЭМ!$B$39:$B$782,U$11)+'СЕТ СН'!$F$9+СВЦЭМ!$D$10+'СЕТ СН'!$F$6-'СЕТ СН'!$F$19</f>
        <v>1463.6316206299998</v>
      </c>
      <c r="V27" s="36">
        <f>SUMIFS(СВЦЭМ!$C$39:$C$782,СВЦЭМ!$A$39:$A$782,$A27,СВЦЭМ!$B$39:$B$782,V$11)+'СЕТ СН'!$F$9+СВЦЭМ!$D$10+'СЕТ СН'!$F$6-'СЕТ СН'!$F$19</f>
        <v>1478.0985952599999</v>
      </c>
      <c r="W27" s="36">
        <f>SUMIFS(СВЦЭМ!$C$39:$C$782,СВЦЭМ!$A$39:$A$782,$A27,СВЦЭМ!$B$39:$B$782,W$11)+'СЕТ СН'!$F$9+СВЦЭМ!$D$10+'СЕТ СН'!$F$6-'СЕТ СН'!$F$19</f>
        <v>1488.6942729799998</v>
      </c>
      <c r="X27" s="36">
        <f>SUMIFS(СВЦЭМ!$C$39:$C$782,СВЦЭМ!$A$39:$A$782,$A27,СВЦЭМ!$B$39:$B$782,X$11)+'СЕТ СН'!$F$9+СВЦЭМ!$D$10+'СЕТ СН'!$F$6-'СЕТ СН'!$F$19</f>
        <v>1520.45401468</v>
      </c>
      <c r="Y27" s="36">
        <f>SUMIFS(СВЦЭМ!$C$39:$C$782,СВЦЭМ!$A$39:$A$782,$A27,СВЦЭМ!$B$39:$B$782,Y$11)+'СЕТ СН'!$F$9+СВЦЭМ!$D$10+'СЕТ СН'!$F$6-'СЕТ СН'!$F$19</f>
        <v>1550.0557565099998</v>
      </c>
    </row>
    <row r="28" spans="1:25" ht="15.75" x14ac:dyDescent="0.2">
      <c r="A28" s="35">
        <f t="shared" si="0"/>
        <v>44912</v>
      </c>
      <c r="B28" s="36">
        <f>SUMIFS(СВЦЭМ!$C$39:$C$782,СВЦЭМ!$A$39:$A$782,$A28,СВЦЭМ!$B$39:$B$782,B$11)+'СЕТ СН'!$F$9+СВЦЭМ!$D$10+'СЕТ СН'!$F$6-'СЕТ СН'!$F$19</f>
        <v>1471.5376852499999</v>
      </c>
      <c r="C28" s="36">
        <f>SUMIFS(СВЦЭМ!$C$39:$C$782,СВЦЭМ!$A$39:$A$782,$A28,СВЦЭМ!$B$39:$B$782,C$11)+'СЕТ СН'!$F$9+СВЦЭМ!$D$10+'СЕТ СН'!$F$6-'СЕТ СН'!$F$19</f>
        <v>1459.19629631</v>
      </c>
      <c r="D28" s="36">
        <f>SUMIFS(СВЦЭМ!$C$39:$C$782,СВЦЭМ!$A$39:$A$782,$A28,СВЦЭМ!$B$39:$B$782,D$11)+'СЕТ СН'!$F$9+СВЦЭМ!$D$10+'СЕТ СН'!$F$6-'СЕТ СН'!$F$19</f>
        <v>1466.2206174100002</v>
      </c>
      <c r="E28" s="36">
        <f>SUMIFS(СВЦЭМ!$C$39:$C$782,СВЦЭМ!$A$39:$A$782,$A28,СВЦЭМ!$B$39:$B$782,E$11)+'СЕТ СН'!$F$9+СВЦЭМ!$D$10+'СЕТ СН'!$F$6-'СЕТ СН'!$F$19</f>
        <v>1463.2243050100001</v>
      </c>
      <c r="F28" s="36">
        <f>SUMIFS(СВЦЭМ!$C$39:$C$782,СВЦЭМ!$A$39:$A$782,$A28,СВЦЭМ!$B$39:$B$782,F$11)+'СЕТ СН'!$F$9+СВЦЭМ!$D$10+'СЕТ СН'!$F$6-'СЕТ СН'!$F$19</f>
        <v>1490.3307618700001</v>
      </c>
      <c r="G28" s="36">
        <f>SUMIFS(СВЦЭМ!$C$39:$C$782,СВЦЭМ!$A$39:$A$782,$A28,СВЦЭМ!$B$39:$B$782,G$11)+'СЕТ СН'!$F$9+СВЦЭМ!$D$10+'СЕТ СН'!$F$6-'СЕТ СН'!$F$19</f>
        <v>1478.66327211</v>
      </c>
      <c r="H28" s="36">
        <f>SUMIFS(СВЦЭМ!$C$39:$C$782,СВЦЭМ!$A$39:$A$782,$A28,СВЦЭМ!$B$39:$B$782,H$11)+'СЕТ СН'!$F$9+СВЦЭМ!$D$10+'СЕТ СН'!$F$6-'СЕТ СН'!$F$19</f>
        <v>1461.0158398799999</v>
      </c>
      <c r="I28" s="36">
        <f>SUMIFS(СВЦЭМ!$C$39:$C$782,СВЦЭМ!$A$39:$A$782,$A28,СВЦЭМ!$B$39:$B$782,I$11)+'СЕТ СН'!$F$9+СВЦЭМ!$D$10+'СЕТ СН'!$F$6-'СЕТ СН'!$F$19</f>
        <v>1488.3758008300001</v>
      </c>
      <c r="J28" s="36">
        <f>SUMIFS(СВЦЭМ!$C$39:$C$782,СВЦЭМ!$A$39:$A$782,$A28,СВЦЭМ!$B$39:$B$782,J$11)+'СЕТ СН'!$F$9+СВЦЭМ!$D$10+'СЕТ СН'!$F$6-'СЕТ СН'!$F$19</f>
        <v>1476.96766501</v>
      </c>
      <c r="K28" s="36">
        <f>SUMIFS(СВЦЭМ!$C$39:$C$782,СВЦЭМ!$A$39:$A$782,$A28,СВЦЭМ!$B$39:$B$782,K$11)+'СЕТ СН'!$F$9+СВЦЭМ!$D$10+'СЕТ СН'!$F$6-'СЕТ СН'!$F$19</f>
        <v>1444.6873457799998</v>
      </c>
      <c r="L28" s="36">
        <f>SUMIFS(СВЦЭМ!$C$39:$C$782,СВЦЭМ!$A$39:$A$782,$A28,СВЦЭМ!$B$39:$B$782,L$11)+'СЕТ СН'!$F$9+СВЦЭМ!$D$10+'СЕТ СН'!$F$6-'СЕТ СН'!$F$19</f>
        <v>1425.8360169699999</v>
      </c>
      <c r="M28" s="36">
        <f>SUMIFS(СВЦЭМ!$C$39:$C$782,СВЦЭМ!$A$39:$A$782,$A28,СВЦЭМ!$B$39:$B$782,M$11)+'СЕТ СН'!$F$9+СВЦЭМ!$D$10+'СЕТ СН'!$F$6-'СЕТ СН'!$F$19</f>
        <v>1423.6591845799999</v>
      </c>
      <c r="N28" s="36">
        <f>SUMIFS(СВЦЭМ!$C$39:$C$782,СВЦЭМ!$A$39:$A$782,$A28,СВЦЭМ!$B$39:$B$782,N$11)+'СЕТ СН'!$F$9+СВЦЭМ!$D$10+'СЕТ СН'!$F$6-'СЕТ СН'!$F$19</f>
        <v>1446.5356604499998</v>
      </c>
      <c r="O28" s="36">
        <f>SUMIFS(СВЦЭМ!$C$39:$C$782,СВЦЭМ!$A$39:$A$782,$A28,СВЦЭМ!$B$39:$B$782,O$11)+'СЕТ СН'!$F$9+СВЦЭМ!$D$10+'СЕТ СН'!$F$6-'СЕТ СН'!$F$19</f>
        <v>1435.0582693400002</v>
      </c>
      <c r="P28" s="36">
        <f>SUMIFS(СВЦЭМ!$C$39:$C$782,СВЦЭМ!$A$39:$A$782,$A28,СВЦЭМ!$B$39:$B$782,P$11)+'СЕТ СН'!$F$9+СВЦЭМ!$D$10+'СЕТ СН'!$F$6-'СЕТ СН'!$F$19</f>
        <v>1456.77983391</v>
      </c>
      <c r="Q28" s="36">
        <f>SUMIFS(СВЦЭМ!$C$39:$C$782,СВЦЭМ!$A$39:$A$782,$A28,СВЦЭМ!$B$39:$B$782,Q$11)+'СЕТ СН'!$F$9+СВЦЭМ!$D$10+'СЕТ СН'!$F$6-'СЕТ СН'!$F$19</f>
        <v>1453.5628380399999</v>
      </c>
      <c r="R28" s="36">
        <f>SUMIFS(СВЦЭМ!$C$39:$C$782,СВЦЭМ!$A$39:$A$782,$A28,СВЦЭМ!$B$39:$B$782,R$11)+'СЕТ СН'!$F$9+СВЦЭМ!$D$10+'СЕТ СН'!$F$6-'СЕТ СН'!$F$19</f>
        <v>1453.3762259599998</v>
      </c>
      <c r="S28" s="36">
        <f>SUMIFS(СВЦЭМ!$C$39:$C$782,СВЦЭМ!$A$39:$A$782,$A28,СВЦЭМ!$B$39:$B$782,S$11)+'СЕТ СН'!$F$9+СВЦЭМ!$D$10+'СЕТ СН'!$F$6-'СЕТ СН'!$F$19</f>
        <v>1414.7067232499999</v>
      </c>
      <c r="T28" s="36">
        <f>SUMIFS(СВЦЭМ!$C$39:$C$782,СВЦЭМ!$A$39:$A$782,$A28,СВЦЭМ!$B$39:$B$782,T$11)+'СЕТ СН'!$F$9+СВЦЭМ!$D$10+'СЕТ СН'!$F$6-'СЕТ СН'!$F$19</f>
        <v>1382.2620875699999</v>
      </c>
      <c r="U28" s="36">
        <f>SUMIFS(СВЦЭМ!$C$39:$C$782,СВЦЭМ!$A$39:$A$782,$A28,СВЦЭМ!$B$39:$B$782,U$11)+'СЕТ СН'!$F$9+СВЦЭМ!$D$10+'СЕТ СН'!$F$6-'СЕТ СН'!$F$19</f>
        <v>1396.61612986</v>
      </c>
      <c r="V28" s="36">
        <f>SUMIFS(СВЦЭМ!$C$39:$C$782,СВЦЭМ!$A$39:$A$782,$A28,СВЦЭМ!$B$39:$B$782,V$11)+'СЕТ СН'!$F$9+СВЦЭМ!$D$10+'СЕТ СН'!$F$6-'СЕТ СН'!$F$19</f>
        <v>1415.9053982599999</v>
      </c>
      <c r="W28" s="36">
        <f>SUMIFS(СВЦЭМ!$C$39:$C$782,СВЦЭМ!$A$39:$A$782,$A28,СВЦЭМ!$B$39:$B$782,W$11)+'СЕТ СН'!$F$9+СВЦЭМ!$D$10+'СЕТ СН'!$F$6-'СЕТ СН'!$F$19</f>
        <v>1420.84949684</v>
      </c>
      <c r="X28" s="36">
        <f>SUMIFS(СВЦЭМ!$C$39:$C$782,СВЦЭМ!$A$39:$A$782,$A28,СВЦЭМ!$B$39:$B$782,X$11)+'СЕТ СН'!$F$9+СВЦЭМ!$D$10+'СЕТ СН'!$F$6-'СЕТ СН'!$F$19</f>
        <v>1428.68005614</v>
      </c>
      <c r="Y28" s="36">
        <f>SUMIFS(СВЦЭМ!$C$39:$C$782,СВЦЭМ!$A$39:$A$782,$A28,СВЦЭМ!$B$39:$B$782,Y$11)+'СЕТ СН'!$F$9+СВЦЭМ!$D$10+'СЕТ СН'!$F$6-'СЕТ СН'!$F$19</f>
        <v>1431.10669435</v>
      </c>
    </row>
    <row r="29" spans="1:25" ht="15.75" x14ac:dyDescent="0.2">
      <c r="A29" s="35">
        <f t="shared" si="0"/>
        <v>44913</v>
      </c>
      <c r="B29" s="36">
        <f>SUMIFS(СВЦЭМ!$C$39:$C$782,СВЦЭМ!$A$39:$A$782,$A29,СВЦЭМ!$B$39:$B$782,B$11)+'СЕТ СН'!$F$9+СВЦЭМ!$D$10+'СЕТ СН'!$F$6-'СЕТ СН'!$F$19</f>
        <v>1530.8840820999999</v>
      </c>
      <c r="C29" s="36">
        <f>SUMIFS(СВЦЭМ!$C$39:$C$782,СВЦЭМ!$A$39:$A$782,$A29,СВЦЭМ!$B$39:$B$782,C$11)+'СЕТ СН'!$F$9+СВЦЭМ!$D$10+'СЕТ СН'!$F$6-'СЕТ СН'!$F$19</f>
        <v>1538.77935686</v>
      </c>
      <c r="D29" s="36">
        <f>SUMIFS(СВЦЭМ!$C$39:$C$782,СВЦЭМ!$A$39:$A$782,$A29,СВЦЭМ!$B$39:$B$782,D$11)+'СЕТ СН'!$F$9+СВЦЭМ!$D$10+'СЕТ СН'!$F$6-'СЕТ СН'!$F$19</f>
        <v>1543.5004955199997</v>
      </c>
      <c r="E29" s="36">
        <f>SUMIFS(СВЦЭМ!$C$39:$C$782,СВЦЭМ!$A$39:$A$782,$A29,СВЦЭМ!$B$39:$B$782,E$11)+'СЕТ СН'!$F$9+СВЦЭМ!$D$10+'СЕТ СН'!$F$6-'СЕТ СН'!$F$19</f>
        <v>1546.8066375499998</v>
      </c>
      <c r="F29" s="36">
        <f>SUMIFS(СВЦЭМ!$C$39:$C$782,СВЦЭМ!$A$39:$A$782,$A29,СВЦЭМ!$B$39:$B$782,F$11)+'СЕТ СН'!$F$9+СВЦЭМ!$D$10+'СЕТ СН'!$F$6-'СЕТ СН'!$F$19</f>
        <v>1566.2906845399998</v>
      </c>
      <c r="G29" s="36">
        <f>SUMIFS(СВЦЭМ!$C$39:$C$782,СВЦЭМ!$A$39:$A$782,$A29,СВЦЭМ!$B$39:$B$782,G$11)+'СЕТ СН'!$F$9+СВЦЭМ!$D$10+'СЕТ СН'!$F$6-'СЕТ СН'!$F$19</f>
        <v>1574.5717095099999</v>
      </c>
      <c r="H29" s="36">
        <f>SUMIFS(СВЦЭМ!$C$39:$C$782,СВЦЭМ!$A$39:$A$782,$A29,СВЦЭМ!$B$39:$B$782,H$11)+'СЕТ СН'!$F$9+СВЦЭМ!$D$10+'СЕТ СН'!$F$6-'СЕТ СН'!$F$19</f>
        <v>1555.36561222</v>
      </c>
      <c r="I29" s="36">
        <f>SUMIFS(СВЦЭМ!$C$39:$C$782,СВЦЭМ!$A$39:$A$782,$A29,СВЦЭМ!$B$39:$B$782,I$11)+'СЕТ СН'!$F$9+СВЦЭМ!$D$10+'СЕТ СН'!$F$6-'СЕТ СН'!$F$19</f>
        <v>1533.9840574999998</v>
      </c>
      <c r="J29" s="36">
        <f>SUMIFS(СВЦЭМ!$C$39:$C$782,СВЦЭМ!$A$39:$A$782,$A29,СВЦЭМ!$B$39:$B$782,J$11)+'СЕТ СН'!$F$9+СВЦЭМ!$D$10+'СЕТ СН'!$F$6-'СЕТ СН'!$F$19</f>
        <v>1516.7446669299998</v>
      </c>
      <c r="K29" s="36">
        <f>SUMIFS(СВЦЭМ!$C$39:$C$782,СВЦЭМ!$A$39:$A$782,$A29,СВЦЭМ!$B$39:$B$782,K$11)+'СЕТ СН'!$F$9+СВЦЭМ!$D$10+'СЕТ СН'!$F$6-'СЕТ СН'!$F$19</f>
        <v>1472.7666638299997</v>
      </c>
      <c r="L29" s="36">
        <f>SUMIFS(СВЦЭМ!$C$39:$C$782,СВЦЭМ!$A$39:$A$782,$A29,СВЦЭМ!$B$39:$B$782,L$11)+'СЕТ СН'!$F$9+СВЦЭМ!$D$10+'СЕТ СН'!$F$6-'СЕТ СН'!$F$19</f>
        <v>1447.8048450699998</v>
      </c>
      <c r="M29" s="36">
        <f>SUMIFS(СВЦЭМ!$C$39:$C$782,СВЦЭМ!$A$39:$A$782,$A29,СВЦЭМ!$B$39:$B$782,M$11)+'СЕТ СН'!$F$9+СВЦЭМ!$D$10+'СЕТ СН'!$F$6-'СЕТ СН'!$F$19</f>
        <v>1441.2363201399999</v>
      </c>
      <c r="N29" s="36">
        <f>SUMIFS(СВЦЭМ!$C$39:$C$782,СВЦЭМ!$A$39:$A$782,$A29,СВЦЭМ!$B$39:$B$782,N$11)+'СЕТ СН'!$F$9+СВЦЭМ!$D$10+'СЕТ СН'!$F$6-'СЕТ СН'!$F$19</f>
        <v>1464.9954190899998</v>
      </c>
      <c r="O29" s="36">
        <f>SUMIFS(СВЦЭМ!$C$39:$C$782,СВЦЭМ!$A$39:$A$782,$A29,СВЦЭМ!$B$39:$B$782,O$11)+'СЕТ СН'!$F$9+СВЦЭМ!$D$10+'СЕТ СН'!$F$6-'СЕТ СН'!$F$19</f>
        <v>1466.1305844499998</v>
      </c>
      <c r="P29" s="36">
        <f>SUMIFS(СВЦЭМ!$C$39:$C$782,СВЦЭМ!$A$39:$A$782,$A29,СВЦЭМ!$B$39:$B$782,P$11)+'СЕТ СН'!$F$9+СВЦЭМ!$D$10+'СЕТ СН'!$F$6-'СЕТ СН'!$F$19</f>
        <v>1476.5267172999997</v>
      </c>
      <c r="Q29" s="36">
        <f>SUMIFS(СВЦЭМ!$C$39:$C$782,СВЦЭМ!$A$39:$A$782,$A29,СВЦЭМ!$B$39:$B$782,Q$11)+'СЕТ СН'!$F$9+СВЦЭМ!$D$10+'СЕТ СН'!$F$6-'СЕТ СН'!$F$19</f>
        <v>1469.69092219</v>
      </c>
      <c r="R29" s="36">
        <f>SUMIFS(СВЦЭМ!$C$39:$C$782,СВЦЭМ!$A$39:$A$782,$A29,СВЦЭМ!$B$39:$B$782,R$11)+'СЕТ СН'!$F$9+СВЦЭМ!$D$10+'СЕТ СН'!$F$6-'СЕТ СН'!$F$19</f>
        <v>1481.9807634200001</v>
      </c>
      <c r="S29" s="36">
        <f>SUMIFS(СВЦЭМ!$C$39:$C$782,СВЦЭМ!$A$39:$A$782,$A29,СВЦЭМ!$B$39:$B$782,S$11)+'СЕТ СН'!$F$9+СВЦЭМ!$D$10+'СЕТ СН'!$F$6-'СЕТ СН'!$F$19</f>
        <v>1448.4957339799998</v>
      </c>
      <c r="T29" s="36">
        <f>SUMIFS(СВЦЭМ!$C$39:$C$782,СВЦЭМ!$A$39:$A$782,$A29,СВЦЭМ!$B$39:$B$782,T$11)+'СЕТ СН'!$F$9+СВЦЭМ!$D$10+'СЕТ СН'!$F$6-'СЕТ СН'!$F$19</f>
        <v>1410.9395176799999</v>
      </c>
      <c r="U29" s="36">
        <f>SUMIFS(СВЦЭМ!$C$39:$C$782,СВЦЭМ!$A$39:$A$782,$A29,СВЦЭМ!$B$39:$B$782,U$11)+'СЕТ СН'!$F$9+СВЦЭМ!$D$10+'СЕТ СН'!$F$6-'СЕТ СН'!$F$19</f>
        <v>1422.0641177799998</v>
      </c>
      <c r="V29" s="36">
        <f>SUMIFS(СВЦЭМ!$C$39:$C$782,СВЦЭМ!$A$39:$A$782,$A29,СВЦЭМ!$B$39:$B$782,V$11)+'СЕТ СН'!$F$9+СВЦЭМ!$D$10+'СЕТ СН'!$F$6-'СЕТ СН'!$F$19</f>
        <v>1438.37438294</v>
      </c>
      <c r="W29" s="36">
        <f>SUMIFS(СВЦЭМ!$C$39:$C$782,СВЦЭМ!$A$39:$A$782,$A29,СВЦЭМ!$B$39:$B$782,W$11)+'СЕТ СН'!$F$9+СВЦЭМ!$D$10+'СЕТ СН'!$F$6-'СЕТ СН'!$F$19</f>
        <v>1442.88429077</v>
      </c>
      <c r="X29" s="36">
        <f>SUMIFS(СВЦЭМ!$C$39:$C$782,СВЦЭМ!$A$39:$A$782,$A29,СВЦЭМ!$B$39:$B$782,X$11)+'СЕТ СН'!$F$9+СВЦЭМ!$D$10+'СЕТ СН'!$F$6-'СЕТ СН'!$F$19</f>
        <v>1464.8289640499997</v>
      </c>
      <c r="Y29" s="36">
        <f>SUMIFS(СВЦЭМ!$C$39:$C$782,СВЦЭМ!$A$39:$A$782,$A29,СВЦЭМ!$B$39:$B$782,Y$11)+'СЕТ СН'!$F$9+СВЦЭМ!$D$10+'СЕТ СН'!$F$6-'СЕТ СН'!$F$19</f>
        <v>1488.04494316</v>
      </c>
    </row>
    <row r="30" spans="1:25" ht="15.75" x14ac:dyDescent="0.2">
      <c r="A30" s="35">
        <f t="shared" si="0"/>
        <v>44914</v>
      </c>
      <c r="B30" s="36">
        <f>SUMIFS(СВЦЭМ!$C$39:$C$782,СВЦЭМ!$A$39:$A$782,$A30,СВЦЭМ!$B$39:$B$782,B$11)+'СЕТ СН'!$F$9+СВЦЭМ!$D$10+'СЕТ СН'!$F$6-'СЕТ СН'!$F$19</f>
        <v>1489.1336511700001</v>
      </c>
      <c r="C30" s="36">
        <f>SUMIFS(СВЦЭМ!$C$39:$C$782,СВЦЭМ!$A$39:$A$782,$A30,СВЦЭМ!$B$39:$B$782,C$11)+'СЕТ СН'!$F$9+СВЦЭМ!$D$10+'СЕТ СН'!$F$6-'СЕТ СН'!$F$19</f>
        <v>1507.5880864299997</v>
      </c>
      <c r="D30" s="36">
        <f>SUMIFS(СВЦЭМ!$C$39:$C$782,СВЦЭМ!$A$39:$A$782,$A30,СВЦЭМ!$B$39:$B$782,D$11)+'СЕТ СН'!$F$9+СВЦЭМ!$D$10+'СЕТ СН'!$F$6-'СЕТ СН'!$F$19</f>
        <v>1540.55292375</v>
      </c>
      <c r="E30" s="36">
        <f>SUMIFS(СВЦЭМ!$C$39:$C$782,СВЦЭМ!$A$39:$A$782,$A30,СВЦЭМ!$B$39:$B$782,E$11)+'СЕТ СН'!$F$9+СВЦЭМ!$D$10+'СЕТ СН'!$F$6-'СЕТ СН'!$F$19</f>
        <v>1541.3356886299998</v>
      </c>
      <c r="F30" s="36">
        <f>SUMIFS(СВЦЭМ!$C$39:$C$782,СВЦЭМ!$A$39:$A$782,$A30,СВЦЭМ!$B$39:$B$782,F$11)+'СЕТ СН'!$F$9+СВЦЭМ!$D$10+'СЕТ СН'!$F$6-'СЕТ СН'!$F$19</f>
        <v>1535.0392710299998</v>
      </c>
      <c r="G30" s="36">
        <f>SUMIFS(СВЦЭМ!$C$39:$C$782,СВЦЭМ!$A$39:$A$782,$A30,СВЦЭМ!$B$39:$B$782,G$11)+'СЕТ СН'!$F$9+СВЦЭМ!$D$10+'СЕТ СН'!$F$6-'СЕТ СН'!$F$19</f>
        <v>1539.5793990699999</v>
      </c>
      <c r="H30" s="36">
        <f>SUMIFS(СВЦЭМ!$C$39:$C$782,СВЦЭМ!$A$39:$A$782,$A30,СВЦЭМ!$B$39:$B$782,H$11)+'СЕТ СН'!$F$9+СВЦЭМ!$D$10+'СЕТ СН'!$F$6-'СЕТ СН'!$F$19</f>
        <v>1530.4492654999999</v>
      </c>
      <c r="I30" s="36">
        <f>SUMIFS(СВЦЭМ!$C$39:$C$782,СВЦЭМ!$A$39:$A$782,$A30,СВЦЭМ!$B$39:$B$782,I$11)+'СЕТ СН'!$F$9+СВЦЭМ!$D$10+'СЕТ СН'!$F$6-'СЕТ СН'!$F$19</f>
        <v>1513.4425619399999</v>
      </c>
      <c r="J30" s="36">
        <f>SUMIFS(СВЦЭМ!$C$39:$C$782,СВЦЭМ!$A$39:$A$782,$A30,СВЦЭМ!$B$39:$B$782,J$11)+'СЕТ СН'!$F$9+СВЦЭМ!$D$10+'СЕТ СН'!$F$6-'СЕТ СН'!$F$19</f>
        <v>1504.5233169399999</v>
      </c>
      <c r="K30" s="36">
        <f>SUMIFS(СВЦЭМ!$C$39:$C$782,СВЦЭМ!$A$39:$A$782,$A30,СВЦЭМ!$B$39:$B$782,K$11)+'СЕТ СН'!$F$9+СВЦЭМ!$D$10+'СЕТ СН'!$F$6-'СЕТ СН'!$F$19</f>
        <v>1495.9183004799997</v>
      </c>
      <c r="L30" s="36">
        <f>SUMIFS(СВЦЭМ!$C$39:$C$782,СВЦЭМ!$A$39:$A$782,$A30,СВЦЭМ!$B$39:$B$782,L$11)+'СЕТ СН'!$F$9+СВЦЭМ!$D$10+'СЕТ СН'!$F$6-'СЕТ СН'!$F$19</f>
        <v>1503.5513995299998</v>
      </c>
      <c r="M30" s="36">
        <f>SUMIFS(СВЦЭМ!$C$39:$C$782,СВЦЭМ!$A$39:$A$782,$A30,СВЦЭМ!$B$39:$B$782,M$11)+'СЕТ СН'!$F$9+СВЦЭМ!$D$10+'СЕТ СН'!$F$6-'СЕТ СН'!$F$19</f>
        <v>1506.1962480699999</v>
      </c>
      <c r="N30" s="36">
        <f>SUMIFS(СВЦЭМ!$C$39:$C$782,СВЦЭМ!$A$39:$A$782,$A30,СВЦЭМ!$B$39:$B$782,N$11)+'СЕТ СН'!$F$9+СВЦЭМ!$D$10+'СЕТ СН'!$F$6-'СЕТ СН'!$F$19</f>
        <v>1525.3276119399998</v>
      </c>
      <c r="O30" s="36">
        <f>SUMIFS(СВЦЭМ!$C$39:$C$782,СВЦЭМ!$A$39:$A$782,$A30,СВЦЭМ!$B$39:$B$782,O$11)+'СЕТ СН'!$F$9+СВЦЭМ!$D$10+'СЕТ СН'!$F$6-'СЕТ СН'!$F$19</f>
        <v>1531.3458271099998</v>
      </c>
      <c r="P30" s="36">
        <f>SUMIFS(СВЦЭМ!$C$39:$C$782,СВЦЭМ!$A$39:$A$782,$A30,СВЦЭМ!$B$39:$B$782,P$11)+'СЕТ СН'!$F$9+СВЦЭМ!$D$10+'СЕТ СН'!$F$6-'СЕТ СН'!$F$19</f>
        <v>1541.0993284900001</v>
      </c>
      <c r="Q30" s="36">
        <f>SUMIFS(СВЦЭМ!$C$39:$C$782,СВЦЭМ!$A$39:$A$782,$A30,СВЦЭМ!$B$39:$B$782,Q$11)+'СЕТ СН'!$F$9+СВЦЭМ!$D$10+'СЕТ СН'!$F$6-'СЕТ СН'!$F$19</f>
        <v>1537.7773488899998</v>
      </c>
      <c r="R30" s="36">
        <f>SUMIFS(СВЦЭМ!$C$39:$C$782,СВЦЭМ!$A$39:$A$782,$A30,СВЦЭМ!$B$39:$B$782,R$11)+'СЕТ СН'!$F$9+СВЦЭМ!$D$10+'СЕТ СН'!$F$6-'СЕТ СН'!$F$19</f>
        <v>1531.8782704999999</v>
      </c>
      <c r="S30" s="36">
        <f>SUMIFS(СВЦЭМ!$C$39:$C$782,СВЦЭМ!$A$39:$A$782,$A30,СВЦЭМ!$B$39:$B$782,S$11)+'СЕТ СН'!$F$9+СВЦЭМ!$D$10+'СЕТ СН'!$F$6-'СЕТ СН'!$F$19</f>
        <v>1514.9887388900001</v>
      </c>
      <c r="T30" s="36">
        <f>SUMIFS(СВЦЭМ!$C$39:$C$782,СВЦЭМ!$A$39:$A$782,$A30,СВЦЭМ!$B$39:$B$782,T$11)+'СЕТ СН'!$F$9+СВЦЭМ!$D$10+'СЕТ СН'!$F$6-'СЕТ СН'!$F$19</f>
        <v>1445.9201512599998</v>
      </c>
      <c r="U30" s="36">
        <f>SUMIFS(СВЦЭМ!$C$39:$C$782,СВЦЭМ!$A$39:$A$782,$A30,СВЦЭМ!$B$39:$B$782,U$11)+'СЕТ СН'!$F$9+СВЦЭМ!$D$10+'СЕТ СН'!$F$6-'СЕТ СН'!$F$19</f>
        <v>1479.9779909499998</v>
      </c>
      <c r="V30" s="36">
        <f>SUMIFS(СВЦЭМ!$C$39:$C$782,СВЦЭМ!$A$39:$A$782,$A30,СВЦЭМ!$B$39:$B$782,V$11)+'СЕТ СН'!$F$9+СВЦЭМ!$D$10+'СЕТ СН'!$F$6-'СЕТ СН'!$F$19</f>
        <v>1482.4664761499998</v>
      </c>
      <c r="W30" s="36">
        <f>SUMIFS(СВЦЭМ!$C$39:$C$782,СВЦЭМ!$A$39:$A$782,$A30,СВЦЭМ!$B$39:$B$782,W$11)+'СЕТ СН'!$F$9+СВЦЭМ!$D$10+'СЕТ СН'!$F$6-'СЕТ СН'!$F$19</f>
        <v>1513.6323559399998</v>
      </c>
      <c r="X30" s="36">
        <f>SUMIFS(СВЦЭМ!$C$39:$C$782,СВЦЭМ!$A$39:$A$782,$A30,СВЦЭМ!$B$39:$B$782,X$11)+'СЕТ СН'!$F$9+СВЦЭМ!$D$10+'СЕТ СН'!$F$6-'СЕТ СН'!$F$19</f>
        <v>1519.1553956399998</v>
      </c>
      <c r="Y30" s="36">
        <f>SUMIFS(СВЦЭМ!$C$39:$C$782,СВЦЭМ!$A$39:$A$782,$A30,СВЦЭМ!$B$39:$B$782,Y$11)+'СЕТ СН'!$F$9+СВЦЭМ!$D$10+'СЕТ СН'!$F$6-'СЕТ СН'!$F$19</f>
        <v>1531.0685829099998</v>
      </c>
    </row>
    <row r="31" spans="1:25" ht="15.75" x14ac:dyDescent="0.2">
      <c r="A31" s="35">
        <f t="shared" si="0"/>
        <v>44915</v>
      </c>
      <c r="B31" s="36">
        <f>SUMIFS(СВЦЭМ!$C$39:$C$782,СВЦЭМ!$A$39:$A$782,$A31,СВЦЭМ!$B$39:$B$782,B$11)+'СЕТ СН'!$F$9+СВЦЭМ!$D$10+'СЕТ СН'!$F$6-'СЕТ СН'!$F$19</f>
        <v>1496.1985460699998</v>
      </c>
      <c r="C31" s="36">
        <f>SUMIFS(СВЦЭМ!$C$39:$C$782,СВЦЭМ!$A$39:$A$782,$A31,СВЦЭМ!$B$39:$B$782,C$11)+'СЕТ СН'!$F$9+СВЦЭМ!$D$10+'СЕТ СН'!$F$6-'СЕТ СН'!$F$19</f>
        <v>1502.1154235700001</v>
      </c>
      <c r="D31" s="36">
        <f>SUMIFS(СВЦЭМ!$C$39:$C$782,СВЦЭМ!$A$39:$A$782,$A31,СВЦЭМ!$B$39:$B$782,D$11)+'СЕТ СН'!$F$9+СВЦЭМ!$D$10+'СЕТ СН'!$F$6-'СЕТ СН'!$F$19</f>
        <v>1505.2312197299998</v>
      </c>
      <c r="E31" s="36">
        <f>SUMIFS(СВЦЭМ!$C$39:$C$782,СВЦЭМ!$A$39:$A$782,$A31,СВЦЭМ!$B$39:$B$782,E$11)+'СЕТ СН'!$F$9+СВЦЭМ!$D$10+'СЕТ СН'!$F$6-'СЕТ СН'!$F$19</f>
        <v>1508.9805008099997</v>
      </c>
      <c r="F31" s="36">
        <f>SUMIFS(СВЦЭМ!$C$39:$C$782,СВЦЭМ!$A$39:$A$782,$A31,СВЦЭМ!$B$39:$B$782,F$11)+'СЕТ СН'!$F$9+СВЦЭМ!$D$10+'СЕТ СН'!$F$6-'СЕТ СН'!$F$19</f>
        <v>1503.4607160400001</v>
      </c>
      <c r="G31" s="36">
        <f>SUMIFS(СВЦЭМ!$C$39:$C$782,СВЦЭМ!$A$39:$A$782,$A31,СВЦЭМ!$B$39:$B$782,G$11)+'СЕТ СН'!$F$9+СВЦЭМ!$D$10+'СЕТ СН'!$F$6-'СЕТ СН'!$F$19</f>
        <v>1500.1413531899998</v>
      </c>
      <c r="H31" s="36">
        <f>SUMIFS(СВЦЭМ!$C$39:$C$782,СВЦЭМ!$A$39:$A$782,$A31,СВЦЭМ!$B$39:$B$782,H$11)+'СЕТ СН'!$F$9+СВЦЭМ!$D$10+'СЕТ СН'!$F$6-'СЕТ СН'!$F$19</f>
        <v>1483.2084900599998</v>
      </c>
      <c r="I31" s="36">
        <f>SUMIFS(СВЦЭМ!$C$39:$C$782,СВЦЭМ!$A$39:$A$782,$A31,СВЦЭМ!$B$39:$B$782,I$11)+'СЕТ СН'!$F$9+СВЦЭМ!$D$10+'СЕТ СН'!$F$6-'СЕТ СН'!$F$19</f>
        <v>1468.7931028899998</v>
      </c>
      <c r="J31" s="36">
        <f>SUMIFS(СВЦЭМ!$C$39:$C$782,СВЦЭМ!$A$39:$A$782,$A31,СВЦЭМ!$B$39:$B$782,J$11)+'СЕТ СН'!$F$9+СВЦЭМ!$D$10+'СЕТ СН'!$F$6-'СЕТ СН'!$F$19</f>
        <v>1453.98451497</v>
      </c>
      <c r="K31" s="36">
        <f>SUMIFS(СВЦЭМ!$C$39:$C$782,СВЦЭМ!$A$39:$A$782,$A31,СВЦЭМ!$B$39:$B$782,K$11)+'СЕТ СН'!$F$9+СВЦЭМ!$D$10+'СЕТ СН'!$F$6-'СЕТ СН'!$F$19</f>
        <v>1460.8254712100002</v>
      </c>
      <c r="L31" s="36">
        <f>SUMIFS(СВЦЭМ!$C$39:$C$782,СВЦЭМ!$A$39:$A$782,$A31,СВЦЭМ!$B$39:$B$782,L$11)+'СЕТ СН'!$F$9+СВЦЭМ!$D$10+'СЕТ СН'!$F$6-'СЕТ СН'!$F$19</f>
        <v>1461.00616115</v>
      </c>
      <c r="M31" s="36">
        <f>SUMIFS(СВЦЭМ!$C$39:$C$782,СВЦЭМ!$A$39:$A$782,$A31,СВЦЭМ!$B$39:$B$782,M$11)+'СЕТ СН'!$F$9+СВЦЭМ!$D$10+'СЕТ СН'!$F$6-'СЕТ СН'!$F$19</f>
        <v>1453.89630429</v>
      </c>
      <c r="N31" s="36">
        <f>SUMIFS(СВЦЭМ!$C$39:$C$782,СВЦЭМ!$A$39:$A$782,$A31,СВЦЭМ!$B$39:$B$782,N$11)+'СЕТ СН'!$F$9+СВЦЭМ!$D$10+'СЕТ СН'!$F$6-'СЕТ СН'!$F$19</f>
        <v>1491.43656259</v>
      </c>
      <c r="O31" s="36">
        <f>SUMIFS(СВЦЭМ!$C$39:$C$782,СВЦЭМ!$A$39:$A$782,$A31,СВЦЭМ!$B$39:$B$782,O$11)+'СЕТ СН'!$F$9+СВЦЭМ!$D$10+'СЕТ СН'!$F$6-'СЕТ СН'!$F$19</f>
        <v>1496.4179328</v>
      </c>
      <c r="P31" s="36">
        <f>SUMIFS(СВЦЭМ!$C$39:$C$782,СВЦЭМ!$A$39:$A$782,$A31,СВЦЭМ!$B$39:$B$782,P$11)+'СЕТ СН'!$F$9+СВЦЭМ!$D$10+'СЕТ СН'!$F$6-'СЕТ СН'!$F$19</f>
        <v>1500.9200886499998</v>
      </c>
      <c r="Q31" s="36">
        <f>SUMIFS(СВЦЭМ!$C$39:$C$782,СВЦЭМ!$A$39:$A$782,$A31,СВЦЭМ!$B$39:$B$782,Q$11)+'СЕТ СН'!$F$9+СВЦЭМ!$D$10+'СЕТ СН'!$F$6-'СЕТ СН'!$F$19</f>
        <v>1503.48975238</v>
      </c>
      <c r="R31" s="36">
        <f>SUMIFS(СВЦЭМ!$C$39:$C$782,СВЦЭМ!$A$39:$A$782,$A31,СВЦЭМ!$B$39:$B$782,R$11)+'СЕТ СН'!$F$9+СВЦЭМ!$D$10+'СЕТ СН'!$F$6-'СЕТ СН'!$F$19</f>
        <v>1496.88238039</v>
      </c>
      <c r="S31" s="36">
        <f>SUMIFS(СВЦЭМ!$C$39:$C$782,СВЦЭМ!$A$39:$A$782,$A31,СВЦЭМ!$B$39:$B$782,S$11)+'СЕТ СН'!$F$9+СВЦЭМ!$D$10+'СЕТ СН'!$F$6-'СЕТ СН'!$F$19</f>
        <v>1468.5587647799998</v>
      </c>
      <c r="T31" s="36">
        <f>SUMIFS(СВЦЭМ!$C$39:$C$782,СВЦЭМ!$A$39:$A$782,$A31,СВЦЭМ!$B$39:$B$782,T$11)+'СЕТ СН'!$F$9+СВЦЭМ!$D$10+'СЕТ СН'!$F$6-'СЕТ СН'!$F$19</f>
        <v>1404.81987553</v>
      </c>
      <c r="U31" s="36">
        <f>SUMIFS(СВЦЭМ!$C$39:$C$782,СВЦЭМ!$A$39:$A$782,$A31,СВЦЭМ!$B$39:$B$782,U$11)+'СЕТ СН'!$F$9+СВЦЭМ!$D$10+'СЕТ СН'!$F$6-'СЕТ СН'!$F$19</f>
        <v>1423.0519730599999</v>
      </c>
      <c r="V31" s="36">
        <f>SUMIFS(СВЦЭМ!$C$39:$C$782,СВЦЭМ!$A$39:$A$782,$A31,СВЦЭМ!$B$39:$B$782,V$11)+'СЕТ СН'!$F$9+СВЦЭМ!$D$10+'СЕТ СН'!$F$6-'СЕТ СН'!$F$19</f>
        <v>1459.85660319</v>
      </c>
      <c r="W31" s="36">
        <f>SUMIFS(СВЦЭМ!$C$39:$C$782,СВЦЭМ!$A$39:$A$782,$A31,СВЦЭМ!$B$39:$B$782,W$11)+'СЕТ СН'!$F$9+СВЦЭМ!$D$10+'СЕТ СН'!$F$6-'СЕТ СН'!$F$19</f>
        <v>1477.6436570000001</v>
      </c>
      <c r="X31" s="36">
        <f>SUMIFS(СВЦЭМ!$C$39:$C$782,СВЦЭМ!$A$39:$A$782,$A31,СВЦЭМ!$B$39:$B$782,X$11)+'СЕТ СН'!$F$9+СВЦЭМ!$D$10+'СЕТ СН'!$F$6-'СЕТ СН'!$F$19</f>
        <v>1488.0768236399999</v>
      </c>
      <c r="Y31" s="36">
        <f>SUMIFS(СВЦЭМ!$C$39:$C$782,СВЦЭМ!$A$39:$A$782,$A31,СВЦЭМ!$B$39:$B$782,Y$11)+'СЕТ СН'!$F$9+СВЦЭМ!$D$10+'СЕТ СН'!$F$6-'СЕТ СН'!$F$19</f>
        <v>1497.5419936200001</v>
      </c>
    </row>
    <row r="32" spans="1:25" ht="15.75" x14ac:dyDescent="0.2">
      <c r="A32" s="35">
        <f t="shared" si="0"/>
        <v>44916</v>
      </c>
      <c r="B32" s="36">
        <f>SUMIFS(СВЦЭМ!$C$39:$C$782,СВЦЭМ!$A$39:$A$782,$A32,СВЦЭМ!$B$39:$B$782,B$11)+'СЕТ СН'!$F$9+СВЦЭМ!$D$10+'СЕТ СН'!$F$6-'СЕТ СН'!$F$19</f>
        <v>1482.8799652600001</v>
      </c>
      <c r="C32" s="36">
        <f>SUMIFS(СВЦЭМ!$C$39:$C$782,СВЦЭМ!$A$39:$A$782,$A32,СВЦЭМ!$B$39:$B$782,C$11)+'СЕТ СН'!$F$9+СВЦЭМ!$D$10+'СЕТ СН'!$F$6-'СЕТ СН'!$F$19</f>
        <v>1494.3679694399998</v>
      </c>
      <c r="D32" s="36">
        <f>SUMIFS(СВЦЭМ!$C$39:$C$782,СВЦЭМ!$A$39:$A$782,$A32,СВЦЭМ!$B$39:$B$782,D$11)+'СЕТ СН'!$F$9+СВЦЭМ!$D$10+'СЕТ СН'!$F$6-'СЕТ СН'!$F$19</f>
        <v>1489.8680890599999</v>
      </c>
      <c r="E32" s="36">
        <f>SUMIFS(СВЦЭМ!$C$39:$C$782,СВЦЭМ!$A$39:$A$782,$A32,СВЦЭМ!$B$39:$B$782,E$11)+'СЕТ СН'!$F$9+СВЦЭМ!$D$10+'СЕТ СН'!$F$6-'СЕТ СН'!$F$19</f>
        <v>1492.7401359400001</v>
      </c>
      <c r="F32" s="36">
        <f>SUMIFS(СВЦЭМ!$C$39:$C$782,СВЦЭМ!$A$39:$A$782,$A32,СВЦЭМ!$B$39:$B$782,F$11)+'СЕТ СН'!$F$9+СВЦЭМ!$D$10+'СЕТ СН'!$F$6-'СЕТ СН'!$F$19</f>
        <v>1521.4169596299998</v>
      </c>
      <c r="G32" s="36">
        <f>SUMIFS(СВЦЭМ!$C$39:$C$782,СВЦЭМ!$A$39:$A$782,$A32,СВЦЭМ!$B$39:$B$782,G$11)+'СЕТ СН'!$F$9+СВЦЭМ!$D$10+'СЕТ СН'!$F$6-'СЕТ СН'!$F$19</f>
        <v>1492.3324227899998</v>
      </c>
      <c r="H32" s="36">
        <f>SUMIFS(СВЦЭМ!$C$39:$C$782,СВЦЭМ!$A$39:$A$782,$A32,СВЦЭМ!$B$39:$B$782,H$11)+'СЕТ СН'!$F$9+СВЦЭМ!$D$10+'СЕТ СН'!$F$6-'СЕТ СН'!$F$19</f>
        <v>1442.6487880599998</v>
      </c>
      <c r="I32" s="36">
        <f>SUMIFS(СВЦЭМ!$C$39:$C$782,СВЦЭМ!$A$39:$A$782,$A32,СВЦЭМ!$B$39:$B$782,I$11)+'СЕТ СН'!$F$9+СВЦЭМ!$D$10+'СЕТ СН'!$F$6-'СЕТ СН'!$F$19</f>
        <v>1449.07219437</v>
      </c>
      <c r="J32" s="36">
        <f>SUMIFS(СВЦЭМ!$C$39:$C$782,СВЦЭМ!$A$39:$A$782,$A32,СВЦЭМ!$B$39:$B$782,J$11)+'СЕТ СН'!$F$9+СВЦЭМ!$D$10+'СЕТ СН'!$F$6-'СЕТ СН'!$F$19</f>
        <v>1419.2227095799999</v>
      </c>
      <c r="K32" s="36">
        <f>SUMIFS(СВЦЭМ!$C$39:$C$782,СВЦЭМ!$A$39:$A$782,$A32,СВЦЭМ!$B$39:$B$782,K$11)+'СЕТ СН'!$F$9+СВЦЭМ!$D$10+'СЕТ СН'!$F$6-'СЕТ СН'!$F$19</f>
        <v>1426.67072452</v>
      </c>
      <c r="L32" s="36">
        <f>SUMIFS(СВЦЭМ!$C$39:$C$782,СВЦЭМ!$A$39:$A$782,$A32,СВЦЭМ!$B$39:$B$782,L$11)+'СЕТ СН'!$F$9+СВЦЭМ!$D$10+'СЕТ СН'!$F$6-'СЕТ СН'!$F$19</f>
        <v>1411.0292080999998</v>
      </c>
      <c r="M32" s="36">
        <f>SUMIFS(СВЦЭМ!$C$39:$C$782,СВЦЭМ!$A$39:$A$782,$A32,СВЦЭМ!$B$39:$B$782,M$11)+'СЕТ СН'!$F$9+СВЦЭМ!$D$10+'СЕТ СН'!$F$6-'СЕТ СН'!$F$19</f>
        <v>1429.1884753700001</v>
      </c>
      <c r="N32" s="36">
        <f>SUMIFS(СВЦЭМ!$C$39:$C$782,СВЦЭМ!$A$39:$A$782,$A32,СВЦЭМ!$B$39:$B$782,N$11)+'СЕТ СН'!$F$9+СВЦЭМ!$D$10+'СЕТ СН'!$F$6-'СЕТ СН'!$F$19</f>
        <v>1429.2584084999999</v>
      </c>
      <c r="O32" s="36">
        <f>SUMIFS(СВЦЭМ!$C$39:$C$782,СВЦЭМ!$A$39:$A$782,$A32,СВЦЭМ!$B$39:$B$782,O$11)+'СЕТ СН'!$F$9+СВЦЭМ!$D$10+'СЕТ СН'!$F$6-'СЕТ СН'!$F$19</f>
        <v>1422.9857139699998</v>
      </c>
      <c r="P32" s="36">
        <f>SUMIFS(СВЦЭМ!$C$39:$C$782,СВЦЭМ!$A$39:$A$782,$A32,СВЦЭМ!$B$39:$B$782,P$11)+'СЕТ СН'!$F$9+СВЦЭМ!$D$10+'СЕТ СН'!$F$6-'СЕТ СН'!$F$19</f>
        <v>1425.7183875000001</v>
      </c>
      <c r="Q32" s="36">
        <f>SUMIFS(СВЦЭМ!$C$39:$C$782,СВЦЭМ!$A$39:$A$782,$A32,СВЦЭМ!$B$39:$B$782,Q$11)+'СЕТ СН'!$F$9+СВЦЭМ!$D$10+'СЕТ СН'!$F$6-'СЕТ СН'!$F$19</f>
        <v>1445.4186432299998</v>
      </c>
      <c r="R32" s="36">
        <f>SUMIFS(СВЦЭМ!$C$39:$C$782,СВЦЭМ!$A$39:$A$782,$A32,СВЦЭМ!$B$39:$B$782,R$11)+'СЕТ СН'!$F$9+СВЦЭМ!$D$10+'СЕТ СН'!$F$6-'СЕТ СН'!$F$19</f>
        <v>1444.3718121299999</v>
      </c>
      <c r="S32" s="36">
        <f>SUMIFS(СВЦЭМ!$C$39:$C$782,СВЦЭМ!$A$39:$A$782,$A32,СВЦЭМ!$B$39:$B$782,S$11)+'СЕТ СН'!$F$9+СВЦЭМ!$D$10+'СЕТ СН'!$F$6-'СЕТ СН'!$F$19</f>
        <v>1438.96403491</v>
      </c>
      <c r="T32" s="36">
        <f>SUMIFS(СВЦЭМ!$C$39:$C$782,СВЦЭМ!$A$39:$A$782,$A32,СВЦЭМ!$B$39:$B$782,T$11)+'СЕТ СН'!$F$9+СВЦЭМ!$D$10+'СЕТ СН'!$F$6-'СЕТ СН'!$F$19</f>
        <v>1428.3349993299998</v>
      </c>
      <c r="U32" s="36">
        <f>SUMIFS(СВЦЭМ!$C$39:$C$782,СВЦЭМ!$A$39:$A$782,$A32,СВЦЭМ!$B$39:$B$782,U$11)+'СЕТ СН'!$F$9+СВЦЭМ!$D$10+'СЕТ СН'!$F$6-'СЕТ СН'!$F$19</f>
        <v>1429.3115153200001</v>
      </c>
      <c r="V32" s="36">
        <f>SUMIFS(СВЦЭМ!$C$39:$C$782,СВЦЭМ!$A$39:$A$782,$A32,СВЦЭМ!$B$39:$B$782,V$11)+'СЕТ СН'!$F$9+СВЦЭМ!$D$10+'СЕТ СН'!$F$6-'СЕТ СН'!$F$19</f>
        <v>1433.4399283600001</v>
      </c>
      <c r="W32" s="36">
        <f>SUMIFS(СВЦЭМ!$C$39:$C$782,СВЦЭМ!$A$39:$A$782,$A32,СВЦЭМ!$B$39:$B$782,W$11)+'СЕТ СН'!$F$9+СВЦЭМ!$D$10+'СЕТ СН'!$F$6-'СЕТ СН'!$F$19</f>
        <v>1422.42377996</v>
      </c>
      <c r="X32" s="36">
        <f>SUMIFS(СВЦЭМ!$C$39:$C$782,СВЦЭМ!$A$39:$A$782,$A32,СВЦЭМ!$B$39:$B$782,X$11)+'СЕТ СН'!$F$9+СВЦЭМ!$D$10+'СЕТ СН'!$F$6-'СЕТ СН'!$F$19</f>
        <v>1417.6807600100001</v>
      </c>
      <c r="Y32" s="36">
        <f>SUMIFS(СВЦЭМ!$C$39:$C$782,СВЦЭМ!$A$39:$A$782,$A32,СВЦЭМ!$B$39:$B$782,Y$11)+'СЕТ СН'!$F$9+СВЦЭМ!$D$10+'СЕТ СН'!$F$6-'СЕТ СН'!$F$19</f>
        <v>1427.0095412800001</v>
      </c>
    </row>
    <row r="33" spans="1:25" ht="15.75" x14ac:dyDescent="0.2">
      <c r="A33" s="35">
        <f t="shared" si="0"/>
        <v>44917</v>
      </c>
      <c r="B33" s="36">
        <f>SUMIFS(СВЦЭМ!$C$39:$C$782,СВЦЭМ!$A$39:$A$782,$A33,СВЦЭМ!$B$39:$B$782,B$11)+'СЕТ СН'!$F$9+СВЦЭМ!$D$10+'СЕТ СН'!$F$6-'СЕТ СН'!$F$19</f>
        <v>1453.4628592200002</v>
      </c>
      <c r="C33" s="36">
        <f>SUMIFS(СВЦЭМ!$C$39:$C$782,СВЦЭМ!$A$39:$A$782,$A33,СВЦЭМ!$B$39:$B$782,C$11)+'СЕТ СН'!$F$9+СВЦЭМ!$D$10+'СЕТ СН'!$F$6-'СЕТ СН'!$F$19</f>
        <v>1461.9878303199998</v>
      </c>
      <c r="D33" s="36">
        <f>SUMIFS(СВЦЭМ!$C$39:$C$782,СВЦЭМ!$A$39:$A$782,$A33,СВЦЭМ!$B$39:$B$782,D$11)+'СЕТ СН'!$F$9+СВЦЭМ!$D$10+'СЕТ СН'!$F$6-'СЕТ СН'!$F$19</f>
        <v>1458.9654046699998</v>
      </c>
      <c r="E33" s="36">
        <f>SUMIFS(СВЦЭМ!$C$39:$C$782,СВЦЭМ!$A$39:$A$782,$A33,СВЦЭМ!$B$39:$B$782,E$11)+'СЕТ СН'!$F$9+СВЦЭМ!$D$10+'СЕТ СН'!$F$6-'СЕТ СН'!$F$19</f>
        <v>1477.1756728099999</v>
      </c>
      <c r="F33" s="36">
        <f>SUMIFS(СВЦЭМ!$C$39:$C$782,СВЦЭМ!$A$39:$A$782,$A33,СВЦЭМ!$B$39:$B$782,F$11)+'СЕТ СН'!$F$9+СВЦЭМ!$D$10+'СЕТ СН'!$F$6-'СЕТ СН'!$F$19</f>
        <v>1504.1694053800002</v>
      </c>
      <c r="G33" s="36">
        <f>SUMIFS(СВЦЭМ!$C$39:$C$782,СВЦЭМ!$A$39:$A$782,$A33,СВЦЭМ!$B$39:$B$782,G$11)+'СЕТ СН'!$F$9+СВЦЭМ!$D$10+'СЕТ СН'!$F$6-'СЕТ СН'!$F$19</f>
        <v>1510.59592746</v>
      </c>
      <c r="H33" s="36">
        <f>SUMIFS(СВЦЭМ!$C$39:$C$782,СВЦЭМ!$A$39:$A$782,$A33,СВЦЭМ!$B$39:$B$782,H$11)+'СЕТ СН'!$F$9+СВЦЭМ!$D$10+'СЕТ СН'!$F$6-'СЕТ СН'!$F$19</f>
        <v>1491.2389468000001</v>
      </c>
      <c r="I33" s="36">
        <f>SUMIFS(СВЦЭМ!$C$39:$C$782,СВЦЭМ!$A$39:$A$782,$A33,СВЦЭМ!$B$39:$B$782,I$11)+'СЕТ СН'!$F$9+СВЦЭМ!$D$10+'СЕТ СН'!$F$6-'СЕТ СН'!$F$19</f>
        <v>1472.7471457500001</v>
      </c>
      <c r="J33" s="36">
        <f>SUMIFS(СВЦЭМ!$C$39:$C$782,СВЦЭМ!$A$39:$A$782,$A33,СВЦЭМ!$B$39:$B$782,J$11)+'СЕТ СН'!$F$9+СВЦЭМ!$D$10+'СЕТ СН'!$F$6-'СЕТ СН'!$F$19</f>
        <v>1456.4327043399999</v>
      </c>
      <c r="K33" s="36">
        <f>SUMIFS(СВЦЭМ!$C$39:$C$782,СВЦЭМ!$A$39:$A$782,$A33,СВЦЭМ!$B$39:$B$782,K$11)+'СЕТ СН'!$F$9+СВЦЭМ!$D$10+'СЕТ СН'!$F$6-'СЕТ СН'!$F$19</f>
        <v>1447.90166451</v>
      </c>
      <c r="L33" s="36">
        <f>SUMIFS(СВЦЭМ!$C$39:$C$782,СВЦЭМ!$A$39:$A$782,$A33,СВЦЭМ!$B$39:$B$782,L$11)+'СЕТ СН'!$F$9+СВЦЭМ!$D$10+'СЕТ СН'!$F$6-'СЕТ СН'!$F$19</f>
        <v>1461.3972628799997</v>
      </c>
      <c r="M33" s="36">
        <f>SUMIFS(СВЦЭМ!$C$39:$C$782,СВЦЭМ!$A$39:$A$782,$A33,СВЦЭМ!$B$39:$B$782,M$11)+'СЕТ СН'!$F$9+СВЦЭМ!$D$10+'СЕТ СН'!$F$6-'СЕТ СН'!$F$19</f>
        <v>1467.84662966</v>
      </c>
      <c r="N33" s="36">
        <f>SUMIFS(СВЦЭМ!$C$39:$C$782,СВЦЭМ!$A$39:$A$782,$A33,СВЦЭМ!$B$39:$B$782,N$11)+'СЕТ СН'!$F$9+СВЦЭМ!$D$10+'СЕТ СН'!$F$6-'СЕТ СН'!$F$19</f>
        <v>1487.2445727999998</v>
      </c>
      <c r="O33" s="36">
        <f>SUMIFS(СВЦЭМ!$C$39:$C$782,СВЦЭМ!$A$39:$A$782,$A33,СВЦЭМ!$B$39:$B$782,O$11)+'СЕТ СН'!$F$9+СВЦЭМ!$D$10+'СЕТ СН'!$F$6-'СЕТ СН'!$F$19</f>
        <v>1484.5466588499999</v>
      </c>
      <c r="P33" s="36">
        <f>SUMIFS(СВЦЭМ!$C$39:$C$782,СВЦЭМ!$A$39:$A$782,$A33,СВЦЭМ!$B$39:$B$782,P$11)+'СЕТ СН'!$F$9+СВЦЭМ!$D$10+'СЕТ СН'!$F$6-'СЕТ СН'!$F$19</f>
        <v>1490.6932128499998</v>
      </c>
      <c r="Q33" s="36">
        <f>SUMIFS(СВЦЭМ!$C$39:$C$782,СВЦЭМ!$A$39:$A$782,$A33,СВЦЭМ!$B$39:$B$782,Q$11)+'СЕТ СН'!$F$9+СВЦЭМ!$D$10+'СЕТ СН'!$F$6-'СЕТ СН'!$F$19</f>
        <v>1498.8695173199999</v>
      </c>
      <c r="R33" s="36">
        <f>SUMIFS(СВЦЭМ!$C$39:$C$782,СВЦЭМ!$A$39:$A$782,$A33,СВЦЭМ!$B$39:$B$782,R$11)+'СЕТ СН'!$F$9+СВЦЭМ!$D$10+'СЕТ СН'!$F$6-'СЕТ СН'!$F$19</f>
        <v>1470.8730732899999</v>
      </c>
      <c r="S33" s="36">
        <f>SUMIFS(СВЦЭМ!$C$39:$C$782,СВЦЭМ!$A$39:$A$782,$A33,СВЦЭМ!$B$39:$B$782,S$11)+'СЕТ СН'!$F$9+СВЦЭМ!$D$10+'СЕТ СН'!$F$6-'СЕТ СН'!$F$19</f>
        <v>1464.8048162099999</v>
      </c>
      <c r="T33" s="36">
        <f>SUMIFS(СВЦЭМ!$C$39:$C$782,СВЦЭМ!$A$39:$A$782,$A33,СВЦЭМ!$B$39:$B$782,T$11)+'СЕТ СН'!$F$9+СВЦЭМ!$D$10+'СЕТ СН'!$F$6-'СЕТ СН'!$F$19</f>
        <v>1437.68139539</v>
      </c>
      <c r="U33" s="36">
        <f>SUMIFS(СВЦЭМ!$C$39:$C$782,СВЦЭМ!$A$39:$A$782,$A33,СВЦЭМ!$B$39:$B$782,U$11)+'СЕТ СН'!$F$9+СВЦЭМ!$D$10+'СЕТ СН'!$F$6-'СЕТ СН'!$F$19</f>
        <v>1435.6897135300001</v>
      </c>
      <c r="V33" s="36">
        <f>SUMIFS(СВЦЭМ!$C$39:$C$782,СВЦЭМ!$A$39:$A$782,$A33,СВЦЭМ!$B$39:$B$782,V$11)+'СЕТ СН'!$F$9+СВЦЭМ!$D$10+'СЕТ СН'!$F$6-'СЕТ СН'!$F$19</f>
        <v>1454.5919011800001</v>
      </c>
      <c r="W33" s="36">
        <f>SUMIFS(СВЦЭМ!$C$39:$C$782,СВЦЭМ!$A$39:$A$782,$A33,СВЦЭМ!$B$39:$B$782,W$11)+'СЕТ СН'!$F$9+СВЦЭМ!$D$10+'СЕТ СН'!$F$6-'СЕТ СН'!$F$19</f>
        <v>1468.8064581200001</v>
      </c>
      <c r="X33" s="36">
        <f>SUMIFS(СВЦЭМ!$C$39:$C$782,СВЦЭМ!$A$39:$A$782,$A33,СВЦЭМ!$B$39:$B$782,X$11)+'СЕТ СН'!$F$9+СВЦЭМ!$D$10+'СЕТ СН'!$F$6-'СЕТ СН'!$F$19</f>
        <v>1483.5244239200001</v>
      </c>
      <c r="Y33" s="36">
        <f>SUMIFS(СВЦЭМ!$C$39:$C$782,СВЦЭМ!$A$39:$A$782,$A33,СВЦЭМ!$B$39:$B$782,Y$11)+'СЕТ СН'!$F$9+СВЦЭМ!$D$10+'СЕТ СН'!$F$6-'СЕТ СН'!$F$19</f>
        <v>1491.0528390899999</v>
      </c>
    </row>
    <row r="34" spans="1:25" ht="15.75" x14ac:dyDescent="0.2">
      <c r="A34" s="35">
        <f t="shared" si="0"/>
        <v>44918</v>
      </c>
      <c r="B34" s="36">
        <f>SUMIFS(СВЦЭМ!$C$39:$C$782,СВЦЭМ!$A$39:$A$782,$A34,СВЦЭМ!$B$39:$B$782,B$11)+'СЕТ СН'!$F$9+СВЦЭМ!$D$10+'СЕТ СН'!$F$6-'СЕТ СН'!$F$19</f>
        <v>1590.16605415</v>
      </c>
      <c r="C34" s="36">
        <f>SUMIFS(СВЦЭМ!$C$39:$C$782,СВЦЭМ!$A$39:$A$782,$A34,СВЦЭМ!$B$39:$B$782,C$11)+'СЕТ СН'!$F$9+СВЦЭМ!$D$10+'СЕТ СН'!$F$6-'СЕТ СН'!$F$19</f>
        <v>1600.0762309299998</v>
      </c>
      <c r="D34" s="36">
        <f>SUMIFS(СВЦЭМ!$C$39:$C$782,СВЦЭМ!$A$39:$A$782,$A34,СВЦЭМ!$B$39:$B$782,D$11)+'СЕТ СН'!$F$9+СВЦЭМ!$D$10+'СЕТ СН'!$F$6-'СЕТ СН'!$F$19</f>
        <v>1620.48138935</v>
      </c>
      <c r="E34" s="36">
        <f>SUMIFS(СВЦЭМ!$C$39:$C$782,СВЦЭМ!$A$39:$A$782,$A34,СВЦЭМ!$B$39:$B$782,E$11)+'СЕТ СН'!$F$9+СВЦЭМ!$D$10+'СЕТ СН'!$F$6-'СЕТ СН'!$F$19</f>
        <v>1623.6853591899999</v>
      </c>
      <c r="F34" s="36">
        <f>SUMIFS(СВЦЭМ!$C$39:$C$782,СВЦЭМ!$A$39:$A$782,$A34,СВЦЭМ!$B$39:$B$782,F$11)+'СЕТ СН'!$F$9+СВЦЭМ!$D$10+'СЕТ СН'!$F$6-'СЕТ СН'!$F$19</f>
        <v>1631.5644813499998</v>
      </c>
      <c r="G34" s="36">
        <f>SUMIFS(СВЦЭМ!$C$39:$C$782,СВЦЭМ!$A$39:$A$782,$A34,СВЦЭМ!$B$39:$B$782,G$11)+'СЕТ СН'!$F$9+СВЦЭМ!$D$10+'СЕТ СН'!$F$6-'СЕТ СН'!$F$19</f>
        <v>1613.2054741699999</v>
      </c>
      <c r="H34" s="36">
        <f>SUMIFS(СВЦЭМ!$C$39:$C$782,СВЦЭМ!$A$39:$A$782,$A34,СВЦЭМ!$B$39:$B$782,H$11)+'СЕТ СН'!$F$9+СВЦЭМ!$D$10+'СЕТ СН'!$F$6-'СЕТ СН'!$F$19</f>
        <v>1575.7239166300001</v>
      </c>
      <c r="I34" s="36">
        <f>SUMIFS(СВЦЭМ!$C$39:$C$782,СВЦЭМ!$A$39:$A$782,$A34,СВЦЭМ!$B$39:$B$782,I$11)+'СЕТ СН'!$F$9+СВЦЭМ!$D$10+'СЕТ СН'!$F$6-'СЕТ СН'!$F$19</f>
        <v>1562.4626449399998</v>
      </c>
      <c r="J34" s="36">
        <f>SUMIFS(СВЦЭМ!$C$39:$C$782,СВЦЭМ!$A$39:$A$782,$A34,СВЦЭМ!$B$39:$B$782,J$11)+'СЕТ СН'!$F$9+СВЦЭМ!$D$10+'СЕТ СН'!$F$6-'СЕТ СН'!$F$19</f>
        <v>1545.84017735</v>
      </c>
      <c r="K34" s="36">
        <f>SUMIFS(СВЦЭМ!$C$39:$C$782,СВЦЭМ!$A$39:$A$782,$A34,СВЦЭМ!$B$39:$B$782,K$11)+'СЕТ СН'!$F$9+СВЦЭМ!$D$10+'СЕТ СН'!$F$6-'СЕТ СН'!$F$19</f>
        <v>1538.7531023000001</v>
      </c>
      <c r="L34" s="36">
        <f>SUMIFS(СВЦЭМ!$C$39:$C$782,СВЦЭМ!$A$39:$A$782,$A34,СВЦЭМ!$B$39:$B$782,L$11)+'СЕТ СН'!$F$9+СВЦЭМ!$D$10+'СЕТ СН'!$F$6-'СЕТ СН'!$F$19</f>
        <v>1543.2885840200001</v>
      </c>
      <c r="M34" s="36">
        <f>SUMIFS(СВЦЭМ!$C$39:$C$782,СВЦЭМ!$A$39:$A$782,$A34,СВЦЭМ!$B$39:$B$782,M$11)+'СЕТ СН'!$F$9+СВЦЭМ!$D$10+'СЕТ СН'!$F$6-'СЕТ СН'!$F$19</f>
        <v>1548.7527077099999</v>
      </c>
      <c r="N34" s="36">
        <f>SUMIFS(СВЦЭМ!$C$39:$C$782,СВЦЭМ!$A$39:$A$782,$A34,СВЦЭМ!$B$39:$B$782,N$11)+'СЕТ СН'!$F$9+СВЦЭМ!$D$10+'СЕТ СН'!$F$6-'СЕТ СН'!$F$19</f>
        <v>1571.1067171</v>
      </c>
      <c r="O34" s="36">
        <f>SUMIFS(СВЦЭМ!$C$39:$C$782,СВЦЭМ!$A$39:$A$782,$A34,СВЦЭМ!$B$39:$B$782,O$11)+'СЕТ СН'!$F$9+СВЦЭМ!$D$10+'СЕТ СН'!$F$6-'СЕТ СН'!$F$19</f>
        <v>1569.3054846099999</v>
      </c>
      <c r="P34" s="36">
        <f>SUMIFS(СВЦЭМ!$C$39:$C$782,СВЦЭМ!$A$39:$A$782,$A34,СВЦЭМ!$B$39:$B$782,P$11)+'СЕТ СН'!$F$9+СВЦЭМ!$D$10+'СЕТ СН'!$F$6-'СЕТ СН'!$F$19</f>
        <v>1574.4475091099998</v>
      </c>
      <c r="Q34" s="36">
        <f>SUMIFS(СВЦЭМ!$C$39:$C$782,СВЦЭМ!$A$39:$A$782,$A34,СВЦЭМ!$B$39:$B$782,Q$11)+'СЕТ СН'!$F$9+СВЦЭМ!$D$10+'СЕТ СН'!$F$6-'СЕТ СН'!$F$19</f>
        <v>1580.5862922699998</v>
      </c>
      <c r="R34" s="36">
        <f>SUMIFS(СВЦЭМ!$C$39:$C$782,СВЦЭМ!$A$39:$A$782,$A34,СВЦЭМ!$B$39:$B$782,R$11)+'СЕТ СН'!$F$9+СВЦЭМ!$D$10+'СЕТ СН'!$F$6-'СЕТ СН'!$F$19</f>
        <v>1577.33291035</v>
      </c>
      <c r="S34" s="36">
        <f>SUMIFS(СВЦЭМ!$C$39:$C$782,СВЦЭМ!$A$39:$A$782,$A34,СВЦЭМ!$B$39:$B$782,S$11)+'СЕТ СН'!$F$9+СВЦЭМ!$D$10+'СЕТ СН'!$F$6-'СЕТ СН'!$F$19</f>
        <v>1546.9787133999998</v>
      </c>
      <c r="T34" s="36">
        <f>SUMIFS(СВЦЭМ!$C$39:$C$782,СВЦЭМ!$A$39:$A$782,$A34,СВЦЭМ!$B$39:$B$782,T$11)+'СЕТ СН'!$F$9+СВЦЭМ!$D$10+'СЕТ СН'!$F$6-'СЕТ СН'!$F$19</f>
        <v>1514.61857242</v>
      </c>
      <c r="U34" s="36">
        <f>SUMIFS(СВЦЭМ!$C$39:$C$782,СВЦЭМ!$A$39:$A$782,$A34,СВЦЭМ!$B$39:$B$782,U$11)+'СЕТ СН'!$F$9+СВЦЭМ!$D$10+'СЕТ СН'!$F$6-'СЕТ СН'!$F$19</f>
        <v>1508.97568873</v>
      </c>
      <c r="V34" s="36">
        <f>SUMIFS(СВЦЭМ!$C$39:$C$782,СВЦЭМ!$A$39:$A$782,$A34,СВЦЭМ!$B$39:$B$782,V$11)+'СЕТ СН'!$F$9+СВЦЭМ!$D$10+'СЕТ СН'!$F$6-'СЕТ СН'!$F$19</f>
        <v>1520.7670157299999</v>
      </c>
      <c r="W34" s="36">
        <f>SUMIFS(СВЦЭМ!$C$39:$C$782,СВЦЭМ!$A$39:$A$782,$A34,СВЦЭМ!$B$39:$B$782,W$11)+'СЕТ СН'!$F$9+СВЦЭМ!$D$10+'СЕТ СН'!$F$6-'СЕТ СН'!$F$19</f>
        <v>1539.25366394</v>
      </c>
      <c r="X34" s="36">
        <f>SUMIFS(СВЦЭМ!$C$39:$C$782,СВЦЭМ!$A$39:$A$782,$A34,СВЦЭМ!$B$39:$B$782,X$11)+'СЕТ СН'!$F$9+СВЦЭМ!$D$10+'СЕТ СН'!$F$6-'СЕТ СН'!$F$19</f>
        <v>1567.1992634600001</v>
      </c>
      <c r="Y34" s="36">
        <f>SUMIFS(СВЦЭМ!$C$39:$C$782,СВЦЭМ!$A$39:$A$782,$A34,СВЦЭМ!$B$39:$B$782,Y$11)+'СЕТ СН'!$F$9+СВЦЭМ!$D$10+'СЕТ СН'!$F$6-'СЕТ СН'!$F$19</f>
        <v>1592.5077998100001</v>
      </c>
    </row>
    <row r="35" spans="1:25" ht="15.75" x14ac:dyDescent="0.2">
      <c r="A35" s="35">
        <f t="shared" si="0"/>
        <v>44919</v>
      </c>
      <c r="B35" s="36">
        <f>SUMIFS(СВЦЭМ!$C$39:$C$782,СВЦЭМ!$A$39:$A$782,$A35,СВЦЭМ!$B$39:$B$782,B$11)+'СЕТ СН'!$F$9+СВЦЭМ!$D$10+'СЕТ СН'!$F$6-'СЕТ СН'!$F$19</f>
        <v>1541.3423485600001</v>
      </c>
      <c r="C35" s="36">
        <f>SUMIFS(СВЦЭМ!$C$39:$C$782,СВЦЭМ!$A$39:$A$782,$A35,СВЦЭМ!$B$39:$B$782,C$11)+'СЕТ СН'!$F$9+СВЦЭМ!$D$10+'СЕТ СН'!$F$6-'СЕТ СН'!$F$19</f>
        <v>1502.0089672099998</v>
      </c>
      <c r="D35" s="36">
        <f>SUMIFS(СВЦЭМ!$C$39:$C$782,СВЦЭМ!$A$39:$A$782,$A35,СВЦЭМ!$B$39:$B$782,D$11)+'СЕТ СН'!$F$9+СВЦЭМ!$D$10+'СЕТ СН'!$F$6-'СЕТ СН'!$F$19</f>
        <v>1501.3412023000001</v>
      </c>
      <c r="E35" s="36">
        <f>SUMIFS(СВЦЭМ!$C$39:$C$782,СВЦЭМ!$A$39:$A$782,$A35,СВЦЭМ!$B$39:$B$782,E$11)+'СЕТ СН'!$F$9+СВЦЭМ!$D$10+'СЕТ СН'!$F$6-'СЕТ СН'!$F$19</f>
        <v>1490.9912716200001</v>
      </c>
      <c r="F35" s="36">
        <f>SUMIFS(СВЦЭМ!$C$39:$C$782,СВЦЭМ!$A$39:$A$782,$A35,СВЦЭМ!$B$39:$B$782,F$11)+'СЕТ СН'!$F$9+СВЦЭМ!$D$10+'СЕТ СН'!$F$6-'СЕТ СН'!$F$19</f>
        <v>1521.4460050899997</v>
      </c>
      <c r="G35" s="36">
        <f>SUMIFS(СВЦЭМ!$C$39:$C$782,СВЦЭМ!$A$39:$A$782,$A35,СВЦЭМ!$B$39:$B$782,G$11)+'СЕТ СН'!$F$9+СВЦЭМ!$D$10+'СЕТ СН'!$F$6-'СЕТ СН'!$F$19</f>
        <v>1510.2339879400001</v>
      </c>
      <c r="H35" s="36">
        <f>SUMIFS(СВЦЭМ!$C$39:$C$782,СВЦЭМ!$A$39:$A$782,$A35,СВЦЭМ!$B$39:$B$782,H$11)+'СЕТ СН'!$F$9+СВЦЭМ!$D$10+'СЕТ СН'!$F$6-'СЕТ СН'!$F$19</f>
        <v>1501.7994675800001</v>
      </c>
      <c r="I35" s="36">
        <f>SUMIFS(СВЦЭМ!$C$39:$C$782,СВЦЭМ!$A$39:$A$782,$A35,СВЦЭМ!$B$39:$B$782,I$11)+'СЕТ СН'!$F$9+СВЦЭМ!$D$10+'СЕТ СН'!$F$6-'СЕТ СН'!$F$19</f>
        <v>1483.8509380800001</v>
      </c>
      <c r="J35" s="36">
        <f>SUMIFS(СВЦЭМ!$C$39:$C$782,СВЦЭМ!$A$39:$A$782,$A35,СВЦЭМ!$B$39:$B$782,J$11)+'СЕТ СН'!$F$9+СВЦЭМ!$D$10+'СЕТ СН'!$F$6-'СЕТ СН'!$F$19</f>
        <v>1472.11102716</v>
      </c>
      <c r="K35" s="36">
        <f>SUMIFS(СВЦЭМ!$C$39:$C$782,СВЦЭМ!$A$39:$A$782,$A35,СВЦЭМ!$B$39:$B$782,K$11)+'СЕТ СН'!$F$9+СВЦЭМ!$D$10+'СЕТ СН'!$F$6-'СЕТ СН'!$F$19</f>
        <v>1446.6473909000001</v>
      </c>
      <c r="L35" s="36">
        <f>SUMIFS(СВЦЭМ!$C$39:$C$782,СВЦЭМ!$A$39:$A$782,$A35,СВЦЭМ!$B$39:$B$782,L$11)+'СЕТ СН'!$F$9+СВЦЭМ!$D$10+'СЕТ СН'!$F$6-'СЕТ СН'!$F$19</f>
        <v>1433.86749035</v>
      </c>
      <c r="M35" s="36">
        <f>SUMIFS(СВЦЭМ!$C$39:$C$782,СВЦЭМ!$A$39:$A$782,$A35,СВЦЭМ!$B$39:$B$782,M$11)+'СЕТ СН'!$F$9+СВЦЭМ!$D$10+'СЕТ СН'!$F$6-'СЕТ СН'!$F$19</f>
        <v>1419.6209067199998</v>
      </c>
      <c r="N35" s="36">
        <f>SUMIFS(СВЦЭМ!$C$39:$C$782,СВЦЭМ!$A$39:$A$782,$A35,СВЦЭМ!$B$39:$B$782,N$11)+'СЕТ СН'!$F$9+СВЦЭМ!$D$10+'СЕТ СН'!$F$6-'СЕТ СН'!$F$19</f>
        <v>1442.35867194</v>
      </c>
      <c r="O35" s="36">
        <f>SUMIFS(СВЦЭМ!$C$39:$C$782,СВЦЭМ!$A$39:$A$782,$A35,СВЦЭМ!$B$39:$B$782,O$11)+'СЕТ СН'!$F$9+СВЦЭМ!$D$10+'СЕТ СН'!$F$6-'СЕТ СН'!$F$19</f>
        <v>1432.2854337399999</v>
      </c>
      <c r="P35" s="36">
        <f>SUMIFS(СВЦЭМ!$C$39:$C$782,СВЦЭМ!$A$39:$A$782,$A35,СВЦЭМ!$B$39:$B$782,P$11)+'СЕТ СН'!$F$9+СВЦЭМ!$D$10+'СЕТ СН'!$F$6-'СЕТ СН'!$F$19</f>
        <v>1432.4693499499999</v>
      </c>
      <c r="Q35" s="36">
        <f>SUMIFS(СВЦЭМ!$C$39:$C$782,СВЦЭМ!$A$39:$A$782,$A35,СВЦЭМ!$B$39:$B$782,Q$11)+'СЕТ СН'!$F$9+СВЦЭМ!$D$10+'СЕТ СН'!$F$6-'СЕТ СН'!$F$19</f>
        <v>1429.6137772500001</v>
      </c>
      <c r="R35" s="36">
        <f>SUMIFS(СВЦЭМ!$C$39:$C$782,СВЦЭМ!$A$39:$A$782,$A35,СВЦЭМ!$B$39:$B$782,R$11)+'СЕТ СН'!$F$9+СВЦЭМ!$D$10+'СЕТ СН'!$F$6-'СЕТ СН'!$F$19</f>
        <v>1431.8034115</v>
      </c>
      <c r="S35" s="36">
        <f>SUMIFS(СВЦЭМ!$C$39:$C$782,СВЦЭМ!$A$39:$A$782,$A35,СВЦЭМ!$B$39:$B$782,S$11)+'СЕТ СН'!$F$9+СВЦЭМ!$D$10+'СЕТ СН'!$F$6-'СЕТ СН'!$F$19</f>
        <v>1394.0405516999999</v>
      </c>
      <c r="T35" s="36">
        <f>SUMIFS(СВЦЭМ!$C$39:$C$782,СВЦЭМ!$A$39:$A$782,$A35,СВЦЭМ!$B$39:$B$782,T$11)+'СЕТ СН'!$F$9+СВЦЭМ!$D$10+'СЕТ СН'!$F$6-'СЕТ СН'!$F$19</f>
        <v>1382.1562531700001</v>
      </c>
      <c r="U35" s="36">
        <f>SUMIFS(СВЦЭМ!$C$39:$C$782,СВЦЭМ!$A$39:$A$782,$A35,СВЦЭМ!$B$39:$B$782,U$11)+'СЕТ СН'!$F$9+СВЦЭМ!$D$10+'СЕТ СН'!$F$6-'СЕТ СН'!$F$19</f>
        <v>1396.84886117</v>
      </c>
      <c r="V35" s="36">
        <f>SUMIFS(СВЦЭМ!$C$39:$C$782,СВЦЭМ!$A$39:$A$782,$A35,СВЦЭМ!$B$39:$B$782,V$11)+'СЕТ СН'!$F$9+СВЦЭМ!$D$10+'СЕТ СН'!$F$6-'СЕТ СН'!$F$19</f>
        <v>1408.8331743099998</v>
      </c>
      <c r="W35" s="36">
        <f>SUMIFS(СВЦЭМ!$C$39:$C$782,СВЦЭМ!$A$39:$A$782,$A35,СВЦЭМ!$B$39:$B$782,W$11)+'СЕТ СН'!$F$9+СВЦЭМ!$D$10+'СЕТ СН'!$F$6-'СЕТ СН'!$F$19</f>
        <v>1422.5761710399997</v>
      </c>
      <c r="X35" s="36">
        <f>SUMIFS(СВЦЭМ!$C$39:$C$782,СВЦЭМ!$A$39:$A$782,$A35,СВЦЭМ!$B$39:$B$782,X$11)+'СЕТ СН'!$F$9+СВЦЭМ!$D$10+'СЕТ СН'!$F$6-'СЕТ СН'!$F$19</f>
        <v>1438.2943167099997</v>
      </c>
      <c r="Y35" s="36">
        <f>SUMIFS(СВЦЭМ!$C$39:$C$782,СВЦЭМ!$A$39:$A$782,$A35,СВЦЭМ!$B$39:$B$782,Y$11)+'СЕТ СН'!$F$9+СВЦЭМ!$D$10+'СЕТ СН'!$F$6-'СЕТ СН'!$F$19</f>
        <v>1430.94662569</v>
      </c>
    </row>
    <row r="36" spans="1:25" ht="15.75" x14ac:dyDescent="0.2">
      <c r="A36" s="35">
        <f t="shared" si="0"/>
        <v>44920</v>
      </c>
      <c r="B36" s="36">
        <f>SUMIFS(СВЦЭМ!$C$39:$C$782,СВЦЭМ!$A$39:$A$782,$A36,СВЦЭМ!$B$39:$B$782,B$11)+'СЕТ СН'!$F$9+СВЦЭМ!$D$10+'СЕТ СН'!$F$6-'СЕТ СН'!$F$19</f>
        <v>1464.7774917000002</v>
      </c>
      <c r="C36" s="36">
        <f>SUMIFS(СВЦЭМ!$C$39:$C$782,СВЦЭМ!$A$39:$A$782,$A36,СВЦЭМ!$B$39:$B$782,C$11)+'СЕТ СН'!$F$9+СВЦЭМ!$D$10+'СЕТ СН'!$F$6-'СЕТ СН'!$F$19</f>
        <v>1474.6874304499997</v>
      </c>
      <c r="D36" s="36">
        <f>SUMIFS(СВЦЭМ!$C$39:$C$782,СВЦЭМ!$A$39:$A$782,$A36,СВЦЭМ!$B$39:$B$782,D$11)+'СЕТ СН'!$F$9+СВЦЭМ!$D$10+'СЕТ СН'!$F$6-'СЕТ СН'!$F$19</f>
        <v>1453.8283007300001</v>
      </c>
      <c r="E36" s="36">
        <f>SUMIFS(СВЦЭМ!$C$39:$C$782,СВЦЭМ!$A$39:$A$782,$A36,СВЦЭМ!$B$39:$B$782,E$11)+'СЕТ СН'!$F$9+СВЦЭМ!$D$10+'СЕТ СН'!$F$6-'СЕТ СН'!$F$19</f>
        <v>1448.8951000900001</v>
      </c>
      <c r="F36" s="36">
        <f>SUMIFS(СВЦЭМ!$C$39:$C$782,СВЦЭМ!$A$39:$A$782,$A36,СВЦЭМ!$B$39:$B$782,F$11)+'СЕТ СН'!$F$9+СВЦЭМ!$D$10+'СЕТ СН'!$F$6-'СЕТ СН'!$F$19</f>
        <v>1503.4787286199999</v>
      </c>
      <c r="G36" s="36">
        <f>SUMIFS(СВЦЭМ!$C$39:$C$782,СВЦЭМ!$A$39:$A$782,$A36,СВЦЭМ!$B$39:$B$782,G$11)+'СЕТ СН'!$F$9+СВЦЭМ!$D$10+'СЕТ СН'!$F$6-'СЕТ СН'!$F$19</f>
        <v>1495.3974446799998</v>
      </c>
      <c r="H36" s="36">
        <f>SUMIFS(СВЦЭМ!$C$39:$C$782,СВЦЭМ!$A$39:$A$782,$A36,СВЦЭМ!$B$39:$B$782,H$11)+'СЕТ СН'!$F$9+СВЦЭМ!$D$10+'СЕТ СН'!$F$6-'СЕТ СН'!$F$19</f>
        <v>1482.960607</v>
      </c>
      <c r="I36" s="36">
        <f>SUMIFS(СВЦЭМ!$C$39:$C$782,СВЦЭМ!$A$39:$A$782,$A36,СВЦЭМ!$B$39:$B$782,I$11)+'СЕТ СН'!$F$9+СВЦЭМ!$D$10+'СЕТ СН'!$F$6-'СЕТ СН'!$F$19</f>
        <v>1514.1111456899998</v>
      </c>
      <c r="J36" s="36">
        <f>SUMIFS(СВЦЭМ!$C$39:$C$782,СВЦЭМ!$A$39:$A$782,$A36,СВЦЭМ!$B$39:$B$782,J$11)+'СЕТ СН'!$F$9+СВЦЭМ!$D$10+'СЕТ СН'!$F$6-'СЕТ СН'!$F$19</f>
        <v>1507.57138003</v>
      </c>
      <c r="K36" s="36">
        <f>SUMIFS(СВЦЭМ!$C$39:$C$782,СВЦЭМ!$A$39:$A$782,$A36,СВЦЭМ!$B$39:$B$782,K$11)+'СЕТ СН'!$F$9+СВЦЭМ!$D$10+'СЕТ СН'!$F$6-'СЕТ СН'!$F$19</f>
        <v>1504.4559285300002</v>
      </c>
      <c r="L36" s="36">
        <f>SUMIFS(СВЦЭМ!$C$39:$C$782,СВЦЭМ!$A$39:$A$782,$A36,СВЦЭМ!$B$39:$B$782,L$11)+'СЕТ СН'!$F$9+СВЦЭМ!$D$10+'СЕТ СН'!$F$6-'СЕТ СН'!$F$19</f>
        <v>1470.3858381499999</v>
      </c>
      <c r="M36" s="36">
        <f>SUMIFS(СВЦЭМ!$C$39:$C$782,СВЦЭМ!$A$39:$A$782,$A36,СВЦЭМ!$B$39:$B$782,M$11)+'СЕТ СН'!$F$9+СВЦЭМ!$D$10+'СЕТ СН'!$F$6-'СЕТ СН'!$F$19</f>
        <v>1478.15486878</v>
      </c>
      <c r="N36" s="36">
        <f>SUMIFS(СВЦЭМ!$C$39:$C$782,СВЦЭМ!$A$39:$A$782,$A36,СВЦЭМ!$B$39:$B$782,N$11)+'СЕТ СН'!$F$9+СВЦЭМ!$D$10+'СЕТ СН'!$F$6-'СЕТ СН'!$F$19</f>
        <v>1490.9829035399998</v>
      </c>
      <c r="O36" s="36">
        <f>SUMIFS(СВЦЭМ!$C$39:$C$782,СВЦЭМ!$A$39:$A$782,$A36,СВЦЭМ!$B$39:$B$782,O$11)+'СЕТ СН'!$F$9+СВЦЭМ!$D$10+'СЕТ СН'!$F$6-'СЕТ СН'!$F$19</f>
        <v>1484.3539787599998</v>
      </c>
      <c r="P36" s="36">
        <f>SUMIFS(СВЦЭМ!$C$39:$C$782,СВЦЭМ!$A$39:$A$782,$A36,СВЦЭМ!$B$39:$B$782,P$11)+'СЕТ СН'!$F$9+СВЦЭМ!$D$10+'СЕТ СН'!$F$6-'СЕТ СН'!$F$19</f>
        <v>1497.6688486399999</v>
      </c>
      <c r="Q36" s="36">
        <f>SUMIFS(СВЦЭМ!$C$39:$C$782,СВЦЭМ!$A$39:$A$782,$A36,СВЦЭМ!$B$39:$B$782,Q$11)+'СЕТ СН'!$F$9+СВЦЭМ!$D$10+'СЕТ СН'!$F$6-'СЕТ СН'!$F$19</f>
        <v>1491.6921162899998</v>
      </c>
      <c r="R36" s="36">
        <f>SUMIFS(СВЦЭМ!$C$39:$C$782,СВЦЭМ!$A$39:$A$782,$A36,СВЦЭМ!$B$39:$B$782,R$11)+'СЕТ СН'!$F$9+СВЦЭМ!$D$10+'СЕТ СН'!$F$6-'СЕТ СН'!$F$19</f>
        <v>1496.6785093399999</v>
      </c>
      <c r="S36" s="36">
        <f>SUMIFS(СВЦЭМ!$C$39:$C$782,СВЦЭМ!$A$39:$A$782,$A36,СВЦЭМ!$B$39:$B$782,S$11)+'СЕТ СН'!$F$9+СВЦЭМ!$D$10+'СЕТ СН'!$F$6-'СЕТ СН'!$F$19</f>
        <v>1481.3454117299998</v>
      </c>
      <c r="T36" s="36">
        <f>SUMIFS(СВЦЭМ!$C$39:$C$782,СВЦЭМ!$A$39:$A$782,$A36,СВЦЭМ!$B$39:$B$782,T$11)+'СЕТ СН'!$F$9+СВЦЭМ!$D$10+'СЕТ СН'!$F$6-'СЕТ СН'!$F$19</f>
        <v>1465.5809318199999</v>
      </c>
      <c r="U36" s="36">
        <f>SUMIFS(СВЦЭМ!$C$39:$C$782,СВЦЭМ!$A$39:$A$782,$A36,СВЦЭМ!$B$39:$B$782,U$11)+'СЕТ СН'!$F$9+СВЦЭМ!$D$10+'СЕТ СН'!$F$6-'СЕТ СН'!$F$19</f>
        <v>1459.8498011400002</v>
      </c>
      <c r="V36" s="36">
        <f>SUMIFS(СВЦЭМ!$C$39:$C$782,СВЦЭМ!$A$39:$A$782,$A36,СВЦЭМ!$B$39:$B$782,V$11)+'СЕТ СН'!$F$9+СВЦЭМ!$D$10+'СЕТ СН'!$F$6-'СЕТ СН'!$F$19</f>
        <v>1482.8453258</v>
      </c>
      <c r="W36" s="36">
        <f>SUMIFS(СВЦЭМ!$C$39:$C$782,СВЦЭМ!$A$39:$A$782,$A36,СВЦЭМ!$B$39:$B$782,W$11)+'СЕТ СН'!$F$9+СВЦЭМ!$D$10+'СЕТ СН'!$F$6-'СЕТ СН'!$F$19</f>
        <v>1500.38327798</v>
      </c>
      <c r="X36" s="36">
        <f>SUMIFS(СВЦЭМ!$C$39:$C$782,СВЦЭМ!$A$39:$A$782,$A36,СВЦЭМ!$B$39:$B$782,X$11)+'СЕТ СН'!$F$9+СВЦЭМ!$D$10+'СЕТ СН'!$F$6-'СЕТ СН'!$F$19</f>
        <v>1528.3339153799998</v>
      </c>
      <c r="Y36" s="36">
        <f>SUMIFS(СВЦЭМ!$C$39:$C$782,СВЦЭМ!$A$39:$A$782,$A36,СВЦЭМ!$B$39:$B$782,Y$11)+'СЕТ СН'!$F$9+СВЦЭМ!$D$10+'СЕТ СН'!$F$6-'СЕТ СН'!$F$19</f>
        <v>1539.68256952</v>
      </c>
    </row>
    <row r="37" spans="1:25" ht="15.75" x14ac:dyDescent="0.2">
      <c r="A37" s="35">
        <f t="shared" si="0"/>
        <v>44921</v>
      </c>
      <c r="B37" s="36">
        <f>SUMIFS(СВЦЭМ!$C$39:$C$782,СВЦЭМ!$A$39:$A$782,$A37,СВЦЭМ!$B$39:$B$782,B$11)+'СЕТ СН'!$F$9+СВЦЭМ!$D$10+'СЕТ СН'!$F$6-'СЕТ СН'!$F$19</f>
        <v>1587.1297587899999</v>
      </c>
      <c r="C37" s="36">
        <f>SUMIFS(СВЦЭМ!$C$39:$C$782,СВЦЭМ!$A$39:$A$782,$A37,СВЦЭМ!$B$39:$B$782,C$11)+'СЕТ СН'!$F$9+СВЦЭМ!$D$10+'СЕТ СН'!$F$6-'СЕТ СН'!$F$19</f>
        <v>1605.5722259999998</v>
      </c>
      <c r="D37" s="36">
        <f>SUMIFS(СВЦЭМ!$C$39:$C$782,СВЦЭМ!$A$39:$A$782,$A37,СВЦЭМ!$B$39:$B$782,D$11)+'СЕТ СН'!$F$9+СВЦЭМ!$D$10+'СЕТ СН'!$F$6-'СЕТ СН'!$F$19</f>
        <v>1599.19999422</v>
      </c>
      <c r="E37" s="36">
        <f>SUMIFS(СВЦЭМ!$C$39:$C$782,СВЦЭМ!$A$39:$A$782,$A37,СВЦЭМ!$B$39:$B$782,E$11)+'СЕТ СН'!$F$9+СВЦЭМ!$D$10+'СЕТ СН'!$F$6-'СЕТ СН'!$F$19</f>
        <v>1609.4276951100001</v>
      </c>
      <c r="F37" s="36">
        <f>SUMIFS(СВЦЭМ!$C$39:$C$782,СВЦЭМ!$A$39:$A$782,$A37,СВЦЭМ!$B$39:$B$782,F$11)+'СЕТ СН'!$F$9+СВЦЭМ!$D$10+'СЕТ СН'!$F$6-'СЕТ СН'!$F$19</f>
        <v>1642.9679118899999</v>
      </c>
      <c r="G37" s="36">
        <f>SUMIFS(СВЦЭМ!$C$39:$C$782,СВЦЭМ!$A$39:$A$782,$A37,СВЦЭМ!$B$39:$B$782,G$11)+'СЕТ СН'!$F$9+СВЦЭМ!$D$10+'СЕТ СН'!$F$6-'СЕТ СН'!$F$19</f>
        <v>1621.9666904599999</v>
      </c>
      <c r="H37" s="36">
        <f>SUMIFS(СВЦЭМ!$C$39:$C$782,СВЦЭМ!$A$39:$A$782,$A37,СВЦЭМ!$B$39:$B$782,H$11)+'СЕТ СН'!$F$9+СВЦЭМ!$D$10+'СЕТ СН'!$F$6-'СЕТ СН'!$F$19</f>
        <v>1592.61689845</v>
      </c>
      <c r="I37" s="36">
        <f>SUMIFS(СВЦЭМ!$C$39:$C$782,СВЦЭМ!$A$39:$A$782,$A37,СВЦЭМ!$B$39:$B$782,I$11)+'СЕТ СН'!$F$9+СВЦЭМ!$D$10+'СЕТ СН'!$F$6-'СЕТ СН'!$F$19</f>
        <v>1561.7957457100001</v>
      </c>
      <c r="J37" s="36">
        <f>SUMIFS(СВЦЭМ!$C$39:$C$782,СВЦЭМ!$A$39:$A$782,$A37,СВЦЭМ!$B$39:$B$782,J$11)+'СЕТ СН'!$F$9+СВЦЭМ!$D$10+'СЕТ СН'!$F$6-'СЕТ СН'!$F$19</f>
        <v>1560.1114827000001</v>
      </c>
      <c r="K37" s="36">
        <f>SUMIFS(СВЦЭМ!$C$39:$C$782,СВЦЭМ!$A$39:$A$782,$A37,СВЦЭМ!$B$39:$B$782,K$11)+'СЕТ СН'!$F$9+СВЦЭМ!$D$10+'СЕТ СН'!$F$6-'СЕТ СН'!$F$19</f>
        <v>1563.2086018700002</v>
      </c>
      <c r="L37" s="36">
        <f>SUMIFS(СВЦЭМ!$C$39:$C$782,СВЦЭМ!$A$39:$A$782,$A37,СВЦЭМ!$B$39:$B$782,L$11)+'СЕТ СН'!$F$9+СВЦЭМ!$D$10+'СЕТ СН'!$F$6-'СЕТ СН'!$F$19</f>
        <v>1558.7374753899999</v>
      </c>
      <c r="M37" s="36">
        <f>SUMIFS(СВЦЭМ!$C$39:$C$782,СВЦЭМ!$A$39:$A$782,$A37,СВЦЭМ!$B$39:$B$782,M$11)+'СЕТ СН'!$F$9+СВЦЭМ!$D$10+'СЕТ СН'!$F$6-'СЕТ СН'!$F$19</f>
        <v>1544.7651687899997</v>
      </c>
      <c r="N37" s="36">
        <f>SUMIFS(СВЦЭМ!$C$39:$C$782,СВЦЭМ!$A$39:$A$782,$A37,СВЦЭМ!$B$39:$B$782,N$11)+'СЕТ СН'!$F$9+СВЦЭМ!$D$10+'СЕТ СН'!$F$6-'СЕТ СН'!$F$19</f>
        <v>1550.5564412999997</v>
      </c>
      <c r="O37" s="36">
        <f>SUMIFS(СВЦЭМ!$C$39:$C$782,СВЦЭМ!$A$39:$A$782,$A37,СВЦЭМ!$B$39:$B$782,O$11)+'СЕТ СН'!$F$9+СВЦЭМ!$D$10+'СЕТ СН'!$F$6-'СЕТ СН'!$F$19</f>
        <v>1539.77970598</v>
      </c>
      <c r="P37" s="36">
        <f>SUMIFS(СВЦЭМ!$C$39:$C$782,СВЦЭМ!$A$39:$A$782,$A37,СВЦЭМ!$B$39:$B$782,P$11)+'СЕТ СН'!$F$9+СВЦЭМ!$D$10+'СЕТ СН'!$F$6-'СЕТ СН'!$F$19</f>
        <v>1553.6207977999998</v>
      </c>
      <c r="Q37" s="36">
        <f>SUMIFS(СВЦЭМ!$C$39:$C$782,СВЦЭМ!$A$39:$A$782,$A37,СВЦЭМ!$B$39:$B$782,Q$11)+'СЕТ СН'!$F$9+СВЦЭМ!$D$10+'СЕТ СН'!$F$6-'СЕТ СН'!$F$19</f>
        <v>1535.6469980000002</v>
      </c>
      <c r="R37" s="36">
        <f>SUMIFS(СВЦЭМ!$C$39:$C$782,СВЦЭМ!$A$39:$A$782,$A37,СВЦЭМ!$B$39:$B$782,R$11)+'СЕТ СН'!$F$9+СВЦЭМ!$D$10+'СЕТ СН'!$F$6-'СЕТ СН'!$F$19</f>
        <v>1521.9805811599999</v>
      </c>
      <c r="S37" s="36">
        <f>SUMIFS(СВЦЭМ!$C$39:$C$782,СВЦЭМ!$A$39:$A$782,$A37,СВЦЭМ!$B$39:$B$782,S$11)+'СЕТ СН'!$F$9+СВЦЭМ!$D$10+'СЕТ СН'!$F$6-'СЕТ СН'!$F$19</f>
        <v>1502.23432508</v>
      </c>
      <c r="T37" s="36">
        <f>SUMIFS(СВЦЭМ!$C$39:$C$782,СВЦЭМ!$A$39:$A$782,$A37,СВЦЭМ!$B$39:$B$782,T$11)+'СЕТ СН'!$F$9+СВЦЭМ!$D$10+'СЕТ СН'!$F$6-'СЕТ СН'!$F$19</f>
        <v>1463.9401660600001</v>
      </c>
      <c r="U37" s="36">
        <f>SUMIFS(СВЦЭМ!$C$39:$C$782,СВЦЭМ!$A$39:$A$782,$A37,СВЦЭМ!$B$39:$B$782,U$11)+'СЕТ СН'!$F$9+СВЦЭМ!$D$10+'СЕТ СН'!$F$6-'СЕТ СН'!$F$19</f>
        <v>1490.0131683599998</v>
      </c>
      <c r="V37" s="36">
        <f>SUMIFS(СВЦЭМ!$C$39:$C$782,СВЦЭМ!$A$39:$A$782,$A37,СВЦЭМ!$B$39:$B$782,V$11)+'СЕТ СН'!$F$9+СВЦЭМ!$D$10+'СЕТ СН'!$F$6-'СЕТ СН'!$F$19</f>
        <v>1489.07824721</v>
      </c>
      <c r="W37" s="36">
        <f>SUMIFS(СВЦЭМ!$C$39:$C$782,СВЦЭМ!$A$39:$A$782,$A37,СВЦЭМ!$B$39:$B$782,W$11)+'СЕТ СН'!$F$9+СВЦЭМ!$D$10+'СЕТ СН'!$F$6-'СЕТ СН'!$F$19</f>
        <v>1509.5963477099999</v>
      </c>
      <c r="X37" s="36">
        <f>SUMIFS(СВЦЭМ!$C$39:$C$782,СВЦЭМ!$A$39:$A$782,$A37,СВЦЭМ!$B$39:$B$782,X$11)+'СЕТ СН'!$F$9+СВЦЭМ!$D$10+'СЕТ СН'!$F$6-'СЕТ СН'!$F$19</f>
        <v>1534.0549431499999</v>
      </c>
      <c r="Y37" s="36">
        <f>SUMIFS(СВЦЭМ!$C$39:$C$782,СВЦЭМ!$A$39:$A$782,$A37,СВЦЭМ!$B$39:$B$782,Y$11)+'СЕТ СН'!$F$9+СВЦЭМ!$D$10+'СЕТ СН'!$F$6-'СЕТ СН'!$F$19</f>
        <v>1545.9720685799998</v>
      </c>
    </row>
    <row r="38" spans="1:25" ht="15.75" x14ac:dyDescent="0.2">
      <c r="A38" s="35">
        <f t="shared" si="0"/>
        <v>44922</v>
      </c>
      <c r="B38" s="36">
        <f>SUMIFS(СВЦЭМ!$C$39:$C$782,СВЦЭМ!$A$39:$A$782,$A38,СВЦЭМ!$B$39:$B$782,B$11)+'СЕТ СН'!$F$9+СВЦЭМ!$D$10+'СЕТ СН'!$F$6-'СЕТ СН'!$F$19</f>
        <v>1480.8745875099999</v>
      </c>
      <c r="C38" s="36">
        <f>SUMIFS(СВЦЭМ!$C$39:$C$782,СВЦЭМ!$A$39:$A$782,$A38,СВЦЭМ!$B$39:$B$782,C$11)+'СЕТ СН'!$F$9+СВЦЭМ!$D$10+'СЕТ СН'!$F$6-'СЕТ СН'!$F$19</f>
        <v>1502.6277481299999</v>
      </c>
      <c r="D38" s="36">
        <f>SUMIFS(СВЦЭМ!$C$39:$C$782,СВЦЭМ!$A$39:$A$782,$A38,СВЦЭМ!$B$39:$B$782,D$11)+'СЕТ СН'!$F$9+СВЦЭМ!$D$10+'СЕТ СН'!$F$6-'СЕТ СН'!$F$19</f>
        <v>1506.8591588300001</v>
      </c>
      <c r="E38" s="36">
        <f>SUMIFS(СВЦЭМ!$C$39:$C$782,СВЦЭМ!$A$39:$A$782,$A38,СВЦЭМ!$B$39:$B$782,E$11)+'СЕТ СН'!$F$9+СВЦЭМ!$D$10+'СЕТ СН'!$F$6-'СЕТ СН'!$F$19</f>
        <v>1523.2254734799999</v>
      </c>
      <c r="F38" s="36">
        <f>SUMIFS(СВЦЭМ!$C$39:$C$782,СВЦЭМ!$A$39:$A$782,$A38,СВЦЭМ!$B$39:$B$782,F$11)+'СЕТ СН'!$F$9+СВЦЭМ!$D$10+'СЕТ СН'!$F$6-'СЕТ СН'!$F$19</f>
        <v>1549.9524801600001</v>
      </c>
      <c r="G38" s="36">
        <f>SUMIFS(СВЦЭМ!$C$39:$C$782,СВЦЭМ!$A$39:$A$782,$A38,СВЦЭМ!$B$39:$B$782,G$11)+'СЕТ СН'!$F$9+СВЦЭМ!$D$10+'СЕТ СН'!$F$6-'СЕТ СН'!$F$19</f>
        <v>1543.26326281</v>
      </c>
      <c r="H38" s="36">
        <f>SUMIFS(СВЦЭМ!$C$39:$C$782,СВЦЭМ!$A$39:$A$782,$A38,СВЦЭМ!$B$39:$B$782,H$11)+'СЕТ СН'!$F$9+СВЦЭМ!$D$10+'СЕТ СН'!$F$6-'СЕТ СН'!$F$19</f>
        <v>1507.6332827699998</v>
      </c>
      <c r="I38" s="36">
        <f>SUMIFS(СВЦЭМ!$C$39:$C$782,СВЦЭМ!$A$39:$A$782,$A38,СВЦЭМ!$B$39:$B$782,I$11)+'СЕТ СН'!$F$9+СВЦЭМ!$D$10+'СЕТ СН'!$F$6-'СЕТ СН'!$F$19</f>
        <v>1468.7351124299998</v>
      </c>
      <c r="J38" s="36">
        <f>SUMIFS(СВЦЭМ!$C$39:$C$782,СВЦЭМ!$A$39:$A$782,$A38,СВЦЭМ!$B$39:$B$782,J$11)+'СЕТ СН'!$F$9+СВЦЭМ!$D$10+'СЕТ СН'!$F$6-'СЕТ СН'!$F$19</f>
        <v>1435.2604886399999</v>
      </c>
      <c r="K38" s="36">
        <f>SUMIFS(СВЦЭМ!$C$39:$C$782,СВЦЭМ!$A$39:$A$782,$A38,СВЦЭМ!$B$39:$B$782,K$11)+'СЕТ СН'!$F$9+СВЦЭМ!$D$10+'СЕТ СН'!$F$6-'СЕТ СН'!$F$19</f>
        <v>1433.53340385</v>
      </c>
      <c r="L38" s="36">
        <f>SUMIFS(СВЦЭМ!$C$39:$C$782,СВЦЭМ!$A$39:$A$782,$A38,СВЦЭМ!$B$39:$B$782,L$11)+'СЕТ СН'!$F$9+СВЦЭМ!$D$10+'СЕТ СН'!$F$6-'СЕТ СН'!$F$19</f>
        <v>1448.06579169</v>
      </c>
      <c r="M38" s="36">
        <f>SUMIFS(СВЦЭМ!$C$39:$C$782,СВЦЭМ!$A$39:$A$782,$A38,СВЦЭМ!$B$39:$B$782,M$11)+'СЕТ СН'!$F$9+СВЦЭМ!$D$10+'СЕТ СН'!$F$6-'СЕТ СН'!$F$19</f>
        <v>1438.24182389</v>
      </c>
      <c r="N38" s="36">
        <f>SUMIFS(СВЦЭМ!$C$39:$C$782,СВЦЭМ!$A$39:$A$782,$A38,СВЦЭМ!$B$39:$B$782,N$11)+'СЕТ СН'!$F$9+СВЦЭМ!$D$10+'СЕТ СН'!$F$6-'СЕТ СН'!$F$19</f>
        <v>1439.7095442099999</v>
      </c>
      <c r="O38" s="36">
        <f>SUMIFS(СВЦЭМ!$C$39:$C$782,СВЦЭМ!$A$39:$A$782,$A38,СВЦЭМ!$B$39:$B$782,O$11)+'СЕТ СН'!$F$9+СВЦЭМ!$D$10+'СЕТ СН'!$F$6-'СЕТ СН'!$F$19</f>
        <v>1453.87098599</v>
      </c>
      <c r="P38" s="36">
        <f>SUMIFS(СВЦЭМ!$C$39:$C$782,СВЦЭМ!$A$39:$A$782,$A38,СВЦЭМ!$B$39:$B$782,P$11)+'СЕТ СН'!$F$9+СВЦЭМ!$D$10+'СЕТ СН'!$F$6-'СЕТ СН'!$F$19</f>
        <v>1459.5358779399999</v>
      </c>
      <c r="Q38" s="36">
        <f>SUMIFS(СВЦЭМ!$C$39:$C$782,СВЦЭМ!$A$39:$A$782,$A38,СВЦЭМ!$B$39:$B$782,Q$11)+'СЕТ СН'!$F$9+СВЦЭМ!$D$10+'СЕТ СН'!$F$6-'СЕТ СН'!$F$19</f>
        <v>1465.4157888099999</v>
      </c>
      <c r="R38" s="36">
        <f>SUMIFS(СВЦЭМ!$C$39:$C$782,СВЦЭМ!$A$39:$A$782,$A38,СВЦЭМ!$B$39:$B$782,R$11)+'СЕТ СН'!$F$9+СВЦЭМ!$D$10+'СЕТ СН'!$F$6-'СЕТ СН'!$F$19</f>
        <v>1464.6485734600001</v>
      </c>
      <c r="S38" s="36">
        <f>SUMIFS(СВЦЭМ!$C$39:$C$782,СВЦЭМ!$A$39:$A$782,$A38,СВЦЭМ!$B$39:$B$782,S$11)+'СЕТ СН'!$F$9+СВЦЭМ!$D$10+'СЕТ СН'!$F$6-'СЕТ СН'!$F$19</f>
        <v>1432.7633918500001</v>
      </c>
      <c r="T38" s="36">
        <f>SUMIFS(СВЦЭМ!$C$39:$C$782,СВЦЭМ!$A$39:$A$782,$A38,СВЦЭМ!$B$39:$B$782,T$11)+'СЕТ СН'!$F$9+СВЦЭМ!$D$10+'СЕТ СН'!$F$6-'СЕТ СН'!$F$19</f>
        <v>1405.15838463</v>
      </c>
      <c r="U38" s="36">
        <f>SUMIFS(СВЦЭМ!$C$39:$C$782,СВЦЭМ!$A$39:$A$782,$A38,СВЦЭМ!$B$39:$B$782,U$11)+'СЕТ СН'!$F$9+СВЦЭМ!$D$10+'СЕТ СН'!$F$6-'СЕТ СН'!$F$19</f>
        <v>1417.1645437900002</v>
      </c>
      <c r="V38" s="36">
        <f>SUMIFS(СВЦЭМ!$C$39:$C$782,СВЦЭМ!$A$39:$A$782,$A38,СВЦЭМ!$B$39:$B$782,V$11)+'СЕТ СН'!$F$9+СВЦЭМ!$D$10+'СЕТ СН'!$F$6-'СЕТ СН'!$F$19</f>
        <v>1435.04274304</v>
      </c>
      <c r="W38" s="36">
        <f>SUMIFS(СВЦЭМ!$C$39:$C$782,СВЦЭМ!$A$39:$A$782,$A38,СВЦЭМ!$B$39:$B$782,W$11)+'СЕТ СН'!$F$9+СВЦЭМ!$D$10+'СЕТ СН'!$F$6-'СЕТ СН'!$F$19</f>
        <v>1466.5473802799997</v>
      </c>
      <c r="X38" s="36">
        <f>SUMIFS(СВЦЭМ!$C$39:$C$782,СВЦЭМ!$A$39:$A$782,$A38,СВЦЭМ!$B$39:$B$782,X$11)+'СЕТ СН'!$F$9+СВЦЭМ!$D$10+'СЕТ СН'!$F$6-'СЕТ СН'!$F$19</f>
        <v>1470.5132344200001</v>
      </c>
      <c r="Y38" s="36">
        <f>SUMIFS(СВЦЭМ!$C$39:$C$782,СВЦЭМ!$A$39:$A$782,$A38,СВЦЭМ!$B$39:$B$782,Y$11)+'СЕТ СН'!$F$9+СВЦЭМ!$D$10+'СЕТ СН'!$F$6-'СЕТ СН'!$F$19</f>
        <v>1494.30083255</v>
      </c>
    </row>
    <row r="39" spans="1:25" ht="15.75" x14ac:dyDescent="0.2">
      <c r="A39" s="35">
        <f t="shared" si="0"/>
        <v>44923</v>
      </c>
      <c r="B39" s="36">
        <f>SUMIFS(СВЦЭМ!$C$39:$C$782,СВЦЭМ!$A$39:$A$782,$A39,СВЦЭМ!$B$39:$B$782,B$11)+'СЕТ СН'!$F$9+СВЦЭМ!$D$10+'СЕТ СН'!$F$6-'СЕТ СН'!$F$19</f>
        <v>1510.0259172999999</v>
      </c>
      <c r="C39" s="36">
        <f>SUMIFS(СВЦЭМ!$C$39:$C$782,СВЦЭМ!$A$39:$A$782,$A39,СВЦЭМ!$B$39:$B$782,C$11)+'СЕТ СН'!$F$9+СВЦЭМ!$D$10+'СЕТ СН'!$F$6-'СЕТ СН'!$F$19</f>
        <v>1544.83455142</v>
      </c>
      <c r="D39" s="36">
        <f>SUMIFS(СВЦЭМ!$C$39:$C$782,СВЦЭМ!$A$39:$A$782,$A39,СВЦЭМ!$B$39:$B$782,D$11)+'СЕТ СН'!$F$9+СВЦЭМ!$D$10+'СЕТ СН'!$F$6-'СЕТ СН'!$F$19</f>
        <v>1572.4965018600001</v>
      </c>
      <c r="E39" s="36">
        <f>SUMIFS(СВЦЭМ!$C$39:$C$782,СВЦЭМ!$A$39:$A$782,$A39,СВЦЭМ!$B$39:$B$782,E$11)+'СЕТ СН'!$F$9+СВЦЭМ!$D$10+'СЕТ СН'!$F$6-'СЕТ СН'!$F$19</f>
        <v>1533.6833429099997</v>
      </c>
      <c r="F39" s="36">
        <f>SUMIFS(СВЦЭМ!$C$39:$C$782,СВЦЭМ!$A$39:$A$782,$A39,СВЦЭМ!$B$39:$B$782,F$11)+'СЕТ СН'!$F$9+СВЦЭМ!$D$10+'СЕТ СН'!$F$6-'СЕТ СН'!$F$19</f>
        <v>1546.0247875</v>
      </c>
      <c r="G39" s="36">
        <f>SUMIFS(СВЦЭМ!$C$39:$C$782,СВЦЭМ!$A$39:$A$782,$A39,СВЦЭМ!$B$39:$B$782,G$11)+'СЕТ СН'!$F$9+СВЦЭМ!$D$10+'СЕТ СН'!$F$6-'СЕТ СН'!$F$19</f>
        <v>1535.9284068699999</v>
      </c>
      <c r="H39" s="36">
        <f>SUMIFS(СВЦЭМ!$C$39:$C$782,СВЦЭМ!$A$39:$A$782,$A39,СВЦЭМ!$B$39:$B$782,H$11)+'СЕТ СН'!$F$9+СВЦЭМ!$D$10+'СЕТ СН'!$F$6-'СЕТ СН'!$F$19</f>
        <v>1527.9203010599999</v>
      </c>
      <c r="I39" s="36">
        <f>SUMIFS(СВЦЭМ!$C$39:$C$782,СВЦЭМ!$A$39:$A$782,$A39,СВЦЭМ!$B$39:$B$782,I$11)+'СЕТ СН'!$F$9+СВЦЭМ!$D$10+'СЕТ СН'!$F$6-'СЕТ СН'!$F$19</f>
        <v>1494.7891404699999</v>
      </c>
      <c r="J39" s="36">
        <f>SUMIFS(СВЦЭМ!$C$39:$C$782,СВЦЭМ!$A$39:$A$782,$A39,СВЦЭМ!$B$39:$B$782,J$11)+'СЕТ СН'!$F$9+СВЦЭМ!$D$10+'СЕТ СН'!$F$6-'СЕТ СН'!$F$19</f>
        <v>1487.3233866699998</v>
      </c>
      <c r="K39" s="36">
        <f>SUMIFS(СВЦЭМ!$C$39:$C$782,СВЦЭМ!$A$39:$A$782,$A39,СВЦЭМ!$B$39:$B$782,K$11)+'СЕТ СН'!$F$9+СВЦЭМ!$D$10+'СЕТ СН'!$F$6-'СЕТ СН'!$F$19</f>
        <v>1496.3029026700001</v>
      </c>
      <c r="L39" s="36">
        <f>SUMIFS(СВЦЭМ!$C$39:$C$782,СВЦЭМ!$A$39:$A$782,$A39,СВЦЭМ!$B$39:$B$782,L$11)+'СЕТ СН'!$F$9+СВЦЭМ!$D$10+'СЕТ СН'!$F$6-'СЕТ СН'!$F$19</f>
        <v>1488.2441408099999</v>
      </c>
      <c r="M39" s="36">
        <f>SUMIFS(СВЦЭМ!$C$39:$C$782,СВЦЭМ!$A$39:$A$782,$A39,СВЦЭМ!$B$39:$B$782,M$11)+'СЕТ СН'!$F$9+СВЦЭМ!$D$10+'СЕТ СН'!$F$6-'СЕТ СН'!$F$19</f>
        <v>1486.3751327499999</v>
      </c>
      <c r="N39" s="36">
        <f>SUMIFS(СВЦЭМ!$C$39:$C$782,СВЦЭМ!$A$39:$A$782,$A39,СВЦЭМ!$B$39:$B$782,N$11)+'СЕТ СН'!$F$9+СВЦЭМ!$D$10+'СЕТ СН'!$F$6-'СЕТ СН'!$F$19</f>
        <v>1505.3356798599998</v>
      </c>
      <c r="O39" s="36">
        <f>SUMIFS(СВЦЭМ!$C$39:$C$782,СВЦЭМ!$A$39:$A$782,$A39,СВЦЭМ!$B$39:$B$782,O$11)+'СЕТ СН'!$F$9+СВЦЭМ!$D$10+'СЕТ СН'!$F$6-'СЕТ СН'!$F$19</f>
        <v>1511.2662013300001</v>
      </c>
      <c r="P39" s="36">
        <f>SUMIFS(СВЦЭМ!$C$39:$C$782,СВЦЭМ!$A$39:$A$782,$A39,СВЦЭМ!$B$39:$B$782,P$11)+'СЕТ СН'!$F$9+СВЦЭМ!$D$10+'СЕТ СН'!$F$6-'СЕТ СН'!$F$19</f>
        <v>1525.9884995799998</v>
      </c>
      <c r="Q39" s="36">
        <f>SUMIFS(СВЦЭМ!$C$39:$C$782,СВЦЭМ!$A$39:$A$782,$A39,СВЦЭМ!$B$39:$B$782,Q$11)+'СЕТ СН'!$F$9+СВЦЭМ!$D$10+'СЕТ СН'!$F$6-'СЕТ СН'!$F$19</f>
        <v>1523.0181770700001</v>
      </c>
      <c r="R39" s="36">
        <f>SUMIFS(СВЦЭМ!$C$39:$C$782,СВЦЭМ!$A$39:$A$782,$A39,СВЦЭМ!$B$39:$B$782,R$11)+'СЕТ СН'!$F$9+СВЦЭМ!$D$10+'СЕТ СН'!$F$6-'СЕТ СН'!$F$19</f>
        <v>1506.4641082399999</v>
      </c>
      <c r="S39" s="36">
        <f>SUMIFS(СВЦЭМ!$C$39:$C$782,СВЦЭМ!$A$39:$A$782,$A39,СВЦЭМ!$B$39:$B$782,S$11)+'СЕТ СН'!$F$9+СВЦЭМ!$D$10+'СЕТ СН'!$F$6-'СЕТ СН'!$F$19</f>
        <v>1509.7482435500001</v>
      </c>
      <c r="T39" s="36">
        <f>SUMIFS(СВЦЭМ!$C$39:$C$782,СВЦЭМ!$A$39:$A$782,$A39,СВЦЭМ!$B$39:$B$782,T$11)+'СЕТ СН'!$F$9+СВЦЭМ!$D$10+'СЕТ СН'!$F$6-'СЕТ СН'!$F$19</f>
        <v>1481.3357552900002</v>
      </c>
      <c r="U39" s="36">
        <f>SUMIFS(СВЦЭМ!$C$39:$C$782,СВЦЭМ!$A$39:$A$782,$A39,СВЦЭМ!$B$39:$B$782,U$11)+'СЕТ СН'!$F$9+СВЦЭМ!$D$10+'СЕТ СН'!$F$6-'СЕТ СН'!$F$19</f>
        <v>1478.6606659499998</v>
      </c>
      <c r="V39" s="36">
        <f>SUMIFS(СВЦЭМ!$C$39:$C$782,СВЦЭМ!$A$39:$A$782,$A39,СВЦЭМ!$B$39:$B$782,V$11)+'СЕТ СН'!$F$9+СВЦЭМ!$D$10+'СЕТ СН'!$F$6-'СЕТ СН'!$F$19</f>
        <v>1477.6641464999998</v>
      </c>
      <c r="W39" s="36">
        <f>SUMIFS(СВЦЭМ!$C$39:$C$782,СВЦЭМ!$A$39:$A$782,$A39,СВЦЭМ!$B$39:$B$782,W$11)+'СЕТ СН'!$F$9+СВЦЭМ!$D$10+'СЕТ СН'!$F$6-'СЕТ СН'!$F$19</f>
        <v>1493.2559259</v>
      </c>
      <c r="X39" s="36">
        <f>SUMIFS(СВЦЭМ!$C$39:$C$782,СВЦЭМ!$A$39:$A$782,$A39,СВЦЭМ!$B$39:$B$782,X$11)+'СЕТ СН'!$F$9+СВЦЭМ!$D$10+'СЕТ СН'!$F$6-'СЕТ СН'!$F$19</f>
        <v>1501.1391440699999</v>
      </c>
      <c r="Y39" s="36">
        <f>SUMIFS(СВЦЭМ!$C$39:$C$782,СВЦЭМ!$A$39:$A$782,$A39,СВЦЭМ!$B$39:$B$782,Y$11)+'СЕТ СН'!$F$9+СВЦЭМ!$D$10+'СЕТ СН'!$F$6-'СЕТ СН'!$F$19</f>
        <v>1514.3323704199997</v>
      </c>
    </row>
    <row r="40" spans="1:25" ht="15.75" x14ac:dyDescent="0.2">
      <c r="A40" s="35">
        <f t="shared" si="0"/>
        <v>44924</v>
      </c>
      <c r="B40" s="36">
        <f>SUMIFS(СВЦЭМ!$C$39:$C$782,СВЦЭМ!$A$39:$A$782,$A40,СВЦЭМ!$B$39:$B$782,B$11)+'СЕТ СН'!$F$9+СВЦЭМ!$D$10+'СЕТ СН'!$F$6-'СЕТ СН'!$F$19</f>
        <v>1570.67732888</v>
      </c>
      <c r="C40" s="36">
        <f>SUMIFS(СВЦЭМ!$C$39:$C$782,СВЦЭМ!$A$39:$A$782,$A40,СВЦЭМ!$B$39:$B$782,C$11)+'СЕТ СН'!$F$9+СВЦЭМ!$D$10+'СЕТ СН'!$F$6-'СЕТ СН'!$F$19</f>
        <v>1573.50692802</v>
      </c>
      <c r="D40" s="36">
        <f>SUMIFS(СВЦЭМ!$C$39:$C$782,СВЦЭМ!$A$39:$A$782,$A40,СВЦЭМ!$B$39:$B$782,D$11)+'СЕТ СН'!$F$9+СВЦЭМ!$D$10+'СЕТ СН'!$F$6-'СЕТ СН'!$F$19</f>
        <v>1567.8494499099997</v>
      </c>
      <c r="E40" s="36">
        <f>SUMIFS(СВЦЭМ!$C$39:$C$782,СВЦЭМ!$A$39:$A$782,$A40,СВЦЭМ!$B$39:$B$782,E$11)+'СЕТ СН'!$F$9+СВЦЭМ!$D$10+'СЕТ СН'!$F$6-'СЕТ СН'!$F$19</f>
        <v>1572.8572643500002</v>
      </c>
      <c r="F40" s="36">
        <f>SUMIFS(СВЦЭМ!$C$39:$C$782,СВЦЭМ!$A$39:$A$782,$A40,СВЦЭМ!$B$39:$B$782,F$11)+'СЕТ СН'!$F$9+СВЦЭМ!$D$10+'СЕТ СН'!$F$6-'СЕТ СН'!$F$19</f>
        <v>1578.8314458700002</v>
      </c>
      <c r="G40" s="36">
        <f>SUMIFS(СВЦЭМ!$C$39:$C$782,СВЦЭМ!$A$39:$A$782,$A40,СВЦЭМ!$B$39:$B$782,G$11)+'СЕТ СН'!$F$9+СВЦЭМ!$D$10+'СЕТ СН'!$F$6-'СЕТ СН'!$F$19</f>
        <v>1561.6731769799999</v>
      </c>
      <c r="H40" s="36">
        <f>SUMIFS(СВЦЭМ!$C$39:$C$782,СВЦЭМ!$A$39:$A$782,$A40,СВЦЭМ!$B$39:$B$782,H$11)+'СЕТ СН'!$F$9+СВЦЭМ!$D$10+'СЕТ СН'!$F$6-'СЕТ СН'!$F$19</f>
        <v>1550.3150339899998</v>
      </c>
      <c r="I40" s="36">
        <f>SUMIFS(СВЦЭМ!$C$39:$C$782,СВЦЭМ!$A$39:$A$782,$A40,СВЦЭМ!$B$39:$B$782,I$11)+'СЕТ СН'!$F$9+СВЦЭМ!$D$10+'СЕТ СН'!$F$6-'СЕТ СН'!$F$19</f>
        <v>1524.8382193900002</v>
      </c>
      <c r="J40" s="36">
        <f>SUMIFS(СВЦЭМ!$C$39:$C$782,СВЦЭМ!$A$39:$A$782,$A40,СВЦЭМ!$B$39:$B$782,J$11)+'СЕТ СН'!$F$9+СВЦЭМ!$D$10+'СЕТ СН'!$F$6-'СЕТ СН'!$F$19</f>
        <v>1520.1495025599997</v>
      </c>
      <c r="K40" s="36">
        <f>SUMIFS(СВЦЭМ!$C$39:$C$782,СВЦЭМ!$A$39:$A$782,$A40,СВЦЭМ!$B$39:$B$782,K$11)+'СЕТ СН'!$F$9+СВЦЭМ!$D$10+'СЕТ СН'!$F$6-'СЕТ СН'!$F$19</f>
        <v>1498.5929191999999</v>
      </c>
      <c r="L40" s="36">
        <f>SUMIFS(СВЦЭМ!$C$39:$C$782,СВЦЭМ!$A$39:$A$782,$A40,СВЦЭМ!$B$39:$B$782,L$11)+'СЕТ СН'!$F$9+СВЦЭМ!$D$10+'СЕТ СН'!$F$6-'СЕТ СН'!$F$19</f>
        <v>1490.44696531</v>
      </c>
      <c r="M40" s="36">
        <f>SUMIFS(СВЦЭМ!$C$39:$C$782,СВЦЭМ!$A$39:$A$782,$A40,СВЦЭМ!$B$39:$B$782,M$11)+'СЕТ СН'!$F$9+СВЦЭМ!$D$10+'СЕТ СН'!$F$6-'СЕТ СН'!$F$19</f>
        <v>1498.6030589500001</v>
      </c>
      <c r="N40" s="36">
        <f>SUMIFS(СВЦЭМ!$C$39:$C$782,СВЦЭМ!$A$39:$A$782,$A40,СВЦЭМ!$B$39:$B$782,N$11)+'СЕТ СН'!$F$9+СВЦЭМ!$D$10+'СЕТ СН'!$F$6-'СЕТ СН'!$F$19</f>
        <v>1523.8618401700001</v>
      </c>
      <c r="O40" s="36">
        <f>SUMIFS(СВЦЭМ!$C$39:$C$782,СВЦЭМ!$A$39:$A$782,$A40,СВЦЭМ!$B$39:$B$782,O$11)+'СЕТ СН'!$F$9+СВЦЭМ!$D$10+'СЕТ СН'!$F$6-'СЕТ СН'!$F$19</f>
        <v>1527.90880225</v>
      </c>
      <c r="P40" s="36">
        <f>SUMIFS(СВЦЭМ!$C$39:$C$782,СВЦЭМ!$A$39:$A$782,$A40,СВЦЭМ!$B$39:$B$782,P$11)+'СЕТ СН'!$F$9+СВЦЭМ!$D$10+'СЕТ СН'!$F$6-'СЕТ СН'!$F$19</f>
        <v>1540.11786476</v>
      </c>
      <c r="Q40" s="36">
        <f>SUMIFS(СВЦЭМ!$C$39:$C$782,СВЦЭМ!$A$39:$A$782,$A40,СВЦЭМ!$B$39:$B$782,Q$11)+'СЕТ СН'!$F$9+СВЦЭМ!$D$10+'СЕТ СН'!$F$6-'СЕТ СН'!$F$19</f>
        <v>1544.6445308100001</v>
      </c>
      <c r="R40" s="36">
        <f>SUMIFS(СВЦЭМ!$C$39:$C$782,СВЦЭМ!$A$39:$A$782,$A40,СВЦЭМ!$B$39:$B$782,R$11)+'СЕТ СН'!$F$9+СВЦЭМ!$D$10+'СЕТ СН'!$F$6-'СЕТ СН'!$F$19</f>
        <v>1524.8001962099997</v>
      </c>
      <c r="S40" s="36">
        <f>SUMIFS(СВЦЭМ!$C$39:$C$782,СВЦЭМ!$A$39:$A$782,$A40,СВЦЭМ!$B$39:$B$782,S$11)+'СЕТ СН'!$F$9+СВЦЭМ!$D$10+'СЕТ СН'!$F$6-'СЕТ СН'!$F$19</f>
        <v>1506.7178995300001</v>
      </c>
      <c r="T40" s="36">
        <f>SUMIFS(СВЦЭМ!$C$39:$C$782,СВЦЭМ!$A$39:$A$782,$A40,СВЦЭМ!$B$39:$B$782,T$11)+'СЕТ СН'!$F$9+СВЦЭМ!$D$10+'СЕТ СН'!$F$6-'СЕТ СН'!$F$19</f>
        <v>1473.60541212</v>
      </c>
      <c r="U40" s="36">
        <f>SUMIFS(СВЦЭМ!$C$39:$C$782,СВЦЭМ!$A$39:$A$782,$A40,СВЦЭМ!$B$39:$B$782,U$11)+'СЕТ СН'!$F$9+СВЦЭМ!$D$10+'СЕТ СН'!$F$6-'СЕТ СН'!$F$19</f>
        <v>1476.1103492699999</v>
      </c>
      <c r="V40" s="36">
        <f>SUMIFS(СВЦЭМ!$C$39:$C$782,СВЦЭМ!$A$39:$A$782,$A40,СВЦЭМ!$B$39:$B$782,V$11)+'СЕТ СН'!$F$9+СВЦЭМ!$D$10+'СЕТ СН'!$F$6-'СЕТ СН'!$F$19</f>
        <v>1489.8505939299998</v>
      </c>
      <c r="W40" s="36">
        <f>SUMIFS(СВЦЭМ!$C$39:$C$782,СВЦЭМ!$A$39:$A$782,$A40,СВЦЭМ!$B$39:$B$782,W$11)+'СЕТ СН'!$F$9+СВЦЭМ!$D$10+'СЕТ СН'!$F$6-'СЕТ СН'!$F$19</f>
        <v>1505.7995660699999</v>
      </c>
      <c r="X40" s="36">
        <f>SUMIFS(СВЦЭМ!$C$39:$C$782,СВЦЭМ!$A$39:$A$782,$A40,СВЦЭМ!$B$39:$B$782,X$11)+'СЕТ СН'!$F$9+СВЦЭМ!$D$10+'СЕТ СН'!$F$6-'СЕТ СН'!$F$19</f>
        <v>1526.1060007299998</v>
      </c>
      <c r="Y40" s="36">
        <f>SUMIFS(СВЦЭМ!$C$39:$C$782,СВЦЭМ!$A$39:$A$782,$A40,СВЦЭМ!$B$39:$B$782,Y$11)+'СЕТ СН'!$F$9+СВЦЭМ!$D$10+'СЕТ СН'!$F$6-'СЕТ СН'!$F$19</f>
        <v>1547.56571257</v>
      </c>
    </row>
    <row r="41" spans="1:25" ht="15.75" x14ac:dyDescent="0.2">
      <c r="A41" s="35">
        <f t="shared" si="0"/>
        <v>44925</v>
      </c>
      <c r="B41" s="36">
        <f>SUMIFS(СВЦЭМ!$C$39:$C$782,СВЦЭМ!$A$39:$A$782,$A41,СВЦЭМ!$B$39:$B$782,B$11)+'СЕТ СН'!$F$9+СВЦЭМ!$D$10+'СЕТ СН'!$F$6-'СЕТ СН'!$F$19</f>
        <v>1548.0884122799998</v>
      </c>
      <c r="C41" s="36">
        <f>SUMIFS(СВЦЭМ!$C$39:$C$782,СВЦЭМ!$A$39:$A$782,$A41,СВЦЭМ!$B$39:$B$782,C$11)+'СЕТ СН'!$F$9+СВЦЭМ!$D$10+'СЕТ СН'!$F$6-'СЕТ СН'!$F$19</f>
        <v>1526.0114533000001</v>
      </c>
      <c r="D41" s="36">
        <f>SUMIFS(СВЦЭМ!$C$39:$C$782,СВЦЭМ!$A$39:$A$782,$A41,СВЦЭМ!$B$39:$B$782,D$11)+'СЕТ СН'!$F$9+СВЦЭМ!$D$10+'СЕТ СН'!$F$6-'СЕТ СН'!$F$19</f>
        <v>1517.6732989900001</v>
      </c>
      <c r="E41" s="36">
        <f>SUMIFS(СВЦЭМ!$C$39:$C$782,СВЦЭМ!$A$39:$A$782,$A41,СВЦЭМ!$B$39:$B$782,E$11)+'СЕТ СН'!$F$9+СВЦЭМ!$D$10+'СЕТ СН'!$F$6-'СЕТ СН'!$F$19</f>
        <v>1513.71909465</v>
      </c>
      <c r="F41" s="36">
        <f>SUMIFS(СВЦЭМ!$C$39:$C$782,СВЦЭМ!$A$39:$A$782,$A41,СВЦЭМ!$B$39:$B$782,F$11)+'СЕТ СН'!$F$9+СВЦЭМ!$D$10+'СЕТ СН'!$F$6-'СЕТ СН'!$F$19</f>
        <v>1500.7492484300001</v>
      </c>
      <c r="G41" s="36">
        <f>SUMIFS(СВЦЭМ!$C$39:$C$782,СВЦЭМ!$A$39:$A$782,$A41,СВЦЭМ!$B$39:$B$782,G$11)+'СЕТ СН'!$F$9+СВЦЭМ!$D$10+'СЕТ СН'!$F$6-'СЕТ СН'!$F$19</f>
        <v>1488.7564864400001</v>
      </c>
      <c r="H41" s="36">
        <f>SUMIFS(СВЦЭМ!$C$39:$C$782,СВЦЭМ!$A$39:$A$782,$A41,СВЦЭМ!$B$39:$B$782,H$11)+'СЕТ СН'!$F$9+СВЦЭМ!$D$10+'СЕТ СН'!$F$6-'СЕТ СН'!$F$19</f>
        <v>1469.00203805</v>
      </c>
      <c r="I41" s="36">
        <f>SUMIFS(СВЦЭМ!$C$39:$C$782,СВЦЭМ!$A$39:$A$782,$A41,СВЦЭМ!$B$39:$B$782,I$11)+'СЕТ СН'!$F$9+СВЦЭМ!$D$10+'СЕТ СН'!$F$6-'СЕТ СН'!$F$19</f>
        <v>1477.18357423</v>
      </c>
      <c r="J41" s="36">
        <f>SUMIFS(СВЦЭМ!$C$39:$C$782,СВЦЭМ!$A$39:$A$782,$A41,СВЦЭМ!$B$39:$B$782,J$11)+'СЕТ СН'!$F$9+СВЦЭМ!$D$10+'СЕТ СН'!$F$6-'СЕТ СН'!$F$19</f>
        <v>1452.1415255699999</v>
      </c>
      <c r="K41" s="36">
        <f>SUMIFS(СВЦЭМ!$C$39:$C$782,СВЦЭМ!$A$39:$A$782,$A41,СВЦЭМ!$B$39:$B$782,K$11)+'СЕТ СН'!$F$9+СВЦЭМ!$D$10+'СЕТ СН'!$F$6-'СЕТ СН'!$F$19</f>
        <v>1445.8190320099998</v>
      </c>
      <c r="L41" s="36">
        <f>SUMIFS(СВЦЭМ!$C$39:$C$782,СВЦЭМ!$A$39:$A$782,$A41,СВЦЭМ!$B$39:$B$782,L$11)+'СЕТ СН'!$F$9+СВЦЭМ!$D$10+'СЕТ СН'!$F$6-'СЕТ СН'!$F$19</f>
        <v>1457.9091347899998</v>
      </c>
      <c r="M41" s="36">
        <f>SUMIFS(СВЦЭМ!$C$39:$C$782,СВЦЭМ!$A$39:$A$782,$A41,СВЦЭМ!$B$39:$B$782,M$11)+'СЕТ СН'!$F$9+СВЦЭМ!$D$10+'СЕТ СН'!$F$6-'СЕТ СН'!$F$19</f>
        <v>1470.8477418299999</v>
      </c>
      <c r="N41" s="36">
        <f>SUMIFS(СВЦЭМ!$C$39:$C$782,СВЦЭМ!$A$39:$A$782,$A41,СВЦЭМ!$B$39:$B$782,N$11)+'СЕТ СН'!$F$9+СВЦЭМ!$D$10+'СЕТ СН'!$F$6-'СЕТ СН'!$F$19</f>
        <v>1488.2481312099999</v>
      </c>
      <c r="O41" s="36">
        <f>SUMIFS(СВЦЭМ!$C$39:$C$782,СВЦЭМ!$A$39:$A$782,$A41,СВЦЭМ!$B$39:$B$782,O$11)+'СЕТ СН'!$F$9+СВЦЭМ!$D$10+'СЕТ СН'!$F$6-'СЕТ СН'!$F$19</f>
        <v>1508.9046273700001</v>
      </c>
      <c r="P41" s="36">
        <f>SUMIFS(СВЦЭМ!$C$39:$C$782,СВЦЭМ!$A$39:$A$782,$A41,СВЦЭМ!$B$39:$B$782,P$11)+'СЕТ СН'!$F$9+СВЦЭМ!$D$10+'СЕТ СН'!$F$6-'СЕТ СН'!$F$19</f>
        <v>1515.3454596400002</v>
      </c>
      <c r="Q41" s="36">
        <f>SUMIFS(СВЦЭМ!$C$39:$C$782,СВЦЭМ!$A$39:$A$782,$A41,СВЦЭМ!$B$39:$B$782,Q$11)+'СЕТ СН'!$F$9+СВЦЭМ!$D$10+'СЕТ СН'!$F$6-'СЕТ СН'!$F$19</f>
        <v>1512.4985474099999</v>
      </c>
      <c r="R41" s="36">
        <f>SUMIFS(СВЦЭМ!$C$39:$C$782,СВЦЭМ!$A$39:$A$782,$A41,СВЦЭМ!$B$39:$B$782,R$11)+'СЕТ СН'!$F$9+СВЦЭМ!$D$10+'СЕТ СН'!$F$6-'СЕТ СН'!$F$19</f>
        <v>1489.39553948</v>
      </c>
      <c r="S41" s="36">
        <f>SUMIFS(СВЦЭМ!$C$39:$C$782,СВЦЭМ!$A$39:$A$782,$A41,СВЦЭМ!$B$39:$B$782,S$11)+'СЕТ СН'!$F$9+СВЦЭМ!$D$10+'СЕТ СН'!$F$6-'СЕТ СН'!$F$19</f>
        <v>1452.2020807600002</v>
      </c>
      <c r="T41" s="36">
        <f>SUMIFS(СВЦЭМ!$C$39:$C$782,СВЦЭМ!$A$39:$A$782,$A41,СВЦЭМ!$B$39:$B$782,T$11)+'СЕТ СН'!$F$9+СВЦЭМ!$D$10+'СЕТ СН'!$F$6-'СЕТ СН'!$F$19</f>
        <v>1452.6886866599998</v>
      </c>
      <c r="U41" s="36">
        <f>SUMIFS(СВЦЭМ!$C$39:$C$782,СВЦЭМ!$A$39:$A$782,$A41,СВЦЭМ!$B$39:$B$782,U$11)+'СЕТ СН'!$F$9+СВЦЭМ!$D$10+'СЕТ СН'!$F$6-'СЕТ СН'!$F$19</f>
        <v>1454.78377495</v>
      </c>
      <c r="V41" s="36">
        <f>SUMIFS(СВЦЭМ!$C$39:$C$782,СВЦЭМ!$A$39:$A$782,$A41,СВЦЭМ!$B$39:$B$782,V$11)+'СЕТ СН'!$F$9+СВЦЭМ!$D$10+'СЕТ СН'!$F$6-'СЕТ СН'!$F$19</f>
        <v>1461.04371386</v>
      </c>
      <c r="W41" s="36">
        <f>SUMIFS(СВЦЭМ!$C$39:$C$782,СВЦЭМ!$A$39:$A$782,$A41,СВЦЭМ!$B$39:$B$782,W$11)+'СЕТ СН'!$F$9+СВЦЭМ!$D$10+'СЕТ СН'!$F$6-'СЕТ СН'!$F$19</f>
        <v>1479.6250163700001</v>
      </c>
      <c r="X41" s="36">
        <f>SUMIFS(СВЦЭМ!$C$39:$C$782,СВЦЭМ!$A$39:$A$782,$A41,СВЦЭМ!$B$39:$B$782,X$11)+'СЕТ СН'!$F$9+СВЦЭМ!$D$10+'СЕТ СН'!$F$6-'СЕТ СН'!$F$19</f>
        <v>1495.9344971</v>
      </c>
      <c r="Y41" s="36">
        <f>SUMIFS(СВЦЭМ!$C$39:$C$782,СВЦЭМ!$A$39:$A$782,$A41,СВЦЭМ!$B$39:$B$782,Y$11)+'СЕТ СН'!$F$9+СВЦЭМ!$D$10+'СЕТ СН'!$F$6-'СЕТ СН'!$F$19</f>
        <v>1509.3812189800001</v>
      </c>
    </row>
    <row r="42" spans="1:25" ht="15.75" x14ac:dyDescent="0.2">
      <c r="A42" s="35">
        <f t="shared" si="0"/>
        <v>44926</v>
      </c>
      <c r="B42" s="36">
        <f>SUMIFS(СВЦЭМ!$C$39:$C$782,СВЦЭМ!$A$39:$A$782,$A42,СВЦЭМ!$B$39:$B$782,B$11)+'СЕТ СН'!$F$9+СВЦЭМ!$D$10+'СЕТ СН'!$F$6-'СЕТ СН'!$F$19</f>
        <v>1596.6104208399997</v>
      </c>
      <c r="C42" s="36">
        <f>SUMIFS(СВЦЭМ!$C$39:$C$782,СВЦЭМ!$A$39:$A$782,$A42,СВЦЭМ!$B$39:$B$782,C$11)+'СЕТ СН'!$F$9+СВЦЭМ!$D$10+'СЕТ СН'!$F$6-'СЕТ СН'!$F$19</f>
        <v>1621.0803809099998</v>
      </c>
      <c r="D42" s="36">
        <f>SUMIFS(СВЦЭМ!$C$39:$C$782,СВЦЭМ!$A$39:$A$782,$A42,СВЦЭМ!$B$39:$B$782,D$11)+'СЕТ СН'!$F$9+СВЦЭМ!$D$10+'СЕТ СН'!$F$6-'СЕТ СН'!$F$19</f>
        <v>1663.7264256600001</v>
      </c>
      <c r="E42" s="36">
        <f>SUMIFS(СВЦЭМ!$C$39:$C$782,СВЦЭМ!$A$39:$A$782,$A42,СВЦЭМ!$B$39:$B$782,E$11)+'СЕТ СН'!$F$9+СВЦЭМ!$D$10+'СЕТ СН'!$F$6-'СЕТ СН'!$F$19</f>
        <v>1670.4110289099999</v>
      </c>
      <c r="F42" s="36">
        <f>SUMIFS(СВЦЭМ!$C$39:$C$782,СВЦЭМ!$A$39:$A$782,$A42,СВЦЭМ!$B$39:$B$782,F$11)+'СЕТ СН'!$F$9+СВЦЭМ!$D$10+'СЕТ СН'!$F$6-'СЕТ СН'!$F$19</f>
        <v>1668.6074018999998</v>
      </c>
      <c r="G42" s="36">
        <f>SUMIFS(СВЦЭМ!$C$39:$C$782,СВЦЭМ!$A$39:$A$782,$A42,СВЦЭМ!$B$39:$B$782,G$11)+'СЕТ СН'!$F$9+СВЦЭМ!$D$10+'СЕТ СН'!$F$6-'СЕТ СН'!$F$19</f>
        <v>1659.5601999099999</v>
      </c>
      <c r="H42" s="36">
        <f>SUMIFS(СВЦЭМ!$C$39:$C$782,СВЦЭМ!$A$39:$A$782,$A42,СВЦЭМ!$B$39:$B$782,H$11)+'СЕТ СН'!$F$9+СВЦЭМ!$D$10+'СЕТ СН'!$F$6-'СЕТ СН'!$F$19</f>
        <v>1633.3574798700001</v>
      </c>
      <c r="I42" s="36">
        <f>SUMIFS(СВЦЭМ!$C$39:$C$782,СВЦЭМ!$A$39:$A$782,$A42,СВЦЭМ!$B$39:$B$782,I$11)+'СЕТ СН'!$F$9+СВЦЭМ!$D$10+'СЕТ СН'!$F$6-'СЕТ СН'!$F$19</f>
        <v>1595.9179390300001</v>
      </c>
      <c r="J42" s="36">
        <f>SUMIFS(СВЦЭМ!$C$39:$C$782,СВЦЭМ!$A$39:$A$782,$A42,СВЦЭМ!$B$39:$B$782,J$11)+'СЕТ СН'!$F$9+СВЦЭМ!$D$10+'СЕТ СН'!$F$6-'СЕТ СН'!$F$19</f>
        <v>1560.9883462299999</v>
      </c>
      <c r="K42" s="36">
        <f>SUMIFS(СВЦЭМ!$C$39:$C$782,СВЦЭМ!$A$39:$A$782,$A42,СВЦЭМ!$B$39:$B$782,K$11)+'СЕТ СН'!$F$9+СВЦЭМ!$D$10+'СЕТ СН'!$F$6-'СЕТ СН'!$F$19</f>
        <v>1556.4685520399998</v>
      </c>
      <c r="L42" s="36">
        <f>SUMIFS(СВЦЭМ!$C$39:$C$782,СВЦЭМ!$A$39:$A$782,$A42,СВЦЭМ!$B$39:$B$782,L$11)+'СЕТ СН'!$F$9+СВЦЭМ!$D$10+'СЕТ СН'!$F$6-'СЕТ СН'!$F$19</f>
        <v>1543.1987924700002</v>
      </c>
      <c r="M42" s="36">
        <f>SUMIFS(СВЦЭМ!$C$39:$C$782,СВЦЭМ!$A$39:$A$782,$A42,СВЦЭМ!$B$39:$B$782,M$11)+'СЕТ СН'!$F$9+СВЦЭМ!$D$10+'СЕТ СН'!$F$6-'СЕТ СН'!$F$19</f>
        <v>1542.01498567</v>
      </c>
      <c r="N42" s="36">
        <f>SUMIFS(СВЦЭМ!$C$39:$C$782,СВЦЭМ!$A$39:$A$782,$A42,СВЦЭМ!$B$39:$B$782,N$11)+'СЕТ СН'!$F$9+СВЦЭМ!$D$10+'СЕТ СН'!$F$6-'СЕТ СН'!$F$19</f>
        <v>1558.5658749499999</v>
      </c>
      <c r="O42" s="36">
        <f>SUMIFS(СВЦЭМ!$C$39:$C$782,СВЦЭМ!$A$39:$A$782,$A42,СВЦЭМ!$B$39:$B$782,O$11)+'СЕТ СН'!$F$9+СВЦЭМ!$D$10+'СЕТ СН'!$F$6-'СЕТ СН'!$F$19</f>
        <v>1580.6874579400001</v>
      </c>
      <c r="P42" s="36">
        <f>SUMIFS(СВЦЭМ!$C$39:$C$782,СВЦЭМ!$A$39:$A$782,$A42,СВЦЭМ!$B$39:$B$782,P$11)+'СЕТ СН'!$F$9+СВЦЭМ!$D$10+'СЕТ СН'!$F$6-'СЕТ СН'!$F$19</f>
        <v>1596.94638768</v>
      </c>
      <c r="Q42" s="36">
        <f>SUMIFS(СВЦЭМ!$C$39:$C$782,СВЦЭМ!$A$39:$A$782,$A42,СВЦЭМ!$B$39:$B$782,Q$11)+'СЕТ СН'!$F$9+СВЦЭМ!$D$10+'СЕТ СН'!$F$6-'СЕТ СН'!$F$19</f>
        <v>1599.9452782399999</v>
      </c>
      <c r="R42" s="36">
        <f>SUMIFS(СВЦЭМ!$C$39:$C$782,СВЦЭМ!$A$39:$A$782,$A42,СВЦЭМ!$B$39:$B$782,R$11)+'СЕТ СН'!$F$9+СВЦЭМ!$D$10+'СЕТ СН'!$F$6-'СЕТ СН'!$F$19</f>
        <v>1559.42286539</v>
      </c>
      <c r="S42" s="36">
        <f>SUMIFS(СВЦЭМ!$C$39:$C$782,СВЦЭМ!$A$39:$A$782,$A42,СВЦЭМ!$B$39:$B$782,S$11)+'СЕТ СН'!$F$9+СВЦЭМ!$D$10+'СЕТ СН'!$F$6-'СЕТ СН'!$F$19</f>
        <v>1532.8391413599998</v>
      </c>
      <c r="T42" s="36">
        <f>SUMIFS(СВЦЭМ!$C$39:$C$782,СВЦЭМ!$A$39:$A$782,$A42,СВЦЭМ!$B$39:$B$782,T$11)+'СЕТ СН'!$F$9+СВЦЭМ!$D$10+'СЕТ СН'!$F$6-'СЕТ СН'!$F$19</f>
        <v>1528.1160337199999</v>
      </c>
      <c r="U42" s="36">
        <f>SUMIFS(СВЦЭМ!$C$39:$C$782,СВЦЭМ!$A$39:$A$782,$A42,СВЦЭМ!$B$39:$B$782,U$11)+'СЕТ СН'!$F$9+СВЦЭМ!$D$10+'СЕТ СН'!$F$6-'СЕТ СН'!$F$19</f>
        <v>1542.9655211099998</v>
      </c>
      <c r="V42" s="36">
        <f>SUMIFS(СВЦЭМ!$C$39:$C$782,СВЦЭМ!$A$39:$A$782,$A42,СВЦЭМ!$B$39:$B$782,V$11)+'СЕТ СН'!$F$9+СВЦЭМ!$D$10+'СЕТ СН'!$F$6-'СЕТ СН'!$F$19</f>
        <v>1546.1330244400001</v>
      </c>
      <c r="W42" s="36">
        <f>SUMIFS(СВЦЭМ!$C$39:$C$782,СВЦЭМ!$A$39:$A$782,$A42,СВЦЭМ!$B$39:$B$782,W$11)+'СЕТ СН'!$F$9+СВЦЭМ!$D$10+'СЕТ СН'!$F$6-'СЕТ СН'!$F$19</f>
        <v>1575.7991353799998</v>
      </c>
      <c r="X42" s="36">
        <f>SUMIFS(СВЦЭМ!$C$39:$C$782,СВЦЭМ!$A$39:$A$782,$A42,СВЦЭМ!$B$39:$B$782,X$11)+'СЕТ СН'!$F$9+СВЦЭМ!$D$10+'СЕТ СН'!$F$6-'СЕТ СН'!$F$19</f>
        <v>1582.7741143899998</v>
      </c>
      <c r="Y42" s="36">
        <f>SUMIFS(СВЦЭМ!$C$39:$C$782,СВЦЭМ!$A$39:$A$782,$A42,СВЦЭМ!$B$39:$B$782,Y$11)+'СЕТ СН'!$F$9+СВЦЭМ!$D$10+'СЕТ СН'!$F$6-'СЕТ СН'!$F$19</f>
        <v>1619.7822456600002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01.12.2022</v>
      </c>
      <c r="B48" s="36">
        <f>SUMIFS(СВЦЭМ!$C$39:$C$782,СВЦЭМ!$A$39:$A$782,$A48,СВЦЭМ!$B$39:$B$782,B$47)+'СЕТ СН'!$G$9+СВЦЭМ!$D$10+'СЕТ СН'!$G$6-'СЕТ СН'!$G$19</f>
        <v>1701.8877952399998</v>
      </c>
      <c r="C48" s="36">
        <f>SUMIFS(СВЦЭМ!$C$39:$C$782,СВЦЭМ!$A$39:$A$782,$A48,СВЦЭМ!$B$39:$B$782,C$47)+'СЕТ СН'!$G$9+СВЦЭМ!$D$10+'СЕТ СН'!$G$6-'СЕТ СН'!$G$19</f>
        <v>1671.3871846799998</v>
      </c>
      <c r="D48" s="36">
        <f>SUMIFS(СВЦЭМ!$C$39:$C$782,СВЦЭМ!$A$39:$A$782,$A48,СВЦЭМ!$B$39:$B$782,D$47)+'СЕТ СН'!$G$9+СВЦЭМ!$D$10+'СЕТ СН'!$G$6-'СЕТ СН'!$G$19</f>
        <v>1721.7013304900001</v>
      </c>
      <c r="E48" s="36">
        <f>SUMIFS(СВЦЭМ!$C$39:$C$782,СВЦЭМ!$A$39:$A$782,$A48,СВЦЭМ!$B$39:$B$782,E$47)+'СЕТ СН'!$G$9+СВЦЭМ!$D$10+'СЕТ СН'!$G$6-'СЕТ СН'!$G$19</f>
        <v>1721.91645883</v>
      </c>
      <c r="F48" s="36">
        <f>SUMIFS(СВЦЭМ!$C$39:$C$782,СВЦЭМ!$A$39:$A$782,$A48,СВЦЭМ!$B$39:$B$782,F$47)+'СЕТ СН'!$G$9+СВЦЭМ!$D$10+'СЕТ СН'!$G$6-'СЕТ СН'!$G$19</f>
        <v>1739.12663084</v>
      </c>
      <c r="G48" s="36">
        <f>SUMIFS(СВЦЭМ!$C$39:$C$782,СВЦЭМ!$A$39:$A$782,$A48,СВЦЭМ!$B$39:$B$782,G$47)+'СЕТ СН'!$G$9+СВЦЭМ!$D$10+'СЕТ СН'!$G$6-'СЕТ СН'!$G$19</f>
        <v>1720.6528438299997</v>
      </c>
      <c r="H48" s="36">
        <f>SUMIFS(СВЦЭМ!$C$39:$C$782,СВЦЭМ!$A$39:$A$782,$A48,СВЦЭМ!$B$39:$B$782,H$47)+'СЕТ СН'!$G$9+СВЦЭМ!$D$10+'СЕТ СН'!$G$6-'СЕТ СН'!$G$19</f>
        <v>1695.4079602699999</v>
      </c>
      <c r="I48" s="36">
        <f>SUMIFS(СВЦЭМ!$C$39:$C$782,СВЦЭМ!$A$39:$A$782,$A48,СВЦЭМ!$B$39:$B$782,I$47)+'СЕТ СН'!$G$9+СВЦЭМ!$D$10+'СЕТ СН'!$G$6-'СЕТ СН'!$G$19</f>
        <v>1674.7373173400001</v>
      </c>
      <c r="J48" s="36">
        <f>SUMIFS(СВЦЭМ!$C$39:$C$782,СВЦЭМ!$A$39:$A$782,$A48,СВЦЭМ!$B$39:$B$782,J$47)+'СЕТ СН'!$G$9+СВЦЭМ!$D$10+'СЕТ СН'!$G$6-'СЕТ СН'!$G$19</f>
        <v>1638.43416247</v>
      </c>
      <c r="K48" s="36">
        <f>SUMIFS(СВЦЭМ!$C$39:$C$782,СВЦЭМ!$A$39:$A$782,$A48,СВЦЭМ!$B$39:$B$782,K$47)+'СЕТ СН'!$G$9+СВЦЭМ!$D$10+'СЕТ СН'!$G$6-'СЕТ СН'!$G$19</f>
        <v>1625.7443226800001</v>
      </c>
      <c r="L48" s="36">
        <f>SUMIFS(СВЦЭМ!$C$39:$C$782,СВЦЭМ!$A$39:$A$782,$A48,СВЦЭМ!$B$39:$B$782,L$47)+'СЕТ СН'!$G$9+СВЦЭМ!$D$10+'СЕТ СН'!$G$6-'СЕТ СН'!$G$19</f>
        <v>1604.1169986800001</v>
      </c>
      <c r="M48" s="36">
        <f>SUMIFS(СВЦЭМ!$C$39:$C$782,СВЦЭМ!$A$39:$A$782,$A48,СВЦЭМ!$B$39:$B$782,M$47)+'СЕТ СН'!$G$9+СВЦЭМ!$D$10+'СЕТ СН'!$G$6-'СЕТ СН'!$G$19</f>
        <v>1612.0639554499999</v>
      </c>
      <c r="N48" s="36">
        <f>SUMIFS(СВЦЭМ!$C$39:$C$782,СВЦЭМ!$A$39:$A$782,$A48,СВЦЭМ!$B$39:$B$782,N$47)+'СЕТ СН'!$G$9+СВЦЭМ!$D$10+'СЕТ СН'!$G$6-'СЕТ СН'!$G$19</f>
        <v>1605.1342403200001</v>
      </c>
      <c r="O48" s="36">
        <f>SUMIFS(СВЦЭМ!$C$39:$C$782,СВЦЭМ!$A$39:$A$782,$A48,СВЦЭМ!$B$39:$B$782,O$47)+'СЕТ СН'!$G$9+СВЦЭМ!$D$10+'СЕТ СН'!$G$6-'СЕТ СН'!$G$19</f>
        <v>1632.51573259</v>
      </c>
      <c r="P48" s="36">
        <f>SUMIFS(СВЦЭМ!$C$39:$C$782,СВЦЭМ!$A$39:$A$782,$A48,СВЦЭМ!$B$39:$B$782,P$47)+'СЕТ СН'!$G$9+СВЦЭМ!$D$10+'СЕТ СН'!$G$6-'СЕТ СН'!$G$19</f>
        <v>1647.4059835799999</v>
      </c>
      <c r="Q48" s="36">
        <f>SUMIFS(СВЦЭМ!$C$39:$C$782,СВЦЭМ!$A$39:$A$782,$A48,СВЦЭМ!$B$39:$B$782,Q$47)+'СЕТ СН'!$G$9+СВЦЭМ!$D$10+'СЕТ СН'!$G$6-'СЕТ СН'!$G$19</f>
        <v>1643.2864312699999</v>
      </c>
      <c r="R48" s="36">
        <f>SUMIFS(СВЦЭМ!$C$39:$C$782,СВЦЭМ!$A$39:$A$782,$A48,СВЦЭМ!$B$39:$B$782,R$47)+'СЕТ СН'!$G$9+СВЦЭМ!$D$10+'СЕТ СН'!$G$6-'СЕТ СН'!$G$19</f>
        <v>1636.09439595</v>
      </c>
      <c r="S48" s="36">
        <f>SUMIFS(СВЦЭМ!$C$39:$C$782,СВЦЭМ!$A$39:$A$782,$A48,СВЦЭМ!$B$39:$B$782,S$47)+'СЕТ СН'!$G$9+СВЦЭМ!$D$10+'СЕТ СН'!$G$6-'СЕТ СН'!$G$19</f>
        <v>1600.19847402</v>
      </c>
      <c r="T48" s="36">
        <f>SUMIFS(СВЦЭМ!$C$39:$C$782,СВЦЭМ!$A$39:$A$782,$A48,СВЦЭМ!$B$39:$B$782,T$47)+'СЕТ СН'!$G$9+СВЦЭМ!$D$10+'СЕТ СН'!$G$6-'СЕТ СН'!$G$19</f>
        <v>1604.2902704600001</v>
      </c>
      <c r="U48" s="36">
        <f>SUMIFS(СВЦЭМ!$C$39:$C$782,СВЦЭМ!$A$39:$A$782,$A48,СВЦЭМ!$B$39:$B$782,U$47)+'СЕТ СН'!$G$9+СВЦЭМ!$D$10+'СЕТ СН'!$G$6-'СЕТ СН'!$G$19</f>
        <v>1606.11171698</v>
      </c>
      <c r="V48" s="36">
        <f>SUMIFS(СВЦЭМ!$C$39:$C$782,СВЦЭМ!$A$39:$A$782,$A48,СВЦЭМ!$B$39:$B$782,V$47)+'СЕТ СН'!$G$9+СВЦЭМ!$D$10+'СЕТ СН'!$G$6-'СЕТ СН'!$G$19</f>
        <v>1615.5667598699997</v>
      </c>
      <c r="W48" s="36">
        <f>SUMIFS(СВЦЭМ!$C$39:$C$782,СВЦЭМ!$A$39:$A$782,$A48,СВЦЭМ!$B$39:$B$782,W$47)+'СЕТ СН'!$G$9+СВЦЭМ!$D$10+'СЕТ СН'!$G$6-'СЕТ СН'!$G$19</f>
        <v>1633.2753355999998</v>
      </c>
      <c r="X48" s="36">
        <f>SUMIFS(СВЦЭМ!$C$39:$C$782,СВЦЭМ!$A$39:$A$782,$A48,СВЦЭМ!$B$39:$B$782,X$47)+'СЕТ СН'!$G$9+СВЦЭМ!$D$10+'СЕТ СН'!$G$6-'СЕТ СН'!$G$19</f>
        <v>1639.23614232</v>
      </c>
      <c r="Y48" s="36">
        <f>SUMIFS(СВЦЭМ!$C$39:$C$782,СВЦЭМ!$A$39:$A$782,$A48,СВЦЭМ!$B$39:$B$782,Y$47)+'СЕТ СН'!$G$9+СВЦЭМ!$D$10+'СЕТ СН'!$G$6-'СЕТ СН'!$G$19</f>
        <v>1635.4832960799999</v>
      </c>
    </row>
    <row r="49" spans="1:25" ht="15.75" x14ac:dyDescent="0.2">
      <c r="A49" s="35">
        <f>A48+1</f>
        <v>44897</v>
      </c>
      <c r="B49" s="36">
        <f>SUMIFS(СВЦЭМ!$C$39:$C$782,СВЦЭМ!$A$39:$A$782,$A49,СВЦЭМ!$B$39:$B$782,B$47)+'СЕТ СН'!$G$9+СВЦЭМ!$D$10+'СЕТ СН'!$G$6-'СЕТ СН'!$G$19</f>
        <v>1717.6648849499998</v>
      </c>
      <c r="C49" s="36">
        <f>SUMIFS(СВЦЭМ!$C$39:$C$782,СВЦЭМ!$A$39:$A$782,$A49,СВЦЭМ!$B$39:$B$782,C$47)+'СЕТ СН'!$G$9+СВЦЭМ!$D$10+'СЕТ СН'!$G$6-'СЕТ СН'!$G$19</f>
        <v>1709.84019343</v>
      </c>
      <c r="D49" s="36">
        <f>SUMIFS(СВЦЭМ!$C$39:$C$782,СВЦЭМ!$A$39:$A$782,$A49,СВЦЭМ!$B$39:$B$782,D$47)+'СЕТ СН'!$G$9+СВЦЭМ!$D$10+'СЕТ СН'!$G$6-'СЕТ СН'!$G$19</f>
        <v>1727.1600744399998</v>
      </c>
      <c r="E49" s="36">
        <f>SUMIFS(СВЦЭМ!$C$39:$C$782,СВЦЭМ!$A$39:$A$782,$A49,СВЦЭМ!$B$39:$B$782,E$47)+'СЕТ СН'!$G$9+СВЦЭМ!$D$10+'СЕТ СН'!$G$6-'СЕТ СН'!$G$19</f>
        <v>1733.87542149</v>
      </c>
      <c r="F49" s="36">
        <f>SUMIFS(СВЦЭМ!$C$39:$C$782,СВЦЭМ!$A$39:$A$782,$A49,СВЦЭМ!$B$39:$B$782,F$47)+'СЕТ СН'!$G$9+СВЦЭМ!$D$10+'СЕТ СН'!$G$6-'СЕТ СН'!$G$19</f>
        <v>1764.1961654699999</v>
      </c>
      <c r="G49" s="36">
        <f>SUMIFS(СВЦЭМ!$C$39:$C$782,СВЦЭМ!$A$39:$A$782,$A49,СВЦЭМ!$B$39:$B$782,G$47)+'СЕТ СН'!$G$9+СВЦЭМ!$D$10+'СЕТ СН'!$G$6-'СЕТ СН'!$G$19</f>
        <v>1741.85304563</v>
      </c>
      <c r="H49" s="36">
        <f>SUMIFS(СВЦЭМ!$C$39:$C$782,СВЦЭМ!$A$39:$A$782,$A49,СВЦЭМ!$B$39:$B$782,H$47)+'СЕТ СН'!$G$9+СВЦЭМ!$D$10+'СЕТ СН'!$G$6-'СЕТ СН'!$G$19</f>
        <v>1730.0804758599998</v>
      </c>
      <c r="I49" s="36">
        <f>SUMIFS(СВЦЭМ!$C$39:$C$782,СВЦЭМ!$A$39:$A$782,$A49,СВЦЭМ!$B$39:$B$782,I$47)+'СЕТ СН'!$G$9+СВЦЭМ!$D$10+'СЕТ СН'!$G$6-'СЕТ СН'!$G$19</f>
        <v>1708.08977456</v>
      </c>
      <c r="J49" s="36">
        <f>SUMIFS(СВЦЭМ!$C$39:$C$782,СВЦЭМ!$A$39:$A$782,$A49,СВЦЭМ!$B$39:$B$782,J$47)+'СЕТ СН'!$G$9+СВЦЭМ!$D$10+'СЕТ СН'!$G$6-'СЕТ СН'!$G$19</f>
        <v>1672.463448</v>
      </c>
      <c r="K49" s="36">
        <f>SUMIFS(СВЦЭМ!$C$39:$C$782,СВЦЭМ!$A$39:$A$782,$A49,СВЦЭМ!$B$39:$B$782,K$47)+'СЕТ СН'!$G$9+СВЦЭМ!$D$10+'СЕТ СН'!$G$6-'СЕТ СН'!$G$19</f>
        <v>1661.0587946099999</v>
      </c>
      <c r="L49" s="36">
        <f>SUMIFS(СВЦЭМ!$C$39:$C$782,СВЦЭМ!$A$39:$A$782,$A49,СВЦЭМ!$B$39:$B$782,L$47)+'СЕТ СН'!$G$9+СВЦЭМ!$D$10+'СЕТ СН'!$G$6-'СЕТ СН'!$G$19</f>
        <v>1652.2098718699999</v>
      </c>
      <c r="M49" s="36">
        <f>SUMIFS(СВЦЭМ!$C$39:$C$782,СВЦЭМ!$A$39:$A$782,$A49,СВЦЭМ!$B$39:$B$782,M$47)+'СЕТ СН'!$G$9+СВЦЭМ!$D$10+'СЕТ СН'!$G$6-'СЕТ СН'!$G$19</f>
        <v>1648.2539192499999</v>
      </c>
      <c r="N49" s="36">
        <f>SUMIFS(СВЦЭМ!$C$39:$C$782,СВЦЭМ!$A$39:$A$782,$A49,СВЦЭМ!$B$39:$B$782,N$47)+'СЕТ СН'!$G$9+СВЦЭМ!$D$10+'СЕТ СН'!$G$6-'СЕТ СН'!$G$19</f>
        <v>1666.9242540499999</v>
      </c>
      <c r="O49" s="36">
        <f>SUMIFS(СВЦЭМ!$C$39:$C$782,СВЦЭМ!$A$39:$A$782,$A49,СВЦЭМ!$B$39:$B$782,O$47)+'СЕТ СН'!$G$9+СВЦЭМ!$D$10+'СЕТ СН'!$G$6-'СЕТ СН'!$G$19</f>
        <v>1671.41104963</v>
      </c>
      <c r="P49" s="36">
        <f>SUMIFS(СВЦЭМ!$C$39:$C$782,СВЦЭМ!$A$39:$A$782,$A49,СВЦЭМ!$B$39:$B$782,P$47)+'СЕТ СН'!$G$9+СВЦЭМ!$D$10+'СЕТ СН'!$G$6-'СЕТ СН'!$G$19</f>
        <v>1678.6426802599999</v>
      </c>
      <c r="Q49" s="36">
        <f>SUMIFS(СВЦЭМ!$C$39:$C$782,СВЦЭМ!$A$39:$A$782,$A49,СВЦЭМ!$B$39:$B$782,Q$47)+'СЕТ СН'!$G$9+СВЦЭМ!$D$10+'СЕТ СН'!$G$6-'СЕТ СН'!$G$19</f>
        <v>1684.9293124400001</v>
      </c>
      <c r="R49" s="36">
        <f>SUMIFS(СВЦЭМ!$C$39:$C$782,СВЦЭМ!$A$39:$A$782,$A49,СВЦЭМ!$B$39:$B$782,R$47)+'СЕТ СН'!$G$9+СВЦЭМ!$D$10+'СЕТ СН'!$G$6-'СЕТ СН'!$G$19</f>
        <v>1656.1281068499998</v>
      </c>
      <c r="S49" s="36">
        <f>SUMIFS(СВЦЭМ!$C$39:$C$782,СВЦЭМ!$A$39:$A$782,$A49,СВЦЭМ!$B$39:$B$782,S$47)+'СЕТ СН'!$G$9+СВЦЭМ!$D$10+'СЕТ СН'!$G$6-'СЕТ СН'!$G$19</f>
        <v>1647.3702536199999</v>
      </c>
      <c r="T49" s="36">
        <f>SUMIFS(СВЦЭМ!$C$39:$C$782,СВЦЭМ!$A$39:$A$782,$A49,СВЦЭМ!$B$39:$B$782,T$47)+'СЕТ СН'!$G$9+СВЦЭМ!$D$10+'СЕТ СН'!$G$6-'СЕТ СН'!$G$19</f>
        <v>1622.5204174599999</v>
      </c>
      <c r="U49" s="36">
        <f>SUMIFS(СВЦЭМ!$C$39:$C$782,СВЦЭМ!$A$39:$A$782,$A49,СВЦЭМ!$B$39:$B$782,U$47)+'СЕТ СН'!$G$9+СВЦЭМ!$D$10+'СЕТ СН'!$G$6-'СЕТ СН'!$G$19</f>
        <v>1624.1653668200001</v>
      </c>
      <c r="V49" s="36">
        <f>SUMIFS(СВЦЭМ!$C$39:$C$782,СВЦЭМ!$A$39:$A$782,$A49,СВЦЭМ!$B$39:$B$782,V$47)+'СЕТ СН'!$G$9+СВЦЭМ!$D$10+'СЕТ СН'!$G$6-'СЕТ СН'!$G$19</f>
        <v>1635.4887039499999</v>
      </c>
      <c r="W49" s="36">
        <f>SUMIFS(СВЦЭМ!$C$39:$C$782,СВЦЭМ!$A$39:$A$782,$A49,СВЦЭМ!$B$39:$B$782,W$47)+'СЕТ СН'!$G$9+СВЦЭМ!$D$10+'СЕТ СН'!$G$6-'СЕТ СН'!$G$19</f>
        <v>1646.2967964099998</v>
      </c>
      <c r="X49" s="36">
        <f>SUMIFS(СВЦЭМ!$C$39:$C$782,СВЦЭМ!$A$39:$A$782,$A49,СВЦЭМ!$B$39:$B$782,X$47)+'СЕТ СН'!$G$9+СВЦЭМ!$D$10+'СЕТ СН'!$G$6-'СЕТ СН'!$G$19</f>
        <v>1661.75016121</v>
      </c>
      <c r="Y49" s="36">
        <f>SUMIFS(СВЦЭМ!$C$39:$C$782,СВЦЭМ!$A$39:$A$782,$A49,СВЦЭМ!$B$39:$B$782,Y$47)+'СЕТ СН'!$G$9+СВЦЭМ!$D$10+'СЕТ СН'!$G$6-'СЕТ СН'!$G$19</f>
        <v>1688.9781842399998</v>
      </c>
    </row>
    <row r="50" spans="1:25" ht="15.75" x14ac:dyDescent="0.2">
      <c r="A50" s="35">
        <f t="shared" ref="A50:A78" si="1">A49+1</f>
        <v>44898</v>
      </c>
      <c r="B50" s="36">
        <f>SUMIFS(СВЦЭМ!$C$39:$C$782,СВЦЭМ!$A$39:$A$782,$A50,СВЦЭМ!$B$39:$B$782,B$47)+'СЕТ СН'!$G$9+СВЦЭМ!$D$10+'СЕТ СН'!$G$6-'СЕТ СН'!$G$19</f>
        <v>1592.7018466599998</v>
      </c>
      <c r="C50" s="36">
        <f>SUMIFS(СВЦЭМ!$C$39:$C$782,СВЦЭМ!$A$39:$A$782,$A50,СВЦЭМ!$B$39:$B$782,C$47)+'СЕТ СН'!$G$9+СВЦЭМ!$D$10+'СЕТ СН'!$G$6-'СЕТ СН'!$G$19</f>
        <v>1609.9095276099997</v>
      </c>
      <c r="D50" s="36">
        <f>SUMIFS(СВЦЭМ!$C$39:$C$782,СВЦЭМ!$A$39:$A$782,$A50,СВЦЭМ!$B$39:$B$782,D$47)+'СЕТ СН'!$G$9+СВЦЭМ!$D$10+'СЕТ СН'!$G$6-'СЕТ СН'!$G$19</f>
        <v>1630.67085507</v>
      </c>
      <c r="E50" s="36">
        <f>SUMIFS(СВЦЭМ!$C$39:$C$782,СВЦЭМ!$A$39:$A$782,$A50,СВЦЭМ!$B$39:$B$782,E$47)+'СЕТ СН'!$G$9+СВЦЭМ!$D$10+'СЕТ СН'!$G$6-'СЕТ СН'!$G$19</f>
        <v>1662.3810597399997</v>
      </c>
      <c r="F50" s="36">
        <f>SUMIFS(СВЦЭМ!$C$39:$C$782,СВЦЭМ!$A$39:$A$782,$A50,СВЦЭМ!$B$39:$B$782,F$47)+'СЕТ СН'!$G$9+СВЦЭМ!$D$10+'СЕТ СН'!$G$6-'СЕТ СН'!$G$19</f>
        <v>1684.2690431000001</v>
      </c>
      <c r="G50" s="36">
        <f>SUMIFS(СВЦЭМ!$C$39:$C$782,СВЦЭМ!$A$39:$A$782,$A50,СВЦЭМ!$B$39:$B$782,G$47)+'СЕТ СН'!$G$9+СВЦЭМ!$D$10+'СЕТ СН'!$G$6-'СЕТ СН'!$G$19</f>
        <v>1670.8371789600001</v>
      </c>
      <c r="H50" s="36">
        <f>SUMIFS(СВЦЭМ!$C$39:$C$782,СВЦЭМ!$A$39:$A$782,$A50,СВЦЭМ!$B$39:$B$782,H$47)+'СЕТ СН'!$G$9+СВЦЭМ!$D$10+'СЕТ СН'!$G$6-'СЕТ СН'!$G$19</f>
        <v>1657.0974000900001</v>
      </c>
      <c r="I50" s="36">
        <f>SUMIFS(СВЦЭМ!$C$39:$C$782,СВЦЭМ!$A$39:$A$782,$A50,СВЦЭМ!$B$39:$B$782,I$47)+'СЕТ СН'!$G$9+СВЦЭМ!$D$10+'СЕТ СН'!$G$6-'СЕТ СН'!$G$19</f>
        <v>1644.0426406199999</v>
      </c>
      <c r="J50" s="36">
        <f>SUMIFS(СВЦЭМ!$C$39:$C$782,СВЦЭМ!$A$39:$A$782,$A50,СВЦЭМ!$B$39:$B$782,J$47)+'СЕТ СН'!$G$9+СВЦЭМ!$D$10+'СЕТ СН'!$G$6-'СЕТ СН'!$G$19</f>
        <v>1614.5943883800001</v>
      </c>
      <c r="K50" s="36">
        <f>SUMIFS(СВЦЭМ!$C$39:$C$782,СВЦЭМ!$A$39:$A$782,$A50,СВЦЭМ!$B$39:$B$782,K$47)+'СЕТ СН'!$G$9+СВЦЭМ!$D$10+'СЕТ СН'!$G$6-'СЕТ СН'!$G$19</f>
        <v>1603.5673795299999</v>
      </c>
      <c r="L50" s="36">
        <f>SUMIFS(СВЦЭМ!$C$39:$C$782,СВЦЭМ!$A$39:$A$782,$A50,СВЦЭМ!$B$39:$B$782,L$47)+'СЕТ СН'!$G$9+СВЦЭМ!$D$10+'СЕТ СН'!$G$6-'СЕТ СН'!$G$19</f>
        <v>1593.8470714800001</v>
      </c>
      <c r="M50" s="36">
        <f>SUMIFS(СВЦЭМ!$C$39:$C$782,СВЦЭМ!$A$39:$A$782,$A50,СВЦЭМ!$B$39:$B$782,M$47)+'СЕТ СН'!$G$9+СВЦЭМ!$D$10+'СЕТ СН'!$G$6-'СЕТ СН'!$G$19</f>
        <v>1599.2951087599999</v>
      </c>
      <c r="N50" s="36">
        <f>SUMIFS(СВЦЭМ!$C$39:$C$782,СВЦЭМ!$A$39:$A$782,$A50,СВЦЭМ!$B$39:$B$782,N$47)+'СЕТ СН'!$G$9+СВЦЭМ!$D$10+'СЕТ СН'!$G$6-'СЕТ СН'!$G$19</f>
        <v>1579.7008135299998</v>
      </c>
      <c r="O50" s="36">
        <f>SUMIFS(СВЦЭМ!$C$39:$C$782,СВЦЭМ!$A$39:$A$782,$A50,СВЦЭМ!$B$39:$B$782,O$47)+'СЕТ СН'!$G$9+СВЦЭМ!$D$10+'СЕТ СН'!$G$6-'СЕТ СН'!$G$19</f>
        <v>1587.07047728</v>
      </c>
      <c r="P50" s="36">
        <f>SUMIFS(СВЦЭМ!$C$39:$C$782,СВЦЭМ!$A$39:$A$782,$A50,СВЦЭМ!$B$39:$B$782,P$47)+'СЕТ СН'!$G$9+СВЦЭМ!$D$10+'СЕТ СН'!$G$6-'СЕТ СН'!$G$19</f>
        <v>1603.0894263</v>
      </c>
      <c r="Q50" s="36">
        <f>SUMIFS(СВЦЭМ!$C$39:$C$782,СВЦЭМ!$A$39:$A$782,$A50,СВЦЭМ!$B$39:$B$782,Q$47)+'СЕТ СН'!$G$9+СВЦЭМ!$D$10+'СЕТ СН'!$G$6-'СЕТ СН'!$G$19</f>
        <v>1630.60475933</v>
      </c>
      <c r="R50" s="36">
        <f>SUMIFS(СВЦЭМ!$C$39:$C$782,СВЦЭМ!$A$39:$A$782,$A50,СВЦЭМ!$B$39:$B$782,R$47)+'СЕТ СН'!$G$9+СВЦЭМ!$D$10+'СЕТ СН'!$G$6-'СЕТ СН'!$G$19</f>
        <v>1633.4220683099998</v>
      </c>
      <c r="S50" s="36">
        <f>SUMIFS(СВЦЭМ!$C$39:$C$782,СВЦЭМ!$A$39:$A$782,$A50,СВЦЭМ!$B$39:$B$782,S$47)+'СЕТ СН'!$G$9+СВЦЭМ!$D$10+'СЕТ СН'!$G$6-'СЕТ СН'!$G$19</f>
        <v>1595.6569743999999</v>
      </c>
      <c r="T50" s="36">
        <f>SUMIFS(СВЦЭМ!$C$39:$C$782,СВЦЭМ!$A$39:$A$782,$A50,СВЦЭМ!$B$39:$B$782,T$47)+'СЕТ СН'!$G$9+СВЦЭМ!$D$10+'СЕТ СН'!$G$6-'СЕТ СН'!$G$19</f>
        <v>1560.6535740499999</v>
      </c>
      <c r="U50" s="36">
        <f>SUMIFS(СВЦЭМ!$C$39:$C$782,СВЦЭМ!$A$39:$A$782,$A50,СВЦЭМ!$B$39:$B$782,U$47)+'СЕТ СН'!$G$9+СВЦЭМ!$D$10+'СЕТ СН'!$G$6-'СЕТ СН'!$G$19</f>
        <v>1565.47243493</v>
      </c>
      <c r="V50" s="36">
        <f>SUMIFS(СВЦЭМ!$C$39:$C$782,СВЦЭМ!$A$39:$A$782,$A50,СВЦЭМ!$B$39:$B$782,V$47)+'СЕТ СН'!$G$9+СВЦЭМ!$D$10+'СЕТ СН'!$G$6-'СЕТ СН'!$G$19</f>
        <v>1586.6182601400001</v>
      </c>
      <c r="W50" s="36">
        <f>SUMIFS(СВЦЭМ!$C$39:$C$782,СВЦЭМ!$A$39:$A$782,$A50,СВЦЭМ!$B$39:$B$782,W$47)+'СЕТ СН'!$G$9+СВЦЭМ!$D$10+'СЕТ СН'!$G$6-'СЕТ СН'!$G$19</f>
        <v>1591.7213529400001</v>
      </c>
      <c r="X50" s="36">
        <f>SUMIFS(СВЦЭМ!$C$39:$C$782,СВЦЭМ!$A$39:$A$782,$A50,СВЦЭМ!$B$39:$B$782,X$47)+'СЕТ СН'!$G$9+СВЦЭМ!$D$10+'СЕТ СН'!$G$6-'СЕТ СН'!$G$19</f>
        <v>1600.1104789400001</v>
      </c>
      <c r="Y50" s="36">
        <f>SUMIFS(СВЦЭМ!$C$39:$C$782,СВЦЭМ!$A$39:$A$782,$A50,СВЦЭМ!$B$39:$B$782,Y$47)+'СЕТ СН'!$G$9+СВЦЭМ!$D$10+'СЕТ СН'!$G$6-'СЕТ СН'!$G$19</f>
        <v>1601.77737441</v>
      </c>
    </row>
    <row r="51" spans="1:25" ht="15.75" x14ac:dyDescent="0.2">
      <c r="A51" s="35">
        <f t="shared" si="1"/>
        <v>44899</v>
      </c>
      <c r="B51" s="36">
        <f>SUMIFS(СВЦЭМ!$C$39:$C$782,СВЦЭМ!$A$39:$A$782,$A51,СВЦЭМ!$B$39:$B$782,B$47)+'СЕТ СН'!$G$9+СВЦЭМ!$D$10+'СЕТ СН'!$G$6-'СЕТ СН'!$G$19</f>
        <v>1635.8299447099998</v>
      </c>
      <c r="C51" s="36">
        <f>SUMIFS(СВЦЭМ!$C$39:$C$782,СВЦЭМ!$A$39:$A$782,$A51,СВЦЭМ!$B$39:$B$782,C$47)+'СЕТ СН'!$G$9+СВЦЭМ!$D$10+'СЕТ СН'!$G$6-'СЕТ СН'!$G$19</f>
        <v>1674.4926640999997</v>
      </c>
      <c r="D51" s="36">
        <f>SUMIFS(СВЦЭМ!$C$39:$C$782,СВЦЭМ!$A$39:$A$782,$A51,СВЦЭМ!$B$39:$B$782,D$47)+'СЕТ СН'!$G$9+СВЦЭМ!$D$10+'СЕТ СН'!$G$6-'СЕТ СН'!$G$19</f>
        <v>1710.6877114599997</v>
      </c>
      <c r="E51" s="36">
        <f>SUMIFS(СВЦЭМ!$C$39:$C$782,СВЦЭМ!$A$39:$A$782,$A51,СВЦЭМ!$B$39:$B$782,E$47)+'СЕТ СН'!$G$9+СВЦЭМ!$D$10+'СЕТ СН'!$G$6-'СЕТ СН'!$G$19</f>
        <v>1711.5625595000001</v>
      </c>
      <c r="F51" s="36">
        <f>SUMIFS(СВЦЭМ!$C$39:$C$782,СВЦЭМ!$A$39:$A$782,$A51,СВЦЭМ!$B$39:$B$782,F$47)+'СЕТ СН'!$G$9+СВЦЭМ!$D$10+'СЕТ СН'!$G$6-'СЕТ СН'!$G$19</f>
        <v>1721.3323426399998</v>
      </c>
      <c r="G51" s="36">
        <f>SUMIFS(СВЦЭМ!$C$39:$C$782,СВЦЭМ!$A$39:$A$782,$A51,СВЦЭМ!$B$39:$B$782,G$47)+'СЕТ СН'!$G$9+СВЦЭМ!$D$10+'СЕТ СН'!$G$6-'СЕТ СН'!$G$19</f>
        <v>1721.8814524499999</v>
      </c>
      <c r="H51" s="36">
        <f>SUMIFS(СВЦЭМ!$C$39:$C$782,СВЦЭМ!$A$39:$A$782,$A51,СВЦЭМ!$B$39:$B$782,H$47)+'СЕТ СН'!$G$9+СВЦЭМ!$D$10+'СЕТ СН'!$G$6-'СЕТ СН'!$G$19</f>
        <v>1731.2480472399998</v>
      </c>
      <c r="I51" s="36">
        <f>SUMIFS(СВЦЭМ!$C$39:$C$782,СВЦЭМ!$A$39:$A$782,$A51,СВЦЭМ!$B$39:$B$782,I$47)+'СЕТ СН'!$G$9+СВЦЭМ!$D$10+'СЕТ СН'!$G$6-'СЕТ СН'!$G$19</f>
        <v>1699.0883282300001</v>
      </c>
      <c r="J51" s="36">
        <f>SUMIFS(СВЦЭМ!$C$39:$C$782,СВЦЭМ!$A$39:$A$782,$A51,СВЦЭМ!$B$39:$B$782,J$47)+'СЕТ СН'!$G$9+СВЦЭМ!$D$10+'СЕТ СН'!$G$6-'СЕТ СН'!$G$19</f>
        <v>1679.4434219</v>
      </c>
      <c r="K51" s="36">
        <f>SUMIFS(СВЦЭМ!$C$39:$C$782,СВЦЭМ!$A$39:$A$782,$A51,СВЦЭМ!$B$39:$B$782,K$47)+'СЕТ СН'!$G$9+СВЦЭМ!$D$10+'СЕТ СН'!$G$6-'СЕТ СН'!$G$19</f>
        <v>1640.1090911400001</v>
      </c>
      <c r="L51" s="36">
        <f>SUMIFS(СВЦЭМ!$C$39:$C$782,СВЦЭМ!$A$39:$A$782,$A51,СВЦЭМ!$B$39:$B$782,L$47)+'СЕТ СН'!$G$9+СВЦЭМ!$D$10+'СЕТ СН'!$G$6-'СЕТ СН'!$G$19</f>
        <v>1616.2100486300001</v>
      </c>
      <c r="M51" s="36">
        <f>SUMIFS(СВЦЭМ!$C$39:$C$782,СВЦЭМ!$A$39:$A$782,$A51,СВЦЭМ!$B$39:$B$782,M$47)+'СЕТ СН'!$G$9+СВЦЭМ!$D$10+'СЕТ СН'!$G$6-'СЕТ СН'!$G$19</f>
        <v>1618.6228925999999</v>
      </c>
      <c r="N51" s="36">
        <f>SUMIFS(СВЦЭМ!$C$39:$C$782,СВЦЭМ!$A$39:$A$782,$A51,СВЦЭМ!$B$39:$B$782,N$47)+'СЕТ СН'!$G$9+СВЦЭМ!$D$10+'СЕТ СН'!$G$6-'СЕТ СН'!$G$19</f>
        <v>1629.3432879500001</v>
      </c>
      <c r="O51" s="36">
        <f>SUMIFS(СВЦЭМ!$C$39:$C$782,СВЦЭМ!$A$39:$A$782,$A51,СВЦЭМ!$B$39:$B$782,O$47)+'СЕТ СН'!$G$9+СВЦЭМ!$D$10+'СЕТ СН'!$G$6-'СЕТ СН'!$G$19</f>
        <v>1632.5281149699999</v>
      </c>
      <c r="P51" s="36">
        <f>SUMIFS(СВЦЭМ!$C$39:$C$782,СВЦЭМ!$A$39:$A$782,$A51,СВЦЭМ!$B$39:$B$782,P$47)+'СЕТ СН'!$G$9+СВЦЭМ!$D$10+'СЕТ СН'!$G$6-'СЕТ СН'!$G$19</f>
        <v>1642.3564667699998</v>
      </c>
      <c r="Q51" s="36">
        <f>SUMIFS(СВЦЭМ!$C$39:$C$782,СВЦЭМ!$A$39:$A$782,$A51,СВЦЭМ!$B$39:$B$782,Q$47)+'СЕТ СН'!$G$9+СВЦЭМ!$D$10+'СЕТ СН'!$G$6-'СЕТ СН'!$G$19</f>
        <v>1640.0882463099997</v>
      </c>
      <c r="R51" s="36">
        <f>SUMIFS(СВЦЭМ!$C$39:$C$782,СВЦЭМ!$A$39:$A$782,$A51,СВЦЭМ!$B$39:$B$782,R$47)+'СЕТ СН'!$G$9+СВЦЭМ!$D$10+'СЕТ СН'!$G$6-'СЕТ СН'!$G$19</f>
        <v>1622.4659208600001</v>
      </c>
      <c r="S51" s="36">
        <f>SUMIFS(СВЦЭМ!$C$39:$C$782,СВЦЭМ!$A$39:$A$782,$A51,СВЦЭМ!$B$39:$B$782,S$47)+'СЕТ СН'!$G$9+СВЦЭМ!$D$10+'СЕТ СН'!$G$6-'СЕТ СН'!$G$19</f>
        <v>1599.4187180899999</v>
      </c>
      <c r="T51" s="36">
        <f>SUMIFS(СВЦЭМ!$C$39:$C$782,СВЦЭМ!$A$39:$A$782,$A51,СВЦЭМ!$B$39:$B$782,T$47)+'СЕТ СН'!$G$9+СВЦЭМ!$D$10+'СЕТ СН'!$G$6-'СЕТ СН'!$G$19</f>
        <v>1600.23096252</v>
      </c>
      <c r="U51" s="36">
        <f>SUMIFS(СВЦЭМ!$C$39:$C$782,СВЦЭМ!$A$39:$A$782,$A51,СВЦЭМ!$B$39:$B$782,U$47)+'СЕТ СН'!$G$9+СВЦЭМ!$D$10+'СЕТ СН'!$G$6-'СЕТ СН'!$G$19</f>
        <v>1608.5901727699998</v>
      </c>
      <c r="V51" s="36">
        <f>SUMIFS(СВЦЭМ!$C$39:$C$782,СВЦЭМ!$A$39:$A$782,$A51,СВЦЭМ!$B$39:$B$782,V$47)+'СЕТ СН'!$G$9+СВЦЭМ!$D$10+'СЕТ СН'!$G$6-'СЕТ СН'!$G$19</f>
        <v>1630.7129394499998</v>
      </c>
      <c r="W51" s="36">
        <f>SUMIFS(СВЦЭМ!$C$39:$C$782,СВЦЭМ!$A$39:$A$782,$A51,СВЦЭМ!$B$39:$B$782,W$47)+'СЕТ СН'!$G$9+СВЦЭМ!$D$10+'СЕТ СН'!$G$6-'СЕТ СН'!$G$19</f>
        <v>1638.3544399699999</v>
      </c>
      <c r="X51" s="36">
        <f>SUMIFS(СВЦЭМ!$C$39:$C$782,СВЦЭМ!$A$39:$A$782,$A51,СВЦЭМ!$B$39:$B$782,X$47)+'СЕТ СН'!$G$9+СВЦЭМ!$D$10+'СЕТ СН'!$G$6-'СЕТ СН'!$G$19</f>
        <v>1660.40781234</v>
      </c>
      <c r="Y51" s="36">
        <f>SUMIFS(СВЦЭМ!$C$39:$C$782,СВЦЭМ!$A$39:$A$782,$A51,СВЦЭМ!$B$39:$B$782,Y$47)+'СЕТ СН'!$G$9+СВЦЭМ!$D$10+'СЕТ СН'!$G$6-'СЕТ СН'!$G$19</f>
        <v>1674.4744270400001</v>
      </c>
    </row>
    <row r="52" spans="1:25" ht="15.75" x14ac:dyDescent="0.2">
      <c r="A52" s="35">
        <f t="shared" si="1"/>
        <v>44900</v>
      </c>
      <c r="B52" s="36">
        <f>SUMIFS(СВЦЭМ!$C$39:$C$782,СВЦЭМ!$A$39:$A$782,$A52,СВЦЭМ!$B$39:$B$782,B$47)+'СЕТ СН'!$G$9+СВЦЭМ!$D$10+'СЕТ СН'!$G$6-'СЕТ СН'!$G$19</f>
        <v>1680.8281307299999</v>
      </c>
      <c r="C52" s="36">
        <f>SUMIFS(СВЦЭМ!$C$39:$C$782,СВЦЭМ!$A$39:$A$782,$A52,СВЦЭМ!$B$39:$B$782,C$47)+'СЕТ СН'!$G$9+СВЦЭМ!$D$10+'СЕТ СН'!$G$6-'СЕТ СН'!$G$19</f>
        <v>1703.02983012</v>
      </c>
      <c r="D52" s="36">
        <f>SUMIFS(СВЦЭМ!$C$39:$C$782,СВЦЭМ!$A$39:$A$782,$A52,СВЦЭМ!$B$39:$B$782,D$47)+'СЕТ СН'!$G$9+СВЦЭМ!$D$10+'СЕТ СН'!$G$6-'СЕТ СН'!$G$19</f>
        <v>1691.4011683399999</v>
      </c>
      <c r="E52" s="36">
        <f>SUMIFS(СВЦЭМ!$C$39:$C$782,СВЦЭМ!$A$39:$A$782,$A52,СВЦЭМ!$B$39:$B$782,E$47)+'СЕТ СН'!$G$9+СВЦЭМ!$D$10+'СЕТ СН'!$G$6-'СЕТ СН'!$G$19</f>
        <v>1701.4168448999999</v>
      </c>
      <c r="F52" s="36">
        <f>SUMIFS(СВЦЭМ!$C$39:$C$782,СВЦЭМ!$A$39:$A$782,$A52,СВЦЭМ!$B$39:$B$782,F$47)+'СЕТ СН'!$G$9+СВЦЭМ!$D$10+'СЕТ СН'!$G$6-'СЕТ СН'!$G$19</f>
        <v>1719.5616407100001</v>
      </c>
      <c r="G52" s="36">
        <f>SUMIFS(СВЦЭМ!$C$39:$C$782,СВЦЭМ!$A$39:$A$782,$A52,СВЦЭМ!$B$39:$B$782,G$47)+'СЕТ СН'!$G$9+СВЦЭМ!$D$10+'СЕТ СН'!$G$6-'СЕТ СН'!$G$19</f>
        <v>1714.0630721500002</v>
      </c>
      <c r="H52" s="36">
        <f>SUMIFS(СВЦЭМ!$C$39:$C$782,СВЦЭМ!$A$39:$A$782,$A52,СВЦЭМ!$B$39:$B$782,H$47)+'СЕТ СН'!$G$9+СВЦЭМ!$D$10+'СЕТ СН'!$G$6-'СЕТ СН'!$G$19</f>
        <v>1668.58610413</v>
      </c>
      <c r="I52" s="36">
        <f>SUMIFS(СВЦЭМ!$C$39:$C$782,СВЦЭМ!$A$39:$A$782,$A52,СВЦЭМ!$B$39:$B$782,I$47)+'СЕТ СН'!$G$9+СВЦЭМ!$D$10+'СЕТ СН'!$G$6-'СЕТ СН'!$G$19</f>
        <v>1633.0428786100001</v>
      </c>
      <c r="J52" s="36">
        <f>SUMIFS(СВЦЭМ!$C$39:$C$782,СВЦЭМ!$A$39:$A$782,$A52,СВЦЭМ!$B$39:$B$782,J$47)+'СЕТ СН'!$G$9+СВЦЭМ!$D$10+'СЕТ СН'!$G$6-'СЕТ СН'!$G$19</f>
        <v>1637.71532561</v>
      </c>
      <c r="K52" s="36">
        <f>SUMIFS(СВЦЭМ!$C$39:$C$782,СВЦЭМ!$A$39:$A$782,$A52,СВЦЭМ!$B$39:$B$782,K$47)+'СЕТ СН'!$G$9+СВЦЭМ!$D$10+'СЕТ СН'!$G$6-'СЕТ СН'!$G$19</f>
        <v>1633.9769385599998</v>
      </c>
      <c r="L52" s="36">
        <f>SUMIFS(СВЦЭМ!$C$39:$C$782,СВЦЭМ!$A$39:$A$782,$A52,СВЦЭМ!$B$39:$B$782,L$47)+'СЕТ СН'!$G$9+СВЦЭМ!$D$10+'СЕТ СН'!$G$6-'СЕТ СН'!$G$19</f>
        <v>1627.8449292699997</v>
      </c>
      <c r="M52" s="36">
        <f>SUMIFS(СВЦЭМ!$C$39:$C$782,СВЦЭМ!$A$39:$A$782,$A52,СВЦЭМ!$B$39:$B$782,M$47)+'СЕТ СН'!$G$9+СВЦЭМ!$D$10+'СЕТ СН'!$G$6-'СЕТ СН'!$G$19</f>
        <v>1642.4558242799999</v>
      </c>
      <c r="N52" s="36">
        <f>SUMIFS(СВЦЭМ!$C$39:$C$782,СВЦЭМ!$A$39:$A$782,$A52,СВЦЭМ!$B$39:$B$782,N$47)+'СЕТ СН'!$G$9+СВЦЭМ!$D$10+'СЕТ СН'!$G$6-'СЕТ СН'!$G$19</f>
        <v>1648.8444688999998</v>
      </c>
      <c r="O52" s="36">
        <f>SUMIFS(СВЦЭМ!$C$39:$C$782,СВЦЭМ!$A$39:$A$782,$A52,СВЦЭМ!$B$39:$B$782,O$47)+'СЕТ СН'!$G$9+СВЦЭМ!$D$10+'СЕТ СН'!$G$6-'СЕТ СН'!$G$19</f>
        <v>1650.0860397399997</v>
      </c>
      <c r="P52" s="36">
        <f>SUMIFS(СВЦЭМ!$C$39:$C$782,СВЦЭМ!$A$39:$A$782,$A52,СВЦЭМ!$B$39:$B$782,P$47)+'СЕТ СН'!$G$9+СВЦЭМ!$D$10+'СЕТ СН'!$G$6-'СЕТ СН'!$G$19</f>
        <v>1656.8234460499998</v>
      </c>
      <c r="Q52" s="36">
        <f>SUMIFS(СВЦЭМ!$C$39:$C$782,СВЦЭМ!$A$39:$A$782,$A52,СВЦЭМ!$B$39:$B$782,Q$47)+'СЕТ СН'!$G$9+СВЦЭМ!$D$10+'СЕТ СН'!$G$6-'СЕТ СН'!$G$19</f>
        <v>1655.0097928</v>
      </c>
      <c r="R52" s="36">
        <f>SUMIFS(СВЦЭМ!$C$39:$C$782,СВЦЭМ!$A$39:$A$782,$A52,СВЦЭМ!$B$39:$B$782,R$47)+'СЕТ СН'!$G$9+СВЦЭМ!$D$10+'СЕТ СН'!$G$6-'СЕТ СН'!$G$19</f>
        <v>1644.0287488399999</v>
      </c>
      <c r="S52" s="36">
        <f>SUMIFS(СВЦЭМ!$C$39:$C$782,СВЦЭМ!$A$39:$A$782,$A52,СВЦЭМ!$B$39:$B$782,S$47)+'СЕТ СН'!$G$9+СВЦЭМ!$D$10+'СЕТ СН'!$G$6-'СЕТ СН'!$G$19</f>
        <v>1607.39908874</v>
      </c>
      <c r="T52" s="36">
        <f>SUMIFS(СВЦЭМ!$C$39:$C$782,СВЦЭМ!$A$39:$A$782,$A52,СВЦЭМ!$B$39:$B$782,T$47)+'СЕТ СН'!$G$9+СВЦЭМ!$D$10+'СЕТ СН'!$G$6-'СЕТ СН'!$G$19</f>
        <v>1590.15468414</v>
      </c>
      <c r="U52" s="36">
        <f>SUMIFS(СВЦЭМ!$C$39:$C$782,СВЦЭМ!$A$39:$A$782,$A52,СВЦЭМ!$B$39:$B$782,U$47)+'СЕТ СН'!$G$9+СВЦЭМ!$D$10+'СЕТ СН'!$G$6-'СЕТ СН'!$G$19</f>
        <v>1585.0104274299997</v>
      </c>
      <c r="V52" s="36">
        <f>SUMIFS(СВЦЭМ!$C$39:$C$782,СВЦЭМ!$A$39:$A$782,$A52,СВЦЭМ!$B$39:$B$782,V$47)+'СЕТ СН'!$G$9+СВЦЭМ!$D$10+'СЕТ СН'!$G$6-'СЕТ СН'!$G$19</f>
        <v>1601.6480210099999</v>
      </c>
      <c r="W52" s="36">
        <f>SUMIFS(СВЦЭМ!$C$39:$C$782,СВЦЭМ!$A$39:$A$782,$A52,СВЦЭМ!$B$39:$B$782,W$47)+'СЕТ СН'!$G$9+СВЦЭМ!$D$10+'СЕТ СН'!$G$6-'СЕТ СН'!$G$19</f>
        <v>1626.9386123099998</v>
      </c>
      <c r="X52" s="36">
        <f>SUMIFS(СВЦЭМ!$C$39:$C$782,СВЦЭМ!$A$39:$A$782,$A52,СВЦЭМ!$B$39:$B$782,X$47)+'СЕТ СН'!$G$9+СВЦЭМ!$D$10+'СЕТ СН'!$G$6-'СЕТ СН'!$G$19</f>
        <v>1650.2417318600001</v>
      </c>
      <c r="Y52" s="36">
        <f>SUMIFS(СВЦЭМ!$C$39:$C$782,СВЦЭМ!$A$39:$A$782,$A52,СВЦЭМ!$B$39:$B$782,Y$47)+'СЕТ СН'!$G$9+СВЦЭМ!$D$10+'СЕТ СН'!$G$6-'СЕТ СН'!$G$19</f>
        <v>1650.1695494400001</v>
      </c>
    </row>
    <row r="53" spans="1:25" ht="15.75" x14ac:dyDescent="0.2">
      <c r="A53" s="35">
        <f t="shared" si="1"/>
        <v>44901</v>
      </c>
      <c r="B53" s="36">
        <f>SUMIFS(СВЦЭМ!$C$39:$C$782,СВЦЭМ!$A$39:$A$782,$A53,СВЦЭМ!$B$39:$B$782,B$47)+'СЕТ СН'!$G$9+СВЦЭМ!$D$10+'СЕТ СН'!$G$6-'СЕТ СН'!$G$19</f>
        <v>1604.9700938999999</v>
      </c>
      <c r="C53" s="36">
        <f>SUMIFS(СВЦЭМ!$C$39:$C$782,СВЦЭМ!$A$39:$A$782,$A53,СВЦЭМ!$B$39:$B$782,C$47)+'СЕТ СН'!$G$9+СВЦЭМ!$D$10+'СЕТ СН'!$G$6-'СЕТ СН'!$G$19</f>
        <v>1637.2977122500001</v>
      </c>
      <c r="D53" s="36">
        <f>SUMIFS(СВЦЭМ!$C$39:$C$782,СВЦЭМ!$A$39:$A$782,$A53,СВЦЭМ!$B$39:$B$782,D$47)+'СЕТ СН'!$G$9+СВЦЭМ!$D$10+'СЕТ СН'!$G$6-'СЕТ СН'!$G$19</f>
        <v>1660.1860841399998</v>
      </c>
      <c r="E53" s="36">
        <f>SUMIFS(СВЦЭМ!$C$39:$C$782,СВЦЭМ!$A$39:$A$782,$A53,СВЦЭМ!$B$39:$B$782,E$47)+'СЕТ СН'!$G$9+СВЦЭМ!$D$10+'СЕТ СН'!$G$6-'СЕТ СН'!$G$19</f>
        <v>1662.6804284899999</v>
      </c>
      <c r="F53" s="36">
        <f>SUMIFS(СВЦЭМ!$C$39:$C$782,СВЦЭМ!$A$39:$A$782,$A53,СВЦЭМ!$B$39:$B$782,F$47)+'СЕТ СН'!$G$9+СВЦЭМ!$D$10+'СЕТ СН'!$G$6-'СЕТ СН'!$G$19</f>
        <v>1682.2641903499998</v>
      </c>
      <c r="G53" s="36">
        <f>SUMIFS(СВЦЭМ!$C$39:$C$782,СВЦЭМ!$A$39:$A$782,$A53,СВЦЭМ!$B$39:$B$782,G$47)+'СЕТ СН'!$G$9+СВЦЭМ!$D$10+'СЕТ СН'!$G$6-'СЕТ СН'!$G$19</f>
        <v>1659.1108681299997</v>
      </c>
      <c r="H53" s="36">
        <f>SUMIFS(СВЦЭМ!$C$39:$C$782,СВЦЭМ!$A$39:$A$782,$A53,СВЦЭМ!$B$39:$B$782,H$47)+'СЕТ СН'!$G$9+СВЦЭМ!$D$10+'СЕТ СН'!$G$6-'СЕТ СН'!$G$19</f>
        <v>1621.72009428</v>
      </c>
      <c r="I53" s="36">
        <f>SUMIFS(СВЦЭМ!$C$39:$C$782,СВЦЭМ!$A$39:$A$782,$A53,СВЦЭМ!$B$39:$B$782,I$47)+'СЕТ СН'!$G$9+СВЦЭМ!$D$10+'СЕТ СН'!$G$6-'СЕТ СН'!$G$19</f>
        <v>1567.7968648299998</v>
      </c>
      <c r="J53" s="36">
        <f>SUMIFS(СВЦЭМ!$C$39:$C$782,СВЦЭМ!$A$39:$A$782,$A53,СВЦЭМ!$B$39:$B$782,J$47)+'СЕТ СН'!$G$9+СВЦЭМ!$D$10+'СЕТ СН'!$G$6-'СЕТ СН'!$G$19</f>
        <v>1580.2045959500001</v>
      </c>
      <c r="K53" s="36">
        <f>SUMIFS(СВЦЭМ!$C$39:$C$782,СВЦЭМ!$A$39:$A$782,$A53,СВЦЭМ!$B$39:$B$782,K$47)+'СЕТ СН'!$G$9+СВЦЭМ!$D$10+'СЕТ СН'!$G$6-'СЕТ СН'!$G$19</f>
        <v>1570.7741846599997</v>
      </c>
      <c r="L53" s="36">
        <f>SUMIFS(СВЦЭМ!$C$39:$C$782,СВЦЭМ!$A$39:$A$782,$A53,СВЦЭМ!$B$39:$B$782,L$47)+'СЕТ СН'!$G$9+СВЦЭМ!$D$10+'СЕТ СН'!$G$6-'СЕТ СН'!$G$19</f>
        <v>1577.2194413399998</v>
      </c>
      <c r="M53" s="36">
        <f>SUMIFS(СВЦЭМ!$C$39:$C$782,СВЦЭМ!$A$39:$A$782,$A53,СВЦЭМ!$B$39:$B$782,M$47)+'СЕТ СН'!$G$9+СВЦЭМ!$D$10+'СЕТ СН'!$G$6-'СЕТ СН'!$G$19</f>
        <v>1574.5714339900001</v>
      </c>
      <c r="N53" s="36">
        <f>SUMIFS(СВЦЭМ!$C$39:$C$782,СВЦЭМ!$A$39:$A$782,$A53,СВЦЭМ!$B$39:$B$782,N$47)+'СЕТ СН'!$G$9+СВЦЭМ!$D$10+'СЕТ СН'!$G$6-'СЕТ СН'!$G$19</f>
        <v>1582.0623274999998</v>
      </c>
      <c r="O53" s="36">
        <f>SUMIFS(СВЦЭМ!$C$39:$C$782,СВЦЭМ!$A$39:$A$782,$A53,СВЦЭМ!$B$39:$B$782,O$47)+'СЕТ СН'!$G$9+СВЦЭМ!$D$10+'СЕТ СН'!$G$6-'СЕТ СН'!$G$19</f>
        <v>1565.22203567</v>
      </c>
      <c r="P53" s="36">
        <f>SUMIFS(СВЦЭМ!$C$39:$C$782,СВЦЭМ!$A$39:$A$782,$A53,СВЦЭМ!$B$39:$B$782,P$47)+'СЕТ СН'!$G$9+СВЦЭМ!$D$10+'СЕТ СН'!$G$6-'СЕТ СН'!$G$19</f>
        <v>1569.4140390799998</v>
      </c>
      <c r="Q53" s="36">
        <f>SUMIFS(СВЦЭМ!$C$39:$C$782,СВЦЭМ!$A$39:$A$782,$A53,СВЦЭМ!$B$39:$B$782,Q$47)+'СЕТ СН'!$G$9+СВЦЭМ!$D$10+'СЕТ СН'!$G$6-'СЕТ СН'!$G$19</f>
        <v>1568.0633775299998</v>
      </c>
      <c r="R53" s="36">
        <f>SUMIFS(СВЦЭМ!$C$39:$C$782,СВЦЭМ!$A$39:$A$782,$A53,СВЦЭМ!$B$39:$B$782,R$47)+'СЕТ СН'!$G$9+СВЦЭМ!$D$10+'СЕТ СН'!$G$6-'СЕТ СН'!$G$19</f>
        <v>1559.0519896999999</v>
      </c>
      <c r="S53" s="36">
        <f>SUMIFS(СВЦЭМ!$C$39:$C$782,СВЦЭМ!$A$39:$A$782,$A53,СВЦЭМ!$B$39:$B$782,S$47)+'СЕТ СН'!$G$9+СВЦЭМ!$D$10+'СЕТ СН'!$G$6-'СЕТ СН'!$G$19</f>
        <v>1547.5221303399999</v>
      </c>
      <c r="T53" s="36">
        <f>SUMIFS(СВЦЭМ!$C$39:$C$782,СВЦЭМ!$A$39:$A$782,$A53,СВЦЭМ!$B$39:$B$782,T$47)+'СЕТ СН'!$G$9+СВЦЭМ!$D$10+'СЕТ СН'!$G$6-'СЕТ СН'!$G$19</f>
        <v>1527.92359145</v>
      </c>
      <c r="U53" s="36">
        <f>SUMIFS(СВЦЭМ!$C$39:$C$782,СВЦЭМ!$A$39:$A$782,$A53,СВЦЭМ!$B$39:$B$782,U$47)+'СЕТ СН'!$G$9+СВЦЭМ!$D$10+'СЕТ СН'!$G$6-'СЕТ СН'!$G$19</f>
        <v>1534.6157989200001</v>
      </c>
      <c r="V53" s="36">
        <f>SUMIFS(СВЦЭМ!$C$39:$C$782,СВЦЭМ!$A$39:$A$782,$A53,СВЦЭМ!$B$39:$B$782,V$47)+'СЕТ СН'!$G$9+СВЦЭМ!$D$10+'СЕТ СН'!$G$6-'СЕТ СН'!$G$19</f>
        <v>1559.11439862</v>
      </c>
      <c r="W53" s="36">
        <f>SUMIFS(СВЦЭМ!$C$39:$C$782,СВЦЭМ!$A$39:$A$782,$A53,СВЦЭМ!$B$39:$B$782,W$47)+'СЕТ СН'!$G$9+СВЦЭМ!$D$10+'СЕТ СН'!$G$6-'СЕТ СН'!$G$19</f>
        <v>1589.3602335299997</v>
      </c>
      <c r="X53" s="36">
        <f>SUMIFS(СВЦЭМ!$C$39:$C$782,СВЦЭМ!$A$39:$A$782,$A53,СВЦЭМ!$B$39:$B$782,X$47)+'СЕТ СН'!$G$9+СВЦЭМ!$D$10+'СЕТ СН'!$G$6-'СЕТ СН'!$G$19</f>
        <v>1592.5080521199998</v>
      </c>
      <c r="Y53" s="36">
        <f>SUMIFS(СВЦЭМ!$C$39:$C$782,СВЦЭМ!$A$39:$A$782,$A53,СВЦЭМ!$B$39:$B$782,Y$47)+'СЕТ СН'!$G$9+СВЦЭМ!$D$10+'СЕТ СН'!$G$6-'СЕТ СН'!$G$19</f>
        <v>1644.0906049999999</v>
      </c>
    </row>
    <row r="54" spans="1:25" ht="15.75" x14ac:dyDescent="0.2">
      <c r="A54" s="35">
        <f t="shared" si="1"/>
        <v>44902</v>
      </c>
      <c r="B54" s="36">
        <f>SUMIFS(СВЦЭМ!$C$39:$C$782,СВЦЭМ!$A$39:$A$782,$A54,СВЦЭМ!$B$39:$B$782,B$47)+'СЕТ СН'!$G$9+СВЦЭМ!$D$10+'СЕТ СН'!$G$6-'СЕТ СН'!$G$19</f>
        <v>1619.14062758</v>
      </c>
      <c r="C54" s="36">
        <f>SUMIFS(СВЦЭМ!$C$39:$C$782,СВЦЭМ!$A$39:$A$782,$A54,СВЦЭМ!$B$39:$B$782,C$47)+'СЕТ СН'!$G$9+СВЦЭМ!$D$10+'СЕТ СН'!$G$6-'СЕТ СН'!$G$19</f>
        <v>1644.2348494100002</v>
      </c>
      <c r="D54" s="36">
        <f>SUMIFS(СВЦЭМ!$C$39:$C$782,СВЦЭМ!$A$39:$A$782,$A54,СВЦЭМ!$B$39:$B$782,D$47)+'СЕТ СН'!$G$9+СВЦЭМ!$D$10+'СЕТ СН'!$G$6-'СЕТ СН'!$G$19</f>
        <v>1657.1318160000001</v>
      </c>
      <c r="E54" s="36">
        <f>SUMIFS(СВЦЭМ!$C$39:$C$782,СВЦЭМ!$A$39:$A$782,$A54,СВЦЭМ!$B$39:$B$782,E$47)+'СЕТ СН'!$G$9+СВЦЭМ!$D$10+'СЕТ СН'!$G$6-'СЕТ СН'!$G$19</f>
        <v>1655.8647915299998</v>
      </c>
      <c r="F54" s="36">
        <f>SUMIFS(СВЦЭМ!$C$39:$C$782,СВЦЭМ!$A$39:$A$782,$A54,СВЦЭМ!$B$39:$B$782,F$47)+'СЕТ СН'!$G$9+СВЦЭМ!$D$10+'СЕТ СН'!$G$6-'СЕТ СН'!$G$19</f>
        <v>1661.9752637500001</v>
      </c>
      <c r="G54" s="36">
        <f>SUMIFS(СВЦЭМ!$C$39:$C$782,СВЦЭМ!$A$39:$A$782,$A54,СВЦЭМ!$B$39:$B$782,G$47)+'СЕТ СН'!$G$9+СВЦЭМ!$D$10+'СЕТ СН'!$G$6-'СЕТ СН'!$G$19</f>
        <v>1650.0690110099999</v>
      </c>
      <c r="H54" s="36">
        <f>SUMIFS(СВЦЭМ!$C$39:$C$782,СВЦЭМ!$A$39:$A$782,$A54,СВЦЭМ!$B$39:$B$782,H$47)+'СЕТ СН'!$G$9+СВЦЭМ!$D$10+'СЕТ СН'!$G$6-'СЕТ СН'!$G$19</f>
        <v>1644.7000912399999</v>
      </c>
      <c r="I54" s="36">
        <f>SUMIFS(СВЦЭМ!$C$39:$C$782,СВЦЭМ!$A$39:$A$782,$A54,СВЦЭМ!$B$39:$B$782,I$47)+'СЕТ СН'!$G$9+СВЦЭМ!$D$10+'СЕТ СН'!$G$6-'СЕТ СН'!$G$19</f>
        <v>1605.6389291299997</v>
      </c>
      <c r="J54" s="36">
        <f>SUMIFS(СВЦЭМ!$C$39:$C$782,СВЦЭМ!$A$39:$A$782,$A54,СВЦЭМ!$B$39:$B$782,J$47)+'СЕТ СН'!$G$9+СВЦЭМ!$D$10+'СЕТ СН'!$G$6-'СЕТ СН'!$G$19</f>
        <v>1590.5408204999999</v>
      </c>
      <c r="K54" s="36">
        <f>SUMIFS(СВЦЭМ!$C$39:$C$782,СВЦЭМ!$A$39:$A$782,$A54,СВЦЭМ!$B$39:$B$782,K$47)+'СЕТ СН'!$G$9+СВЦЭМ!$D$10+'СЕТ СН'!$G$6-'СЕТ СН'!$G$19</f>
        <v>1610.3411855700001</v>
      </c>
      <c r="L54" s="36">
        <f>SUMIFS(СВЦЭМ!$C$39:$C$782,СВЦЭМ!$A$39:$A$782,$A54,СВЦЭМ!$B$39:$B$782,L$47)+'СЕТ СН'!$G$9+СВЦЭМ!$D$10+'СЕТ СН'!$G$6-'СЕТ СН'!$G$19</f>
        <v>1607.05137328</v>
      </c>
      <c r="M54" s="36">
        <f>SUMIFS(СВЦЭМ!$C$39:$C$782,СВЦЭМ!$A$39:$A$782,$A54,СВЦЭМ!$B$39:$B$782,M$47)+'СЕТ СН'!$G$9+СВЦЭМ!$D$10+'СЕТ СН'!$G$6-'СЕТ СН'!$G$19</f>
        <v>1602.8879066099998</v>
      </c>
      <c r="N54" s="36">
        <f>SUMIFS(СВЦЭМ!$C$39:$C$782,СВЦЭМ!$A$39:$A$782,$A54,СВЦЭМ!$B$39:$B$782,N$47)+'СЕТ СН'!$G$9+СВЦЭМ!$D$10+'СЕТ СН'!$G$6-'СЕТ СН'!$G$19</f>
        <v>1614.3974047000002</v>
      </c>
      <c r="O54" s="36">
        <f>SUMIFS(СВЦЭМ!$C$39:$C$782,СВЦЭМ!$A$39:$A$782,$A54,СВЦЭМ!$B$39:$B$782,O$47)+'СЕТ СН'!$G$9+СВЦЭМ!$D$10+'СЕТ СН'!$G$6-'СЕТ СН'!$G$19</f>
        <v>1612.98132528</v>
      </c>
      <c r="P54" s="36">
        <f>SUMIFS(СВЦЭМ!$C$39:$C$782,СВЦЭМ!$A$39:$A$782,$A54,СВЦЭМ!$B$39:$B$782,P$47)+'СЕТ СН'!$G$9+СВЦЭМ!$D$10+'СЕТ СН'!$G$6-'СЕТ СН'!$G$19</f>
        <v>1619.65056654</v>
      </c>
      <c r="Q54" s="36">
        <f>SUMIFS(СВЦЭМ!$C$39:$C$782,СВЦЭМ!$A$39:$A$782,$A54,СВЦЭМ!$B$39:$B$782,Q$47)+'СЕТ СН'!$G$9+СВЦЭМ!$D$10+'СЕТ СН'!$G$6-'СЕТ СН'!$G$19</f>
        <v>1627.1280851199999</v>
      </c>
      <c r="R54" s="36">
        <f>SUMIFS(СВЦЭМ!$C$39:$C$782,СВЦЭМ!$A$39:$A$782,$A54,СВЦЭМ!$B$39:$B$782,R$47)+'СЕТ СН'!$G$9+СВЦЭМ!$D$10+'СЕТ СН'!$G$6-'СЕТ СН'!$G$19</f>
        <v>1608.5846859200001</v>
      </c>
      <c r="S54" s="36">
        <f>SUMIFS(СВЦЭМ!$C$39:$C$782,СВЦЭМ!$A$39:$A$782,$A54,СВЦЭМ!$B$39:$B$782,S$47)+'СЕТ СН'!$G$9+СВЦЭМ!$D$10+'СЕТ СН'!$G$6-'СЕТ СН'!$G$19</f>
        <v>1580.2969407199998</v>
      </c>
      <c r="T54" s="36">
        <f>SUMIFS(СВЦЭМ!$C$39:$C$782,СВЦЭМ!$A$39:$A$782,$A54,СВЦЭМ!$B$39:$B$782,T$47)+'СЕТ СН'!$G$9+СВЦЭМ!$D$10+'СЕТ СН'!$G$6-'СЕТ СН'!$G$19</f>
        <v>1577.1588520699997</v>
      </c>
      <c r="U54" s="36">
        <f>SUMIFS(СВЦЭМ!$C$39:$C$782,СВЦЭМ!$A$39:$A$782,$A54,СВЦЭМ!$B$39:$B$782,U$47)+'СЕТ СН'!$G$9+СВЦЭМ!$D$10+'СЕТ СН'!$G$6-'СЕТ СН'!$G$19</f>
        <v>1589.39165413</v>
      </c>
      <c r="V54" s="36">
        <f>SUMIFS(СВЦЭМ!$C$39:$C$782,СВЦЭМ!$A$39:$A$782,$A54,СВЦЭМ!$B$39:$B$782,V$47)+'СЕТ СН'!$G$9+СВЦЭМ!$D$10+'СЕТ СН'!$G$6-'СЕТ СН'!$G$19</f>
        <v>1592.5565338299998</v>
      </c>
      <c r="W54" s="36">
        <f>SUMIFS(СВЦЭМ!$C$39:$C$782,СВЦЭМ!$A$39:$A$782,$A54,СВЦЭМ!$B$39:$B$782,W$47)+'СЕТ СН'!$G$9+СВЦЭМ!$D$10+'СЕТ СН'!$G$6-'СЕТ СН'!$G$19</f>
        <v>1614.1195916199999</v>
      </c>
      <c r="X54" s="36">
        <f>SUMIFS(СВЦЭМ!$C$39:$C$782,СВЦЭМ!$A$39:$A$782,$A54,СВЦЭМ!$B$39:$B$782,X$47)+'СЕТ СН'!$G$9+СВЦЭМ!$D$10+'СЕТ СН'!$G$6-'СЕТ СН'!$G$19</f>
        <v>1598.58172135</v>
      </c>
      <c r="Y54" s="36">
        <f>SUMIFS(СВЦЭМ!$C$39:$C$782,СВЦЭМ!$A$39:$A$782,$A54,СВЦЭМ!$B$39:$B$782,Y$47)+'СЕТ СН'!$G$9+СВЦЭМ!$D$10+'СЕТ СН'!$G$6-'СЕТ СН'!$G$19</f>
        <v>1610.14002962</v>
      </c>
    </row>
    <row r="55" spans="1:25" ht="15.75" x14ac:dyDescent="0.2">
      <c r="A55" s="35">
        <f t="shared" si="1"/>
        <v>44903</v>
      </c>
      <c r="B55" s="36">
        <f>SUMIFS(СВЦЭМ!$C$39:$C$782,СВЦЭМ!$A$39:$A$782,$A55,СВЦЭМ!$B$39:$B$782,B$47)+'СЕТ СН'!$G$9+СВЦЭМ!$D$10+'СЕТ СН'!$G$6-'СЕТ СН'!$G$19</f>
        <v>1795.18593491</v>
      </c>
      <c r="C55" s="36">
        <f>SUMIFS(СВЦЭМ!$C$39:$C$782,СВЦЭМ!$A$39:$A$782,$A55,СВЦЭМ!$B$39:$B$782,C$47)+'СЕТ СН'!$G$9+СВЦЭМ!$D$10+'СЕТ СН'!$G$6-'СЕТ СН'!$G$19</f>
        <v>1810.4860245300001</v>
      </c>
      <c r="D55" s="36">
        <f>SUMIFS(СВЦЭМ!$C$39:$C$782,СВЦЭМ!$A$39:$A$782,$A55,СВЦЭМ!$B$39:$B$782,D$47)+'СЕТ СН'!$G$9+СВЦЭМ!$D$10+'СЕТ СН'!$G$6-'СЕТ СН'!$G$19</f>
        <v>1806.8216142799997</v>
      </c>
      <c r="E55" s="36">
        <f>SUMIFS(СВЦЭМ!$C$39:$C$782,СВЦЭМ!$A$39:$A$782,$A55,СВЦЭМ!$B$39:$B$782,E$47)+'СЕТ СН'!$G$9+СВЦЭМ!$D$10+'СЕТ СН'!$G$6-'СЕТ СН'!$G$19</f>
        <v>1780.1681676099997</v>
      </c>
      <c r="F55" s="36">
        <f>SUMIFS(СВЦЭМ!$C$39:$C$782,СВЦЭМ!$A$39:$A$782,$A55,СВЦЭМ!$B$39:$B$782,F$47)+'СЕТ СН'!$G$9+СВЦЭМ!$D$10+'СЕТ СН'!$G$6-'СЕТ СН'!$G$19</f>
        <v>1765.91748577</v>
      </c>
      <c r="G55" s="36">
        <f>SUMIFS(СВЦЭМ!$C$39:$C$782,СВЦЭМ!$A$39:$A$782,$A55,СВЦЭМ!$B$39:$B$782,G$47)+'СЕТ СН'!$G$9+СВЦЭМ!$D$10+'СЕТ СН'!$G$6-'СЕТ СН'!$G$19</f>
        <v>1725.0437763999998</v>
      </c>
      <c r="H55" s="36">
        <f>SUMIFS(СВЦЭМ!$C$39:$C$782,СВЦЭМ!$A$39:$A$782,$A55,СВЦЭМ!$B$39:$B$782,H$47)+'СЕТ СН'!$G$9+СВЦЭМ!$D$10+'СЕТ СН'!$G$6-'СЕТ СН'!$G$19</f>
        <v>1697.8751103499999</v>
      </c>
      <c r="I55" s="36">
        <f>SUMIFS(СВЦЭМ!$C$39:$C$782,СВЦЭМ!$A$39:$A$782,$A55,СВЦЭМ!$B$39:$B$782,I$47)+'СЕТ СН'!$G$9+СВЦЭМ!$D$10+'СЕТ СН'!$G$6-'СЕТ СН'!$G$19</f>
        <v>1686.6266293200001</v>
      </c>
      <c r="J55" s="36">
        <f>SUMIFS(СВЦЭМ!$C$39:$C$782,СВЦЭМ!$A$39:$A$782,$A55,СВЦЭМ!$B$39:$B$782,J$47)+'СЕТ СН'!$G$9+СВЦЭМ!$D$10+'СЕТ СН'!$G$6-'СЕТ СН'!$G$19</f>
        <v>1665.3944206000001</v>
      </c>
      <c r="K55" s="36">
        <f>SUMIFS(СВЦЭМ!$C$39:$C$782,СВЦЭМ!$A$39:$A$782,$A55,СВЦЭМ!$B$39:$B$782,K$47)+'СЕТ СН'!$G$9+СВЦЭМ!$D$10+'СЕТ СН'!$G$6-'СЕТ СН'!$G$19</f>
        <v>1656.2543976500001</v>
      </c>
      <c r="L55" s="36">
        <f>SUMIFS(СВЦЭМ!$C$39:$C$782,СВЦЭМ!$A$39:$A$782,$A55,СВЦЭМ!$B$39:$B$782,L$47)+'СЕТ СН'!$G$9+СВЦЭМ!$D$10+'СЕТ СН'!$G$6-'СЕТ СН'!$G$19</f>
        <v>1664.55852951</v>
      </c>
      <c r="M55" s="36">
        <f>SUMIFS(СВЦЭМ!$C$39:$C$782,СВЦЭМ!$A$39:$A$782,$A55,СВЦЭМ!$B$39:$B$782,M$47)+'СЕТ СН'!$G$9+СВЦЭМ!$D$10+'СЕТ СН'!$G$6-'СЕТ СН'!$G$19</f>
        <v>1689.35674466</v>
      </c>
      <c r="N55" s="36">
        <f>SUMIFS(СВЦЭМ!$C$39:$C$782,СВЦЭМ!$A$39:$A$782,$A55,СВЦЭМ!$B$39:$B$782,N$47)+'СЕТ СН'!$G$9+СВЦЭМ!$D$10+'СЕТ СН'!$G$6-'СЕТ СН'!$G$19</f>
        <v>1696.0597453699997</v>
      </c>
      <c r="O55" s="36">
        <f>SUMIFS(СВЦЭМ!$C$39:$C$782,СВЦЭМ!$A$39:$A$782,$A55,СВЦЭМ!$B$39:$B$782,O$47)+'СЕТ СН'!$G$9+СВЦЭМ!$D$10+'СЕТ СН'!$G$6-'СЕТ СН'!$G$19</f>
        <v>1693.6483258799999</v>
      </c>
      <c r="P55" s="36">
        <f>SUMIFS(СВЦЭМ!$C$39:$C$782,СВЦЭМ!$A$39:$A$782,$A55,СВЦЭМ!$B$39:$B$782,P$47)+'СЕТ СН'!$G$9+СВЦЭМ!$D$10+'СЕТ СН'!$G$6-'СЕТ СН'!$G$19</f>
        <v>1695.5072695899999</v>
      </c>
      <c r="Q55" s="36">
        <f>SUMIFS(СВЦЭМ!$C$39:$C$782,СВЦЭМ!$A$39:$A$782,$A55,СВЦЭМ!$B$39:$B$782,Q$47)+'СЕТ СН'!$G$9+СВЦЭМ!$D$10+'СЕТ СН'!$G$6-'СЕТ СН'!$G$19</f>
        <v>1685.7069204700001</v>
      </c>
      <c r="R55" s="36">
        <f>SUMIFS(СВЦЭМ!$C$39:$C$782,СВЦЭМ!$A$39:$A$782,$A55,СВЦЭМ!$B$39:$B$782,R$47)+'СЕТ СН'!$G$9+СВЦЭМ!$D$10+'СЕТ СН'!$G$6-'СЕТ СН'!$G$19</f>
        <v>1647.1221600200001</v>
      </c>
      <c r="S55" s="36">
        <f>SUMIFS(СВЦЭМ!$C$39:$C$782,СВЦЭМ!$A$39:$A$782,$A55,СВЦЭМ!$B$39:$B$782,S$47)+'СЕТ СН'!$G$9+СВЦЭМ!$D$10+'СЕТ СН'!$G$6-'СЕТ СН'!$G$19</f>
        <v>1614.7995579499998</v>
      </c>
      <c r="T55" s="36">
        <f>SUMIFS(СВЦЭМ!$C$39:$C$782,СВЦЭМ!$A$39:$A$782,$A55,СВЦЭМ!$B$39:$B$782,T$47)+'СЕТ СН'!$G$9+СВЦЭМ!$D$10+'СЕТ СН'!$G$6-'СЕТ СН'!$G$19</f>
        <v>1640.3415906299997</v>
      </c>
      <c r="U55" s="36">
        <f>SUMIFS(СВЦЭМ!$C$39:$C$782,СВЦЭМ!$A$39:$A$782,$A55,СВЦЭМ!$B$39:$B$782,U$47)+'СЕТ СН'!$G$9+СВЦЭМ!$D$10+'СЕТ СН'!$G$6-'СЕТ СН'!$G$19</f>
        <v>1653.4877704299997</v>
      </c>
      <c r="V55" s="36">
        <f>SUMIFS(СВЦЭМ!$C$39:$C$782,СВЦЭМ!$A$39:$A$782,$A55,СВЦЭМ!$B$39:$B$782,V$47)+'СЕТ СН'!$G$9+СВЦЭМ!$D$10+'СЕТ СН'!$G$6-'СЕТ СН'!$G$19</f>
        <v>1666.5740314700001</v>
      </c>
      <c r="W55" s="36">
        <f>SUMIFS(СВЦЭМ!$C$39:$C$782,СВЦЭМ!$A$39:$A$782,$A55,СВЦЭМ!$B$39:$B$782,W$47)+'СЕТ СН'!$G$9+СВЦЭМ!$D$10+'СЕТ СН'!$G$6-'СЕТ СН'!$G$19</f>
        <v>1695.0115872000001</v>
      </c>
      <c r="X55" s="36">
        <f>SUMIFS(СВЦЭМ!$C$39:$C$782,СВЦЭМ!$A$39:$A$782,$A55,СВЦЭМ!$B$39:$B$782,X$47)+'СЕТ СН'!$G$9+СВЦЭМ!$D$10+'СЕТ СН'!$G$6-'СЕТ СН'!$G$19</f>
        <v>1692.4704371299999</v>
      </c>
      <c r="Y55" s="36">
        <f>SUMIFS(СВЦЭМ!$C$39:$C$782,СВЦЭМ!$A$39:$A$782,$A55,СВЦЭМ!$B$39:$B$782,Y$47)+'СЕТ СН'!$G$9+СВЦЭМ!$D$10+'СЕТ СН'!$G$6-'СЕТ СН'!$G$19</f>
        <v>1757.149445</v>
      </c>
    </row>
    <row r="56" spans="1:25" ht="15.75" x14ac:dyDescent="0.2">
      <c r="A56" s="35">
        <f t="shared" si="1"/>
        <v>44904</v>
      </c>
      <c r="B56" s="36">
        <f>SUMIFS(СВЦЭМ!$C$39:$C$782,СВЦЭМ!$A$39:$A$782,$A56,СВЦЭМ!$B$39:$B$782,B$47)+'СЕТ СН'!$G$9+СВЦЭМ!$D$10+'СЕТ СН'!$G$6-'СЕТ СН'!$G$19</f>
        <v>1691.4511479499997</v>
      </c>
      <c r="C56" s="36">
        <f>SUMIFS(СВЦЭМ!$C$39:$C$782,СВЦЭМ!$A$39:$A$782,$A56,СВЦЭМ!$B$39:$B$782,C$47)+'СЕТ СН'!$G$9+СВЦЭМ!$D$10+'СЕТ СН'!$G$6-'СЕТ СН'!$G$19</f>
        <v>1690.0676523799998</v>
      </c>
      <c r="D56" s="36">
        <f>SUMIFS(СВЦЭМ!$C$39:$C$782,СВЦЭМ!$A$39:$A$782,$A56,СВЦЭМ!$B$39:$B$782,D$47)+'СЕТ СН'!$G$9+СВЦЭМ!$D$10+'СЕТ СН'!$G$6-'СЕТ СН'!$G$19</f>
        <v>1707.1896206500001</v>
      </c>
      <c r="E56" s="36">
        <f>SUMIFS(СВЦЭМ!$C$39:$C$782,СВЦЭМ!$A$39:$A$782,$A56,СВЦЭМ!$B$39:$B$782,E$47)+'СЕТ СН'!$G$9+СВЦЭМ!$D$10+'СЕТ СН'!$G$6-'СЕТ СН'!$G$19</f>
        <v>1712.2301174899999</v>
      </c>
      <c r="F56" s="36">
        <f>SUMIFS(СВЦЭМ!$C$39:$C$782,СВЦЭМ!$A$39:$A$782,$A56,СВЦЭМ!$B$39:$B$782,F$47)+'СЕТ СН'!$G$9+СВЦЭМ!$D$10+'СЕТ СН'!$G$6-'СЕТ СН'!$G$19</f>
        <v>1721.5933702299999</v>
      </c>
      <c r="G56" s="36">
        <f>SUMIFS(СВЦЭМ!$C$39:$C$782,СВЦЭМ!$A$39:$A$782,$A56,СВЦЭМ!$B$39:$B$782,G$47)+'СЕТ СН'!$G$9+СВЦЭМ!$D$10+'СЕТ СН'!$G$6-'СЕТ СН'!$G$19</f>
        <v>1706.0974685299998</v>
      </c>
      <c r="H56" s="36">
        <f>SUMIFS(СВЦЭМ!$C$39:$C$782,СВЦЭМ!$A$39:$A$782,$A56,СВЦЭМ!$B$39:$B$782,H$47)+'СЕТ СН'!$G$9+СВЦЭМ!$D$10+'СЕТ СН'!$G$6-'СЕТ СН'!$G$19</f>
        <v>1709.6669427500001</v>
      </c>
      <c r="I56" s="36">
        <f>SUMIFS(СВЦЭМ!$C$39:$C$782,СВЦЭМ!$A$39:$A$782,$A56,СВЦЭМ!$B$39:$B$782,I$47)+'СЕТ СН'!$G$9+СВЦЭМ!$D$10+'СЕТ СН'!$G$6-'СЕТ СН'!$G$19</f>
        <v>1681.7966891900001</v>
      </c>
      <c r="J56" s="36">
        <f>SUMIFS(СВЦЭМ!$C$39:$C$782,СВЦЭМ!$A$39:$A$782,$A56,СВЦЭМ!$B$39:$B$782,J$47)+'СЕТ СН'!$G$9+СВЦЭМ!$D$10+'СЕТ СН'!$G$6-'СЕТ СН'!$G$19</f>
        <v>1667.9076523899998</v>
      </c>
      <c r="K56" s="36">
        <f>SUMIFS(СВЦЭМ!$C$39:$C$782,СВЦЭМ!$A$39:$A$782,$A56,СВЦЭМ!$B$39:$B$782,K$47)+'СЕТ СН'!$G$9+СВЦЭМ!$D$10+'СЕТ СН'!$G$6-'СЕТ СН'!$G$19</f>
        <v>1658.1706657099999</v>
      </c>
      <c r="L56" s="36">
        <f>SUMIFS(СВЦЭМ!$C$39:$C$782,СВЦЭМ!$A$39:$A$782,$A56,СВЦЭМ!$B$39:$B$782,L$47)+'СЕТ СН'!$G$9+СВЦЭМ!$D$10+'СЕТ СН'!$G$6-'СЕТ СН'!$G$19</f>
        <v>1647.6153614</v>
      </c>
      <c r="M56" s="36">
        <f>SUMIFS(СВЦЭМ!$C$39:$C$782,СВЦЭМ!$A$39:$A$782,$A56,СВЦЭМ!$B$39:$B$782,M$47)+'СЕТ СН'!$G$9+СВЦЭМ!$D$10+'СЕТ СН'!$G$6-'СЕТ СН'!$G$19</f>
        <v>1631.5732831599998</v>
      </c>
      <c r="N56" s="36">
        <f>SUMIFS(СВЦЭМ!$C$39:$C$782,СВЦЭМ!$A$39:$A$782,$A56,СВЦЭМ!$B$39:$B$782,N$47)+'СЕТ СН'!$G$9+СВЦЭМ!$D$10+'СЕТ СН'!$G$6-'СЕТ СН'!$G$19</f>
        <v>1633.6832874199999</v>
      </c>
      <c r="O56" s="36">
        <f>SUMIFS(СВЦЭМ!$C$39:$C$782,СВЦЭМ!$A$39:$A$782,$A56,СВЦЭМ!$B$39:$B$782,O$47)+'СЕТ СН'!$G$9+СВЦЭМ!$D$10+'СЕТ СН'!$G$6-'СЕТ СН'!$G$19</f>
        <v>1655.6392978599997</v>
      </c>
      <c r="P56" s="36">
        <f>SUMIFS(СВЦЭМ!$C$39:$C$782,СВЦЭМ!$A$39:$A$782,$A56,СВЦЭМ!$B$39:$B$782,P$47)+'СЕТ СН'!$G$9+СВЦЭМ!$D$10+'СЕТ СН'!$G$6-'СЕТ СН'!$G$19</f>
        <v>1657.6058410099999</v>
      </c>
      <c r="Q56" s="36">
        <f>SUMIFS(СВЦЭМ!$C$39:$C$782,СВЦЭМ!$A$39:$A$782,$A56,СВЦЭМ!$B$39:$B$782,Q$47)+'СЕТ СН'!$G$9+СВЦЭМ!$D$10+'СЕТ СН'!$G$6-'СЕТ СН'!$G$19</f>
        <v>1663.6031196399999</v>
      </c>
      <c r="R56" s="36">
        <f>SUMIFS(СВЦЭМ!$C$39:$C$782,СВЦЭМ!$A$39:$A$782,$A56,СВЦЭМ!$B$39:$B$782,R$47)+'СЕТ СН'!$G$9+СВЦЭМ!$D$10+'СЕТ СН'!$G$6-'СЕТ СН'!$G$19</f>
        <v>1650.4512875099999</v>
      </c>
      <c r="S56" s="36">
        <f>SUMIFS(СВЦЭМ!$C$39:$C$782,СВЦЭМ!$A$39:$A$782,$A56,СВЦЭМ!$B$39:$B$782,S$47)+'СЕТ СН'!$G$9+СВЦЭМ!$D$10+'СЕТ СН'!$G$6-'СЕТ СН'!$G$19</f>
        <v>1623.3743800299999</v>
      </c>
      <c r="T56" s="36">
        <f>SUMIFS(СВЦЭМ!$C$39:$C$782,СВЦЭМ!$A$39:$A$782,$A56,СВЦЭМ!$B$39:$B$782,T$47)+'СЕТ СН'!$G$9+СВЦЭМ!$D$10+'СЕТ СН'!$G$6-'СЕТ СН'!$G$19</f>
        <v>1607.4930273</v>
      </c>
      <c r="U56" s="36">
        <f>SUMIFS(СВЦЭМ!$C$39:$C$782,СВЦЭМ!$A$39:$A$782,$A56,СВЦЭМ!$B$39:$B$782,U$47)+'СЕТ СН'!$G$9+СВЦЭМ!$D$10+'СЕТ СН'!$G$6-'СЕТ СН'!$G$19</f>
        <v>1604.7034873899997</v>
      </c>
      <c r="V56" s="36">
        <f>SUMIFS(СВЦЭМ!$C$39:$C$782,СВЦЭМ!$A$39:$A$782,$A56,СВЦЭМ!$B$39:$B$782,V$47)+'СЕТ СН'!$G$9+СВЦЭМ!$D$10+'СЕТ СН'!$G$6-'СЕТ СН'!$G$19</f>
        <v>1624.2508833900001</v>
      </c>
      <c r="W56" s="36">
        <f>SUMIFS(СВЦЭМ!$C$39:$C$782,СВЦЭМ!$A$39:$A$782,$A56,СВЦЭМ!$B$39:$B$782,W$47)+'СЕТ СН'!$G$9+СВЦЭМ!$D$10+'СЕТ СН'!$G$6-'СЕТ СН'!$G$19</f>
        <v>1643.1148971399998</v>
      </c>
      <c r="X56" s="36">
        <f>SUMIFS(СВЦЭМ!$C$39:$C$782,СВЦЭМ!$A$39:$A$782,$A56,СВЦЭМ!$B$39:$B$782,X$47)+'СЕТ СН'!$G$9+СВЦЭМ!$D$10+'СЕТ СН'!$G$6-'СЕТ СН'!$G$19</f>
        <v>1651.10532186</v>
      </c>
      <c r="Y56" s="36">
        <f>SUMIFS(СВЦЭМ!$C$39:$C$782,СВЦЭМ!$A$39:$A$782,$A56,СВЦЭМ!$B$39:$B$782,Y$47)+'СЕТ СН'!$G$9+СВЦЭМ!$D$10+'СЕТ СН'!$G$6-'СЕТ СН'!$G$19</f>
        <v>1659.82439866</v>
      </c>
    </row>
    <row r="57" spans="1:25" ht="15.75" x14ac:dyDescent="0.2">
      <c r="A57" s="35">
        <f t="shared" si="1"/>
        <v>44905</v>
      </c>
      <c r="B57" s="36">
        <f>SUMIFS(СВЦЭМ!$C$39:$C$782,СВЦЭМ!$A$39:$A$782,$A57,СВЦЭМ!$B$39:$B$782,B$47)+'СЕТ СН'!$G$9+СВЦЭМ!$D$10+'СЕТ СН'!$G$6-'СЕТ СН'!$G$19</f>
        <v>1698.2175284</v>
      </c>
      <c r="C57" s="36">
        <f>SUMIFS(СВЦЭМ!$C$39:$C$782,СВЦЭМ!$A$39:$A$782,$A57,СВЦЭМ!$B$39:$B$782,C$47)+'СЕТ СН'!$G$9+СВЦЭМ!$D$10+'СЕТ СН'!$G$6-'СЕТ СН'!$G$19</f>
        <v>1711.8333240500001</v>
      </c>
      <c r="D57" s="36">
        <f>SUMIFS(СВЦЭМ!$C$39:$C$782,СВЦЭМ!$A$39:$A$782,$A57,СВЦЭМ!$B$39:$B$782,D$47)+'СЕТ СН'!$G$9+СВЦЭМ!$D$10+'СЕТ СН'!$G$6-'СЕТ СН'!$G$19</f>
        <v>1759.7894128200001</v>
      </c>
      <c r="E57" s="36">
        <f>SUMIFS(СВЦЭМ!$C$39:$C$782,СВЦЭМ!$A$39:$A$782,$A57,СВЦЭМ!$B$39:$B$782,E$47)+'СЕТ СН'!$G$9+СВЦЭМ!$D$10+'СЕТ СН'!$G$6-'СЕТ СН'!$G$19</f>
        <v>1755.2642432799998</v>
      </c>
      <c r="F57" s="36">
        <f>SUMIFS(СВЦЭМ!$C$39:$C$782,СВЦЭМ!$A$39:$A$782,$A57,СВЦЭМ!$B$39:$B$782,F$47)+'СЕТ СН'!$G$9+СВЦЭМ!$D$10+'СЕТ СН'!$G$6-'СЕТ СН'!$G$19</f>
        <v>1732.4155741300001</v>
      </c>
      <c r="G57" s="36">
        <f>SUMIFS(СВЦЭМ!$C$39:$C$782,СВЦЭМ!$A$39:$A$782,$A57,СВЦЭМ!$B$39:$B$782,G$47)+'СЕТ СН'!$G$9+СВЦЭМ!$D$10+'СЕТ СН'!$G$6-'СЕТ СН'!$G$19</f>
        <v>1741.3711697099998</v>
      </c>
      <c r="H57" s="36">
        <f>SUMIFS(СВЦЭМ!$C$39:$C$782,СВЦЭМ!$A$39:$A$782,$A57,СВЦЭМ!$B$39:$B$782,H$47)+'СЕТ СН'!$G$9+СВЦЭМ!$D$10+'СЕТ СН'!$G$6-'СЕТ СН'!$G$19</f>
        <v>1742.8752489499998</v>
      </c>
      <c r="I57" s="36">
        <f>SUMIFS(СВЦЭМ!$C$39:$C$782,СВЦЭМ!$A$39:$A$782,$A57,СВЦЭМ!$B$39:$B$782,I$47)+'СЕТ СН'!$G$9+СВЦЭМ!$D$10+'СЕТ СН'!$G$6-'СЕТ СН'!$G$19</f>
        <v>1713.2432682600001</v>
      </c>
      <c r="J57" s="36">
        <f>SUMIFS(СВЦЭМ!$C$39:$C$782,СВЦЭМ!$A$39:$A$782,$A57,СВЦЭМ!$B$39:$B$782,J$47)+'СЕТ СН'!$G$9+СВЦЭМ!$D$10+'СЕТ СН'!$G$6-'СЕТ СН'!$G$19</f>
        <v>1673.06059306</v>
      </c>
      <c r="K57" s="36">
        <f>SUMIFS(СВЦЭМ!$C$39:$C$782,СВЦЭМ!$A$39:$A$782,$A57,СВЦЭМ!$B$39:$B$782,K$47)+'СЕТ СН'!$G$9+СВЦЭМ!$D$10+'СЕТ СН'!$G$6-'СЕТ СН'!$G$19</f>
        <v>1669.4708145199997</v>
      </c>
      <c r="L57" s="36">
        <f>SUMIFS(СВЦЭМ!$C$39:$C$782,СВЦЭМ!$A$39:$A$782,$A57,СВЦЭМ!$B$39:$B$782,L$47)+'СЕТ СН'!$G$9+СВЦЭМ!$D$10+'СЕТ СН'!$G$6-'СЕТ СН'!$G$19</f>
        <v>1655.2250965799999</v>
      </c>
      <c r="M57" s="36">
        <f>SUMIFS(СВЦЭМ!$C$39:$C$782,СВЦЭМ!$A$39:$A$782,$A57,СВЦЭМ!$B$39:$B$782,M$47)+'СЕТ СН'!$G$9+СВЦЭМ!$D$10+'СЕТ СН'!$G$6-'СЕТ СН'!$G$19</f>
        <v>1667.1397514299997</v>
      </c>
      <c r="N57" s="36">
        <f>SUMIFS(СВЦЭМ!$C$39:$C$782,СВЦЭМ!$A$39:$A$782,$A57,СВЦЭМ!$B$39:$B$782,N$47)+'СЕТ СН'!$G$9+СВЦЭМ!$D$10+'СЕТ СН'!$G$6-'СЕТ СН'!$G$19</f>
        <v>1695.5841502399999</v>
      </c>
      <c r="O57" s="36">
        <f>SUMIFS(СВЦЭМ!$C$39:$C$782,СВЦЭМ!$A$39:$A$782,$A57,СВЦЭМ!$B$39:$B$782,O$47)+'СЕТ СН'!$G$9+СВЦЭМ!$D$10+'СЕТ СН'!$G$6-'СЕТ СН'!$G$19</f>
        <v>1705.45988949</v>
      </c>
      <c r="P57" s="36">
        <f>SUMIFS(СВЦЭМ!$C$39:$C$782,СВЦЭМ!$A$39:$A$782,$A57,СВЦЭМ!$B$39:$B$782,P$47)+'СЕТ СН'!$G$9+СВЦЭМ!$D$10+'СЕТ СН'!$G$6-'СЕТ СН'!$G$19</f>
        <v>1725.31087385</v>
      </c>
      <c r="Q57" s="36">
        <f>SUMIFS(СВЦЭМ!$C$39:$C$782,СВЦЭМ!$A$39:$A$782,$A57,СВЦЭМ!$B$39:$B$782,Q$47)+'СЕТ СН'!$G$9+СВЦЭМ!$D$10+'СЕТ СН'!$G$6-'СЕТ СН'!$G$19</f>
        <v>1726.3067756299997</v>
      </c>
      <c r="R57" s="36">
        <f>SUMIFS(СВЦЭМ!$C$39:$C$782,СВЦЭМ!$A$39:$A$782,$A57,СВЦЭМ!$B$39:$B$782,R$47)+'СЕТ СН'!$G$9+СВЦЭМ!$D$10+'СЕТ СН'!$G$6-'СЕТ СН'!$G$19</f>
        <v>1691.6648311099998</v>
      </c>
      <c r="S57" s="36">
        <f>SUMIFS(СВЦЭМ!$C$39:$C$782,СВЦЭМ!$A$39:$A$782,$A57,СВЦЭМ!$B$39:$B$782,S$47)+'СЕТ СН'!$G$9+СВЦЭМ!$D$10+'СЕТ СН'!$G$6-'СЕТ СН'!$G$19</f>
        <v>1658.8284802200001</v>
      </c>
      <c r="T57" s="36">
        <f>SUMIFS(СВЦЭМ!$C$39:$C$782,СВЦЭМ!$A$39:$A$782,$A57,СВЦЭМ!$B$39:$B$782,T$47)+'СЕТ СН'!$G$9+СВЦЭМ!$D$10+'СЕТ СН'!$G$6-'СЕТ СН'!$G$19</f>
        <v>1665.5502918699999</v>
      </c>
      <c r="U57" s="36">
        <f>SUMIFS(СВЦЭМ!$C$39:$C$782,СВЦЭМ!$A$39:$A$782,$A57,СВЦЭМ!$B$39:$B$782,U$47)+'СЕТ СН'!$G$9+СВЦЭМ!$D$10+'СЕТ СН'!$G$6-'СЕТ СН'!$G$19</f>
        <v>1667.25288112</v>
      </c>
      <c r="V57" s="36">
        <f>SUMIFS(СВЦЭМ!$C$39:$C$782,СВЦЭМ!$A$39:$A$782,$A57,СВЦЭМ!$B$39:$B$782,V$47)+'СЕТ СН'!$G$9+СВЦЭМ!$D$10+'СЕТ СН'!$G$6-'СЕТ СН'!$G$19</f>
        <v>1675.2830283899998</v>
      </c>
      <c r="W57" s="36">
        <f>SUMIFS(СВЦЭМ!$C$39:$C$782,СВЦЭМ!$A$39:$A$782,$A57,СВЦЭМ!$B$39:$B$782,W$47)+'СЕТ СН'!$G$9+СВЦЭМ!$D$10+'СЕТ СН'!$G$6-'СЕТ СН'!$G$19</f>
        <v>1681.9920440699998</v>
      </c>
      <c r="X57" s="36">
        <f>SUMIFS(СВЦЭМ!$C$39:$C$782,СВЦЭМ!$A$39:$A$782,$A57,СВЦЭМ!$B$39:$B$782,X$47)+'СЕТ СН'!$G$9+СВЦЭМ!$D$10+'СЕТ СН'!$G$6-'СЕТ СН'!$G$19</f>
        <v>1694.6272380599999</v>
      </c>
      <c r="Y57" s="36">
        <f>SUMIFS(СВЦЭМ!$C$39:$C$782,СВЦЭМ!$A$39:$A$782,$A57,СВЦЭМ!$B$39:$B$782,Y$47)+'СЕТ СН'!$G$9+СВЦЭМ!$D$10+'СЕТ СН'!$G$6-'СЕТ СН'!$G$19</f>
        <v>1716.5754438899999</v>
      </c>
    </row>
    <row r="58" spans="1:25" ht="15.75" x14ac:dyDescent="0.2">
      <c r="A58" s="35">
        <f t="shared" si="1"/>
        <v>44906</v>
      </c>
      <c r="B58" s="36">
        <f>SUMIFS(СВЦЭМ!$C$39:$C$782,СВЦЭМ!$A$39:$A$782,$A58,СВЦЭМ!$B$39:$B$782,B$47)+'СЕТ СН'!$G$9+СВЦЭМ!$D$10+'СЕТ СН'!$G$6-'СЕТ СН'!$G$19</f>
        <v>1717.3306264600001</v>
      </c>
      <c r="C58" s="36">
        <f>SUMIFS(СВЦЭМ!$C$39:$C$782,СВЦЭМ!$A$39:$A$782,$A58,СВЦЭМ!$B$39:$B$782,C$47)+'СЕТ СН'!$G$9+СВЦЭМ!$D$10+'СЕТ СН'!$G$6-'СЕТ СН'!$G$19</f>
        <v>1712.9145158199999</v>
      </c>
      <c r="D58" s="36">
        <f>SUMIFS(СВЦЭМ!$C$39:$C$782,СВЦЭМ!$A$39:$A$782,$A58,СВЦЭМ!$B$39:$B$782,D$47)+'СЕТ СН'!$G$9+СВЦЭМ!$D$10+'СЕТ СН'!$G$6-'СЕТ СН'!$G$19</f>
        <v>1715.6621118200001</v>
      </c>
      <c r="E58" s="36">
        <f>SUMIFS(СВЦЭМ!$C$39:$C$782,СВЦЭМ!$A$39:$A$782,$A58,СВЦЭМ!$B$39:$B$782,E$47)+'СЕТ СН'!$G$9+СВЦЭМ!$D$10+'СЕТ СН'!$G$6-'СЕТ СН'!$G$19</f>
        <v>1724.8698019200001</v>
      </c>
      <c r="F58" s="36">
        <f>SUMIFS(СВЦЭМ!$C$39:$C$782,СВЦЭМ!$A$39:$A$782,$A58,СВЦЭМ!$B$39:$B$782,F$47)+'СЕТ СН'!$G$9+СВЦЭМ!$D$10+'СЕТ СН'!$G$6-'СЕТ СН'!$G$19</f>
        <v>1733.4508011099997</v>
      </c>
      <c r="G58" s="36">
        <f>SUMIFS(СВЦЭМ!$C$39:$C$782,СВЦЭМ!$A$39:$A$782,$A58,СВЦЭМ!$B$39:$B$782,G$47)+'СЕТ СН'!$G$9+СВЦЭМ!$D$10+'СЕТ СН'!$G$6-'СЕТ СН'!$G$19</f>
        <v>1711.3634665899999</v>
      </c>
      <c r="H58" s="36">
        <f>SUMIFS(СВЦЭМ!$C$39:$C$782,СВЦЭМ!$A$39:$A$782,$A58,СВЦЭМ!$B$39:$B$782,H$47)+'СЕТ СН'!$G$9+СВЦЭМ!$D$10+'СЕТ СН'!$G$6-'СЕТ СН'!$G$19</f>
        <v>1706.1082053699997</v>
      </c>
      <c r="I58" s="36">
        <f>SUMIFS(СВЦЭМ!$C$39:$C$782,СВЦЭМ!$A$39:$A$782,$A58,СВЦЭМ!$B$39:$B$782,I$47)+'СЕТ СН'!$G$9+СВЦЭМ!$D$10+'СЕТ СН'!$G$6-'СЕТ СН'!$G$19</f>
        <v>1673.2055204799999</v>
      </c>
      <c r="J58" s="36">
        <f>SUMIFS(СВЦЭМ!$C$39:$C$782,СВЦЭМ!$A$39:$A$782,$A58,СВЦЭМ!$B$39:$B$782,J$47)+'СЕТ СН'!$G$9+СВЦЭМ!$D$10+'СЕТ СН'!$G$6-'СЕТ СН'!$G$19</f>
        <v>1636.4795422399998</v>
      </c>
      <c r="K58" s="36">
        <f>SUMIFS(СВЦЭМ!$C$39:$C$782,СВЦЭМ!$A$39:$A$782,$A58,СВЦЭМ!$B$39:$B$782,K$47)+'СЕТ СН'!$G$9+СВЦЭМ!$D$10+'СЕТ СН'!$G$6-'СЕТ СН'!$G$19</f>
        <v>1605.08539836</v>
      </c>
      <c r="L58" s="36">
        <f>SUMIFS(СВЦЭМ!$C$39:$C$782,СВЦЭМ!$A$39:$A$782,$A58,СВЦЭМ!$B$39:$B$782,L$47)+'СЕТ СН'!$G$9+СВЦЭМ!$D$10+'СЕТ СН'!$G$6-'СЕТ СН'!$G$19</f>
        <v>1616.8033847299998</v>
      </c>
      <c r="M58" s="36">
        <f>SUMIFS(СВЦЭМ!$C$39:$C$782,СВЦЭМ!$A$39:$A$782,$A58,СВЦЭМ!$B$39:$B$782,M$47)+'СЕТ СН'!$G$9+СВЦЭМ!$D$10+'СЕТ СН'!$G$6-'СЕТ СН'!$G$19</f>
        <v>1620.5113013199998</v>
      </c>
      <c r="N58" s="36">
        <f>SUMIFS(СВЦЭМ!$C$39:$C$782,СВЦЭМ!$A$39:$A$782,$A58,СВЦЭМ!$B$39:$B$782,N$47)+'СЕТ СН'!$G$9+СВЦЭМ!$D$10+'СЕТ СН'!$G$6-'СЕТ СН'!$G$19</f>
        <v>1650.3920940899998</v>
      </c>
      <c r="O58" s="36">
        <f>SUMIFS(СВЦЭМ!$C$39:$C$782,СВЦЭМ!$A$39:$A$782,$A58,СВЦЭМ!$B$39:$B$782,O$47)+'СЕТ СН'!$G$9+СВЦЭМ!$D$10+'СЕТ СН'!$G$6-'СЕТ СН'!$G$19</f>
        <v>1674.9900286399998</v>
      </c>
      <c r="P58" s="36">
        <f>SUMIFS(СВЦЭМ!$C$39:$C$782,СВЦЭМ!$A$39:$A$782,$A58,СВЦЭМ!$B$39:$B$782,P$47)+'СЕТ СН'!$G$9+СВЦЭМ!$D$10+'СЕТ СН'!$G$6-'СЕТ СН'!$G$19</f>
        <v>1679.9949756699998</v>
      </c>
      <c r="Q58" s="36">
        <f>SUMIFS(СВЦЭМ!$C$39:$C$782,СВЦЭМ!$A$39:$A$782,$A58,СВЦЭМ!$B$39:$B$782,Q$47)+'СЕТ СН'!$G$9+СВЦЭМ!$D$10+'СЕТ СН'!$G$6-'СЕТ СН'!$G$19</f>
        <v>1663.9941375200001</v>
      </c>
      <c r="R58" s="36">
        <f>SUMIFS(СВЦЭМ!$C$39:$C$782,СВЦЭМ!$A$39:$A$782,$A58,СВЦЭМ!$B$39:$B$782,R$47)+'СЕТ СН'!$G$9+СВЦЭМ!$D$10+'СЕТ СН'!$G$6-'СЕТ СН'!$G$19</f>
        <v>1631.5715858200001</v>
      </c>
      <c r="S58" s="36">
        <f>SUMIFS(СВЦЭМ!$C$39:$C$782,СВЦЭМ!$A$39:$A$782,$A58,СВЦЭМ!$B$39:$B$782,S$47)+'СЕТ СН'!$G$9+СВЦЭМ!$D$10+'СЕТ СН'!$G$6-'СЕТ СН'!$G$19</f>
        <v>1584.4461666299999</v>
      </c>
      <c r="T58" s="36">
        <f>SUMIFS(СВЦЭМ!$C$39:$C$782,СВЦЭМ!$A$39:$A$782,$A58,СВЦЭМ!$B$39:$B$782,T$47)+'СЕТ СН'!$G$9+СВЦЭМ!$D$10+'СЕТ СН'!$G$6-'СЕТ СН'!$G$19</f>
        <v>1613.4441616399999</v>
      </c>
      <c r="U58" s="36">
        <f>SUMIFS(СВЦЭМ!$C$39:$C$782,СВЦЭМ!$A$39:$A$782,$A58,СВЦЭМ!$B$39:$B$782,U$47)+'СЕТ СН'!$G$9+СВЦЭМ!$D$10+'СЕТ СН'!$G$6-'СЕТ СН'!$G$19</f>
        <v>1633.3675927199997</v>
      </c>
      <c r="V58" s="36">
        <f>SUMIFS(СВЦЭМ!$C$39:$C$782,СВЦЭМ!$A$39:$A$782,$A58,СВЦЭМ!$B$39:$B$782,V$47)+'СЕТ СН'!$G$9+СВЦЭМ!$D$10+'СЕТ СН'!$G$6-'СЕТ СН'!$G$19</f>
        <v>1651.2053403</v>
      </c>
      <c r="W58" s="36">
        <f>SUMIFS(СВЦЭМ!$C$39:$C$782,СВЦЭМ!$A$39:$A$782,$A58,СВЦЭМ!$B$39:$B$782,W$47)+'СЕТ СН'!$G$9+СВЦЭМ!$D$10+'СЕТ СН'!$G$6-'СЕТ СН'!$G$19</f>
        <v>1663.8861340099998</v>
      </c>
      <c r="X58" s="36">
        <f>SUMIFS(СВЦЭМ!$C$39:$C$782,СВЦЭМ!$A$39:$A$782,$A58,СВЦЭМ!$B$39:$B$782,X$47)+'СЕТ СН'!$G$9+СВЦЭМ!$D$10+'СЕТ СН'!$G$6-'СЕТ СН'!$G$19</f>
        <v>1680.7535141499998</v>
      </c>
      <c r="Y58" s="36">
        <f>SUMIFS(СВЦЭМ!$C$39:$C$782,СВЦЭМ!$A$39:$A$782,$A58,СВЦЭМ!$B$39:$B$782,Y$47)+'СЕТ СН'!$G$9+СВЦЭМ!$D$10+'СЕТ СН'!$G$6-'СЕТ СН'!$G$19</f>
        <v>1708.4882308799997</v>
      </c>
    </row>
    <row r="59" spans="1:25" ht="15.75" x14ac:dyDescent="0.2">
      <c r="A59" s="35">
        <f t="shared" si="1"/>
        <v>44907</v>
      </c>
      <c r="B59" s="36">
        <f>SUMIFS(СВЦЭМ!$C$39:$C$782,СВЦЭМ!$A$39:$A$782,$A59,СВЦЭМ!$B$39:$B$782,B$47)+'СЕТ СН'!$G$9+СВЦЭМ!$D$10+'СЕТ СН'!$G$6-'СЕТ СН'!$G$19</f>
        <v>1638.9233284900001</v>
      </c>
      <c r="C59" s="36">
        <f>SUMIFS(СВЦЭМ!$C$39:$C$782,СВЦЭМ!$A$39:$A$782,$A59,СВЦЭМ!$B$39:$B$782,C$47)+'СЕТ СН'!$G$9+СВЦЭМ!$D$10+'СЕТ СН'!$G$6-'СЕТ СН'!$G$19</f>
        <v>1649.2653203599998</v>
      </c>
      <c r="D59" s="36">
        <f>SUMIFS(СВЦЭМ!$C$39:$C$782,СВЦЭМ!$A$39:$A$782,$A59,СВЦЭМ!$B$39:$B$782,D$47)+'СЕТ СН'!$G$9+СВЦЭМ!$D$10+'СЕТ СН'!$G$6-'СЕТ СН'!$G$19</f>
        <v>1663.2888202399999</v>
      </c>
      <c r="E59" s="36">
        <f>SUMIFS(СВЦЭМ!$C$39:$C$782,СВЦЭМ!$A$39:$A$782,$A59,СВЦЭМ!$B$39:$B$782,E$47)+'СЕТ СН'!$G$9+СВЦЭМ!$D$10+'СЕТ СН'!$G$6-'СЕТ СН'!$G$19</f>
        <v>1671.1395460799999</v>
      </c>
      <c r="F59" s="36">
        <f>SUMIFS(СВЦЭМ!$C$39:$C$782,СВЦЭМ!$A$39:$A$782,$A59,СВЦЭМ!$B$39:$B$782,F$47)+'СЕТ СН'!$G$9+СВЦЭМ!$D$10+'СЕТ СН'!$G$6-'СЕТ СН'!$G$19</f>
        <v>1682.40189736</v>
      </c>
      <c r="G59" s="36">
        <f>SUMIFS(СВЦЭМ!$C$39:$C$782,СВЦЭМ!$A$39:$A$782,$A59,СВЦЭМ!$B$39:$B$782,G$47)+'СЕТ СН'!$G$9+СВЦЭМ!$D$10+'СЕТ СН'!$G$6-'СЕТ СН'!$G$19</f>
        <v>1671.37631986</v>
      </c>
      <c r="H59" s="36">
        <f>SUMIFS(СВЦЭМ!$C$39:$C$782,СВЦЭМ!$A$39:$A$782,$A59,СВЦЭМ!$B$39:$B$782,H$47)+'СЕТ СН'!$G$9+СВЦЭМ!$D$10+'СЕТ СН'!$G$6-'СЕТ СН'!$G$19</f>
        <v>1659.0934151799997</v>
      </c>
      <c r="I59" s="36">
        <f>SUMIFS(СВЦЭМ!$C$39:$C$782,СВЦЭМ!$A$39:$A$782,$A59,СВЦЭМ!$B$39:$B$782,I$47)+'СЕТ СН'!$G$9+СВЦЭМ!$D$10+'СЕТ СН'!$G$6-'СЕТ СН'!$G$19</f>
        <v>1520.3779381300001</v>
      </c>
      <c r="J59" s="36">
        <f>SUMIFS(СВЦЭМ!$C$39:$C$782,СВЦЭМ!$A$39:$A$782,$A59,СВЦЭМ!$B$39:$B$782,J$47)+'СЕТ СН'!$G$9+СВЦЭМ!$D$10+'СЕТ СН'!$G$6-'СЕТ СН'!$G$19</f>
        <v>1445.8317963199997</v>
      </c>
      <c r="K59" s="36">
        <f>SUMIFS(СВЦЭМ!$C$39:$C$782,СВЦЭМ!$A$39:$A$782,$A59,СВЦЭМ!$B$39:$B$782,K$47)+'СЕТ СН'!$G$9+СВЦЭМ!$D$10+'СЕТ СН'!$G$6-'СЕТ СН'!$G$19</f>
        <v>1423.08007301</v>
      </c>
      <c r="L59" s="36">
        <f>SUMIFS(СВЦЭМ!$C$39:$C$782,СВЦЭМ!$A$39:$A$782,$A59,СВЦЭМ!$B$39:$B$782,L$47)+'СЕТ СН'!$G$9+СВЦЭМ!$D$10+'СЕТ СН'!$G$6-'СЕТ СН'!$G$19</f>
        <v>1500.4451728200002</v>
      </c>
      <c r="M59" s="36">
        <f>SUMIFS(СВЦЭМ!$C$39:$C$782,СВЦЭМ!$A$39:$A$782,$A59,СВЦЭМ!$B$39:$B$782,M$47)+'СЕТ СН'!$G$9+СВЦЭМ!$D$10+'СЕТ СН'!$G$6-'СЕТ СН'!$G$19</f>
        <v>1501.6122143600001</v>
      </c>
      <c r="N59" s="36">
        <f>SUMIFS(СВЦЭМ!$C$39:$C$782,СВЦЭМ!$A$39:$A$782,$A59,СВЦЭМ!$B$39:$B$782,N$47)+'СЕТ СН'!$G$9+СВЦЭМ!$D$10+'СЕТ СН'!$G$6-'СЕТ СН'!$G$19</f>
        <v>1565.8715030499998</v>
      </c>
      <c r="O59" s="36">
        <f>SUMIFS(СВЦЭМ!$C$39:$C$782,СВЦЭМ!$A$39:$A$782,$A59,СВЦЭМ!$B$39:$B$782,O$47)+'СЕТ СН'!$G$9+СВЦЭМ!$D$10+'СЕТ СН'!$G$6-'СЕТ СН'!$G$19</f>
        <v>1550.3411136999998</v>
      </c>
      <c r="P59" s="36">
        <f>SUMIFS(СВЦЭМ!$C$39:$C$782,СВЦЭМ!$A$39:$A$782,$A59,СВЦЭМ!$B$39:$B$782,P$47)+'СЕТ СН'!$G$9+СВЦЭМ!$D$10+'СЕТ СН'!$G$6-'СЕТ СН'!$G$19</f>
        <v>1554.9456897099999</v>
      </c>
      <c r="Q59" s="36">
        <f>SUMIFS(СВЦЭМ!$C$39:$C$782,СВЦЭМ!$A$39:$A$782,$A59,СВЦЭМ!$B$39:$B$782,Q$47)+'СЕТ СН'!$G$9+СВЦЭМ!$D$10+'СЕТ СН'!$G$6-'СЕТ СН'!$G$19</f>
        <v>1564.51090234</v>
      </c>
      <c r="R59" s="36">
        <f>SUMIFS(СВЦЭМ!$C$39:$C$782,СВЦЭМ!$A$39:$A$782,$A59,СВЦЭМ!$B$39:$B$782,R$47)+'СЕТ СН'!$G$9+СВЦЭМ!$D$10+'СЕТ СН'!$G$6-'СЕТ СН'!$G$19</f>
        <v>1493.5079527399998</v>
      </c>
      <c r="S59" s="36">
        <f>SUMIFS(СВЦЭМ!$C$39:$C$782,СВЦЭМ!$A$39:$A$782,$A59,СВЦЭМ!$B$39:$B$782,S$47)+'СЕТ СН'!$G$9+СВЦЭМ!$D$10+'СЕТ СН'!$G$6-'СЕТ СН'!$G$19</f>
        <v>1453.5966036</v>
      </c>
      <c r="T59" s="36">
        <f>SUMIFS(СВЦЭМ!$C$39:$C$782,СВЦЭМ!$A$39:$A$782,$A59,СВЦЭМ!$B$39:$B$782,T$47)+'СЕТ СН'!$G$9+СВЦЭМ!$D$10+'СЕТ СН'!$G$6-'СЕТ СН'!$G$19</f>
        <v>1450.7523529300001</v>
      </c>
      <c r="U59" s="36">
        <f>SUMIFS(СВЦЭМ!$C$39:$C$782,СВЦЭМ!$A$39:$A$782,$A59,СВЦЭМ!$B$39:$B$782,U$47)+'СЕТ СН'!$G$9+СВЦЭМ!$D$10+'СЕТ СН'!$G$6-'СЕТ СН'!$G$19</f>
        <v>1512.0170660399999</v>
      </c>
      <c r="V59" s="36">
        <f>SUMIFS(СВЦЭМ!$C$39:$C$782,СВЦЭМ!$A$39:$A$782,$A59,СВЦЭМ!$B$39:$B$782,V$47)+'СЕТ СН'!$G$9+СВЦЭМ!$D$10+'СЕТ СН'!$G$6-'СЕТ СН'!$G$19</f>
        <v>1589.4066287999999</v>
      </c>
      <c r="W59" s="36">
        <f>SUMIFS(СВЦЭМ!$C$39:$C$782,СВЦЭМ!$A$39:$A$782,$A59,СВЦЭМ!$B$39:$B$782,W$47)+'СЕТ СН'!$G$9+СВЦЭМ!$D$10+'СЕТ СН'!$G$6-'СЕТ СН'!$G$19</f>
        <v>1602.09735572</v>
      </c>
      <c r="X59" s="36">
        <f>SUMIFS(СВЦЭМ!$C$39:$C$782,СВЦЭМ!$A$39:$A$782,$A59,СВЦЭМ!$B$39:$B$782,X$47)+'СЕТ СН'!$G$9+СВЦЭМ!$D$10+'СЕТ СН'!$G$6-'СЕТ СН'!$G$19</f>
        <v>1594.1774453899998</v>
      </c>
      <c r="Y59" s="36">
        <f>SUMIFS(СВЦЭМ!$C$39:$C$782,СВЦЭМ!$A$39:$A$782,$A59,СВЦЭМ!$B$39:$B$782,Y$47)+'СЕТ СН'!$G$9+СВЦЭМ!$D$10+'СЕТ СН'!$G$6-'СЕТ СН'!$G$19</f>
        <v>1627.0159191100001</v>
      </c>
    </row>
    <row r="60" spans="1:25" ht="15.75" x14ac:dyDescent="0.2">
      <c r="A60" s="35">
        <f t="shared" si="1"/>
        <v>44908</v>
      </c>
      <c r="B60" s="36">
        <f>SUMIFS(СВЦЭМ!$C$39:$C$782,СВЦЭМ!$A$39:$A$782,$A60,СВЦЭМ!$B$39:$B$782,B$47)+'СЕТ СН'!$G$9+СВЦЭМ!$D$10+'СЕТ СН'!$G$6-'СЕТ СН'!$G$19</f>
        <v>1680.6152848699999</v>
      </c>
      <c r="C60" s="36">
        <f>SUMIFS(СВЦЭМ!$C$39:$C$782,СВЦЭМ!$A$39:$A$782,$A60,СВЦЭМ!$B$39:$B$782,C$47)+'СЕТ СН'!$G$9+СВЦЭМ!$D$10+'СЕТ СН'!$G$6-'СЕТ СН'!$G$19</f>
        <v>1711.92612457</v>
      </c>
      <c r="D60" s="36">
        <f>SUMIFS(СВЦЭМ!$C$39:$C$782,СВЦЭМ!$A$39:$A$782,$A60,СВЦЭМ!$B$39:$B$782,D$47)+'СЕТ СН'!$G$9+СВЦЭМ!$D$10+'СЕТ СН'!$G$6-'СЕТ СН'!$G$19</f>
        <v>1718.2882226199999</v>
      </c>
      <c r="E60" s="36">
        <f>SUMIFS(СВЦЭМ!$C$39:$C$782,СВЦЭМ!$A$39:$A$782,$A60,СВЦЭМ!$B$39:$B$782,E$47)+'СЕТ СН'!$G$9+СВЦЭМ!$D$10+'СЕТ СН'!$G$6-'СЕТ СН'!$G$19</f>
        <v>1733.46290576</v>
      </c>
      <c r="F60" s="36">
        <f>SUMIFS(СВЦЭМ!$C$39:$C$782,СВЦЭМ!$A$39:$A$782,$A60,СВЦЭМ!$B$39:$B$782,F$47)+'СЕТ СН'!$G$9+СВЦЭМ!$D$10+'СЕТ СН'!$G$6-'СЕТ СН'!$G$19</f>
        <v>1740.5967319799997</v>
      </c>
      <c r="G60" s="36">
        <f>SUMIFS(СВЦЭМ!$C$39:$C$782,СВЦЭМ!$A$39:$A$782,$A60,СВЦЭМ!$B$39:$B$782,G$47)+'СЕТ СН'!$G$9+СВЦЭМ!$D$10+'СЕТ СН'!$G$6-'СЕТ СН'!$G$19</f>
        <v>1731.6698415199999</v>
      </c>
      <c r="H60" s="36">
        <f>SUMIFS(СВЦЭМ!$C$39:$C$782,СВЦЭМ!$A$39:$A$782,$A60,СВЦЭМ!$B$39:$B$782,H$47)+'СЕТ СН'!$G$9+СВЦЭМ!$D$10+'СЕТ СН'!$G$6-'СЕТ СН'!$G$19</f>
        <v>1704.4363416699998</v>
      </c>
      <c r="I60" s="36">
        <f>SUMIFS(СВЦЭМ!$C$39:$C$782,СВЦЭМ!$A$39:$A$782,$A60,СВЦЭМ!$B$39:$B$782,I$47)+'СЕТ СН'!$G$9+СВЦЭМ!$D$10+'СЕТ СН'!$G$6-'СЕТ СН'!$G$19</f>
        <v>1668.9051241500001</v>
      </c>
      <c r="J60" s="36">
        <f>SUMIFS(СВЦЭМ!$C$39:$C$782,СВЦЭМ!$A$39:$A$782,$A60,СВЦЭМ!$B$39:$B$782,J$47)+'СЕТ СН'!$G$9+СВЦЭМ!$D$10+'СЕТ СН'!$G$6-'СЕТ СН'!$G$19</f>
        <v>1674.6348761599997</v>
      </c>
      <c r="K60" s="36">
        <f>SUMIFS(СВЦЭМ!$C$39:$C$782,СВЦЭМ!$A$39:$A$782,$A60,СВЦЭМ!$B$39:$B$782,K$47)+'СЕТ СН'!$G$9+СВЦЭМ!$D$10+'СЕТ СН'!$G$6-'СЕТ СН'!$G$19</f>
        <v>1662.0257053099999</v>
      </c>
      <c r="L60" s="36">
        <f>SUMIFS(СВЦЭМ!$C$39:$C$782,СВЦЭМ!$A$39:$A$782,$A60,СВЦЭМ!$B$39:$B$782,L$47)+'СЕТ СН'!$G$9+СВЦЭМ!$D$10+'СЕТ СН'!$G$6-'СЕТ СН'!$G$19</f>
        <v>1654.1226948499998</v>
      </c>
      <c r="M60" s="36">
        <f>SUMIFS(СВЦЭМ!$C$39:$C$782,СВЦЭМ!$A$39:$A$782,$A60,СВЦЭМ!$B$39:$B$782,M$47)+'СЕТ СН'!$G$9+СВЦЭМ!$D$10+'СЕТ СН'!$G$6-'СЕТ СН'!$G$19</f>
        <v>1662.3819359099998</v>
      </c>
      <c r="N60" s="36">
        <f>SUMIFS(СВЦЭМ!$C$39:$C$782,СВЦЭМ!$A$39:$A$782,$A60,СВЦЭМ!$B$39:$B$782,N$47)+'СЕТ СН'!$G$9+СВЦЭМ!$D$10+'СЕТ СН'!$G$6-'СЕТ СН'!$G$19</f>
        <v>1666.96404274</v>
      </c>
      <c r="O60" s="36">
        <f>SUMIFS(СВЦЭМ!$C$39:$C$782,СВЦЭМ!$A$39:$A$782,$A60,СВЦЭМ!$B$39:$B$782,O$47)+'СЕТ СН'!$G$9+СВЦЭМ!$D$10+'СЕТ СН'!$G$6-'СЕТ СН'!$G$19</f>
        <v>1713.28225724</v>
      </c>
      <c r="P60" s="36">
        <f>SUMIFS(СВЦЭМ!$C$39:$C$782,СВЦЭМ!$A$39:$A$782,$A60,СВЦЭМ!$B$39:$B$782,P$47)+'СЕТ СН'!$G$9+СВЦЭМ!$D$10+'СЕТ СН'!$G$6-'СЕТ СН'!$G$19</f>
        <v>1718.4748339799999</v>
      </c>
      <c r="Q60" s="36">
        <f>SUMIFS(СВЦЭМ!$C$39:$C$782,СВЦЭМ!$A$39:$A$782,$A60,СВЦЭМ!$B$39:$B$782,Q$47)+'СЕТ СН'!$G$9+СВЦЭМ!$D$10+'СЕТ СН'!$G$6-'СЕТ СН'!$G$19</f>
        <v>1704.22596419</v>
      </c>
      <c r="R60" s="36">
        <f>SUMIFS(СВЦЭМ!$C$39:$C$782,СВЦЭМ!$A$39:$A$782,$A60,СВЦЭМ!$B$39:$B$782,R$47)+'СЕТ СН'!$G$9+СВЦЭМ!$D$10+'СЕТ СН'!$G$6-'СЕТ СН'!$G$19</f>
        <v>1658.2558862000001</v>
      </c>
      <c r="S60" s="36">
        <f>SUMIFS(СВЦЭМ!$C$39:$C$782,СВЦЭМ!$A$39:$A$782,$A60,СВЦЭМ!$B$39:$B$782,S$47)+'СЕТ СН'!$G$9+СВЦЭМ!$D$10+'СЕТ СН'!$G$6-'СЕТ СН'!$G$19</f>
        <v>1635.3908621599999</v>
      </c>
      <c r="T60" s="36">
        <f>SUMIFS(СВЦЭМ!$C$39:$C$782,СВЦЭМ!$A$39:$A$782,$A60,СВЦЭМ!$B$39:$B$782,T$47)+'СЕТ СН'!$G$9+СВЦЭМ!$D$10+'СЕТ СН'!$G$6-'СЕТ СН'!$G$19</f>
        <v>1620.1772734699998</v>
      </c>
      <c r="U60" s="36">
        <f>SUMIFS(СВЦЭМ!$C$39:$C$782,СВЦЭМ!$A$39:$A$782,$A60,СВЦЭМ!$B$39:$B$782,U$47)+'СЕТ СН'!$G$9+СВЦЭМ!$D$10+'СЕТ СН'!$G$6-'СЕТ СН'!$G$19</f>
        <v>1602.8002118700001</v>
      </c>
      <c r="V60" s="36">
        <f>SUMIFS(СВЦЭМ!$C$39:$C$782,СВЦЭМ!$A$39:$A$782,$A60,СВЦЭМ!$B$39:$B$782,V$47)+'СЕТ СН'!$G$9+СВЦЭМ!$D$10+'СЕТ СН'!$G$6-'СЕТ СН'!$G$19</f>
        <v>1611.70671799</v>
      </c>
      <c r="W60" s="36">
        <f>SUMIFS(СВЦЭМ!$C$39:$C$782,СВЦЭМ!$A$39:$A$782,$A60,СВЦЭМ!$B$39:$B$782,W$47)+'СЕТ СН'!$G$9+СВЦЭМ!$D$10+'СЕТ СН'!$G$6-'СЕТ СН'!$G$19</f>
        <v>1651.3424934999998</v>
      </c>
      <c r="X60" s="36">
        <f>SUMIFS(СВЦЭМ!$C$39:$C$782,СВЦЭМ!$A$39:$A$782,$A60,СВЦЭМ!$B$39:$B$782,X$47)+'СЕТ СН'!$G$9+СВЦЭМ!$D$10+'СЕТ СН'!$G$6-'СЕТ СН'!$G$19</f>
        <v>1655.8782826199999</v>
      </c>
      <c r="Y60" s="36">
        <f>SUMIFS(СВЦЭМ!$C$39:$C$782,СВЦЭМ!$A$39:$A$782,$A60,СВЦЭМ!$B$39:$B$782,Y$47)+'СЕТ СН'!$G$9+СВЦЭМ!$D$10+'СЕТ СН'!$G$6-'СЕТ СН'!$G$19</f>
        <v>1691.6261417000001</v>
      </c>
    </row>
    <row r="61" spans="1:25" ht="15.75" x14ac:dyDescent="0.2">
      <c r="A61" s="35">
        <f t="shared" si="1"/>
        <v>44909</v>
      </c>
      <c r="B61" s="36">
        <f>SUMIFS(СВЦЭМ!$C$39:$C$782,СВЦЭМ!$A$39:$A$782,$A61,СВЦЭМ!$B$39:$B$782,B$47)+'СЕТ СН'!$G$9+СВЦЭМ!$D$10+'СЕТ СН'!$G$6-'СЕТ СН'!$G$19</f>
        <v>1647.4566755000001</v>
      </c>
      <c r="C61" s="36">
        <f>SUMIFS(СВЦЭМ!$C$39:$C$782,СВЦЭМ!$A$39:$A$782,$A61,СВЦЭМ!$B$39:$B$782,C$47)+'СЕТ СН'!$G$9+СВЦЭМ!$D$10+'СЕТ СН'!$G$6-'СЕТ СН'!$G$19</f>
        <v>1679.01038337</v>
      </c>
      <c r="D61" s="36">
        <f>SUMIFS(СВЦЭМ!$C$39:$C$782,СВЦЭМ!$A$39:$A$782,$A61,СВЦЭМ!$B$39:$B$782,D$47)+'СЕТ СН'!$G$9+СВЦЭМ!$D$10+'СЕТ СН'!$G$6-'СЕТ СН'!$G$19</f>
        <v>1696.1690920199999</v>
      </c>
      <c r="E61" s="36">
        <f>SUMIFS(СВЦЭМ!$C$39:$C$782,СВЦЭМ!$A$39:$A$782,$A61,СВЦЭМ!$B$39:$B$782,E$47)+'СЕТ СН'!$G$9+СВЦЭМ!$D$10+'СЕТ СН'!$G$6-'СЕТ СН'!$G$19</f>
        <v>1707.0123818100001</v>
      </c>
      <c r="F61" s="36">
        <f>SUMIFS(СВЦЭМ!$C$39:$C$782,СВЦЭМ!$A$39:$A$782,$A61,СВЦЭМ!$B$39:$B$782,F$47)+'СЕТ СН'!$G$9+СВЦЭМ!$D$10+'СЕТ СН'!$G$6-'СЕТ СН'!$G$19</f>
        <v>1730.0271818699998</v>
      </c>
      <c r="G61" s="36">
        <f>SUMIFS(СВЦЭМ!$C$39:$C$782,СВЦЭМ!$A$39:$A$782,$A61,СВЦЭМ!$B$39:$B$782,G$47)+'СЕТ СН'!$G$9+СВЦЭМ!$D$10+'СЕТ СН'!$G$6-'СЕТ СН'!$G$19</f>
        <v>1715.8688221899997</v>
      </c>
      <c r="H61" s="36">
        <f>SUMIFS(СВЦЭМ!$C$39:$C$782,СВЦЭМ!$A$39:$A$782,$A61,СВЦЭМ!$B$39:$B$782,H$47)+'СЕТ СН'!$G$9+СВЦЭМ!$D$10+'СЕТ СН'!$G$6-'СЕТ СН'!$G$19</f>
        <v>1694.35841914</v>
      </c>
      <c r="I61" s="36">
        <f>SUMIFS(СВЦЭМ!$C$39:$C$782,СВЦЭМ!$A$39:$A$782,$A61,СВЦЭМ!$B$39:$B$782,I$47)+'СЕТ СН'!$G$9+СВЦЭМ!$D$10+'СЕТ СН'!$G$6-'СЕТ СН'!$G$19</f>
        <v>1671.5592992299999</v>
      </c>
      <c r="J61" s="36">
        <f>SUMIFS(СВЦЭМ!$C$39:$C$782,СВЦЭМ!$A$39:$A$782,$A61,СВЦЭМ!$B$39:$B$782,J$47)+'СЕТ СН'!$G$9+СВЦЭМ!$D$10+'СЕТ СН'!$G$6-'СЕТ СН'!$G$19</f>
        <v>1671.4131377600002</v>
      </c>
      <c r="K61" s="36">
        <f>SUMIFS(СВЦЭМ!$C$39:$C$782,СВЦЭМ!$A$39:$A$782,$A61,СВЦЭМ!$B$39:$B$782,K$47)+'СЕТ СН'!$G$9+СВЦЭМ!$D$10+'СЕТ СН'!$G$6-'СЕТ СН'!$G$19</f>
        <v>1646.1948730599997</v>
      </c>
      <c r="L61" s="36">
        <f>SUMIFS(СВЦЭМ!$C$39:$C$782,СВЦЭМ!$A$39:$A$782,$A61,СВЦЭМ!$B$39:$B$782,L$47)+'СЕТ СН'!$G$9+СВЦЭМ!$D$10+'СЕТ СН'!$G$6-'СЕТ СН'!$G$19</f>
        <v>1647.7982165399999</v>
      </c>
      <c r="M61" s="36">
        <f>SUMIFS(СВЦЭМ!$C$39:$C$782,СВЦЭМ!$A$39:$A$782,$A61,СВЦЭМ!$B$39:$B$782,M$47)+'СЕТ СН'!$G$9+СВЦЭМ!$D$10+'СЕТ СН'!$G$6-'СЕТ СН'!$G$19</f>
        <v>1682.4415789899999</v>
      </c>
      <c r="N61" s="36">
        <f>SUMIFS(СВЦЭМ!$C$39:$C$782,СВЦЭМ!$A$39:$A$782,$A61,СВЦЭМ!$B$39:$B$782,N$47)+'СЕТ СН'!$G$9+СВЦЭМ!$D$10+'СЕТ СН'!$G$6-'СЕТ СН'!$G$19</f>
        <v>1674.1707667599999</v>
      </c>
      <c r="O61" s="36">
        <f>SUMIFS(СВЦЭМ!$C$39:$C$782,СВЦЭМ!$A$39:$A$782,$A61,СВЦЭМ!$B$39:$B$782,O$47)+'СЕТ СН'!$G$9+СВЦЭМ!$D$10+'СЕТ СН'!$G$6-'СЕТ СН'!$G$19</f>
        <v>1680.7833150599999</v>
      </c>
      <c r="P61" s="36">
        <f>SUMIFS(СВЦЭМ!$C$39:$C$782,СВЦЭМ!$A$39:$A$782,$A61,СВЦЭМ!$B$39:$B$782,P$47)+'СЕТ СН'!$G$9+СВЦЭМ!$D$10+'СЕТ СН'!$G$6-'СЕТ СН'!$G$19</f>
        <v>1689.4837640199999</v>
      </c>
      <c r="Q61" s="36">
        <f>SUMIFS(СВЦЭМ!$C$39:$C$782,СВЦЭМ!$A$39:$A$782,$A61,СВЦЭМ!$B$39:$B$782,Q$47)+'СЕТ СН'!$G$9+СВЦЭМ!$D$10+'СЕТ СН'!$G$6-'СЕТ СН'!$G$19</f>
        <v>1687.9950729799998</v>
      </c>
      <c r="R61" s="36">
        <f>SUMIFS(СВЦЭМ!$C$39:$C$782,СВЦЭМ!$A$39:$A$782,$A61,СВЦЭМ!$B$39:$B$782,R$47)+'СЕТ СН'!$G$9+СВЦЭМ!$D$10+'СЕТ СН'!$G$6-'СЕТ СН'!$G$19</f>
        <v>1701.9137479199999</v>
      </c>
      <c r="S61" s="36">
        <f>SUMIFS(СВЦЭМ!$C$39:$C$782,СВЦЭМ!$A$39:$A$782,$A61,СВЦЭМ!$B$39:$B$782,S$47)+'СЕТ СН'!$G$9+СВЦЭМ!$D$10+'СЕТ СН'!$G$6-'СЕТ СН'!$G$19</f>
        <v>1684.15401114</v>
      </c>
      <c r="T61" s="36">
        <f>SUMIFS(СВЦЭМ!$C$39:$C$782,СВЦЭМ!$A$39:$A$782,$A61,СВЦЭМ!$B$39:$B$782,T$47)+'СЕТ СН'!$G$9+СВЦЭМ!$D$10+'СЕТ СН'!$G$6-'СЕТ СН'!$G$19</f>
        <v>1677.63649966</v>
      </c>
      <c r="U61" s="36">
        <f>SUMIFS(СВЦЭМ!$C$39:$C$782,СВЦЭМ!$A$39:$A$782,$A61,СВЦЭМ!$B$39:$B$782,U$47)+'СЕТ СН'!$G$9+СВЦЭМ!$D$10+'СЕТ СН'!$G$6-'СЕТ СН'!$G$19</f>
        <v>1681.3777054399998</v>
      </c>
      <c r="V61" s="36">
        <f>SUMIFS(СВЦЭМ!$C$39:$C$782,СВЦЭМ!$A$39:$A$782,$A61,СВЦЭМ!$B$39:$B$782,V$47)+'СЕТ СН'!$G$9+СВЦЭМ!$D$10+'СЕТ СН'!$G$6-'СЕТ СН'!$G$19</f>
        <v>1683.7169289099998</v>
      </c>
      <c r="W61" s="36">
        <f>SUMIFS(СВЦЭМ!$C$39:$C$782,СВЦЭМ!$A$39:$A$782,$A61,СВЦЭМ!$B$39:$B$782,W$47)+'СЕТ СН'!$G$9+СВЦЭМ!$D$10+'СЕТ СН'!$G$6-'СЕТ СН'!$G$19</f>
        <v>1662.86812409</v>
      </c>
      <c r="X61" s="36">
        <f>SUMIFS(СВЦЭМ!$C$39:$C$782,СВЦЭМ!$A$39:$A$782,$A61,СВЦЭМ!$B$39:$B$782,X$47)+'СЕТ СН'!$G$9+СВЦЭМ!$D$10+'СЕТ СН'!$G$6-'СЕТ СН'!$G$19</f>
        <v>1675.8537983199999</v>
      </c>
      <c r="Y61" s="36">
        <f>SUMIFS(СВЦЭМ!$C$39:$C$782,СВЦЭМ!$A$39:$A$782,$A61,СВЦЭМ!$B$39:$B$782,Y$47)+'СЕТ СН'!$G$9+СВЦЭМ!$D$10+'СЕТ СН'!$G$6-'СЕТ СН'!$G$19</f>
        <v>1671.2210752199999</v>
      </c>
    </row>
    <row r="62" spans="1:25" ht="15.75" x14ac:dyDescent="0.2">
      <c r="A62" s="35">
        <f t="shared" si="1"/>
        <v>44910</v>
      </c>
      <c r="B62" s="36">
        <f>SUMIFS(СВЦЭМ!$C$39:$C$782,СВЦЭМ!$A$39:$A$782,$A62,СВЦЭМ!$B$39:$B$782,B$47)+'СЕТ СН'!$G$9+СВЦЭМ!$D$10+'СЕТ СН'!$G$6-'СЕТ СН'!$G$19</f>
        <v>1603.5201482100001</v>
      </c>
      <c r="C62" s="36">
        <f>SUMIFS(СВЦЭМ!$C$39:$C$782,СВЦЭМ!$A$39:$A$782,$A62,СВЦЭМ!$B$39:$B$782,C$47)+'СЕТ СН'!$G$9+СВЦЭМ!$D$10+'СЕТ СН'!$G$6-'СЕТ СН'!$G$19</f>
        <v>1621.1222298499997</v>
      </c>
      <c r="D62" s="36">
        <f>SUMIFS(СВЦЭМ!$C$39:$C$782,СВЦЭМ!$A$39:$A$782,$A62,СВЦЭМ!$B$39:$B$782,D$47)+'СЕТ СН'!$G$9+СВЦЭМ!$D$10+'СЕТ СН'!$G$6-'СЕТ СН'!$G$19</f>
        <v>1634.3452261399998</v>
      </c>
      <c r="E62" s="36">
        <f>SUMIFS(СВЦЭМ!$C$39:$C$782,СВЦЭМ!$A$39:$A$782,$A62,СВЦЭМ!$B$39:$B$782,E$47)+'СЕТ СН'!$G$9+СВЦЭМ!$D$10+'СЕТ СН'!$G$6-'СЕТ СН'!$G$19</f>
        <v>1655.5545925299998</v>
      </c>
      <c r="F62" s="36">
        <f>SUMIFS(СВЦЭМ!$C$39:$C$782,СВЦЭМ!$A$39:$A$782,$A62,СВЦЭМ!$B$39:$B$782,F$47)+'СЕТ СН'!$G$9+СВЦЭМ!$D$10+'СЕТ СН'!$G$6-'СЕТ СН'!$G$19</f>
        <v>1694.5155230699997</v>
      </c>
      <c r="G62" s="36">
        <f>SUMIFS(СВЦЭМ!$C$39:$C$782,СВЦЭМ!$A$39:$A$782,$A62,СВЦЭМ!$B$39:$B$782,G$47)+'СЕТ СН'!$G$9+СВЦЭМ!$D$10+'СЕТ СН'!$G$6-'СЕТ СН'!$G$19</f>
        <v>1665.43743589</v>
      </c>
      <c r="H62" s="36">
        <f>SUMIFS(СВЦЭМ!$C$39:$C$782,СВЦЭМ!$A$39:$A$782,$A62,СВЦЭМ!$B$39:$B$782,H$47)+'СЕТ СН'!$G$9+СВЦЭМ!$D$10+'СЕТ СН'!$G$6-'СЕТ СН'!$G$19</f>
        <v>1638.0478589199997</v>
      </c>
      <c r="I62" s="36">
        <f>SUMIFS(СВЦЭМ!$C$39:$C$782,СВЦЭМ!$A$39:$A$782,$A62,СВЦЭМ!$B$39:$B$782,I$47)+'СЕТ СН'!$G$9+СВЦЭМ!$D$10+'СЕТ СН'!$G$6-'СЕТ СН'!$G$19</f>
        <v>1588.1561293499999</v>
      </c>
      <c r="J62" s="36">
        <f>SUMIFS(СВЦЭМ!$C$39:$C$782,СВЦЭМ!$A$39:$A$782,$A62,СВЦЭМ!$B$39:$B$782,J$47)+'СЕТ СН'!$G$9+СВЦЭМ!$D$10+'СЕТ СН'!$G$6-'СЕТ СН'!$G$19</f>
        <v>1562.4001655100001</v>
      </c>
      <c r="K62" s="36">
        <f>SUMIFS(СВЦЭМ!$C$39:$C$782,СВЦЭМ!$A$39:$A$782,$A62,СВЦЭМ!$B$39:$B$782,K$47)+'СЕТ СН'!$G$9+СВЦЭМ!$D$10+'СЕТ СН'!$G$6-'СЕТ СН'!$G$19</f>
        <v>1554.8504092499998</v>
      </c>
      <c r="L62" s="36">
        <f>SUMIFS(СВЦЭМ!$C$39:$C$782,СВЦЭМ!$A$39:$A$782,$A62,СВЦЭМ!$B$39:$B$782,L$47)+'СЕТ СН'!$G$9+СВЦЭМ!$D$10+'СЕТ СН'!$G$6-'СЕТ СН'!$G$19</f>
        <v>1541.1556926200001</v>
      </c>
      <c r="M62" s="36">
        <f>SUMIFS(СВЦЭМ!$C$39:$C$782,СВЦЭМ!$A$39:$A$782,$A62,СВЦЭМ!$B$39:$B$782,M$47)+'СЕТ СН'!$G$9+СВЦЭМ!$D$10+'СЕТ СН'!$G$6-'СЕТ СН'!$G$19</f>
        <v>1544.9915820799997</v>
      </c>
      <c r="N62" s="36">
        <f>SUMIFS(СВЦЭМ!$C$39:$C$782,СВЦЭМ!$A$39:$A$782,$A62,СВЦЭМ!$B$39:$B$782,N$47)+'СЕТ СН'!$G$9+СВЦЭМ!$D$10+'СЕТ СН'!$G$6-'СЕТ СН'!$G$19</f>
        <v>1566.04565318</v>
      </c>
      <c r="O62" s="36">
        <f>SUMIFS(СВЦЭМ!$C$39:$C$782,СВЦЭМ!$A$39:$A$782,$A62,СВЦЭМ!$B$39:$B$782,O$47)+'СЕТ СН'!$G$9+СВЦЭМ!$D$10+'СЕТ СН'!$G$6-'СЕТ СН'!$G$19</f>
        <v>1577.3147948199999</v>
      </c>
      <c r="P62" s="36">
        <f>SUMIFS(СВЦЭМ!$C$39:$C$782,СВЦЭМ!$A$39:$A$782,$A62,СВЦЭМ!$B$39:$B$782,P$47)+'СЕТ СН'!$G$9+СВЦЭМ!$D$10+'СЕТ СН'!$G$6-'СЕТ СН'!$G$19</f>
        <v>1589.6993600000001</v>
      </c>
      <c r="Q62" s="36">
        <f>SUMIFS(СВЦЭМ!$C$39:$C$782,СВЦЭМ!$A$39:$A$782,$A62,СВЦЭМ!$B$39:$B$782,Q$47)+'СЕТ СН'!$G$9+СВЦЭМ!$D$10+'СЕТ СН'!$G$6-'СЕТ СН'!$G$19</f>
        <v>1595.5106736600001</v>
      </c>
      <c r="R62" s="36">
        <f>SUMIFS(СВЦЭМ!$C$39:$C$782,СВЦЭМ!$A$39:$A$782,$A62,СВЦЭМ!$B$39:$B$782,R$47)+'СЕТ СН'!$G$9+СВЦЭМ!$D$10+'СЕТ СН'!$G$6-'СЕТ СН'!$G$19</f>
        <v>1599.4144719599999</v>
      </c>
      <c r="S62" s="36">
        <f>SUMIFS(СВЦЭМ!$C$39:$C$782,СВЦЭМ!$A$39:$A$782,$A62,СВЦЭМ!$B$39:$B$782,S$47)+'СЕТ СН'!$G$9+СВЦЭМ!$D$10+'СЕТ СН'!$G$6-'СЕТ СН'!$G$19</f>
        <v>1562.5667056399998</v>
      </c>
      <c r="T62" s="36">
        <f>SUMIFS(СВЦЭМ!$C$39:$C$782,СВЦЭМ!$A$39:$A$782,$A62,СВЦЭМ!$B$39:$B$782,T$47)+'СЕТ СН'!$G$9+СВЦЭМ!$D$10+'СЕТ СН'!$G$6-'СЕТ СН'!$G$19</f>
        <v>1529.5290861600001</v>
      </c>
      <c r="U62" s="36">
        <f>SUMIFS(СВЦЭМ!$C$39:$C$782,СВЦЭМ!$A$39:$A$782,$A62,СВЦЭМ!$B$39:$B$782,U$47)+'СЕТ СН'!$G$9+СВЦЭМ!$D$10+'СЕТ СН'!$G$6-'СЕТ СН'!$G$19</f>
        <v>1530.1777099999999</v>
      </c>
      <c r="V62" s="36">
        <f>SUMIFS(СВЦЭМ!$C$39:$C$782,СВЦЭМ!$A$39:$A$782,$A62,СВЦЭМ!$B$39:$B$782,V$47)+'СЕТ СН'!$G$9+СВЦЭМ!$D$10+'СЕТ СН'!$G$6-'СЕТ СН'!$G$19</f>
        <v>1532.6675953200001</v>
      </c>
      <c r="W62" s="36">
        <f>SUMIFS(СВЦЭМ!$C$39:$C$782,СВЦЭМ!$A$39:$A$782,$A62,СВЦЭМ!$B$39:$B$782,W$47)+'СЕТ СН'!$G$9+СВЦЭМ!$D$10+'СЕТ СН'!$G$6-'СЕТ СН'!$G$19</f>
        <v>1544.7244499200001</v>
      </c>
      <c r="X62" s="36">
        <f>SUMIFS(СВЦЭМ!$C$39:$C$782,СВЦЭМ!$A$39:$A$782,$A62,СВЦЭМ!$B$39:$B$782,X$47)+'СЕТ СН'!$G$9+СВЦЭМ!$D$10+'СЕТ СН'!$G$6-'СЕТ СН'!$G$19</f>
        <v>1557.1590617500001</v>
      </c>
      <c r="Y62" s="36">
        <f>SUMIFS(СВЦЭМ!$C$39:$C$782,СВЦЭМ!$A$39:$A$782,$A62,СВЦЭМ!$B$39:$B$782,Y$47)+'СЕТ СН'!$G$9+СВЦЭМ!$D$10+'СЕТ СН'!$G$6-'СЕТ СН'!$G$19</f>
        <v>1577.4216554</v>
      </c>
    </row>
    <row r="63" spans="1:25" ht="15.75" x14ac:dyDescent="0.2">
      <c r="A63" s="35">
        <f t="shared" si="1"/>
        <v>44911</v>
      </c>
      <c r="B63" s="36">
        <f>SUMIFS(СВЦЭМ!$C$39:$C$782,СВЦЭМ!$A$39:$A$782,$A63,СВЦЭМ!$B$39:$B$782,B$47)+'СЕТ СН'!$G$9+СВЦЭМ!$D$10+'СЕТ СН'!$G$6-'СЕТ СН'!$G$19</f>
        <v>1712.4370559099998</v>
      </c>
      <c r="C63" s="36">
        <f>SUMIFS(СВЦЭМ!$C$39:$C$782,СВЦЭМ!$A$39:$A$782,$A63,СВЦЭМ!$B$39:$B$782,C$47)+'СЕТ СН'!$G$9+СВЦЭМ!$D$10+'СЕТ СН'!$G$6-'СЕТ СН'!$G$19</f>
        <v>1730.8106284199998</v>
      </c>
      <c r="D63" s="36">
        <f>SUMIFS(СВЦЭМ!$C$39:$C$782,СВЦЭМ!$A$39:$A$782,$A63,СВЦЭМ!$B$39:$B$782,D$47)+'СЕТ СН'!$G$9+СВЦЭМ!$D$10+'СЕТ СН'!$G$6-'СЕТ СН'!$G$19</f>
        <v>1732.6584741000001</v>
      </c>
      <c r="E63" s="36">
        <f>SUMIFS(СВЦЭМ!$C$39:$C$782,СВЦЭМ!$A$39:$A$782,$A63,СВЦЭМ!$B$39:$B$782,E$47)+'СЕТ СН'!$G$9+СВЦЭМ!$D$10+'СЕТ СН'!$G$6-'СЕТ СН'!$G$19</f>
        <v>1726.0923219699998</v>
      </c>
      <c r="F63" s="36">
        <f>SUMIFS(СВЦЭМ!$C$39:$C$782,СВЦЭМ!$A$39:$A$782,$A63,СВЦЭМ!$B$39:$B$782,F$47)+'СЕТ СН'!$G$9+СВЦЭМ!$D$10+'СЕТ СН'!$G$6-'СЕТ СН'!$G$19</f>
        <v>1716.8685087700001</v>
      </c>
      <c r="G63" s="36">
        <f>SUMIFS(СВЦЭМ!$C$39:$C$782,СВЦЭМ!$A$39:$A$782,$A63,СВЦЭМ!$B$39:$B$782,G$47)+'СЕТ СН'!$G$9+СВЦЭМ!$D$10+'СЕТ СН'!$G$6-'СЕТ СН'!$G$19</f>
        <v>1693.30200251</v>
      </c>
      <c r="H63" s="36">
        <f>SUMIFS(СВЦЭМ!$C$39:$C$782,СВЦЭМ!$A$39:$A$782,$A63,СВЦЭМ!$B$39:$B$782,H$47)+'СЕТ СН'!$G$9+СВЦЭМ!$D$10+'СЕТ СН'!$G$6-'СЕТ СН'!$G$19</f>
        <v>1648.9258243999998</v>
      </c>
      <c r="I63" s="36">
        <f>SUMIFS(СВЦЭМ!$C$39:$C$782,СВЦЭМ!$A$39:$A$782,$A63,СВЦЭМ!$B$39:$B$782,I$47)+'СЕТ СН'!$G$9+СВЦЭМ!$D$10+'СЕТ СН'!$G$6-'СЕТ СН'!$G$19</f>
        <v>1627.2678512100001</v>
      </c>
      <c r="J63" s="36">
        <f>SUMIFS(СВЦЭМ!$C$39:$C$782,СВЦЭМ!$A$39:$A$782,$A63,СВЦЭМ!$B$39:$B$782,J$47)+'СЕТ СН'!$G$9+СВЦЭМ!$D$10+'СЕТ СН'!$G$6-'СЕТ СН'!$G$19</f>
        <v>1612.00966827</v>
      </c>
      <c r="K63" s="36">
        <f>SUMIFS(СВЦЭМ!$C$39:$C$782,СВЦЭМ!$A$39:$A$782,$A63,СВЦЭМ!$B$39:$B$782,K$47)+'СЕТ СН'!$G$9+СВЦЭМ!$D$10+'СЕТ СН'!$G$6-'СЕТ СН'!$G$19</f>
        <v>1603.2305336499999</v>
      </c>
      <c r="L63" s="36">
        <f>SUMIFS(СВЦЭМ!$C$39:$C$782,СВЦЭМ!$A$39:$A$782,$A63,СВЦЭМ!$B$39:$B$782,L$47)+'СЕТ СН'!$G$9+СВЦЭМ!$D$10+'СЕТ СН'!$G$6-'СЕТ СН'!$G$19</f>
        <v>1608.6940018199998</v>
      </c>
      <c r="M63" s="36">
        <f>SUMIFS(СВЦЭМ!$C$39:$C$782,СВЦЭМ!$A$39:$A$782,$A63,СВЦЭМ!$B$39:$B$782,M$47)+'СЕТ СН'!$G$9+СВЦЭМ!$D$10+'СЕТ СН'!$G$6-'СЕТ СН'!$G$19</f>
        <v>1622.2470276599997</v>
      </c>
      <c r="N63" s="36">
        <f>SUMIFS(СВЦЭМ!$C$39:$C$782,СВЦЭМ!$A$39:$A$782,$A63,СВЦЭМ!$B$39:$B$782,N$47)+'СЕТ СН'!$G$9+СВЦЭМ!$D$10+'СЕТ СН'!$G$6-'СЕТ СН'!$G$19</f>
        <v>1644.4414278700001</v>
      </c>
      <c r="O63" s="36">
        <f>SUMIFS(СВЦЭМ!$C$39:$C$782,СВЦЭМ!$A$39:$A$782,$A63,СВЦЭМ!$B$39:$B$782,O$47)+'СЕТ СН'!$G$9+СВЦЭМ!$D$10+'СЕТ СН'!$G$6-'СЕТ СН'!$G$19</f>
        <v>1661.1407810299997</v>
      </c>
      <c r="P63" s="36">
        <f>SUMIFS(СВЦЭМ!$C$39:$C$782,СВЦЭМ!$A$39:$A$782,$A63,СВЦЭМ!$B$39:$B$782,P$47)+'СЕТ СН'!$G$9+СВЦЭМ!$D$10+'СЕТ СН'!$G$6-'СЕТ СН'!$G$19</f>
        <v>1682.3385895699998</v>
      </c>
      <c r="Q63" s="36">
        <f>SUMIFS(СВЦЭМ!$C$39:$C$782,СВЦЭМ!$A$39:$A$782,$A63,СВЦЭМ!$B$39:$B$782,Q$47)+'СЕТ СН'!$G$9+СВЦЭМ!$D$10+'СЕТ СН'!$G$6-'СЕТ СН'!$G$19</f>
        <v>1682.1681258899998</v>
      </c>
      <c r="R63" s="36">
        <f>SUMIFS(СВЦЭМ!$C$39:$C$782,СВЦЭМ!$A$39:$A$782,$A63,СВЦЭМ!$B$39:$B$782,R$47)+'СЕТ СН'!$G$9+СВЦЭМ!$D$10+'СЕТ СН'!$G$6-'СЕТ СН'!$G$19</f>
        <v>1671.5499068300001</v>
      </c>
      <c r="S63" s="36">
        <f>SUMIFS(СВЦЭМ!$C$39:$C$782,СВЦЭМ!$A$39:$A$782,$A63,СВЦЭМ!$B$39:$B$782,S$47)+'СЕТ СН'!$G$9+СВЦЭМ!$D$10+'СЕТ СН'!$G$6-'СЕТ СН'!$G$19</f>
        <v>1628.3704542299997</v>
      </c>
      <c r="T63" s="36">
        <f>SUMIFS(СВЦЭМ!$C$39:$C$782,СВЦЭМ!$A$39:$A$782,$A63,СВЦЭМ!$B$39:$B$782,T$47)+'СЕТ СН'!$G$9+СВЦЭМ!$D$10+'СЕТ СН'!$G$6-'СЕТ СН'!$G$19</f>
        <v>1602.1912163900001</v>
      </c>
      <c r="U63" s="36">
        <f>SUMIFS(СВЦЭМ!$C$39:$C$782,СВЦЭМ!$A$39:$A$782,$A63,СВЦЭМ!$B$39:$B$782,U$47)+'СЕТ СН'!$G$9+СВЦЭМ!$D$10+'СЕТ СН'!$G$6-'СЕТ СН'!$G$19</f>
        <v>1608.41162063</v>
      </c>
      <c r="V63" s="36">
        <f>SUMIFS(СВЦЭМ!$C$39:$C$782,СВЦЭМ!$A$39:$A$782,$A63,СВЦЭМ!$B$39:$B$782,V$47)+'СЕТ СН'!$G$9+СВЦЭМ!$D$10+'СЕТ СН'!$G$6-'СЕТ СН'!$G$19</f>
        <v>1622.8785952600001</v>
      </c>
      <c r="W63" s="36">
        <f>SUMIFS(СВЦЭМ!$C$39:$C$782,СВЦЭМ!$A$39:$A$782,$A63,СВЦЭМ!$B$39:$B$782,W$47)+'СЕТ СН'!$G$9+СВЦЭМ!$D$10+'СЕТ СН'!$G$6-'СЕТ СН'!$G$19</f>
        <v>1633.47427298</v>
      </c>
      <c r="X63" s="36">
        <f>SUMIFS(СВЦЭМ!$C$39:$C$782,СВЦЭМ!$A$39:$A$782,$A63,СВЦЭМ!$B$39:$B$782,X$47)+'СЕТ СН'!$G$9+СВЦЭМ!$D$10+'СЕТ СН'!$G$6-'СЕТ СН'!$G$19</f>
        <v>1665.2340146799997</v>
      </c>
      <c r="Y63" s="36">
        <f>SUMIFS(СВЦЭМ!$C$39:$C$782,СВЦЭМ!$A$39:$A$782,$A63,СВЦЭМ!$B$39:$B$782,Y$47)+'СЕТ СН'!$G$9+СВЦЭМ!$D$10+'СЕТ СН'!$G$6-'СЕТ СН'!$G$19</f>
        <v>1694.83575651</v>
      </c>
    </row>
    <row r="64" spans="1:25" ht="15.75" x14ac:dyDescent="0.2">
      <c r="A64" s="35">
        <f t="shared" si="1"/>
        <v>44912</v>
      </c>
      <c r="B64" s="36">
        <f>SUMIFS(СВЦЭМ!$C$39:$C$782,СВЦЭМ!$A$39:$A$782,$A64,СВЦЭМ!$B$39:$B$782,B$47)+'СЕТ СН'!$G$9+СВЦЭМ!$D$10+'СЕТ СН'!$G$6-'СЕТ СН'!$G$19</f>
        <v>1616.3176852500001</v>
      </c>
      <c r="C64" s="36">
        <f>SUMIFS(СВЦЭМ!$C$39:$C$782,СВЦЭМ!$A$39:$A$782,$A64,СВЦЭМ!$B$39:$B$782,C$47)+'СЕТ СН'!$G$9+СВЦЭМ!$D$10+'СЕТ СН'!$G$6-'СЕТ СН'!$G$19</f>
        <v>1603.9762963099997</v>
      </c>
      <c r="D64" s="36">
        <f>SUMIFS(СВЦЭМ!$C$39:$C$782,СВЦЭМ!$A$39:$A$782,$A64,СВЦЭМ!$B$39:$B$782,D$47)+'СЕТ СН'!$G$9+СВЦЭМ!$D$10+'СЕТ СН'!$G$6-'СЕТ СН'!$G$19</f>
        <v>1611.0006174099999</v>
      </c>
      <c r="E64" s="36">
        <f>SUMIFS(СВЦЭМ!$C$39:$C$782,СВЦЭМ!$A$39:$A$782,$A64,СВЦЭМ!$B$39:$B$782,E$47)+'СЕТ СН'!$G$9+СВЦЭМ!$D$10+'СЕТ СН'!$G$6-'СЕТ СН'!$G$19</f>
        <v>1608.0043050099998</v>
      </c>
      <c r="F64" s="36">
        <f>SUMIFS(СВЦЭМ!$C$39:$C$782,СВЦЭМ!$A$39:$A$782,$A64,СВЦЭМ!$B$39:$B$782,F$47)+'СЕТ СН'!$G$9+СВЦЭМ!$D$10+'СЕТ СН'!$G$6-'СЕТ СН'!$G$19</f>
        <v>1635.1107618699998</v>
      </c>
      <c r="G64" s="36">
        <f>SUMIFS(СВЦЭМ!$C$39:$C$782,СВЦЭМ!$A$39:$A$782,$A64,СВЦЭМ!$B$39:$B$782,G$47)+'СЕТ СН'!$G$9+СВЦЭМ!$D$10+'СЕТ СН'!$G$6-'СЕТ СН'!$G$19</f>
        <v>1623.4432721099997</v>
      </c>
      <c r="H64" s="36">
        <f>SUMIFS(СВЦЭМ!$C$39:$C$782,СВЦЭМ!$A$39:$A$782,$A64,СВЦЭМ!$B$39:$B$782,H$47)+'СЕТ СН'!$G$9+СВЦЭМ!$D$10+'СЕТ СН'!$G$6-'СЕТ СН'!$G$19</f>
        <v>1605.7958398800001</v>
      </c>
      <c r="I64" s="36">
        <f>SUMIFS(СВЦЭМ!$C$39:$C$782,СВЦЭМ!$A$39:$A$782,$A64,СВЦЭМ!$B$39:$B$782,I$47)+'СЕТ СН'!$G$9+СВЦЭМ!$D$10+'СЕТ СН'!$G$6-'СЕТ СН'!$G$19</f>
        <v>1633.1558008299999</v>
      </c>
      <c r="J64" s="36">
        <f>SUMIFS(СВЦЭМ!$C$39:$C$782,СВЦЭМ!$A$39:$A$782,$A64,СВЦЭМ!$B$39:$B$782,J$47)+'СЕТ СН'!$G$9+СВЦЭМ!$D$10+'СЕТ СН'!$G$6-'СЕТ СН'!$G$19</f>
        <v>1621.7476650099998</v>
      </c>
      <c r="K64" s="36">
        <f>SUMIFS(СВЦЭМ!$C$39:$C$782,СВЦЭМ!$A$39:$A$782,$A64,СВЦЭМ!$B$39:$B$782,K$47)+'СЕТ СН'!$G$9+СВЦЭМ!$D$10+'СЕТ СН'!$G$6-'СЕТ СН'!$G$19</f>
        <v>1589.46734578</v>
      </c>
      <c r="L64" s="36">
        <f>SUMIFS(СВЦЭМ!$C$39:$C$782,СВЦЭМ!$A$39:$A$782,$A64,СВЦЭМ!$B$39:$B$782,L$47)+'СЕТ СН'!$G$9+СВЦЭМ!$D$10+'СЕТ СН'!$G$6-'СЕТ СН'!$G$19</f>
        <v>1570.6160169700001</v>
      </c>
      <c r="M64" s="36">
        <f>SUMIFS(СВЦЭМ!$C$39:$C$782,СВЦЭМ!$A$39:$A$782,$A64,СВЦЭМ!$B$39:$B$782,M$47)+'СЕТ СН'!$G$9+СВЦЭМ!$D$10+'СЕТ СН'!$G$6-'СЕТ СН'!$G$19</f>
        <v>1568.4391845800001</v>
      </c>
      <c r="N64" s="36">
        <f>SUMIFS(СВЦЭМ!$C$39:$C$782,СВЦЭМ!$A$39:$A$782,$A64,СВЦЭМ!$B$39:$B$782,N$47)+'СЕТ СН'!$G$9+СВЦЭМ!$D$10+'СЕТ СН'!$G$6-'СЕТ СН'!$G$19</f>
        <v>1591.31566045</v>
      </c>
      <c r="O64" s="36">
        <f>SUMIFS(СВЦЭМ!$C$39:$C$782,СВЦЭМ!$A$39:$A$782,$A64,СВЦЭМ!$B$39:$B$782,O$47)+'СЕТ СН'!$G$9+СВЦЭМ!$D$10+'СЕТ СН'!$G$6-'СЕТ СН'!$G$19</f>
        <v>1579.8382693399999</v>
      </c>
      <c r="P64" s="36">
        <f>SUMIFS(СВЦЭМ!$C$39:$C$782,СВЦЭМ!$A$39:$A$782,$A64,СВЦЭМ!$B$39:$B$782,P$47)+'СЕТ СН'!$G$9+СВЦЭМ!$D$10+'СЕТ СН'!$G$6-'СЕТ СН'!$G$19</f>
        <v>1601.5598339099997</v>
      </c>
      <c r="Q64" s="36">
        <f>SUMIFS(СВЦЭМ!$C$39:$C$782,СВЦЭМ!$A$39:$A$782,$A64,СВЦЭМ!$B$39:$B$782,Q$47)+'СЕТ СН'!$G$9+СВЦЭМ!$D$10+'СЕТ СН'!$G$6-'СЕТ СН'!$G$19</f>
        <v>1598.3428380400001</v>
      </c>
      <c r="R64" s="36">
        <f>SUMIFS(СВЦЭМ!$C$39:$C$782,СВЦЭМ!$A$39:$A$782,$A64,СВЦЭМ!$B$39:$B$782,R$47)+'СЕТ СН'!$G$9+СВЦЭМ!$D$10+'СЕТ СН'!$G$6-'СЕТ СН'!$G$19</f>
        <v>1598.15622596</v>
      </c>
      <c r="S64" s="36">
        <f>SUMIFS(СВЦЭМ!$C$39:$C$782,СВЦЭМ!$A$39:$A$782,$A64,СВЦЭМ!$B$39:$B$782,S$47)+'СЕТ СН'!$G$9+СВЦЭМ!$D$10+'СЕТ СН'!$G$6-'СЕТ СН'!$G$19</f>
        <v>1559.4867232500001</v>
      </c>
      <c r="T64" s="36">
        <f>SUMIFS(СВЦЭМ!$C$39:$C$782,СВЦЭМ!$A$39:$A$782,$A64,СВЦЭМ!$B$39:$B$782,T$47)+'СЕТ СН'!$G$9+СВЦЭМ!$D$10+'СЕТ СН'!$G$6-'СЕТ СН'!$G$19</f>
        <v>1527.0420875700001</v>
      </c>
      <c r="U64" s="36">
        <f>SUMIFS(СВЦЭМ!$C$39:$C$782,СВЦЭМ!$A$39:$A$782,$A64,СВЦЭМ!$B$39:$B$782,U$47)+'СЕТ СН'!$G$9+СВЦЭМ!$D$10+'СЕТ СН'!$G$6-'СЕТ СН'!$G$19</f>
        <v>1541.3961298599997</v>
      </c>
      <c r="V64" s="36">
        <f>SUMIFS(СВЦЭМ!$C$39:$C$782,СВЦЭМ!$A$39:$A$782,$A64,СВЦЭМ!$B$39:$B$782,V$47)+'СЕТ СН'!$G$9+СВЦЭМ!$D$10+'СЕТ СН'!$G$6-'СЕТ СН'!$G$19</f>
        <v>1560.6853982600001</v>
      </c>
      <c r="W64" s="36">
        <f>SUMIFS(СВЦЭМ!$C$39:$C$782,СВЦЭМ!$A$39:$A$782,$A64,СВЦЭМ!$B$39:$B$782,W$47)+'СЕТ СН'!$G$9+СВЦЭМ!$D$10+'СЕТ СН'!$G$6-'СЕТ СН'!$G$19</f>
        <v>1565.6294968399998</v>
      </c>
      <c r="X64" s="36">
        <f>SUMIFS(СВЦЭМ!$C$39:$C$782,СВЦЭМ!$A$39:$A$782,$A64,СВЦЭМ!$B$39:$B$782,X$47)+'СЕТ СН'!$G$9+СВЦЭМ!$D$10+'СЕТ СН'!$G$6-'СЕТ СН'!$G$19</f>
        <v>1573.4600561399998</v>
      </c>
      <c r="Y64" s="36">
        <f>SUMIFS(СВЦЭМ!$C$39:$C$782,СВЦЭМ!$A$39:$A$782,$A64,СВЦЭМ!$B$39:$B$782,Y$47)+'СЕТ СН'!$G$9+СВЦЭМ!$D$10+'СЕТ СН'!$G$6-'СЕТ СН'!$G$19</f>
        <v>1575.8866943499997</v>
      </c>
    </row>
    <row r="65" spans="1:27" ht="15.75" x14ac:dyDescent="0.2">
      <c r="A65" s="35">
        <f t="shared" si="1"/>
        <v>44913</v>
      </c>
      <c r="B65" s="36">
        <f>SUMIFS(СВЦЭМ!$C$39:$C$782,СВЦЭМ!$A$39:$A$782,$A65,СВЦЭМ!$B$39:$B$782,B$47)+'СЕТ СН'!$G$9+СВЦЭМ!$D$10+'СЕТ СН'!$G$6-'СЕТ СН'!$G$19</f>
        <v>1675.6640821000001</v>
      </c>
      <c r="C65" s="36">
        <f>SUMIFS(СВЦЭМ!$C$39:$C$782,СВЦЭМ!$A$39:$A$782,$A65,СВЦЭМ!$B$39:$B$782,C$47)+'СЕТ СН'!$G$9+СВЦЭМ!$D$10+'СЕТ СН'!$G$6-'СЕТ СН'!$G$19</f>
        <v>1683.5593568599998</v>
      </c>
      <c r="D65" s="36">
        <f>SUMIFS(СВЦЭМ!$C$39:$C$782,СВЦЭМ!$A$39:$A$782,$A65,СВЦЭМ!$B$39:$B$782,D$47)+'СЕТ СН'!$G$9+СВЦЭМ!$D$10+'СЕТ СН'!$G$6-'СЕТ СН'!$G$19</f>
        <v>1688.2804955199999</v>
      </c>
      <c r="E65" s="36">
        <f>SUMIFS(СВЦЭМ!$C$39:$C$782,СВЦЭМ!$A$39:$A$782,$A65,СВЦЭМ!$B$39:$B$782,E$47)+'СЕТ СН'!$G$9+СВЦЭМ!$D$10+'СЕТ СН'!$G$6-'СЕТ СН'!$G$19</f>
        <v>1691.58663755</v>
      </c>
      <c r="F65" s="36">
        <f>SUMIFS(СВЦЭМ!$C$39:$C$782,СВЦЭМ!$A$39:$A$782,$A65,СВЦЭМ!$B$39:$B$782,F$47)+'СЕТ СН'!$G$9+СВЦЭМ!$D$10+'СЕТ СН'!$G$6-'СЕТ СН'!$G$19</f>
        <v>1711.07068454</v>
      </c>
      <c r="G65" s="36">
        <f>SUMIFS(СВЦЭМ!$C$39:$C$782,СВЦЭМ!$A$39:$A$782,$A65,СВЦЭМ!$B$39:$B$782,G$47)+'СЕТ СН'!$G$9+СВЦЭМ!$D$10+'СЕТ СН'!$G$6-'СЕТ СН'!$G$19</f>
        <v>1719.3517095100001</v>
      </c>
      <c r="H65" s="36">
        <f>SUMIFS(СВЦЭМ!$C$39:$C$782,СВЦЭМ!$A$39:$A$782,$A65,СВЦЭМ!$B$39:$B$782,H$47)+'СЕТ СН'!$G$9+СВЦЭМ!$D$10+'СЕТ СН'!$G$6-'СЕТ СН'!$G$19</f>
        <v>1700.1456122199997</v>
      </c>
      <c r="I65" s="36">
        <f>SUMIFS(СВЦЭМ!$C$39:$C$782,СВЦЭМ!$A$39:$A$782,$A65,СВЦЭМ!$B$39:$B$782,I$47)+'СЕТ СН'!$G$9+СВЦЭМ!$D$10+'СЕТ СН'!$G$6-'СЕТ СН'!$G$19</f>
        <v>1678.7640575</v>
      </c>
      <c r="J65" s="36">
        <f>SUMIFS(СВЦЭМ!$C$39:$C$782,СВЦЭМ!$A$39:$A$782,$A65,СВЦЭМ!$B$39:$B$782,J$47)+'СЕТ СН'!$G$9+СВЦЭМ!$D$10+'СЕТ СН'!$G$6-'СЕТ СН'!$G$19</f>
        <v>1661.52466693</v>
      </c>
      <c r="K65" s="36">
        <f>SUMIFS(СВЦЭМ!$C$39:$C$782,СВЦЭМ!$A$39:$A$782,$A65,СВЦЭМ!$B$39:$B$782,K$47)+'СЕТ СН'!$G$9+СВЦЭМ!$D$10+'СЕТ СН'!$G$6-'СЕТ СН'!$G$19</f>
        <v>1617.5466638299999</v>
      </c>
      <c r="L65" s="36">
        <f>SUMIFS(СВЦЭМ!$C$39:$C$782,СВЦЭМ!$A$39:$A$782,$A65,СВЦЭМ!$B$39:$B$782,L$47)+'СЕТ СН'!$G$9+СВЦЭМ!$D$10+'СЕТ СН'!$G$6-'СЕТ СН'!$G$19</f>
        <v>1592.58484507</v>
      </c>
      <c r="M65" s="36">
        <f>SUMIFS(СВЦЭМ!$C$39:$C$782,СВЦЭМ!$A$39:$A$782,$A65,СВЦЭМ!$B$39:$B$782,M$47)+'СЕТ СН'!$G$9+СВЦЭМ!$D$10+'СЕТ СН'!$G$6-'СЕТ СН'!$G$19</f>
        <v>1586.0163201400001</v>
      </c>
      <c r="N65" s="36">
        <f>SUMIFS(СВЦЭМ!$C$39:$C$782,СВЦЭМ!$A$39:$A$782,$A65,СВЦЭМ!$B$39:$B$782,N$47)+'СЕТ СН'!$G$9+СВЦЭМ!$D$10+'СЕТ СН'!$G$6-'СЕТ СН'!$G$19</f>
        <v>1609.77541909</v>
      </c>
      <c r="O65" s="36">
        <f>SUMIFS(СВЦЭМ!$C$39:$C$782,СВЦЭМ!$A$39:$A$782,$A65,СВЦЭМ!$B$39:$B$782,O$47)+'СЕТ СН'!$G$9+СВЦЭМ!$D$10+'СЕТ СН'!$G$6-'СЕТ СН'!$G$19</f>
        <v>1610.91058445</v>
      </c>
      <c r="P65" s="36">
        <f>SUMIFS(СВЦЭМ!$C$39:$C$782,СВЦЭМ!$A$39:$A$782,$A65,СВЦЭМ!$B$39:$B$782,P$47)+'СЕТ СН'!$G$9+СВЦЭМ!$D$10+'СЕТ СН'!$G$6-'СЕТ СН'!$G$19</f>
        <v>1621.3067172999999</v>
      </c>
      <c r="Q65" s="36">
        <f>SUMIFS(СВЦЭМ!$C$39:$C$782,СВЦЭМ!$A$39:$A$782,$A65,СВЦЭМ!$B$39:$B$782,Q$47)+'СЕТ СН'!$G$9+СВЦЭМ!$D$10+'СЕТ СН'!$G$6-'СЕТ СН'!$G$19</f>
        <v>1614.4709221899998</v>
      </c>
      <c r="R65" s="36">
        <f>SUMIFS(СВЦЭМ!$C$39:$C$782,СВЦЭМ!$A$39:$A$782,$A65,СВЦЭМ!$B$39:$B$782,R$47)+'СЕТ СН'!$G$9+СВЦЭМ!$D$10+'СЕТ СН'!$G$6-'СЕТ СН'!$G$19</f>
        <v>1626.7607634199999</v>
      </c>
      <c r="S65" s="36">
        <f>SUMIFS(СВЦЭМ!$C$39:$C$782,СВЦЭМ!$A$39:$A$782,$A65,СВЦЭМ!$B$39:$B$782,S$47)+'СЕТ СН'!$G$9+СВЦЭМ!$D$10+'СЕТ СН'!$G$6-'СЕТ СН'!$G$19</f>
        <v>1593.27573398</v>
      </c>
      <c r="T65" s="36">
        <f>SUMIFS(СВЦЭМ!$C$39:$C$782,СВЦЭМ!$A$39:$A$782,$A65,СВЦЭМ!$B$39:$B$782,T$47)+'СЕТ СН'!$G$9+СВЦЭМ!$D$10+'СЕТ СН'!$G$6-'СЕТ СН'!$G$19</f>
        <v>1555.7195176800001</v>
      </c>
      <c r="U65" s="36">
        <f>SUMIFS(СВЦЭМ!$C$39:$C$782,СВЦЭМ!$A$39:$A$782,$A65,СВЦЭМ!$B$39:$B$782,U$47)+'СЕТ СН'!$G$9+СВЦЭМ!$D$10+'СЕТ СН'!$G$6-'СЕТ СН'!$G$19</f>
        <v>1566.84411778</v>
      </c>
      <c r="V65" s="36">
        <f>SUMIFS(СВЦЭМ!$C$39:$C$782,СВЦЭМ!$A$39:$A$782,$A65,СВЦЭМ!$B$39:$B$782,V$47)+'СЕТ СН'!$G$9+СВЦЭМ!$D$10+'СЕТ СН'!$G$6-'СЕТ СН'!$G$19</f>
        <v>1583.1543829399998</v>
      </c>
      <c r="W65" s="36">
        <f>SUMIFS(СВЦЭМ!$C$39:$C$782,СВЦЭМ!$A$39:$A$782,$A65,СВЦЭМ!$B$39:$B$782,W$47)+'СЕТ СН'!$G$9+СВЦЭМ!$D$10+'СЕТ СН'!$G$6-'СЕТ СН'!$G$19</f>
        <v>1587.6642907699998</v>
      </c>
      <c r="X65" s="36">
        <f>SUMIFS(СВЦЭМ!$C$39:$C$782,СВЦЭМ!$A$39:$A$782,$A65,СВЦЭМ!$B$39:$B$782,X$47)+'СЕТ СН'!$G$9+СВЦЭМ!$D$10+'СЕТ СН'!$G$6-'СЕТ СН'!$G$19</f>
        <v>1609.6089640499999</v>
      </c>
      <c r="Y65" s="36">
        <f>SUMIFS(СВЦЭМ!$C$39:$C$782,СВЦЭМ!$A$39:$A$782,$A65,СВЦЭМ!$B$39:$B$782,Y$47)+'СЕТ СН'!$G$9+СВЦЭМ!$D$10+'СЕТ СН'!$G$6-'СЕТ СН'!$G$19</f>
        <v>1632.8249431599997</v>
      </c>
    </row>
    <row r="66" spans="1:27" ht="15.75" x14ac:dyDescent="0.2">
      <c r="A66" s="35">
        <f t="shared" si="1"/>
        <v>44914</v>
      </c>
      <c r="B66" s="36">
        <f>SUMIFS(СВЦЭМ!$C$39:$C$782,СВЦЭМ!$A$39:$A$782,$A66,СВЦЭМ!$B$39:$B$782,B$47)+'СЕТ СН'!$G$9+СВЦЭМ!$D$10+'СЕТ СН'!$G$6-'СЕТ СН'!$G$19</f>
        <v>1633.9136511699999</v>
      </c>
      <c r="C66" s="36">
        <f>SUMIFS(СВЦЭМ!$C$39:$C$782,СВЦЭМ!$A$39:$A$782,$A66,СВЦЭМ!$B$39:$B$782,C$47)+'СЕТ СН'!$G$9+СВЦЭМ!$D$10+'СЕТ СН'!$G$6-'СЕТ СН'!$G$19</f>
        <v>1652.3680864299999</v>
      </c>
      <c r="D66" s="36">
        <f>SUMIFS(СВЦЭМ!$C$39:$C$782,СВЦЭМ!$A$39:$A$782,$A66,СВЦЭМ!$B$39:$B$782,D$47)+'СЕТ СН'!$G$9+СВЦЭМ!$D$10+'СЕТ СН'!$G$6-'СЕТ СН'!$G$19</f>
        <v>1685.3329237499997</v>
      </c>
      <c r="E66" s="36">
        <f>SUMIFS(СВЦЭМ!$C$39:$C$782,СВЦЭМ!$A$39:$A$782,$A66,СВЦЭМ!$B$39:$B$782,E$47)+'СЕТ СН'!$G$9+СВЦЭМ!$D$10+'СЕТ СН'!$G$6-'СЕТ СН'!$G$19</f>
        <v>1686.11568863</v>
      </c>
      <c r="F66" s="36">
        <f>SUMIFS(СВЦЭМ!$C$39:$C$782,СВЦЭМ!$A$39:$A$782,$A66,СВЦЭМ!$B$39:$B$782,F$47)+'СЕТ СН'!$G$9+СВЦЭМ!$D$10+'СЕТ СН'!$G$6-'СЕТ СН'!$G$19</f>
        <v>1679.81927103</v>
      </c>
      <c r="G66" s="36">
        <f>SUMIFS(СВЦЭМ!$C$39:$C$782,СВЦЭМ!$A$39:$A$782,$A66,СВЦЭМ!$B$39:$B$782,G$47)+'СЕТ СН'!$G$9+СВЦЭМ!$D$10+'СЕТ СН'!$G$6-'СЕТ СН'!$G$19</f>
        <v>1684.3593990700001</v>
      </c>
      <c r="H66" s="36">
        <f>SUMIFS(СВЦЭМ!$C$39:$C$782,СВЦЭМ!$A$39:$A$782,$A66,СВЦЭМ!$B$39:$B$782,H$47)+'СЕТ СН'!$G$9+СВЦЭМ!$D$10+'СЕТ СН'!$G$6-'СЕТ СН'!$G$19</f>
        <v>1675.2292655000001</v>
      </c>
      <c r="I66" s="36">
        <f>SUMIFS(СВЦЭМ!$C$39:$C$782,СВЦЭМ!$A$39:$A$782,$A66,СВЦЭМ!$B$39:$B$782,I$47)+'СЕТ СН'!$G$9+СВЦЭМ!$D$10+'СЕТ СН'!$G$6-'СЕТ СН'!$G$19</f>
        <v>1658.2225619400001</v>
      </c>
      <c r="J66" s="36">
        <f>SUMIFS(СВЦЭМ!$C$39:$C$782,СВЦЭМ!$A$39:$A$782,$A66,СВЦЭМ!$B$39:$B$782,J$47)+'СЕТ СН'!$G$9+СВЦЭМ!$D$10+'СЕТ СН'!$G$6-'СЕТ СН'!$G$19</f>
        <v>1649.3033169400001</v>
      </c>
      <c r="K66" s="36">
        <f>SUMIFS(СВЦЭМ!$C$39:$C$782,СВЦЭМ!$A$39:$A$782,$A66,СВЦЭМ!$B$39:$B$782,K$47)+'СЕТ СН'!$G$9+СВЦЭМ!$D$10+'СЕТ СН'!$G$6-'СЕТ СН'!$G$19</f>
        <v>1640.6983004799999</v>
      </c>
      <c r="L66" s="36">
        <f>SUMIFS(СВЦЭМ!$C$39:$C$782,СВЦЭМ!$A$39:$A$782,$A66,СВЦЭМ!$B$39:$B$782,L$47)+'СЕТ СН'!$G$9+СВЦЭМ!$D$10+'СЕТ СН'!$G$6-'СЕТ СН'!$G$19</f>
        <v>1648.33139953</v>
      </c>
      <c r="M66" s="36">
        <f>SUMIFS(СВЦЭМ!$C$39:$C$782,СВЦЭМ!$A$39:$A$782,$A66,СВЦЭМ!$B$39:$B$782,M$47)+'СЕТ СН'!$G$9+СВЦЭМ!$D$10+'СЕТ СН'!$G$6-'СЕТ СН'!$G$19</f>
        <v>1650.9762480700001</v>
      </c>
      <c r="N66" s="36">
        <f>SUMIFS(СВЦЭМ!$C$39:$C$782,СВЦЭМ!$A$39:$A$782,$A66,СВЦЭМ!$B$39:$B$782,N$47)+'СЕТ СН'!$G$9+СВЦЭМ!$D$10+'СЕТ СН'!$G$6-'СЕТ СН'!$G$19</f>
        <v>1670.10761194</v>
      </c>
      <c r="O66" s="36">
        <f>SUMIFS(СВЦЭМ!$C$39:$C$782,СВЦЭМ!$A$39:$A$782,$A66,СВЦЭМ!$B$39:$B$782,O$47)+'СЕТ СН'!$G$9+СВЦЭМ!$D$10+'СЕТ СН'!$G$6-'СЕТ СН'!$G$19</f>
        <v>1676.12582711</v>
      </c>
      <c r="P66" s="36">
        <f>SUMIFS(СВЦЭМ!$C$39:$C$782,СВЦЭМ!$A$39:$A$782,$A66,СВЦЭМ!$B$39:$B$782,P$47)+'СЕТ СН'!$G$9+СВЦЭМ!$D$10+'СЕТ СН'!$G$6-'СЕТ СН'!$G$19</f>
        <v>1685.8793284899998</v>
      </c>
      <c r="Q66" s="36">
        <f>SUMIFS(СВЦЭМ!$C$39:$C$782,СВЦЭМ!$A$39:$A$782,$A66,СВЦЭМ!$B$39:$B$782,Q$47)+'СЕТ СН'!$G$9+СВЦЭМ!$D$10+'СЕТ СН'!$G$6-'СЕТ СН'!$G$19</f>
        <v>1682.55734889</v>
      </c>
      <c r="R66" s="36">
        <f>SUMIFS(СВЦЭМ!$C$39:$C$782,СВЦЭМ!$A$39:$A$782,$A66,СВЦЭМ!$B$39:$B$782,R$47)+'СЕТ СН'!$G$9+СВЦЭМ!$D$10+'СЕТ СН'!$G$6-'СЕТ СН'!$G$19</f>
        <v>1676.6582705000001</v>
      </c>
      <c r="S66" s="36">
        <f>SUMIFS(СВЦЭМ!$C$39:$C$782,СВЦЭМ!$A$39:$A$782,$A66,СВЦЭМ!$B$39:$B$782,S$47)+'СЕТ СН'!$G$9+СВЦЭМ!$D$10+'СЕТ СН'!$G$6-'СЕТ СН'!$G$19</f>
        <v>1659.7687388899999</v>
      </c>
      <c r="T66" s="36">
        <f>SUMIFS(СВЦЭМ!$C$39:$C$782,СВЦЭМ!$A$39:$A$782,$A66,СВЦЭМ!$B$39:$B$782,T$47)+'СЕТ СН'!$G$9+СВЦЭМ!$D$10+'СЕТ СН'!$G$6-'СЕТ СН'!$G$19</f>
        <v>1590.70015126</v>
      </c>
      <c r="U66" s="36">
        <f>SUMIFS(СВЦЭМ!$C$39:$C$782,СВЦЭМ!$A$39:$A$782,$A66,СВЦЭМ!$B$39:$B$782,U$47)+'СЕТ СН'!$G$9+СВЦЭМ!$D$10+'СЕТ СН'!$G$6-'СЕТ СН'!$G$19</f>
        <v>1624.75799095</v>
      </c>
      <c r="V66" s="36">
        <f>SUMIFS(СВЦЭМ!$C$39:$C$782,СВЦЭМ!$A$39:$A$782,$A66,СВЦЭМ!$B$39:$B$782,V$47)+'СЕТ СН'!$G$9+СВЦЭМ!$D$10+'СЕТ СН'!$G$6-'СЕТ СН'!$G$19</f>
        <v>1627.24647615</v>
      </c>
      <c r="W66" s="36">
        <f>SUMIFS(СВЦЭМ!$C$39:$C$782,СВЦЭМ!$A$39:$A$782,$A66,СВЦЭМ!$B$39:$B$782,W$47)+'СЕТ СН'!$G$9+СВЦЭМ!$D$10+'СЕТ СН'!$G$6-'СЕТ СН'!$G$19</f>
        <v>1658.41235594</v>
      </c>
      <c r="X66" s="36">
        <f>SUMIFS(СВЦЭМ!$C$39:$C$782,СВЦЭМ!$A$39:$A$782,$A66,СВЦЭМ!$B$39:$B$782,X$47)+'СЕТ СН'!$G$9+СВЦЭМ!$D$10+'СЕТ СН'!$G$6-'СЕТ СН'!$G$19</f>
        <v>1663.93539564</v>
      </c>
      <c r="Y66" s="36">
        <f>SUMIFS(СВЦЭМ!$C$39:$C$782,СВЦЭМ!$A$39:$A$782,$A66,СВЦЭМ!$B$39:$B$782,Y$47)+'СЕТ СН'!$G$9+СВЦЭМ!$D$10+'СЕТ СН'!$G$6-'СЕТ СН'!$G$19</f>
        <v>1675.84858291</v>
      </c>
    </row>
    <row r="67" spans="1:27" ht="15.75" x14ac:dyDescent="0.2">
      <c r="A67" s="35">
        <f t="shared" si="1"/>
        <v>44915</v>
      </c>
      <c r="B67" s="36">
        <f>SUMIFS(СВЦЭМ!$C$39:$C$782,СВЦЭМ!$A$39:$A$782,$A67,СВЦЭМ!$B$39:$B$782,B$47)+'СЕТ СН'!$G$9+СВЦЭМ!$D$10+'СЕТ СН'!$G$6-'СЕТ СН'!$G$19</f>
        <v>1640.97854607</v>
      </c>
      <c r="C67" s="36">
        <f>SUMIFS(СВЦЭМ!$C$39:$C$782,СВЦЭМ!$A$39:$A$782,$A67,СВЦЭМ!$B$39:$B$782,C$47)+'СЕТ СН'!$G$9+СВЦЭМ!$D$10+'СЕТ СН'!$G$6-'СЕТ СН'!$G$19</f>
        <v>1646.8954235699998</v>
      </c>
      <c r="D67" s="36">
        <f>SUMIFS(СВЦЭМ!$C$39:$C$782,СВЦЭМ!$A$39:$A$782,$A67,СВЦЭМ!$B$39:$B$782,D$47)+'СЕТ СН'!$G$9+СВЦЭМ!$D$10+'СЕТ СН'!$G$6-'СЕТ СН'!$G$19</f>
        <v>1650.01121973</v>
      </c>
      <c r="E67" s="36">
        <f>SUMIFS(СВЦЭМ!$C$39:$C$782,СВЦЭМ!$A$39:$A$782,$A67,СВЦЭМ!$B$39:$B$782,E$47)+'СЕТ СН'!$G$9+СВЦЭМ!$D$10+'СЕТ СН'!$G$6-'СЕТ СН'!$G$19</f>
        <v>1653.7605008099999</v>
      </c>
      <c r="F67" s="36">
        <f>SUMIFS(СВЦЭМ!$C$39:$C$782,СВЦЭМ!$A$39:$A$782,$A67,СВЦЭМ!$B$39:$B$782,F$47)+'СЕТ СН'!$G$9+СВЦЭМ!$D$10+'СЕТ СН'!$G$6-'СЕТ СН'!$G$19</f>
        <v>1648.2407160399998</v>
      </c>
      <c r="G67" s="36">
        <f>SUMIFS(СВЦЭМ!$C$39:$C$782,СВЦЭМ!$A$39:$A$782,$A67,СВЦЭМ!$B$39:$B$782,G$47)+'СЕТ СН'!$G$9+СВЦЭМ!$D$10+'СЕТ СН'!$G$6-'СЕТ СН'!$G$19</f>
        <v>1644.92135319</v>
      </c>
      <c r="H67" s="36">
        <f>SUMIFS(СВЦЭМ!$C$39:$C$782,СВЦЭМ!$A$39:$A$782,$A67,СВЦЭМ!$B$39:$B$782,H$47)+'СЕТ СН'!$G$9+СВЦЭМ!$D$10+'СЕТ СН'!$G$6-'СЕТ СН'!$G$19</f>
        <v>1627.98849006</v>
      </c>
      <c r="I67" s="36">
        <f>SUMIFS(СВЦЭМ!$C$39:$C$782,СВЦЭМ!$A$39:$A$782,$A67,СВЦЭМ!$B$39:$B$782,I$47)+'СЕТ СН'!$G$9+СВЦЭМ!$D$10+'СЕТ СН'!$G$6-'СЕТ СН'!$G$19</f>
        <v>1613.57310289</v>
      </c>
      <c r="J67" s="36">
        <f>SUMIFS(СВЦЭМ!$C$39:$C$782,СВЦЭМ!$A$39:$A$782,$A67,СВЦЭМ!$B$39:$B$782,J$47)+'СЕТ СН'!$G$9+СВЦЭМ!$D$10+'СЕТ СН'!$G$6-'СЕТ СН'!$G$19</f>
        <v>1598.7645149699997</v>
      </c>
      <c r="K67" s="36">
        <f>SUMIFS(СВЦЭМ!$C$39:$C$782,СВЦЭМ!$A$39:$A$782,$A67,СВЦЭМ!$B$39:$B$782,K$47)+'СЕТ СН'!$G$9+СВЦЭМ!$D$10+'СЕТ СН'!$G$6-'СЕТ СН'!$G$19</f>
        <v>1605.6054712099999</v>
      </c>
      <c r="L67" s="36">
        <f>SUMIFS(СВЦЭМ!$C$39:$C$782,СВЦЭМ!$A$39:$A$782,$A67,СВЦЭМ!$B$39:$B$782,L$47)+'СЕТ СН'!$G$9+СВЦЭМ!$D$10+'СЕТ СН'!$G$6-'СЕТ СН'!$G$19</f>
        <v>1605.7861611499998</v>
      </c>
      <c r="M67" s="36">
        <f>SUMIFS(СВЦЭМ!$C$39:$C$782,СВЦЭМ!$A$39:$A$782,$A67,СВЦЭМ!$B$39:$B$782,M$47)+'СЕТ СН'!$G$9+СВЦЭМ!$D$10+'СЕТ СН'!$G$6-'СЕТ СН'!$G$19</f>
        <v>1598.6763042899997</v>
      </c>
      <c r="N67" s="36">
        <f>SUMIFS(СВЦЭМ!$C$39:$C$782,СВЦЭМ!$A$39:$A$782,$A67,СВЦЭМ!$B$39:$B$782,N$47)+'СЕТ СН'!$G$9+СВЦЭМ!$D$10+'СЕТ СН'!$G$6-'СЕТ СН'!$G$19</f>
        <v>1636.2165625899997</v>
      </c>
      <c r="O67" s="36">
        <f>SUMIFS(СВЦЭМ!$C$39:$C$782,СВЦЭМ!$A$39:$A$782,$A67,СВЦЭМ!$B$39:$B$782,O$47)+'СЕТ СН'!$G$9+СВЦЭМ!$D$10+'СЕТ СН'!$G$6-'СЕТ СН'!$G$19</f>
        <v>1641.1979327999998</v>
      </c>
      <c r="P67" s="36">
        <f>SUMIFS(СВЦЭМ!$C$39:$C$782,СВЦЭМ!$A$39:$A$782,$A67,СВЦЭМ!$B$39:$B$782,P$47)+'СЕТ СН'!$G$9+СВЦЭМ!$D$10+'СЕТ СН'!$G$6-'СЕТ СН'!$G$19</f>
        <v>1645.70008865</v>
      </c>
      <c r="Q67" s="36">
        <f>SUMIFS(СВЦЭМ!$C$39:$C$782,СВЦЭМ!$A$39:$A$782,$A67,СВЦЭМ!$B$39:$B$782,Q$47)+'СЕТ СН'!$G$9+СВЦЭМ!$D$10+'СЕТ СН'!$G$6-'СЕТ СН'!$G$19</f>
        <v>1648.2697523799998</v>
      </c>
      <c r="R67" s="36">
        <f>SUMIFS(СВЦЭМ!$C$39:$C$782,СВЦЭМ!$A$39:$A$782,$A67,СВЦЭМ!$B$39:$B$782,R$47)+'СЕТ СН'!$G$9+СВЦЭМ!$D$10+'СЕТ СН'!$G$6-'СЕТ СН'!$G$19</f>
        <v>1641.6623803899997</v>
      </c>
      <c r="S67" s="36">
        <f>SUMIFS(СВЦЭМ!$C$39:$C$782,СВЦЭМ!$A$39:$A$782,$A67,СВЦЭМ!$B$39:$B$782,S$47)+'СЕТ СН'!$G$9+СВЦЭМ!$D$10+'СЕТ СН'!$G$6-'СЕТ СН'!$G$19</f>
        <v>1613.33876478</v>
      </c>
      <c r="T67" s="36">
        <f>SUMIFS(СВЦЭМ!$C$39:$C$782,СВЦЭМ!$A$39:$A$782,$A67,СВЦЭМ!$B$39:$B$782,T$47)+'СЕТ СН'!$G$9+СВЦЭМ!$D$10+'СЕТ СН'!$G$6-'СЕТ СН'!$G$19</f>
        <v>1549.5998755299997</v>
      </c>
      <c r="U67" s="36">
        <f>SUMIFS(СВЦЭМ!$C$39:$C$782,СВЦЭМ!$A$39:$A$782,$A67,СВЦЭМ!$B$39:$B$782,U$47)+'СЕТ СН'!$G$9+СВЦЭМ!$D$10+'СЕТ СН'!$G$6-'СЕТ СН'!$G$19</f>
        <v>1567.8319730600001</v>
      </c>
      <c r="V67" s="36">
        <f>SUMIFS(СВЦЭМ!$C$39:$C$782,СВЦЭМ!$A$39:$A$782,$A67,СВЦЭМ!$B$39:$B$782,V$47)+'СЕТ СН'!$G$9+СВЦЭМ!$D$10+'СЕТ СН'!$G$6-'СЕТ СН'!$G$19</f>
        <v>1604.6366031899997</v>
      </c>
      <c r="W67" s="36">
        <f>SUMIFS(СВЦЭМ!$C$39:$C$782,СВЦЭМ!$A$39:$A$782,$A67,СВЦЭМ!$B$39:$B$782,W$47)+'СЕТ СН'!$G$9+СВЦЭМ!$D$10+'СЕТ СН'!$G$6-'СЕТ СН'!$G$19</f>
        <v>1622.4236569999998</v>
      </c>
      <c r="X67" s="36">
        <f>SUMIFS(СВЦЭМ!$C$39:$C$782,СВЦЭМ!$A$39:$A$782,$A67,СВЦЭМ!$B$39:$B$782,X$47)+'СЕТ СН'!$G$9+СВЦЭМ!$D$10+'СЕТ СН'!$G$6-'СЕТ СН'!$G$19</f>
        <v>1632.8568236400001</v>
      </c>
      <c r="Y67" s="36">
        <f>SUMIFS(СВЦЭМ!$C$39:$C$782,СВЦЭМ!$A$39:$A$782,$A67,СВЦЭМ!$B$39:$B$782,Y$47)+'СЕТ СН'!$G$9+СВЦЭМ!$D$10+'СЕТ СН'!$G$6-'СЕТ СН'!$G$19</f>
        <v>1642.3219936199998</v>
      </c>
    </row>
    <row r="68" spans="1:27" ht="15.75" x14ac:dyDescent="0.2">
      <c r="A68" s="35">
        <f t="shared" si="1"/>
        <v>44916</v>
      </c>
      <c r="B68" s="36">
        <f>SUMIFS(СВЦЭМ!$C$39:$C$782,СВЦЭМ!$A$39:$A$782,$A68,СВЦЭМ!$B$39:$B$782,B$47)+'СЕТ СН'!$G$9+СВЦЭМ!$D$10+'СЕТ СН'!$G$6-'СЕТ СН'!$G$19</f>
        <v>1627.6599652599998</v>
      </c>
      <c r="C68" s="36">
        <f>SUMIFS(СВЦЭМ!$C$39:$C$782,СВЦЭМ!$A$39:$A$782,$A68,СВЦЭМ!$B$39:$B$782,C$47)+'СЕТ СН'!$G$9+СВЦЭМ!$D$10+'СЕТ СН'!$G$6-'СЕТ СН'!$G$19</f>
        <v>1639.14796944</v>
      </c>
      <c r="D68" s="36">
        <f>SUMIFS(СВЦЭМ!$C$39:$C$782,СВЦЭМ!$A$39:$A$782,$A68,СВЦЭМ!$B$39:$B$782,D$47)+'СЕТ СН'!$G$9+СВЦЭМ!$D$10+'СЕТ СН'!$G$6-'СЕТ СН'!$G$19</f>
        <v>1634.6480890600001</v>
      </c>
      <c r="E68" s="36">
        <f>SUMIFS(СВЦЭМ!$C$39:$C$782,СВЦЭМ!$A$39:$A$782,$A68,СВЦЭМ!$B$39:$B$782,E$47)+'СЕТ СН'!$G$9+СВЦЭМ!$D$10+'СЕТ СН'!$G$6-'СЕТ СН'!$G$19</f>
        <v>1637.5201359399998</v>
      </c>
      <c r="F68" s="36">
        <f>SUMIFS(СВЦЭМ!$C$39:$C$782,СВЦЭМ!$A$39:$A$782,$A68,СВЦЭМ!$B$39:$B$782,F$47)+'СЕТ СН'!$G$9+СВЦЭМ!$D$10+'СЕТ СН'!$G$6-'СЕТ СН'!$G$19</f>
        <v>1666.19695963</v>
      </c>
      <c r="G68" s="36">
        <f>SUMIFS(СВЦЭМ!$C$39:$C$782,СВЦЭМ!$A$39:$A$782,$A68,СВЦЭМ!$B$39:$B$782,G$47)+'СЕТ СН'!$G$9+СВЦЭМ!$D$10+'СЕТ СН'!$G$6-'СЕТ СН'!$G$19</f>
        <v>1637.11242279</v>
      </c>
      <c r="H68" s="36">
        <f>SUMIFS(СВЦЭМ!$C$39:$C$782,СВЦЭМ!$A$39:$A$782,$A68,СВЦЭМ!$B$39:$B$782,H$47)+'СЕТ СН'!$G$9+СВЦЭМ!$D$10+'СЕТ СН'!$G$6-'СЕТ СН'!$G$19</f>
        <v>1587.42878806</v>
      </c>
      <c r="I68" s="36">
        <f>SUMIFS(СВЦЭМ!$C$39:$C$782,СВЦЭМ!$A$39:$A$782,$A68,СВЦЭМ!$B$39:$B$782,I$47)+'СЕТ СН'!$G$9+СВЦЭМ!$D$10+'СЕТ СН'!$G$6-'СЕТ СН'!$G$19</f>
        <v>1593.8521943699998</v>
      </c>
      <c r="J68" s="36">
        <f>SUMIFS(СВЦЭМ!$C$39:$C$782,СВЦЭМ!$A$39:$A$782,$A68,СВЦЭМ!$B$39:$B$782,J$47)+'СЕТ СН'!$G$9+СВЦЭМ!$D$10+'СЕТ СН'!$G$6-'СЕТ СН'!$G$19</f>
        <v>1564.0027095800001</v>
      </c>
      <c r="K68" s="36">
        <f>SUMIFS(СВЦЭМ!$C$39:$C$782,СВЦЭМ!$A$39:$A$782,$A68,СВЦЭМ!$B$39:$B$782,K$47)+'СЕТ СН'!$G$9+СВЦЭМ!$D$10+'СЕТ СН'!$G$6-'СЕТ СН'!$G$19</f>
        <v>1571.4507245199998</v>
      </c>
      <c r="L68" s="36">
        <f>SUMIFS(СВЦЭМ!$C$39:$C$782,СВЦЭМ!$A$39:$A$782,$A68,СВЦЭМ!$B$39:$B$782,L$47)+'СЕТ СН'!$G$9+СВЦЭМ!$D$10+'СЕТ СН'!$G$6-'СЕТ СН'!$G$19</f>
        <v>1555.8092081</v>
      </c>
      <c r="M68" s="36">
        <f>SUMIFS(СВЦЭМ!$C$39:$C$782,СВЦЭМ!$A$39:$A$782,$A68,СВЦЭМ!$B$39:$B$782,M$47)+'СЕТ СН'!$G$9+СВЦЭМ!$D$10+'СЕТ СН'!$G$6-'СЕТ СН'!$G$19</f>
        <v>1573.9684753699999</v>
      </c>
      <c r="N68" s="36">
        <f>SUMIFS(СВЦЭМ!$C$39:$C$782,СВЦЭМ!$A$39:$A$782,$A68,СВЦЭМ!$B$39:$B$782,N$47)+'СЕТ СН'!$G$9+СВЦЭМ!$D$10+'СЕТ СН'!$G$6-'СЕТ СН'!$G$19</f>
        <v>1574.0384085000001</v>
      </c>
      <c r="O68" s="36">
        <f>SUMIFS(СВЦЭМ!$C$39:$C$782,СВЦЭМ!$A$39:$A$782,$A68,СВЦЭМ!$B$39:$B$782,O$47)+'СЕТ СН'!$G$9+СВЦЭМ!$D$10+'СЕТ СН'!$G$6-'СЕТ СН'!$G$19</f>
        <v>1567.76571397</v>
      </c>
      <c r="P68" s="36">
        <f>SUMIFS(СВЦЭМ!$C$39:$C$782,СВЦЭМ!$A$39:$A$782,$A68,СВЦЭМ!$B$39:$B$782,P$47)+'СЕТ СН'!$G$9+СВЦЭМ!$D$10+'СЕТ СН'!$G$6-'СЕТ СН'!$G$19</f>
        <v>1570.4983874999998</v>
      </c>
      <c r="Q68" s="36">
        <f>SUMIFS(СВЦЭМ!$C$39:$C$782,СВЦЭМ!$A$39:$A$782,$A68,СВЦЭМ!$B$39:$B$782,Q$47)+'СЕТ СН'!$G$9+СВЦЭМ!$D$10+'СЕТ СН'!$G$6-'СЕТ СН'!$G$19</f>
        <v>1590.19864323</v>
      </c>
      <c r="R68" s="36">
        <f>SUMIFS(СВЦЭМ!$C$39:$C$782,СВЦЭМ!$A$39:$A$782,$A68,СВЦЭМ!$B$39:$B$782,R$47)+'СЕТ СН'!$G$9+СВЦЭМ!$D$10+'СЕТ СН'!$G$6-'СЕТ СН'!$G$19</f>
        <v>1589.1518121300001</v>
      </c>
      <c r="S68" s="36">
        <f>SUMIFS(СВЦЭМ!$C$39:$C$782,СВЦЭМ!$A$39:$A$782,$A68,СВЦЭМ!$B$39:$B$782,S$47)+'СЕТ СН'!$G$9+СВЦЭМ!$D$10+'СЕТ СН'!$G$6-'СЕТ СН'!$G$19</f>
        <v>1583.7440349099998</v>
      </c>
      <c r="T68" s="36">
        <f>SUMIFS(СВЦЭМ!$C$39:$C$782,СВЦЭМ!$A$39:$A$782,$A68,СВЦЭМ!$B$39:$B$782,T$47)+'СЕТ СН'!$G$9+СВЦЭМ!$D$10+'СЕТ СН'!$G$6-'СЕТ СН'!$G$19</f>
        <v>1573.11499933</v>
      </c>
      <c r="U68" s="36">
        <f>SUMIFS(СВЦЭМ!$C$39:$C$782,СВЦЭМ!$A$39:$A$782,$A68,СВЦЭМ!$B$39:$B$782,U$47)+'СЕТ СН'!$G$9+СВЦЭМ!$D$10+'СЕТ СН'!$G$6-'СЕТ СН'!$G$19</f>
        <v>1574.0915153199999</v>
      </c>
      <c r="V68" s="36">
        <f>SUMIFS(СВЦЭМ!$C$39:$C$782,СВЦЭМ!$A$39:$A$782,$A68,СВЦЭМ!$B$39:$B$782,V$47)+'СЕТ СН'!$G$9+СВЦЭМ!$D$10+'СЕТ СН'!$G$6-'СЕТ СН'!$G$19</f>
        <v>1578.2199283599998</v>
      </c>
      <c r="W68" s="36">
        <f>SUMIFS(СВЦЭМ!$C$39:$C$782,СВЦЭМ!$A$39:$A$782,$A68,СВЦЭМ!$B$39:$B$782,W$47)+'СЕТ СН'!$G$9+СВЦЭМ!$D$10+'СЕТ СН'!$G$6-'СЕТ СН'!$G$19</f>
        <v>1567.2037799599998</v>
      </c>
      <c r="X68" s="36">
        <f>SUMIFS(СВЦЭМ!$C$39:$C$782,СВЦЭМ!$A$39:$A$782,$A68,СВЦЭМ!$B$39:$B$782,X$47)+'СЕТ СН'!$G$9+СВЦЭМ!$D$10+'СЕТ СН'!$G$6-'СЕТ СН'!$G$19</f>
        <v>1562.4607600099998</v>
      </c>
      <c r="Y68" s="36">
        <f>SUMIFS(СВЦЭМ!$C$39:$C$782,СВЦЭМ!$A$39:$A$782,$A68,СВЦЭМ!$B$39:$B$782,Y$47)+'СЕТ СН'!$G$9+СВЦЭМ!$D$10+'СЕТ СН'!$G$6-'СЕТ СН'!$G$19</f>
        <v>1571.7895412799999</v>
      </c>
    </row>
    <row r="69" spans="1:27" ht="15.75" x14ac:dyDescent="0.2">
      <c r="A69" s="35">
        <f t="shared" si="1"/>
        <v>44917</v>
      </c>
      <c r="B69" s="36">
        <f>SUMIFS(СВЦЭМ!$C$39:$C$782,СВЦЭМ!$A$39:$A$782,$A69,СВЦЭМ!$B$39:$B$782,B$47)+'СЕТ СН'!$G$9+СВЦЭМ!$D$10+'СЕТ СН'!$G$6-'СЕТ СН'!$G$19</f>
        <v>1598.2428592199999</v>
      </c>
      <c r="C69" s="36">
        <f>SUMIFS(СВЦЭМ!$C$39:$C$782,СВЦЭМ!$A$39:$A$782,$A69,СВЦЭМ!$B$39:$B$782,C$47)+'СЕТ СН'!$G$9+СВЦЭМ!$D$10+'СЕТ СН'!$G$6-'СЕТ СН'!$G$19</f>
        <v>1606.76783032</v>
      </c>
      <c r="D69" s="36">
        <f>SUMIFS(СВЦЭМ!$C$39:$C$782,СВЦЭМ!$A$39:$A$782,$A69,СВЦЭМ!$B$39:$B$782,D$47)+'СЕТ СН'!$G$9+СВЦЭМ!$D$10+'СЕТ СН'!$G$6-'СЕТ СН'!$G$19</f>
        <v>1603.74540467</v>
      </c>
      <c r="E69" s="36">
        <f>SUMIFS(СВЦЭМ!$C$39:$C$782,СВЦЭМ!$A$39:$A$782,$A69,СВЦЭМ!$B$39:$B$782,E$47)+'СЕТ СН'!$G$9+СВЦЭМ!$D$10+'СЕТ СН'!$G$6-'СЕТ СН'!$G$19</f>
        <v>1621.9556728100001</v>
      </c>
      <c r="F69" s="36">
        <f>SUMIFS(СВЦЭМ!$C$39:$C$782,СВЦЭМ!$A$39:$A$782,$A69,СВЦЭМ!$B$39:$B$782,F$47)+'СЕТ СН'!$G$9+СВЦЭМ!$D$10+'СЕТ СН'!$G$6-'СЕТ СН'!$G$19</f>
        <v>1648.9494053799999</v>
      </c>
      <c r="G69" s="36">
        <f>SUMIFS(СВЦЭМ!$C$39:$C$782,СВЦЭМ!$A$39:$A$782,$A69,СВЦЭМ!$B$39:$B$782,G$47)+'СЕТ СН'!$G$9+СВЦЭМ!$D$10+'СЕТ СН'!$G$6-'СЕТ СН'!$G$19</f>
        <v>1655.3759274599997</v>
      </c>
      <c r="H69" s="36">
        <f>SUMIFS(СВЦЭМ!$C$39:$C$782,СВЦЭМ!$A$39:$A$782,$A69,СВЦЭМ!$B$39:$B$782,H$47)+'СЕТ СН'!$G$9+СВЦЭМ!$D$10+'СЕТ СН'!$G$6-'СЕТ СН'!$G$19</f>
        <v>1636.0189467999999</v>
      </c>
      <c r="I69" s="36">
        <f>SUMIFS(СВЦЭМ!$C$39:$C$782,СВЦЭМ!$A$39:$A$782,$A69,СВЦЭМ!$B$39:$B$782,I$47)+'СЕТ СН'!$G$9+СВЦЭМ!$D$10+'СЕТ СН'!$G$6-'СЕТ СН'!$G$19</f>
        <v>1617.5271457499998</v>
      </c>
      <c r="J69" s="36">
        <f>SUMIFS(СВЦЭМ!$C$39:$C$782,СВЦЭМ!$A$39:$A$782,$A69,СВЦЭМ!$B$39:$B$782,J$47)+'СЕТ СН'!$G$9+СВЦЭМ!$D$10+'СЕТ СН'!$G$6-'СЕТ СН'!$G$19</f>
        <v>1601.2127043400001</v>
      </c>
      <c r="K69" s="36">
        <f>SUMIFS(СВЦЭМ!$C$39:$C$782,СВЦЭМ!$A$39:$A$782,$A69,СВЦЭМ!$B$39:$B$782,K$47)+'СЕТ СН'!$G$9+СВЦЭМ!$D$10+'СЕТ СН'!$G$6-'СЕТ СН'!$G$19</f>
        <v>1592.6816645099998</v>
      </c>
      <c r="L69" s="36">
        <f>SUMIFS(СВЦЭМ!$C$39:$C$782,СВЦЭМ!$A$39:$A$782,$A69,СВЦЭМ!$B$39:$B$782,L$47)+'СЕТ СН'!$G$9+СВЦЭМ!$D$10+'СЕТ СН'!$G$6-'СЕТ СН'!$G$19</f>
        <v>1606.1772628799999</v>
      </c>
      <c r="M69" s="36">
        <f>SUMIFS(СВЦЭМ!$C$39:$C$782,СВЦЭМ!$A$39:$A$782,$A69,СВЦЭМ!$B$39:$B$782,M$47)+'СЕТ СН'!$G$9+СВЦЭМ!$D$10+'СЕТ СН'!$G$6-'СЕТ СН'!$G$19</f>
        <v>1612.6266296599997</v>
      </c>
      <c r="N69" s="36">
        <f>SUMIFS(СВЦЭМ!$C$39:$C$782,СВЦЭМ!$A$39:$A$782,$A69,СВЦЭМ!$B$39:$B$782,N$47)+'СЕТ СН'!$G$9+СВЦЭМ!$D$10+'СЕТ СН'!$G$6-'СЕТ СН'!$G$19</f>
        <v>1632.0245728</v>
      </c>
      <c r="O69" s="36">
        <f>SUMIFS(СВЦЭМ!$C$39:$C$782,СВЦЭМ!$A$39:$A$782,$A69,СВЦЭМ!$B$39:$B$782,O$47)+'СЕТ СН'!$G$9+СВЦЭМ!$D$10+'СЕТ СН'!$G$6-'СЕТ СН'!$G$19</f>
        <v>1629.3266588500001</v>
      </c>
      <c r="P69" s="36">
        <f>SUMIFS(СВЦЭМ!$C$39:$C$782,СВЦЭМ!$A$39:$A$782,$A69,СВЦЭМ!$B$39:$B$782,P$47)+'СЕТ СН'!$G$9+СВЦЭМ!$D$10+'СЕТ СН'!$G$6-'СЕТ СН'!$G$19</f>
        <v>1635.47321285</v>
      </c>
      <c r="Q69" s="36">
        <f>SUMIFS(СВЦЭМ!$C$39:$C$782,СВЦЭМ!$A$39:$A$782,$A69,СВЦЭМ!$B$39:$B$782,Q$47)+'СЕТ СН'!$G$9+СВЦЭМ!$D$10+'СЕТ СН'!$G$6-'СЕТ СН'!$G$19</f>
        <v>1643.6495173200001</v>
      </c>
      <c r="R69" s="36">
        <f>SUMIFS(СВЦЭМ!$C$39:$C$782,СВЦЭМ!$A$39:$A$782,$A69,СВЦЭМ!$B$39:$B$782,R$47)+'СЕТ СН'!$G$9+СВЦЭМ!$D$10+'СЕТ СН'!$G$6-'СЕТ СН'!$G$19</f>
        <v>1615.6530732900001</v>
      </c>
      <c r="S69" s="36">
        <f>SUMIFS(СВЦЭМ!$C$39:$C$782,СВЦЭМ!$A$39:$A$782,$A69,СВЦЭМ!$B$39:$B$782,S$47)+'СЕТ СН'!$G$9+СВЦЭМ!$D$10+'СЕТ СН'!$G$6-'СЕТ СН'!$G$19</f>
        <v>1609.5848162100001</v>
      </c>
      <c r="T69" s="36">
        <f>SUMIFS(СВЦЭМ!$C$39:$C$782,СВЦЭМ!$A$39:$A$782,$A69,СВЦЭМ!$B$39:$B$782,T$47)+'СЕТ СН'!$G$9+СВЦЭМ!$D$10+'СЕТ СН'!$G$6-'СЕТ СН'!$G$19</f>
        <v>1582.4613953899998</v>
      </c>
      <c r="U69" s="36">
        <f>SUMIFS(СВЦЭМ!$C$39:$C$782,СВЦЭМ!$A$39:$A$782,$A69,СВЦЭМ!$B$39:$B$782,U$47)+'СЕТ СН'!$G$9+СВЦЭМ!$D$10+'СЕТ СН'!$G$6-'СЕТ СН'!$G$19</f>
        <v>1580.4697135299998</v>
      </c>
      <c r="V69" s="36">
        <f>SUMIFS(СВЦЭМ!$C$39:$C$782,СВЦЭМ!$A$39:$A$782,$A69,СВЦЭМ!$B$39:$B$782,V$47)+'СЕТ СН'!$G$9+СВЦЭМ!$D$10+'СЕТ СН'!$G$6-'СЕТ СН'!$G$19</f>
        <v>1599.3719011799999</v>
      </c>
      <c r="W69" s="36">
        <f>SUMIFS(СВЦЭМ!$C$39:$C$782,СВЦЭМ!$A$39:$A$782,$A69,СВЦЭМ!$B$39:$B$782,W$47)+'СЕТ СН'!$G$9+СВЦЭМ!$D$10+'СЕТ СН'!$G$6-'СЕТ СН'!$G$19</f>
        <v>1613.5864581199999</v>
      </c>
      <c r="X69" s="36">
        <f>SUMIFS(СВЦЭМ!$C$39:$C$782,СВЦЭМ!$A$39:$A$782,$A69,СВЦЭМ!$B$39:$B$782,X$47)+'СЕТ СН'!$G$9+СВЦЭМ!$D$10+'СЕТ СН'!$G$6-'СЕТ СН'!$G$19</f>
        <v>1628.3044239199999</v>
      </c>
      <c r="Y69" s="36">
        <f>SUMIFS(СВЦЭМ!$C$39:$C$782,СВЦЭМ!$A$39:$A$782,$A69,СВЦЭМ!$B$39:$B$782,Y$47)+'СЕТ СН'!$G$9+СВЦЭМ!$D$10+'СЕТ СН'!$G$6-'СЕТ СН'!$G$19</f>
        <v>1635.8328390900001</v>
      </c>
    </row>
    <row r="70" spans="1:27" ht="15.75" x14ac:dyDescent="0.2">
      <c r="A70" s="35">
        <f t="shared" si="1"/>
        <v>44918</v>
      </c>
      <c r="B70" s="36">
        <f>SUMIFS(СВЦЭМ!$C$39:$C$782,СВЦЭМ!$A$39:$A$782,$A70,СВЦЭМ!$B$39:$B$782,B$47)+'СЕТ СН'!$G$9+СВЦЭМ!$D$10+'СЕТ СН'!$G$6-'СЕТ СН'!$G$19</f>
        <v>1734.9460541499998</v>
      </c>
      <c r="C70" s="36">
        <f>SUMIFS(СВЦЭМ!$C$39:$C$782,СВЦЭМ!$A$39:$A$782,$A70,СВЦЭМ!$B$39:$B$782,C$47)+'СЕТ СН'!$G$9+СВЦЭМ!$D$10+'СЕТ СН'!$G$6-'СЕТ СН'!$G$19</f>
        <v>1744.85623093</v>
      </c>
      <c r="D70" s="36">
        <f>SUMIFS(СВЦЭМ!$C$39:$C$782,СВЦЭМ!$A$39:$A$782,$A70,СВЦЭМ!$B$39:$B$782,D$47)+'СЕТ СН'!$G$9+СВЦЭМ!$D$10+'СЕТ СН'!$G$6-'СЕТ СН'!$G$19</f>
        <v>1765.2613893499997</v>
      </c>
      <c r="E70" s="36">
        <f>SUMIFS(СВЦЭМ!$C$39:$C$782,СВЦЭМ!$A$39:$A$782,$A70,СВЦЭМ!$B$39:$B$782,E$47)+'СЕТ СН'!$G$9+СВЦЭМ!$D$10+'СЕТ СН'!$G$6-'СЕТ СН'!$G$19</f>
        <v>1768.4653591900001</v>
      </c>
      <c r="F70" s="36">
        <f>SUMIFS(СВЦЭМ!$C$39:$C$782,СВЦЭМ!$A$39:$A$782,$A70,СВЦЭМ!$B$39:$B$782,F$47)+'СЕТ СН'!$G$9+СВЦЭМ!$D$10+'СЕТ СН'!$G$6-'СЕТ СН'!$G$19</f>
        <v>1776.34448135</v>
      </c>
      <c r="G70" s="36">
        <f>SUMIFS(СВЦЭМ!$C$39:$C$782,СВЦЭМ!$A$39:$A$782,$A70,СВЦЭМ!$B$39:$B$782,G$47)+'СЕТ СН'!$G$9+СВЦЭМ!$D$10+'СЕТ СН'!$G$6-'СЕТ СН'!$G$19</f>
        <v>1757.9854741700001</v>
      </c>
      <c r="H70" s="36">
        <f>SUMIFS(СВЦЭМ!$C$39:$C$782,СВЦЭМ!$A$39:$A$782,$A70,СВЦЭМ!$B$39:$B$782,H$47)+'СЕТ СН'!$G$9+СВЦЭМ!$D$10+'СЕТ СН'!$G$6-'СЕТ СН'!$G$19</f>
        <v>1720.5039166299998</v>
      </c>
      <c r="I70" s="36">
        <f>SUMIFS(СВЦЭМ!$C$39:$C$782,СВЦЭМ!$A$39:$A$782,$A70,СВЦЭМ!$B$39:$B$782,I$47)+'СЕТ СН'!$G$9+СВЦЭМ!$D$10+'СЕТ СН'!$G$6-'СЕТ СН'!$G$19</f>
        <v>1707.24264494</v>
      </c>
      <c r="J70" s="36">
        <f>SUMIFS(СВЦЭМ!$C$39:$C$782,СВЦЭМ!$A$39:$A$782,$A70,СВЦЭМ!$B$39:$B$782,J$47)+'СЕТ СН'!$G$9+СВЦЭМ!$D$10+'СЕТ СН'!$G$6-'СЕТ СН'!$G$19</f>
        <v>1690.6201773499997</v>
      </c>
      <c r="K70" s="36">
        <f>SUMIFS(СВЦЭМ!$C$39:$C$782,СВЦЭМ!$A$39:$A$782,$A70,СВЦЭМ!$B$39:$B$782,K$47)+'СЕТ СН'!$G$9+СВЦЭМ!$D$10+'СЕТ СН'!$G$6-'СЕТ СН'!$G$19</f>
        <v>1683.5331022999999</v>
      </c>
      <c r="L70" s="36">
        <f>SUMIFS(СВЦЭМ!$C$39:$C$782,СВЦЭМ!$A$39:$A$782,$A70,СВЦЭМ!$B$39:$B$782,L$47)+'СЕТ СН'!$G$9+СВЦЭМ!$D$10+'СЕТ СН'!$G$6-'СЕТ СН'!$G$19</f>
        <v>1688.0685840199999</v>
      </c>
      <c r="M70" s="36">
        <f>SUMIFS(СВЦЭМ!$C$39:$C$782,СВЦЭМ!$A$39:$A$782,$A70,СВЦЭМ!$B$39:$B$782,M$47)+'СЕТ СН'!$G$9+СВЦЭМ!$D$10+'СЕТ СН'!$G$6-'СЕТ СН'!$G$19</f>
        <v>1693.5327077100001</v>
      </c>
      <c r="N70" s="36">
        <f>SUMIFS(СВЦЭМ!$C$39:$C$782,СВЦЭМ!$A$39:$A$782,$A70,СВЦЭМ!$B$39:$B$782,N$47)+'СЕТ СН'!$G$9+СВЦЭМ!$D$10+'СЕТ СН'!$G$6-'СЕТ СН'!$G$19</f>
        <v>1715.8867170999997</v>
      </c>
      <c r="O70" s="36">
        <f>SUMIFS(СВЦЭМ!$C$39:$C$782,СВЦЭМ!$A$39:$A$782,$A70,СВЦЭМ!$B$39:$B$782,O$47)+'СЕТ СН'!$G$9+СВЦЭМ!$D$10+'СЕТ СН'!$G$6-'СЕТ СН'!$G$19</f>
        <v>1714.0854846100001</v>
      </c>
      <c r="P70" s="36">
        <f>SUMIFS(СВЦЭМ!$C$39:$C$782,СВЦЭМ!$A$39:$A$782,$A70,СВЦЭМ!$B$39:$B$782,P$47)+'СЕТ СН'!$G$9+СВЦЭМ!$D$10+'СЕТ СН'!$G$6-'СЕТ СН'!$G$19</f>
        <v>1719.22750911</v>
      </c>
      <c r="Q70" s="36">
        <f>SUMIFS(СВЦЭМ!$C$39:$C$782,СВЦЭМ!$A$39:$A$782,$A70,СВЦЭМ!$B$39:$B$782,Q$47)+'СЕТ СН'!$G$9+СВЦЭМ!$D$10+'СЕТ СН'!$G$6-'СЕТ СН'!$G$19</f>
        <v>1725.36629227</v>
      </c>
      <c r="R70" s="36">
        <f>SUMIFS(СВЦЭМ!$C$39:$C$782,СВЦЭМ!$A$39:$A$782,$A70,СВЦЭМ!$B$39:$B$782,R$47)+'СЕТ СН'!$G$9+СВЦЭМ!$D$10+'СЕТ СН'!$G$6-'СЕТ СН'!$G$19</f>
        <v>1722.1129103499998</v>
      </c>
      <c r="S70" s="36">
        <f>SUMIFS(СВЦЭМ!$C$39:$C$782,СВЦЭМ!$A$39:$A$782,$A70,СВЦЭМ!$B$39:$B$782,S$47)+'СЕТ СН'!$G$9+СВЦЭМ!$D$10+'СЕТ СН'!$G$6-'СЕТ СН'!$G$19</f>
        <v>1691.7587134</v>
      </c>
      <c r="T70" s="36">
        <f>SUMIFS(СВЦЭМ!$C$39:$C$782,СВЦЭМ!$A$39:$A$782,$A70,СВЦЭМ!$B$39:$B$782,T$47)+'СЕТ СН'!$G$9+СВЦЭМ!$D$10+'СЕТ СН'!$G$6-'СЕТ СН'!$G$19</f>
        <v>1659.3985724199997</v>
      </c>
      <c r="U70" s="36">
        <f>SUMIFS(СВЦЭМ!$C$39:$C$782,СВЦЭМ!$A$39:$A$782,$A70,СВЦЭМ!$B$39:$B$782,U$47)+'СЕТ СН'!$G$9+СВЦЭМ!$D$10+'СЕТ СН'!$G$6-'СЕТ СН'!$G$19</f>
        <v>1653.7556887299997</v>
      </c>
      <c r="V70" s="36">
        <f>SUMIFS(СВЦЭМ!$C$39:$C$782,СВЦЭМ!$A$39:$A$782,$A70,СВЦЭМ!$B$39:$B$782,V$47)+'СЕТ СН'!$G$9+СВЦЭМ!$D$10+'СЕТ СН'!$G$6-'СЕТ СН'!$G$19</f>
        <v>1665.5470157300001</v>
      </c>
      <c r="W70" s="36">
        <f>SUMIFS(СВЦЭМ!$C$39:$C$782,СВЦЭМ!$A$39:$A$782,$A70,СВЦЭМ!$B$39:$B$782,W$47)+'СЕТ СН'!$G$9+СВЦЭМ!$D$10+'СЕТ СН'!$G$6-'СЕТ СН'!$G$19</f>
        <v>1684.0336639399998</v>
      </c>
      <c r="X70" s="36">
        <f>SUMIFS(СВЦЭМ!$C$39:$C$782,СВЦЭМ!$A$39:$A$782,$A70,СВЦЭМ!$B$39:$B$782,X$47)+'СЕТ СН'!$G$9+СВЦЭМ!$D$10+'СЕТ СН'!$G$6-'СЕТ СН'!$G$19</f>
        <v>1711.9792634599999</v>
      </c>
      <c r="Y70" s="36">
        <f>SUMIFS(СВЦЭМ!$C$39:$C$782,СВЦЭМ!$A$39:$A$782,$A70,СВЦЭМ!$B$39:$B$782,Y$47)+'СЕТ СН'!$G$9+СВЦЭМ!$D$10+'СЕТ СН'!$G$6-'СЕТ СН'!$G$19</f>
        <v>1737.2877998099998</v>
      </c>
    </row>
    <row r="71" spans="1:27" ht="15.75" x14ac:dyDescent="0.2">
      <c r="A71" s="35">
        <f t="shared" si="1"/>
        <v>44919</v>
      </c>
      <c r="B71" s="36">
        <f>SUMIFS(СВЦЭМ!$C$39:$C$782,СВЦЭМ!$A$39:$A$782,$A71,СВЦЭМ!$B$39:$B$782,B$47)+'СЕТ СН'!$G$9+СВЦЭМ!$D$10+'СЕТ СН'!$G$6-'СЕТ СН'!$G$19</f>
        <v>1686.1223485599999</v>
      </c>
      <c r="C71" s="36">
        <f>SUMIFS(СВЦЭМ!$C$39:$C$782,СВЦЭМ!$A$39:$A$782,$A71,СВЦЭМ!$B$39:$B$782,C$47)+'СЕТ СН'!$G$9+СВЦЭМ!$D$10+'СЕТ СН'!$G$6-'СЕТ СН'!$G$19</f>
        <v>1646.78896721</v>
      </c>
      <c r="D71" s="36">
        <f>SUMIFS(СВЦЭМ!$C$39:$C$782,СВЦЭМ!$A$39:$A$782,$A71,СВЦЭМ!$B$39:$B$782,D$47)+'СЕТ СН'!$G$9+СВЦЭМ!$D$10+'СЕТ СН'!$G$6-'СЕТ СН'!$G$19</f>
        <v>1646.1212022999998</v>
      </c>
      <c r="E71" s="36">
        <f>SUMIFS(СВЦЭМ!$C$39:$C$782,СВЦЭМ!$A$39:$A$782,$A71,СВЦЭМ!$B$39:$B$782,E$47)+'СЕТ СН'!$G$9+СВЦЭМ!$D$10+'СЕТ СН'!$G$6-'СЕТ СН'!$G$19</f>
        <v>1635.7712716199999</v>
      </c>
      <c r="F71" s="36">
        <f>SUMIFS(СВЦЭМ!$C$39:$C$782,СВЦЭМ!$A$39:$A$782,$A71,СВЦЭМ!$B$39:$B$782,F$47)+'СЕТ СН'!$G$9+СВЦЭМ!$D$10+'СЕТ СН'!$G$6-'СЕТ СН'!$G$19</f>
        <v>1666.2260050899999</v>
      </c>
      <c r="G71" s="36">
        <f>SUMIFS(СВЦЭМ!$C$39:$C$782,СВЦЭМ!$A$39:$A$782,$A71,СВЦЭМ!$B$39:$B$782,G$47)+'СЕТ СН'!$G$9+СВЦЭМ!$D$10+'СЕТ СН'!$G$6-'СЕТ СН'!$G$19</f>
        <v>1655.0139879399999</v>
      </c>
      <c r="H71" s="36">
        <f>SUMIFS(СВЦЭМ!$C$39:$C$782,СВЦЭМ!$A$39:$A$782,$A71,СВЦЭМ!$B$39:$B$782,H$47)+'СЕТ СН'!$G$9+СВЦЭМ!$D$10+'СЕТ СН'!$G$6-'СЕТ СН'!$G$19</f>
        <v>1646.5794675799998</v>
      </c>
      <c r="I71" s="36">
        <f>SUMIFS(СВЦЭМ!$C$39:$C$782,СВЦЭМ!$A$39:$A$782,$A71,СВЦЭМ!$B$39:$B$782,I$47)+'СЕТ СН'!$G$9+СВЦЭМ!$D$10+'СЕТ СН'!$G$6-'СЕТ СН'!$G$19</f>
        <v>1628.6309380799999</v>
      </c>
      <c r="J71" s="36">
        <f>SUMIFS(СВЦЭМ!$C$39:$C$782,СВЦЭМ!$A$39:$A$782,$A71,СВЦЭМ!$B$39:$B$782,J$47)+'СЕТ СН'!$G$9+СВЦЭМ!$D$10+'СЕТ СН'!$G$6-'СЕТ СН'!$G$19</f>
        <v>1616.8910271599998</v>
      </c>
      <c r="K71" s="36">
        <f>SUMIFS(СВЦЭМ!$C$39:$C$782,СВЦЭМ!$A$39:$A$782,$A71,СВЦЭМ!$B$39:$B$782,K$47)+'СЕТ СН'!$G$9+СВЦЭМ!$D$10+'СЕТ СН'!$G$6-'СЕТ СН'!$G$19</f>
        <v>1591.4273908999999</v>
      </c>
      <c r="L71" s="36">
        <f>SUMIFS(СВЦЭМ!$C$39:$C$782,СВЦЭМ!$A$39:$A$782,$A71,СВЦЭМ!$B$39:$B$782,L$47)+'СЕТ СН'!$G$9+СВЦЭМ!$D$10+'СЕТ СН'!$G$6-'СЕТ СН'!$G$19</f>
        <v>1578.6474903499998</v>
      </c>
      <c r="M71" s="36">
        <f>SUMIFS(СВЦЭМ!$C$39:$C$782,СВЦЭМ!$A$39:$A$782,$A71,СВЦЭМ!$B$39:$B$782,M$47)+'СЕТ СН'!$G$9+СВЦЭМ!$D$10+'СЕТ СН'!$G$6-'СЕТ СН'!$G$19</f>
        <v>1564.40090672</v>
      </c>
      <c r="N71" s="36">
        <f>SUMIFS(СВЦЭМ!$C$39:$C$782,СВЦЭМ!$A$39:$A$782,$A71,СВЦЭМ!$B$39:$B$782,N$47)+'СЕТ СН'!$G$9+СВЦЭМ!$D$10+'СЕТ СН'!$G$6-'СЕТ СН'!$G$19</f>
        <v>1587.1386719399998</v>
      </c>
      <c r="O71" s="36">
        <f>SUMIFS(СВЦЭМ!$C$39:$C$782,СВЦЭМ!$A$39:$A$782,$A71,СВЦЭМ!$B$39:$B$782,O$47)+'СЕТ СН'!$G$9+СВЦЭМ!$D$10+'СЕТ СН'!$G$6-'СЕТ СН'!$G$19</f>
        <v>1577.0654337400001</v>
      </c>
      <c r="P71" s="36">
        <f>SUMIFS(СВЦЭМ!$C$39:$C$782,СВЦЭМ!$A$39:$A$782,$A71,СВЦЭМ!$B$39:$B$782,P$47)+'СЕТ СН'!$G$9+СВЦЭМ!$D$10+'СЕТ СН'!$G$6-'СЕТ СН'!$G$19</f>
        <v>1577.2493499500001</v>
      </c>
      <c r="Q71" s="36">
        <f>SUMIFS(СВЦЭМ!$C$39:$C$782,СВЦЭМ!$A$39:$A$782,$A71,СВЦЭМ!$B$39:$B$782,Q$47)+'СЕТ СН'!$G$9+СВЦЭМ!$D$10+'СЕТ СН'!$G$6-'СЕТ СН'!$G$19</f>
        <v>1574.3937772499999</v>
      </c>
      <c r="R71" s="36">
        <f>SUMIFS(СВЦЭМ!$C$39:$C$782,СВЦЭМ!$A$39:$A$782,$A71,СВЦЭМ!$B$39:$B$782,R$47)+'СЕТ СН'!$G$9+СВЦЭМ!$D$10+'СЕТ СН'!$G$6-'СЕТ СН'!$G$19</f>
        <v>1576.5834114999998</v>
      </c>
      <c r="S71" s="36">
        <f>SUMIFS(СВЦЭМ!$C$39:$C$782,СВЦЭМ!$A$39:$A$782,$A71,СВЦЭМ!$B$39:$B$782,S$47)+'СЕТ СН'!$G$9+СВЦЭМ!$D$10+'СЕТ СН'!$G$6-'СЕТ СН'!$G$19</f>
        <v>1538.8205517000001</v>
      </c>
      <c r="T71" s="36">
        <f>SUMIFS(СВЦЭМ!$C$39:$C$782,СВЦЭМ!$A$39:$A$782,$A71,СВЦЭМ!$B$39:$B$782,T$47)+'СЕТ СН'!$G$9+СВЦЭМ!$D$10+'СЕТ СН'!$G$6-'СЕТ СН'!$G$19</f>
        <v>1526.9362531699999</v>
      </c>
      <c r="U71" s="36">
        <f>SUMIFS(СВЦЭМ!$C$39:$C$782,СВЦЭМ!$A$39:$A$782,$A71,СВЦЭМ!$B$39:$B$782,U$47)+'СЕТ СН'!$G$9+СВЦЭМ!$D$10+'СЕТ СН'!$G$6-'СЕТ СН'!$G$19</f>
        <v>1541.6288611699997</v>
      </c>
      <c r="V71" s="36">
        <f>SUMIFS(СВЦЭМ!$C$39:$C$782,СВЦЭМ!$A$39:$A$782,$A71,СВЦЭМ!$B$39:$B$782,V$47)+'СЕТ СН'!$G$9+СВЦЭМ!$D$10+'СЕТ СН'!$G$6-'СЕТ СН'!$G$19</f>
        <v>1553.61317431</v>
      </c>
      <c r="W71" s="36">
        <f>SUMIFS(СВЦЭМ!$C$39:$C$782,СВЦЭМ!$A$39:$A$782,$A71,СВЦЭМ!$B$39:$B$782,W$47)+'СЕТ СН'!$G$9+СВЦЭМ!$D$10+'СЕТ СН'!$G$6-'СЕТ СН'!$G$19</f>
        <v>1567.3561710399999</v>
      </c>
      <c r="X71" s="36">
        <f>SUMIFS(СВЦЭМ!$C$39:$C$782,СВЦЭМ!$A$39:$A$782,$A71,СВЦЭМ!$B$39:$B$782,X$47)+'СЕТ СН'!$G$9+СВЦЭМ!$D$10+'СЕТ СН'!$G$6-'СЕТ СН'!$G$19</f>
        <v>1583.0743167099999</v>
      </c>
      <c r="Y71" s="36">
        <f>SUMIFS(СВЦЭМ!$C$39:$C$782,СВЦЭМ!$A$39:$A$782,$A71,СВЦЭМ!$B$39:$B$782,Y$47)+'СЕТ СН'!$G$9+СВЦЭМ!$D$10+'СЕТ СН'!$G$6-'СЕТ СН'!$G$19</f>
        <v>1575.7266256899998</v>
      </c>
    </row>
    <row r="72" spans="1:27" ht="15.75" x14ac:dyDescent="0.2">
      <c r="A72" s="35">
        <f t="shared" si="1"/>
        <v>44920</v>
      </c>
      <c r="B72" s="36">
        <f>SUMIFS(СВЦЭМ!$C$39:$C$782,СВЦЭМ!$A$39:$A$782,$A72,СВЦЭМ!$B$39:$B$782,B$47)+'СЕТ СН'!$G$9+СВЦЭМ!$D$10+'СЕТ СН'!$G$6-'СЕТ СН'!$G$19</f>
        <v>1609.5574916999999</v>
      </c>
      <c r="C72" s="36">
        <f>SUMIFS(СВЦЭМ!$C$39:$C$782,СВЦЭМ!$A$39:$A$782,$A72,СВЦЭМ!$B$39:$B$782,C$47)+'СЕТ СН'!$G$9+СВЦЭМ!$D$10+'СЕТ СН'!$G$6-'СЕТ СН'!$G$19</f>
        <v>1619.4674304499999</v>
      </c>
      <c r="D72" s="36">
        <f>SUMIFS(СВЦЭМ!$C$39:$C$782,СВЦЭМ!$A$39:$A$782,$A72,СВЦЭМ!$B$39:$B$782,D$47)+'СЕТ СН'!$G$9+СВЦЭМ!$D$10+'СЕТ СН'!$G$6-'СЕТ СН'!$G$19</f>
        <v>1598.6083007299999</v>
      </c>
      <c r="E72" s="36">
        <f>SUMIFS(СВЦЭМ!$C$39:$C$782,СВЦЭМ!$A$39:$A$782,$A72,СВЦЭМ!$B$39:$B$782,E$47)+'СЕТ СН'!$G$9+СВЦЭМ!$D$10+'СЕТ СН'!$G$6-'СЕТ СН'!$G$19</f>
        <v>1593.6751000899999</v>
      </c>
      <c r="F72" s="36">
        <f>SUMIFS(СВЦЭМ!$C$39:$C$782,СВЦЭМ!$A$39:$A$782,$A72,СВЦЭМ!$B$39:$B$782,F$47)+'СЕТ СН'!$G$9+СВЦЭМ!$D$10+'СЕТ СН'!$G$6-'СЕТ СН'!$G$19</f>
        <v>1648.2587286200001</v>
      </c>
      <c r="G72" s="36">
        <f>SUMIFS(СВЦЭМ!$C$39:$C$782,СВЦЭМ!$A$39:$A$782,$A72,СВЦЭМ!$B$39:$B$782,G$47)+'СЕТ СН'!$G$9+СВЦЭМ!$D$10+'СЕТ СН'!$G$6-'СЕТ СН'!$G$19</f>
        <v>1640.17744468</v>
      </c>
      <c r="H72" s="36">
        <f>SUMIFS(СВЦЭМ!$C$39:$C$782,СВЦЭМ!$A$39:$A$782,$A72,СВЦЭМ!$B$39:$B$782,H$47)+'СЕТ СН'!$G$9+СВЦЭМ!$D$10+'СЕТ СН'!$G$6-'СЕТ СН'!$G$19</f>
        <v>1627.7406069999997</v>
      </c>
      <c r="I72" s="36">
        <f>SUMIFS(СВЦЭМ!$C$39:$C$782,СВЦЭМ!$A$39:$A$782,$A72,СВЦЭМ!$B$39:$B$782,I$47)+'СЕТ СН'!$G$9+СВЦЭМ!$D$10+'СЕТ СН'!$G$6-'СЕТ СН'!$G$19</f>
        <v>1658.89114569</v>
      </c>
      <c r="J72" s="36">
        <f>SUMIFS(СВЦЭМ!$C$39:$C$782,СВЦЭМ!$A$39:$A$782,$A72,СВЦЭМ!$B$39:$B$782,J$47)+'СЕТ СН'!$G$9+СВЦЭМ!$D$10+'СЕТ СН'!$G$6-'СЕТ СН'!$G$19</f>
        <v>1652.3513800299997</v>
      </c>
      <c r="K72" s="36">
        <f>SUMIFS(СВЦЭМ!$C$39:$C$782,СВЦЭМ!$A$39:$A$782,$A72,СВЦЭМ!$B$39:$B$782,K$47)+'СЕТ СН'!$G$9+СВЦЭМ!$D$10+'СЕТ СН'!$G$6-'СЕТ СН'!$G$19</f>
        <v>1649.2359285299999</v>
      </c>
      <c r="L72" s="36">
        <f>SUMIFS(СВЦЭМ!$C$39:$C$782,СВЦЭМ!$A$39:$A$782,$A72,СВЦЭМ!$B$39:$B$782,L$47)+'СЕТ СН'!$G$9+СВЦЭМ!$D$10+'СЕТ СН'!$G$6-'СЕТ СН'!$G$19</f>
        <v>1615.1658381500001</v>
      </c>
      <c r="M72" s="36">
        <f>SUMIFS(СВЦЭМ!$C$39:$C$782,СВЦЭМ!$A$39:$A$782,$A72,СВЦЭМ!$B$39:$B$782,M$47)+'СЕТ СН'!$G$9+СВЦЭМ!$D$10+'СЕТ СН'!$G$6-'СЕТ СН'!$G$19</f>
        <v>1622.9348687799998</v>
      </c>
      <c r="N72" s="36">
        <f>SUMIFS(СВЦЭМ!$C$39:$C$782,СВЦЭМ!$A$39:$A$782,$A72,СВЦЭМ!$B$39:$B$782,N$47)+'СЕТ СН'!$G$9+СВЦЭМ!$D$10+'СЕТ СН'!$G$6-'СЕТ СН'!$G$19</f>
        <v>1635.76290354</v>
      </c>
      <c r="O72" s="36">
        <f>SUMIFS(СВЦЭМ!$C$39:$C$782,СВЦЭМ!$A$39:$A$782,$A72,СВЦЭМ!$B$39:$B$782,O$47)+'СЕТ СН'!$G$9+СВЦЭМ!$D$10+'СЕТ СН'!$G$6-'СЕТ СН'!$G$19</f>
        <v>1629.13397876</v>
      </c>
      <c r="P72" s="36">
        <f>SUMIFS(СВЦЭМ!$C$39:$C$782,СВЦЭМ!$A$39:$A$782,$A72,СВЦЭМ!$B$39:$B$782,P$47)+'СЕТ СН'!$G$9+СВЦЭМ!$D$10+'СЕТ СН'!$G$6-'СЕТ СН'!$G$19</f>
        <v>1642.4488486400001</v>
      </c>
      <c r="Q72" s="36">
        <f>SUMIFS(СВЦЭМ!$C$39:$C$782,СВЦЭМ!$A$39:$A$782,$A72,СВЦЭМ!$B$39:$B$782,Q$47)+'СЕТ СН'!$G$9+СВЦЭМ!$D$10+'СЕТ СН'!$G$6-'СЕТ СН'!$G$19</f>
        <v>1636.47211629</v>
      </c>
      <c r="R72" s="36">
        <f>SUMIFS(СВЦЭМ!$C$39:$C$782,СВЦЭМ!$A$39:$A$782,$A72,СВЦЭМ!$B$39:$B$782,R$47)+'СЕТ СН'!$G$9+СВЦЭМ!$D$10+'СЕТ СН'!$G$6-'СЕТ СН'!$G$19</f>
        <v>1641.4585093400001</v>
      </c>
      <c r="S72" s="36">
        <f>SUMIFS(СВЦЭМ!$C$39:$C$782,СВЦЭМ!$A$39:$A$782,$A72,СВЦЭМ!$B$39:$B$782,S$47)+'СЕТ СН'!$G$9+СВЦЭМ!$D$10+'СЕТ СН'!$G$6-'СЕТ СН'!$G$19</f>
        <v>1626.12541173</v>
      </c>
      <c r="T72" s="36">
        <f>SUMIFS(СВЦЭМ!$C$39:$C$782,СВЦЭМ!$A$39:$A$782,$A72,СВЦЭМ!$B$39:$B$782,T$47)+'СЕТ СН'!$G$9+СВЦЭМ!$D$10+'СЕТ СН'!$G$6-'СЕТ СН'!$G$19</f>
        <v>1610.3609318200001</v>
      </c>
      <c r="U72" s="36">
        <f>SUMIFS(СВЦЭМ!$C$39:$C$782,СВЦЭМ!$A$39:$A$782,$A72,СВЦЭМ!$B$39:$B$782,U$47)+'СЕТ СН'!$G$9+СВЦЭМ!$D$10+'СЕТ СН'!$G$6-'СЕТ СН'!$G$19</f>
        <v>1604.6298011399999</v>
      </c>
      <c r="V72" s="36">
        <f>SUMIFS(СВЦЭМ!$C$39:$C$782,СВЦЭМ!$A$39:$A$782,$A72,СВЦЭМ!$B$39:$B$782,V$47)+'СЕТ СН'!$G$9+СВЦЭМ!$D$10+'СЕТ СН'!$G$6-'СЕТ СН'!$G$19</f>
        <v>1627.6253257999997</v>
      </c>
      <c r="W72" s="36">
        <f>SUMIFS(СВЦЭМ!$C$39:$C$782,СВЦЭМ!$A$39:$A$782,$A72,СВЦЭМ!$B$39:$B$782,W$47)+'СЕТ СН'!$G$9+СВЦЭМ!$D$10+'СЕТ СН'!$G$6-'СЕТ СН'!$G$19</f>
        <v>1645.1632779799997</v>
      </c>
      <c r="X72" s="36">
        <f>SUMIFS(СВЦЭМ!$C$39:$C$782,СВЦЭМ!$A$39:$A$782,$A72,СВЦЭМ!$B$39:$B$782,X$47)+'СЕТ СН'!$G$9+СВЦЭМ!$D$10+'СЕТ СН'!$G$6-'СЕТ СН'!$G$19</f>
        <v>1673.11391538</v>
      </c>
      <c r="Y72" s="36">
        <f>SUMIFS(СВЦЭМ!$C$39:$C$782,СВЦЭМ!$A$39:$A$782,$A72,СВЦЭМ!$B$39:$B$782,Y$47)+'СЕТ СН'!$G$9+СВЦЭМ!$D$10+'СЕТ СН'!$G$6-'СЕТ СН'!$G$19</f>
        <v>1684.4625695199998</v>
      </c>
    </row>
    <row r="73" spans="1:27" ht="15.75" x14ac:dyDescent="0.2">
      <c r="A73" s="35">
        <f t="shared" si="1"/>
        <v>44921</v>
      </c>
      <c r="B73" s="36">
        <f>SUMIFS(СВЦЭМ!$C$39:$C$782,СВЦЭМ!$A$39:$A$782,$A73,СВЦЭМ!$B$39:$B$782,B$47)+'СЕТ СН'!$G$9+СВЦЭМ!$D$10+'СЕТ СН'!$G$6-'СЕТ СН'!$G$19</f>
        <v>1731.9097587900001</v>
      </c>
      <c r="C73" s="36">
        <f>SUMIFS(СВЦЭМ!$C$39:$C$782,СВЦЭМ!$A$39:$A$782,$A73,СВЦЭМ!$B$39:$B$782,C$47)+'СЕТ СН'!$G$9+СВЦЭМ!$D$10+'СЕТ СН'!$G$6-'СЕТ СН'!$G$19</f>
        <v>1750.352226</v>
      </c>
      <c r="D73" s="36">
        <f>SUMIFS(СВЦЭМ!$C$39:$C$782,СВЦЭМ!$A$39:$A$782,$A73,СВЦЭМ!$B$39:$B$782,D$47)+'СЕТ СН'!$G$9+СВЦЭМ!$D$10+'СЕТ СН'!$G$6-'СЕТ СН'!$G$19</f>
        <v>1743.9799942199998</v>
      </c>
      <c r="E73" s="36">
        <f>SUMIFS(СВЦЭМ!$C$39:$C$782,СВЦЭМ!$A$39:$A$782,$A73,СВЦЭМ!$B$39:$B$782,E$47)+'СЕТ СН'!$G$9+СВЦЭМ!$D$10+'СЕТ СН'!$G$6-'СЕТ СН'!$G$19</f>
        <v>1754.2076951099998</v>
      </c>
      <c r="F73" s="36">
        <f>SUMIFS(СВЦЭМ!$C$39:$C$782,СВЦЭМ!$A$39:$A$782,$A73,СВЦЭМ!$B$39:$B$782,F$47)+'СЕТ СН'!$G$9+СВЦЭМ!$D$10+'СЕТ СН'!$G$6-'СЕТ СН'!$G$19</f>
        <v>1787.7479118900001</v>
      </c>
      <c r="G73" s="36">
        <f>SUMIFS(СВЦЭМ!$C$39:$C$782,СВЦЭМ!$A$39:$A$782,$A73,СВЦЭМ!$B$39:$B$782,G$47)+'СЕТ СН'!$G$9+СВЦЭМ!$D$10+'СЕТ СН'!$G$6-'СЕТ СН'!$G$19</f>
        <v>1766.7466904600001</v>
      </c>
      <c r="H73" s="36">
        <f>SUMIFS(СВЦЭМ!$C$39:$C$782,СВЦЭМ!$A$39:$A$782,$A73,СВЦЭМ!$B$39:$B$782,H$47)+'СЕТ СН'!$G$9+СВЦЭМ!$D$10+'СЕТ СН'!$G$6-'СЕТ СН'!$G$19</f>
        <v>1737.3968984499998</v>
      </c>
      <c r="I73" s="36">
        <f>SUMIFS(СВЦЭМ!$C$39:$C$782,СВЦЭМ!$A$39:$A$782,$A73,СВЦЭМ!$B$39:$B$782,I$47)+'СЕТ СН'!$G$9+СВЦЭМ!$D$10+'СЕТ СН'!$G$6-'СЕТ СН'!$G$19</f>
        <v>1706.5757457099999</v>
      </c>
      <c r="J73" s="36">
        <f>SUMIFS(СВЦЭМ!$C$39:$C$782,СВЦЭМ!$A$39:$A$782,$A73,СВЦЭМ!$B$39:$B$782,J$47)+'СЕТ СН'!$G$9+СВЦЭМ!$D$10+'СЕТ СН'!$G$6-'СЕТ СН'!$G$19</f>
        <v>1704.8914826999999</v>
      </c>
      <c r="K73" s="36">
        <f>SUMIFS(СВЦЭМ!$C$39:$C$782,СВЦЭМ!$A$39:$A$782,$A73,СВЦЭМ!$B$39:$B$782,K$47)+'СЕТ СН'!$G$9+СВЦЭМ!$D$10+'СЕТ СН'!$G$6-'СЕТ СН'!$G$19</f>
        <v>1707.9886018699999</v>
      </c>
      <c r="L73" s="36">
        <f>SUMIFS(СВЦЭМ!$C$39:$C$782,СВЦЭМ!$A$39:$A$782,$A73,СВЦЭМ!$B$39:$B$782,L$47)+'СЕТ СН'!$G$9+СВЦЭМ!$D$10+'СЕТ СН'!$G$6-'СЕТ СН'!$G$19</f>
        <v>1703.5174753900001</v>
      </c>
      <c r="M73" s="36">
        <f>SUMIFS(СВЦЭМ!$C$39:$C$782,СВЦЭМ!$A$39:$A$782,$A73,СВЦЭМ!$B$39:$B$782,M$47)+'СЕТ СН'!$G$9+СВЦЭМ!$D$10+'СЕТ СН'!$G$6-'СЕТ СН'!$G$19</f>
        <v>1689.5451687899999</v>
      </c>
      <c r="N73" s="36">
        <f>SUMIFS(СВЦЭМ!$C$39:$C$782,СВЦЭМ!$A$39:$A$782,$A73,СВЦЭМ!$B$39:$B$782,N$47)+'СЕТ СН'!$G$9+СВЦЭМ!$D$10+'СЕТ СН'!$G$6-'СЕТ СН'!$G$19</f>
        <v>1695.3364412999999</v>
      </c>
      <c r="O73" s="36">
        <f>SUMIFS(СВЦЭМ!$C$39:$C$782,СВЦЭМ!$A$39:$A$782,$A73,СВЦЭМ!$B$39:$B$782,O$47)+'СЕТ СН'!$G$9+СВЦЭМ!$D$10+'СЕТ СН'!$G$6-'СЕТ СН'!$G$19</f>
        <v>1684.5597059799998</v>
      </c>
      <c r="P73" s="36">
        <f>SUMIFS(СВЦЭМ!$C$39:$C$782,СВЦЭМ!$A$39:$A$782,$A73,СВЦЭМ!$B$39:$B$782,P$47)+'СЕТ СН'!$G$9+СВЦЭМ!$D$10+'СЕТ СН'!$G$6-'СЕТ СН'!$G$19</f>
        <v>1698.4007978</v>
      </c>
      <c r="Q73" s="36">
        <f>SUMIFS(СВЦЭМ!$C$39:$C$782,СВЦЭМ!$A$39:$A$782,$A73,СВЦЭМ!$B$39:$B$782,Q$47)+'СЕТ СН'!$G$9+СВЦЭМ!$D$10+'СЕТ СН'!$G$6-'СЕТ СН'!$G$19</f>
        <v>1680.4269979999999</v>
      </c>
      <c r="R73" s="36">
        <f>SUMIFS(СВЦЭМ!$C$39:$C$782,СВЦЭМ!$A$39:$A$782,$A73,СВЦЭМ!$B$39:$B$782,R$47)+'СЕТ СН'!$G$9+СВЦЭМ!$D$10+'СЕТ СН'!$G$6-'СЕТ СН'!$G$19</f>
        <v>1666.7605811600001</v>
      </c>
      <c r="S73" s="36">
        <f>SUMIFS(СВЦЭМ!$C$39:$C$782,СВЦЭМ!$A$39:$A$782,$A73,СВЦЭМ!$B$39:$B$782,S$47)+'СЕТ СН'!$G$9+СВЦЭМ!$D$10+'СЕТ СН'!$G$6-'СЕТ СН'!$G$19</f>
        <v>1647.0143250799997</v>
      </c>
      <c r="T73" s="36">
        <f>SUMIFS(СВЦЭМ!$C$39:$C$782,СВЦЭМ!$A$39:$A$782,$A73,СВЦЭМ!$B$39:$B$782,T$47)+'СЕТ СН'!$G$9+СВЦЭМ!$D$10+'СЕТ СН'!$G$6-'СЕТ СН'!$G$19</f>
        <v>1608.7201660599999</v>
      </c>
      <c r="U73" s="36">
        <f>SUMIFS(СВЦЭМ!$C$39:$C$782,СВЦЭМ!$A$39:$A$782,$A73,СВЦЭМ!$B$39:$B$782,U$47)+'СЕТ СН'!$G$9+СВЦЭМ!$D$10+'СЕТ СН'!$G$6-'СЕТ СН'!$G$19</f>
        <v>1634.79316836</v>
      </c>
      <c r="V73" s="36">
        <f>SUMIFS(СВЦЭМ!$C$39:$C$782,СВЦЭМ!$A$39:$A$782,$A73,СВЦЭМ!$B$39:$B$782,V$47)+'СЕТ СН'!$G$9+СВЦЭМ!$D$10+'СЕТ СН'!$G$6-'СЕТ СН'!$G$19</f>
        <v>1633.8582472099997</v>
      </c>
      <c r="W73" s="36">
        <f>SUMIFS(СВЦЭМ!$C$39:$C$782,СВЦЭМ!$A$39:$A$782,$A73,СВЦЭМ!$B$39:$B$782,W$47)+'СЕТ СН'!$G$9+СВЦЭМ!$D$10+'СЕТ СН'!$G$6-'СЕТ СН'!$G$19</f>
        <v>1654.3763477100001</v>
      </c>
      <c r="X73" s="36">
        <f>SUMIFS(СВЦЭМ!$C$39:$C$782,СВЦЭМ!$A$39:$A$782,$A73,СВЦЭМ!$B$39:$B$782,X$47)+'СЕТ СН'!$G$9+СВЦЭМ!$D$10+'СЕТ СН'!$G$6-'СЕТ СН'!$G$19</f>
        <v>1678.8349431500001</v>
      </c>
      <c r="Y73" s="36">
        <f>SUMIFS(СВЦЭМ!$C$39:$C$782,СВЦЭМ!$A$39:$A$782,$A73,СВЦЭМ!$B$39:$B$782,Y$47)+'СЕТ СН'!$G$9+СВЦЭМ!$D$10+'СЕТ СН'!$G$6-'СЕТ СН'!$G$19</f>
        <v>1690.75206858</v>
      </c>
    </row>
    <row r="74" spans="1:27" ht="15.75" x14ac:dyDescent="0.2">
      <c r="A74" s="35">
        <f t="shared" si="1"/>
        <v>44922</v>
      </c>
      <c r="B74" s="36">
        <f>SUMIFS(СВЦЭМ!$C$39:$C$782,СВЦЭМ!$A$39:$A$782,$A74,СВЦЭМ!$B$39:$B$782,B$47)+'СЕТ СН'!$G$9+СВЦЭМ!$D$10+'СЕТ СН'!$G$6-'СЕТ СН'!$G$19</f>
        <v>1625.6545875100001</v>
      </c>
      <c r="C74" s="36">
        <f>SUMIFS(СВЦЭМ!$C$39:$C$782,СВЦЭМ!$A$39:$A$782,$A74,СВЦЭМ!$B$39:$B$782,C$47)+'СЕТ СН'!$G$9+СВЦЭМ!$D$10+'СЕТ СН'!$G$6-'СЕТ СН'!$G$19</f>
        <v>1647.4077481300001</v>
      </c>
      <c r="D74" s="36">
        <f>SUMIFS(СВЦЭМ!$C$39:$C$782,СВЦЭМ!$A$39:$A$782,$A74,СВЦЭМ!$B$39:$B$782,D$47)+'СЕТ СН'!$G$9+СВЦЭМ!$D$10+'СЕТ СН'!$G$6-'СЕТ СН'!$G$19</f>
        <v>1651.6391588299998</v>
      </c>
      <c r="E74" s="36">
        <f>SUMIFS(СВЦЭМ!$C$39:$C$782,СВЦЭМ!$A$39:$A$782,$A74,СВЦЭМ!$B$39:$B$782,E$47)+'СЕТ СН'!$G$9+СВЦЭМ!$D$10+'СЕТ СН'!$G$6-'СЕТ СН'!$G$19</f>
        <v>1668.0054734800001</v>
      </c>
      <c r="F74" s="36">
        <f>SUMIFS(СВЦЭМ!$C$39:$C$782,СВЦЭМ!$A$39:$A$782,$A74,СВЦЭМ!$B$39:$B$782,F$47)+'СЕТ СН'!$G$9+СВЦЭМ!$D$10+'СЕТ СН'!$G$6-'СЕТ СН'!$G$19</f>
        <v>1694.7324801599998</v>
      </c>
      <c r="G74" s="36">
        <f>SUMIFS(СВЦЭМ!$C$39:$C$782,СВЦЭМ!$A$39:$A$782,$A74,СВЦЭМ!$B$39:$B$782,G$47)+'СЕТ СН'!$G$9+СВЦЭМ!$D$10+'СЕТ СН'!$G$6-'СЕТ СН'!$G$19</f>
        <v>1688.0432628099998</v>
      </c>
      <c r="H74" s="36">
        <f>SUMIFS(СВЦЭМ!$C$39:$C$782,СВЦЭМ!$A$39:$A$782,$A74,СВЦЭМ!$B$39:$B$782,H$47)+'СЕТ СН'!$G$9+СВЦЭМ!$D$10+'СЕТ СН'!$G$6-'СЕТ СН'!$G$19</f>
        <v>1652.41328277</v>
      </c>
      <c r="I74" s="36">
        <f>SUMIFS(СВЦЭМ!$C$39:$C$782,СВЦЭМ!$A$39:$A$782,$A74,СВЦЭМ!$B$39:$B$782,I$47)+'СЕТ СН'!$G$9+СВЦЭМ!$D$10+'СЕТ СН'!$G$6-'СЕТ СН'!$G$19</f>
        <v>1613.51511243</v>
      </c>
      <c r="J74" s="36">
        <f>SUMIFS(СВЦЭМ!$C$39:$C$782,СВЦЭМ!$A$39:$A$782,$A74,СВЦЭМ!$B$39:$B$782,J$47)+'СЕТ СН'!$G$9+СВЦЭМ!$D$10+'СЕТ СН'!$G$6-'СЕТ СН'!$G$19</f>
        <v>1580.0404886400001</v>
      </c>
      <c r="K74" s="36">
        <f>SUMIFS(СВЦЭМ!$C$39:$C$782,СВЦЭМ!$A$39:$A$782,$A74,СВЦЭМ!$B$39:$B$782,K$47)+'СЕТ СН'!$G$9+СВЦЭМ!$D$10+'СЕТ СН'!$G$6-'СЕТ СН'!$G$19</f>
        <v>1578.3134038499998</v>
      </c>
      <c r="L74" s="36">
        <f>SUMIFS(СВЦЭМ!$C$39:$C$782,СВЦЭМ!$A$39:$A$782,$A74,СВЦЭМ!$B$39:$B$782,L$47)+'СЕТ СН'!$G$9+СВЦЭМ!$D$10+'СЕТ СН'!$G$6-'СЕТ СН'!$G$19</f>
        <v>1592.8457916899997</v>
      </c>
      <c r="M74" s="36">
        <f>SUMIFS(СВЦЭМ!$C$39:$C$782,СВЦЭМ!$A$39:$A$782,$A74,СВЦЭМ!$B$39:$B$782,M$47)+'СЕТ СН'!$G$9+СВЦЭМ!$D$10+'СЕТ СН'!$G$6-'СЕТ СН'!$G$19</f>
        <v>1583.0218238899997</v>
      </c>
      <c r="N74" s="36">
        <f>SUMIFS(СВЦЭМ!$C$39:$C$782,СВЦЭМ!$A$39:$A$782,$A74,СВЦЭМ!$B$39:$B$782,N$47)+'СЕТ СН'!$G$9+СВЦЭМ!$D$10+'СЕТ СН'!$G$6-'СЕТ СН'!$G$19</f>
        <v>1584.4895442100001</v>
      </c>
      <c r="O74" s="36">
        <f>SUMIFS(СВЦЭМ!$C$39:$C$782,СВЦЭМ!$A$39:$A$782,$A74,СВЦЭМ!$B$39:$B$782,O$47)+'СЕТ СН'!$G$9+СВЦЭМ!$D$10+'СЕТ СН'!$G$6-'СЕТ СН'!$G$19</f>
        <v>1598.6509859899998</v>
      </c>
      <c r="P74" s="36">
        <f>SUMIFS(СВЦЭМ!$C$39:$C$782,СВЦЭМ!$A$39:$A$782,$A74,СВЦЭМ!$B$39:$B$782,P$47)+'СЕТ СН'!$G$9+СВЦЭМ!$D$10+'СЕТ СН'!$G$6-'СЕТ СН'!$G$19</f>
        <v>1604.3158779400001</v>
      </c>
      <c r="Q74" s="36">
        <f>SUMIFS(СВЦЭМ!$C$39:$C$782,СВЦЭМ!$A$39:$A$782,$A74,СВЦЭМ!$B$39:$B$782,Q$47)+'СЕТ СН'!$G$9+СВЦЭМ!$D$10+'СЕТ СН'!$G$6-'СЕТ СН'!$G$19</f>
        <v>1610.1957888100001</v>
      </c>
      <c r="R74" s="36">
        <f>SUMIFS(СВЦЭМ!$C$39:$C$782,СВЦЭМ!$A$39:$A$782,$A74,СВЦЭМ!$B$39:$B$782,R$47)+'СЕТ СН'!$G$9+СВЦЭМ!$D$10+'СЕТ СН'!$G$6-'СЕТ СН'!$G$19</f>
        <v>1609.4285734599998</v>
      </c>
      <c r="S74" s="36">
        <f>SUMIFS(СВЦЭМ!$C$39:$C$782,СВЦЭМ!$A$39:$A$782,$A74,СВЦЭМ!$B$39:$B$782,S$47)+'СЕТ СН'!$G$9+СВЦЭМ!$D$10+'СЕТ СН'!$G$6-'СЕТ СН'!$G$19</f>
        <v>1577.5433918499998</v>
      </c>
      <c r="T74" s="36">
        <f>SUMIFS(СВЦЭМ!$C$39:$C$782,СВЦЭМ!$A$39:$A$782,$A74,СВЦЭМ!$B$39:$B$782,T$47)+'СЕТ СН'!$G$9+СВЦЭМ!$D$10+'СЕТ СН'!$G$6-'СЕТ СН'!$G$19</f>
        <v>1549.9383846299997</v>
      </c>
      <c r="U74" s="36">
        <f>SUMIFS(СВЦЭМ!$C$39:$C$782,СВЦЭМ!$A$39:$A$782,$A74,СВЦЭМ!$B$39:$B$782,U$47)+'СЕТ СН'!$G$9+СВЦЭМ!$D$10+'СЕТ СН'!$G$6-'СЕТ СН'!$G$19</f>
        <v>1561.9445437899999</v>
      </c>
      <c r="V74" s="36">
        <f>SUMIFS(СВЦЭМ!$C$39:$C$782,СВЦЭМ!$A$39:$A$782,$A74,СВЦЭМ!$B$39:$B$782,V$47)+'СЕТ СН'!$G$9+СВЦЭМ!$D$10+'СЕТ СН'!$G$6-'СЕТ СН'!$G$19</f>
        <v>1579.8227430399998</v>
      </c>
      <c r="W74" s="36">
        <f>SUMIFS(СВЦЭМ!$C$39:$C$782,СВЦЭМ!$A$39:$A$782,$A74,СВЦЭМ!$B$39:$B$782,W$47)+'СЕТ СН'!$G$9+СВЦЭМ!$D$10+'СЕТ СН'!$G$6-'СЕТ СН'!$G$19</f>
        <v>1611.3273802799999</v>
      </c>
      <c r="X74" s="36">
        <f>SUMIFS(СВЦЭМ!$C$39:$C$782,СВЦЭМ!$A$39:$A$782,$A74,СВЦЭМ!$B$39:$B$782,X$47)+'СЕТ СН'!$G$9+СВЦЭМ!$D$10+'СЕТ СН'!$G$6-'СЕТ СН'!$G$19</f>
        <v>1615.2932344199999</v>
      </c>
      <c r="Y74" s="36">
        <f>SUMIFS(СВЦЭМ!$C$39:$C$782,СВЦЭМ!$A$39:$A$782,$A74,СВЦЭМ!$B$39:$B$782,Y$47)+'СЕТ СН'!$G$9+СВЦЭМ!$D$10+'СЕТ СН'!$G$6-'СЕТ СН'!$G$19</f>
        <v>1639.0808325499997</v>
      </c>
    </row>
    <row r="75" spans="1:27" ht="15.75" x14ac:dyDescent="0.2">
      <c r="A75" s="35">
        <f t="shared" si="1"/>
        <v>44923</v>
      </c>
      <c r="B75" s="36">
        <f>SUMIFS(СВЦЭМ!$C$39:$C$782,СВЦЭМ!$A$39:$A$782,$A75,СВЦЭМ!$B$39:$B$782,B$47)+'СЕТ СН'!$G$9+СВЦЭМ!$D$10+'СЕТ СН'!$G$6-'СЕТ СН'!$G$19</f>
        <v>1654.8059173000001</v>
      </c>
      <c r="C75" s="36">
        <f>SUMIFS(СВЦЭМ!$C$39:$C$782,СВЦЭМ!$A$39:$A$782,$A75,СВЦЭМ!$B$39:$B$782,C$47)+'СЕТ СН'!$G$9+СВЦЭМ!$D$10+'СЕТ СН'!$G$6-'СЕТ СН'!$G$19</f>
        <v>1689.6145514199998</v>
      </c>
      <c r="D75" s="36">
        <f>SUMIFS(СВЦЭМ!$C$39:$C$782,СВЦЭМ!$A$39:$A$782,$A75,СВЦЭМ!$B$39:$B$782,D$47)+'СЕТ СН'!$G$9+СВЦЭМ!$D$10+'СЕТ СН'!$G$6-'СЕТ СН'!$G$19</f>
        <v>1717.2765018599998</v>
      </c>
      <c r="E75" s="36">
        <f>SUMIFS(СВЦЭМ!$C$39:$C$782,СВЦЭМ!$A$39:$A$782,$A75,СВЦЭМ!$B$39:$B$782,E$47)+'СЕТ СН'!$G$9+СВЦЭМ!$D$10+'СЕТ СН'!$G$6-'СЕТ СН'!$G$19</f>
        <v>1678.4633429099999</v>
      </c>
      <c r="F75" s="36">
        <f>SUMIFS(СВЦЭМ!$C$39:$C$782,СВЦЭМ!$A$39:$A$782,$A75,СВЦЭМ!$B$39:$B$782,F$47)+'СЕТ СН'!$G$9+СВЦЭМ!$D$10+'СЕТ СН'!$G$6-'СЕТ СН'!$G$19</f>
        <v>1690.8047874999997</v>
      </c>
      <c r="G75" s="36">
        <f>SUMIFS(СВЦЭМ!$C$39:$C$782,СВЦЭМ!$A$39:$A$782,$A75,СВЦЭМ!$B$39:$B$782,G$47)+'СЕТ СН'!$G$9+СВЦЭМ!$D$10+'СЕТ СН'!$G$6-'СЕТ СН'!$G$19</f>
        <v>1680.7084068700001</v>
      </c>
      <c r="H75" s="36">
        <f>SUMIFS(СВЦЭМ!$C$39:$C$782,СВЦЭМ!$A$39:$A$782,$A75,СВЦЭМ!$B$39:$B$782,H$47)+'СЕТ СН'!$G$9+СВЦЭМ!$D$10+'СЕТ СН'!$G$6-'СЕТ СН'!$G$19</f>
        <v>1672.7003010600001</v>
      </c>
      <c r="I75" s="36">
        <f>SUMIFS(СВЦЭМ!$C$39:$C$782,СВЦЭМ!$A$39:$A$782,$A75,СВЦЭМ!$B$39:$B$782,I$47)+'СЕТ СН'!$G$9+СВЦЭМ!$D$10+'СЕТ СН'!$G$6-'СЕТ СН'!$G$19</f>
        <v>1639.5691404700001</v>
      </c>
      <c r="J75" s="36">
        <f>SUMIFS(СВЦЭМ!$C$39:$C$782,СВЦЭМ!$A$39:$A$782,$A75,СВЦЭМ!$B$39:$B$782,J$47)+'СЕТ СН'!$G$9+СВЦЭМ!$D$10+'СЕТ СН'!$G$6-'СЕТ СН'!$G$19</f>
        <v>1632.10338667</v>
      </c>
      <c r="K75" s="36">
        <f>SUMIFS(СВЦЭМ!$C$39:$C$782,СВЦЭМ!$A$39:$A$782,$A75,СВЦЭМ!$B$39:$B$782,K$47)+'СЕТ СН'!$G$9+СВЦЭМ!$D$10+'СЕТ СН'!$G$6-'СЕТ СН'!$G$19</f>
        <v>1641.0829026699998</v>
      </c>
      <c r="L75" s="36">
        <f>SUMIFS(СВЦЭМ!$C$39:$C$782,СВЦЭМ!$A$39:$A$782,$A75,СВЦЭМ!$B$39:$B$782,L$47)+'СЕТ СН'!$G$9+СВЦЭМ!$D$10+'СЕТ СН'!$G$6-'СЕТ СН'!$G$19</f>
        <v>1633.0241408100001</v>
      </c>
      <c r="M75" s="36">
        <f>SUMIFS(СВЦЭМ!$C$39:$C$782,СВЦЭМ!$A$39:$A$782,$A75,СВЦЭМ!$B$39:$B$782,M$47)+'СЕТ СН'!$G$9+СВЦЭМ!$D$10+'СЕТ СН'!$G$6-'СЕТ СН'!$G$19</f>
        <v>1631.1551327500001</v>
      </c>
      <c r="N75" s="36">
        <f>SUMIFS(СВЦЭМ!$C$39:$C$782,СВЦЭМ!$A$39:$A$782,$A75,СВЦЭМ!$B$39:$B$782,N$47)+'СЕТ СН'!$G$9+СВЦЭМ!$D$10+'СЕТ СН'!$G$6-'СЕТ СН'!$G$19</f>
        <v>1650.11567986</v>
      </c>
      <c r="O75" s="36">
        <f>SUMIFS(СВЦЭМ!$C$39:$C$782,СВЦЭМ!$A$39:$A$782,$A75,СВЦЭМ!$B$39:$B$782,O$47)+'СЕТ СН'!$G$9+СВЦЭМ!$D$10+'СЕТ СН'!$G$6-'СЕТ СН'!$G$19</f>
        <v>1656.0462013299998</v>
      </c>
      <c r="P75" s="36">
        <f>SUMIFS(СВЦЭМ!$C$39:$C$782,СВЦЭМ!$A$39:$A$782,$A75,СВЦЭМ!$B$39:$B$782,P$47)+'СЕТ СН'!$G$9+СВЦЭМ!$D$10+'СЕТ СН'!$G$6-'СЕТ СН'!$G$19</f>
        <v>1670.76849958</v>
      </c>
      <c r="Q75" s="36">
        <f>SUMIFS(СВЦЭМ!$C$39:$C$782,СВЦЭМ!$A$39:$A$782,$A75,СВЦЭМ!$B$39:$B$782,Q$47)+'СЕТ СН'!$G$9+СВЦЭМ!$D$10+'СЕТ СН'!$G$6-'СЕТ СН'!$G$19</f>
        <v>1667.7981770699998</v>
      </c>
      <c r="R75" s="36">
        <f>SUMIFS(СВЦЭМ!$C$39:$C$782,СВЦЭМ!$A$39:$A$782,$A75,СВЦЭМ!$B$39:$B$782,R$47)+'СЕТ СН'!$G$9+СВЦЭМ!$D$10+'СЕТ СН'!$G$6-'СЕТ СН'!$G$19</f>
        <v>1651.2441082400001</v>
      </c>
      <c r="S75" s="36">
        <f>SUMIFS(СВЦЭМ!$C$39:$C$782,СВЦЭМ!$A$39:$A$782,$A75,СВЦЭМ!$B$39:$B$782,S$47)+'СЕТ СН'!$G$9+СВЦЭМ!$D$10+'СЕТ СН'!$G$6-'СЕТ СН'!$G$19</f>
        <v>1654.5282435499998</v>
      </c>
      <c r="T75" s="36">
        <f>SUMIFS(СВЦЭМ!$C$39:$C$782,СВЦЭМ!$A$39:$A$782,$A75,СВЦЭМ!$B$39:$B$782,T$47)+'СЕТ СН'!$G$9+СВЦЭМ!$D$10+'СЕТ СН'!$G$6-'СЕТ СН'!$G$19</f>
        <v>1626.1157552899999</v>
      </c>
      <c r="U75" s="36">
        <f>SUMIFS(СВЦЭМ!$C$39:$C$782,СВЦЭМ!$A$39:$A$782,$A75,СВЦЭМ!$B$39:$B$782,U$47)+'СЕТ СН'!$G$9+СВЦЭМ!$D$10+'СЕТ СН'!$G$6-'СЕТ СН'!$G$19</f>
        <v>1623.44066595</v>
      </c>
      <c r="V75" s="36">
        <f>SUMIFS(СВЦЭМ!$C$39:$C$782,СВЦЭМ!$A$39:$A$782,$A75,СВЦЭМ!$B$39:$B$782,V$47)+'СЕТ СН'!$G$9+СВЦЭМ!$D$10+'СЕТ СН'!$G$6-'СЕТ СН'!$G$19</f>
        <v>1622.4441465</v>
      </c>
      <c r="W75" s="36">
        <f>SUMIFS(СВЦЭМ!$C$39:$C$782,СВЦЭМ!$A$39:$A$782,$A75,СВЦЭМ!$B$39:$B$782,W$47)+'СЕТ СН'!$G$9+СВЦЭМ!$D$10+'СЕТ СН'!$G$6-'СЕТ СН'!$G$19</f>
        <v>1638.0359258999997</v>
      </c>
      <c r="X75" s="36">
        <f>SUMIFS(СВЦЭМ!$C$39:$C$782,СВЦЭМ!$A$39:$A$782,$A75,СВЦЭМ!$B$39:$B$782,X$47)+'СЕТ СН'!$G$9+СВЦЭМ!$D$10+'СЕТ СН'!$G$6-'СЕТ СН'!$G$19</f>
        <v>1645.9191440700001</v>
      </c>
      <c r="Y75" s="36">
        <f>SUMIFS(СВЦЭМ!$C$39:$C$782,СВЦЭМ!$A$39:$A$782,$A75,СВЦЭМ!$B$39:$B$782,Y$47)+'СЕТ СН'!$G$9+СВЦЭМ!$D$10+'СЕТ СН'!$G$6-'СЕТ СН'!$G$19</f>
        <v>1659.1123704199999</v>
      </c>
    </row>
    <row r="76" spans="1:27" ht="15.75" x14ac:dyDescent="0.2">
      <c r="A76" s="35">
        <f t="shared" si="1"/>
        <v>44924</v>
      </c>
      <c r="B76" s="36">
        <f>SUMIFS(СВЦЭМ!$C$39:$C$782,СВЦЭМ!$A$39:$A$782,$A76,СВЦЭМ!$B$39:$B$782,B$47)+'СЕТ СН'!$G$9+СВЦЭМ!$D$10+'СЕТ СН'!$G$6-'СЕТ СН'!$G$19</f>
        <v>1715.4573288799997</v>
      </c>
      <c r="C76" s="36">
        <f>SUMIFS(СВЦЭМ!$C$39:$C$782,СВЦЭМ!$A$39:$A$782,$A76,СВЦЭМ!$B$39:$B$782,C$47)+'СЕТ СН'!$G$9+СВЦЭМ!$D$10+'СЕТ СН'!$G$6-'СЕТ СН'!$G$19</f>
        <v>1718.2869280199998</v>
      </c>
      <c r="D76" s="36">
        <f>SUMIFS(СВЦЭМ!$C$39:$C$782,СВЦЭМ!$A$39:$A$782,$A76,СВЦЭМ!$B$39:$B$782,D$47)+'СЕТ СН'!$G$9+СВЦЭМ!$D$10+'СЕТ СН'!$G$6-'СЕТ СН'!$G$19</f>
        <v>1712.6294499099999</v>
      </c>
      <c r="E76" s="36">
        <f>SUMIFS(СВЦЭМ!$C$39:$C$782,СВЦЭМ!$A$39:$A$782,$A76,СВЦЭМ!$B$39:$B$782,E$47)+'СЕТ СН'!$G$9+СВЦЭМ!$D$10+'СЕТ СН'!$G$6-'СЕТ СН'!$G$19</f>
        <v>1717.6372643499999</v>
      </c>
      <c r="F76" s="36">
        <f>SUMIFS(СВЦЭМ!$C$39:$C$782,СВЦЭМ!$A$39:$A$782,$A76,СВЦЭМ!$B$39:$B$782,F$47)+'СЕТ СН'!$G$9+СВЦЭМ!$D$10+'СЕТ СН'!$G$6-'СЕТ СН'!$G$19</f>
        <v>1723.6114458699999</v>
      </c>
      <c r="G76" s="36">
        <f>SUMIFS(СВЦЭМ!$C$39:$C$782,СВЦЭМ!$A$39:$A$782,$A76,СВЦЭМ!$B$39:$B$782,G$47)+'СЕТ СН'!$G$9+СВЦЭМ!$D$10+'СЕТ СН'!$G$6-'СЕТ СН'!$G$19</f>
        <v>1706.4531769800001</v>
      </c>
      <c r="H76" s="36">
        <f>SUMIFS(СВЦЭМ!$C$39:$C$782,СВЦЭМ!$A$39:$A$782,$A76,СВЦЭМ!$B$39:$B$782,H$47)+'СЕТ СН'!$G$9+СВЦЭМ!$D$10+'СЕТ СН'!$G$6-'СЕТ СН'!$G$19</f>
        <v>1695.09503399</v>
      </c>
      <c r="I76" s="36">
        <f>SUMIFS(СВЦЭМ!$C$39:$C$782,СВЦЭМ!$A$39:$A$782,$A76,СВЦЭМ!$B$39:$B$782,I$47)+'СЕТ СН'!$G$9+СВЦЭМ!$D$10+'СЕТ СН'!$G$6-'СЕТ СН'!$G$19</f>
        <v>1669.6182193899999</v>
      </c>
      <c r="J76" s="36">
        <f>SUMIFS(СВЦЭМ!$C$39:$C$782,СВЦЭМ!$A$39:$A$782,$A76,СВЦЭМ!$B$39:$B$782,J$47)+'СЕТ СН'!$G$9+СВЦЭМ!$D$10+'СЕТ СН'!$G$6-'СЕТ СН'!$G$19</f>
        <v>1664.9295025599999</v>
      </c>
      <c r="K76" s="36">
        <f>SUMIFS(СВЦЭМ!$C$39:$C$782,СВЦЭМ!$A$39:$A$782,$A76,СВЦЭМ!$B$39:$B$782,K$47)+'СЕТ СН'!$G$9+СВЦЭМ!$D$10+'СЕТ СН'!$G$6-'СЕТ СН'!$G$19</f>
        <v>1643.3729192000001</v>
      </c>
      <c r="L76" s="36">
        <f>SUMIFS(СВЦЭМ!$C$39:$C$782,СВЦЭМ!$A$39:$A$782,$A76,СВЦЭМ!$B$39:$B$782,L$47)+'СЕТ СН'!$G$9+СВЦЭМ!$D$10+'СЕТ СН'!$G$6-'СЕТ СН'!$G$19</f>
        <v>1635.2269653099997</v>
      </c>
      <c r="M76" s="36">
        <f>SUMIFS(СВЦЭМ!$C$39:$C$782,СВЦЭМ!$A$39:$A$782,$A76,СВЦЭМ!$B$39:$B$782,M$47)+'СЕТ СН'!$G$9+СВЦЭМ!$D$10+'СЕТ СН'!$G$6-'СЕТ СН'!$G$19</f>
        <v>1643.3830589499998</v>
      </c>
      <c r="N76" s="36">
        <f>SUMIFS(СВЦЭМ!$C$39:$C$782,СВЦЭМ!$A$39:$A$782,$A76,СВЦЭМ!$B$39:$B$782,N$47)+'СЕТ СН'!$G$9+СВЦЭМ!$D$10+'СЕТ СН'!$G$6-'СЕТ СН'!$G$19</f>
        <v>1668.6418401699998</v>
      </c>
      <c r="O76" s="36">
        <f>SUMIFS(СВЦЭМ!$C$39:$C$782,СВЦЭМ!$A$39:$A$782,$A76,СВЦЭМ!$B$39:$B$782,O$47)+'СЕТ СН'!$G$9+СВЦЭМ!$D$10+'СЕТ СН'!$G$6-'СЕТ СН'!$G$19</f>
        <v>1672.6888022499998</v>
      </c>
      <c r="P76" s="36">
        <f>SUMIFS(СВЦЭМ!$C$39:$C$782,СВЦЭМ!$A$39:$A$782,$A76,СВЦЭМ!$B$39:$B$782,P$47)+'СЕТ СН'!$G$9+СВЦЭМ!$D$10+'СЕТ СН'!$G$6-'СЕТ СН'!$G$19</f>
        <v>1684.8978647599997</v>
      </c>
      <c r="Q76" s="36">
        <f>SUMIFS(СВЦЭМ!$C$39:$C$782,СВЦЭМ!$A$39:$A$782,$A76,СВЦЭМ!$B$39:$B$782,Q$47)+'СЕТ СН'!$G$9+СВЦЭМ!$D$10+'СЕТ СН'!$G$6-'СЕТ СН'!$G$19</f>
        <v>1689.4245308099999</v>
      </c>
      <c r="R76" s="36">
        <f>SUMIFS(СВЦЭМ!$C$39:$C$782,СВЦЭМ!$A$39:$A$782,$A76,СВЦЭМ!$B$39:$B$782,R$47)+'СЕТ СН'!$G$9+СВЦЭМ!$D$10+'СЕТ СН'!$G$6-'СЕТ СН'!$G$19</f>
        <v>1669.5801962099999</v>
      </c>
      <c r="S76" s="36">
        <f>SUMIFS(СВЦЭМ!$C$39:$C$782,СВЦЭМ!$A$39:$A$782,$A76,СВЦЭМ!$B$39:$B$782,S$47)+'СЕТ СН'!$G$9+СВЦЭМ!$D$10+'СЕТ СН'!$G$6-'СЕТ СН'!$G$19</f>
        <v>1651.4978995299998</v>
      </c>
      <c r="T76" s="36">
        <f>SUMIFS(СВЦЭМ!$C$39:$C$782,СВЦЭМ!$A$39:$A$782,$A76,СВЦЭМ!$B$39:$B$782,T$47)+'СЕТ СН'!$G$9+СВЦЭМ!$D$10+'СЕТ СН'!$G$6-'СЕТ СН'!$G$19</f>
        <v>1618.3854121199997</v>
      </c>
      <c r="U76" s="36">
        <f>SUMIFS(СВЦЭМ!$C$39:$C$782,СВЦЭМ!$A$39:$A$782,$A76,СВЦЭМ!$B$39:$B$782,U$47)+'СЕТ СН'!$G$9+СВЦЭМ!$D$10+'СЕТ СН'!$G$6-'СЕТ СН'!$G$19</f>
        <v>1620.8903492700001</v>
      </c>
      <c r="V76" s="36">
        <f>SUMIFS(СВЦЭМ!$C$39:$C$782,СВЦЭМ!$A$39:$A$782,$A76,СВЦЭМ!$B$39:$B$782,V$47)+'СЕТ СН'!$G$9+СВЦЭМ!$D$10+'СЕТ СН'!$G$6-'СЕТ СН'!$G$19</f>
        <v>1634.63059393</v>
      </c>
      <c r="W76" s="36">
        <f>SUMIFS(СВЦЭМ!$C$39:$C$782,СВЦЭМ!$A$39:$A$782,$A76,СВЦЭМ!$B$39:$B$782,W$47)+'СЕТ СН'!$G$9+СВЦЭМ!$D$10+'СЕТ СН'!$G$6-'СЕТ СН'!$G$19</f>
        <v>1650.5795660700001</v>
      </c>
      <c r="X76" s="36">
        <f>SUMIFS(СВЦЭМ!$C$39:$C$782,СВЦЭМ!$A$39:$A$782,$A76,СВЦЭМ!$B$39:$B$782,X$47)+'СЕТ СН'!$G$9+СВЦЭМ!$D$10+'СЕТ СН'!$G$6-'СЕТ СН'!$G$19</f>
        <v>1670.88600073</v>
      </c>
      <c r="Y76" s="36">
        <f>SUMIFS(СВЦЭМ!$C$39:$C$782,СВЦЭМ!$A$39:$A$782,$A76,СВЦЭМ!$B$39:$B$782,Y$47)+'СЕТ СН'!$G$9+СВЦЭМ!$D$10+'СЕТ СН'!$G$6-'СЕТ СН'!$G$19</f>
        <v>1692.3457125699997</v>
      </c>
    </row>
    <row r="77" spans="1:27" ht="15.75" x14ac:dyDescent="0.2">
      <c r="A77" s="35">
        <f t="shared" si="1"/>
        <v>44925</v>
      </c>
      <c r="B77" s="36">
        <f>SUMIFS(СВЦЭМ!$C$39:$C$782,СВЦЭМ!$A$39:$A$782,$A77,СВЦЭМ!$B$39:$B$782,B$47)+'СЕТ СН'!$G$9+СВЦЭМ!$D$10+'СЕТ СН'!$G$6-'СЕТ СН'!$G$19</f>
        <v>1692.86841228</v>
      </c>
      <c r="C77" s="36">
        <f>SUMIFS(СВЦЭМ!$C$39:$C$782,СВЦЭМ!$A$39:$A$782,$A77,СВЦЭМ!$B$39:$B$782,C$47)+'СЕТ СН'!$G$9+СВЦЭМ!$D$10+'СЕТ СН'!$G$6-'СЕТ СН'!$G$19</f>
        <v>1670.7914532999998</v>
      </c>
      <c r="D77" s="36">
        <f>SUMIFS(СВЦЭМ!$C$39:$C$782,СВЦЭМ!$A$39:$A$782,$A77,СВЦЭМ!$B$39:$B$782,D$47)+'СЕТ СН'!$G$9+СВЦЭМ!$D$10+'СЕТ СН'!$G$6-'СЕТ СН'!$G$19</f>
        <v>1662.4532989899999</v>
      </c>
      <c r="E77" s="36">
        <f>SUMIFS(СВЦЭМ!$C$39:$C$782,СВЦЭМ!$A$39:$A$782,$A77,СВЦЭМ!$B$39:$B$782,E$47)+'СЕТ СН'!$G$9+СВЦЭМ!$D$10+'СЕТ СН'!$G$6-'СЕТ СН'!$G$19</f>
        <v>1658.4990946499997</v>
      </c>
      <c r="F77" s="36">
        <f>SUMIFS(СВЦЭМ!$C$39:$C$782,СВЦЭМ!$A$39:$A$782,$A77,СВЦЭМ!$B$39:$B$782,F$47)+'СЕТ СН'!$G$9+СВЦЭМ!$D$10+'СЕТ СН'!$G$6-'СЕТ СН'!$G$19</f>
        <v>1645.5292484299998</v>
      </c>
      <c r="G77" s="36">
        <f>SUMIFS(СВЦЭМ!$C$39:$C$782,СВЦЭМ!$A$39:$A$782,$A77,СВЦЭМ!$B$39:$B$782,G$47)+'СЕТ СН'!$G$9+СВЦЭМ!$D$10+'СЕТ СН'!$G$6-'СЕТ СН'!$G$19</f>
        <v>1633.5364864399999</v>
      </c>
      <c r="H77" s="36">
        <f>SUMIFS(СВЦЭМ!$C$39:$C$782,СВЦЭМ!$A$39:$A$782,$A77,СВЦЭМ!$B$39:$B$782,H$47)+'СЕТ СН'!$G$9+СВЦЭМ!$D$10+'СЕТ СН'!$G$6-'СЕТ СН'!$G$19</f>
        <v>1613.7820380499998</v>
      </c>
      <c r="I77" s="36">
        <f>SUMIFS(СВЦЭМ!$C$39:$C$782,СВЦЭМ!$A$39:$A$782,$A77,СВЦЭМ!$B$39:$B$782,I$47)+'СЕТ СН'!$G$9+СВЦЭМ!$D$10+'СЕТ СН'!$G$6-'СЕТ СН'!$G$19</f>
        <v>1621.9635742299997</v>
      </c>
      <c r="J77" s="36">
        <f>SUMIFS(СВЦЭМ!$C$39:$C$782,СВЦЭМ!$A$39:$A$782,$A77,СВЦЭМ!$B$39:$B$782,J$47)+'СЕТ СН'!$G$9+СВЦЭМ!$D$10+'СЕТ СН'!$G$6-'СЕТ СН'!$G$19</f>
        <v>1596.9215255700001</v>
      </c>
      <c r="K77" s="36">
        <f>SUMIFS(СВЦЭМ!$C$39:$C$782,СВЦЭМ!$A$39:$A$782,$A77,СВЦЭМ!$B$39:$B$782,K$47)+'СЕТ СН'!$G$9+СВЦЭМ!$D$10+'СЕТ СН'!$G$6-'СЕТ СН'!$G$19</f>
        <v>1590.59903201</v>
      </c>
      <c r="L77" s="36">
        <f>SUMIFS(СВЦЭМ!$C$39:$C$782,СВЦЭМ!$A$39:$A$782,$A77,СВЦЭМ!$B$39:$B$782,L$47)+'СЕТ СН'!$G$9+СВЦЭМ!$D$10+'СЕТ СН'!$G$6-'СЕТ СН'!$G$19</f>
        <v>1602.68913479</v>
      </c>
      <c r="M77" s="36">
        <f>SUMIFS(СВЦЭМ!$C$39:$C$782,СВЦЭМ!$A$39:$A$782,$A77,СВЦЭМ!$B$39:$B$782,M$47)+'СЕТ СН'!$G$9+СВЦЭМ!$D$10+'СЕТ СН'!$G$6-'СЕТ СН'!$G$19</f>
        <v>1615.6277418300001</v>
      </c>
      <c r="N77" s="36">
        <f>SUMIFS(СВЦЭМ!$C$39:$C$782,СВЦЭМ!$A$39:$A$782,$A77,СВЦЭМ!$B$39:$B$782,N$47)+'СЕТ СН'!$G$9+СВЦЭМ!$D$10+'СЕТ СН'!$G$6-'СЕТ СН'!$G$19</f>
        <v>1633.0281312100001</v>
      </c>
      <c r="O77" s="36">
        <f>SUMIFS(СВЦЭМ!$C$39:$C$782,СВЦЭМ!$A$39:$A$782,$A77,СВЦЭМ!$B$39:$B$782,O$47)+'СЕТ СН'!$G$9+СВЦЭМ!$D$10+'СЕТ СН'!$G$6-'СЕТ СН'!$G$19</f>
        <v>1653.6846273699998</v>
      </c>
      <c r="P77" s="36">
        <f>SUMIFS(СВЦЭМ!$C$39:$C$782,СВЦЭМ!$A$39:$A$782,$A77,СВЦЭМ!$B$39:$B$782,P$47)+'СЕТ СН'!$G$9+СВЦЭМ!$D$10+'СЕТ СН'!$G$6-'СЕТ СН'!$G$19</f>
        <v>1660.1254596399999</v>
      </c>
      <c r="Q77" s="36">
        <f>SUMIFS(СВЦЭМ!$C$39:$C$782,СВЦЭМ!$A$39:$A$782,$A77,СВЦЭМ!$B$39:$B$782,Q$47)+'СЕТ СН'!$G$9+СВЦЭМ!$D$10+'СЕТ СН'!$G$6-'СЕТ СН'!$G$19</f>
        <v>1657.2785474100001</v>
      </c>
      <c r="R77" s="36">
        <f>SUMIFS(СВЦЭМ!$C$39:$C$782,СВЦЭМ!$A$39:$A$782,$A77,СВЦЭМ!$B$39:$B$782,R$47)+'СЕТ СН'!$G$9+СВЦЭМ!$D$10+'СЕТ СН'!$G$6-'СЕТ СН'!$G$19</f>
        <v>1634.1755394799998</v>
      </c>
      <c r="S77" s="36">
        <f>SUMIFS(СВЦЭМ!$C$39:$C$782,СВЦЭМ!$A$39:$A$782,$A77,СВЦЭМ!$B$39:$B$782,S$47)+'СЕТ СН'!$G$9+СВЦЭМ!$D$10+'СЕТ СН'!$G$6-'СЕТ СН'!$G$19</f>
        <v>1596.9820807599999</v>
      </c>
      <c r="T77" s="36">
        <f>SUMIFS(СВЦЭМ!$C$39:$C$782,СВЦЭМ!$A$39:$A$782,$A77,СВЦЭМ!$B$39:$B$782,T$47)+'СЕТ СН'!$G$9+СВЦЭМ!$D$10+'СЕТ СН'!$G$6-'СЕТ СН'!$G$19</f>
        <v>1597.46868666</v>
      </c>
      <c r="U77" s="36">
        <f>SUMIFS(СВЦЭМ!$C$39:$C$782,СВЦЭМ!$A$39:$A$782,$A77,СВЦЭМ!$B$39:$B$782,U$47)+'СЕТ СН'!$G$9+СВЦЭМ!$D$10+'СЕТ СН'!$G$6-'СЕТ СН'!$G$19</f>
        <v>1599.5637749500002</v>
      </c>
      <c r="V77" s="36">
        <f>SUMIFS(СВЦЭМ!$C$39:$C$782,СВЦЭМ!$A$39:$A$782,$A77,СВЦЭМ!$B$39:$B$782,V$47)+'СЕТ СН'!$G$9+СВЦЭМ!$D$10+'СЕТ СН'!$G$6-'СЕТ СН'!$G$19</f>
        <v>1605.8237138599998</v>
      </c>
      <c r="W77" s="36">
        <f>SUMIFS(СВЦЭМ!$C$39:$C$782,СВЦЭМ!$A$39:$A$782,$A77,СВЦЭМ!$B$39:$B$782,W$47)+'СЕТ СН'!$G$9+СВЦЭМ!$D$10+'СЕТ СН'!$G$6-'СЕТ СН'!$G$19</f>
        <v>1624.4050163699999</v>
      </c>
      <c r="X77" s="36">
        <f>SUMIFS(СВЦЭМ!$C$39:$C$782,СВЦЭМ!$A$39:$A$782,$A77,СВЦЭМ!$B$39:$B$782,X$47)+'СЕТ СН'!$G$9+СВЦЭМ!$D$10+'СЕТ СН'!$G$6-'СЕТ СН'!$G$19</f>
        <v>1640.7144970999998</v>
      </c>
      <c r="Y77" s="36">
        <f>SUMIFS(СВЦЭМ!$C$39:$C$782,СВЦЭМ!$A$39:$A$782,$A77,СВЦЭМ!$B$39:$B$782,Y$47)+'СЕТ СН'!$G$9+СВЦЭМ!$D$10+'СЕТ СН'!$G$6-'СЕТ СН'!$G$19</f>
        <v>1654.1612189799998</v>
      </c>
      <c r="AA77" s="37"/>
    </row>
    <row r="78" spans="1:27" ht="15.75" x14ac:dyDescent="0.2">
      <c r="A78" s="35">
        <f t="shared" si="1"/>
        <v>44926</v>
      </c>
      <c r="B78" s="36">
        <f>SUMIFS(СВЦЭМ!$C$39:$C$782,СВЦЭМ!$A$39:$A$782,$A78,СВЦЭМ!$B$39:$B$782,B$47)+'СЕТ СН'!$G$9+СВЦЭМ!$D$10+'СЕТ СН'!$G$6-'СЕТ СН'!$G$19</f>
        <v>1741.3904208399999</v>
      </c>
      <c r="C78" s="36">
        <f>SUMIFS(СВЦЭМ!$C$39:$C$782,СВЦЭМ!$A$39:$A$782,$A78,СВЦЭМ!$B$39:$B$782,C$47)+'СЕТ СН'!$G$9+СВЦЭМ!$D$10+'СЕТ СН'!$G$6-'СЕТ СН'!$G$19</f>
        <v>1765.86038091</v>
      </c>
      <c r="D78" s="36">
        <f>SUMIFS(СВЦЭМ!$C$39:$C$782,СВЦЭМ!$A$39:$A$782,$A78,СВЦЭМ!$B$39:$B$782,D$47)+'СЕТ СН'!$G$9+СВЦЭМ!$D$10+'СЕТ СН'!$G$6-'СЕТ СН'!$G$19</f>
        <v>1808.5064256599999</v>
      </c>
      <c r="E78" s="36">
        <f>SUMIFS(СВЦЭМ!$C$39:$C$782,СВЦЭМ!$A$39:$A$782,$A78,СВЦЭМ!$B$39:$B$782,E$47)+'СЕТ СН'!$G$9+СВЦЭМ!$D$10+'СЕТ СН'!$G$6-'СЕТ СН'!$G$19</f>
        <v>1815.1910289100001</v>
      </c>
      <c r="F78" s="36">
        <f>SUMIFS(СВЦЭМ!$C$39:$C$782,СВЦЭМ!$A$39:$A$782,$A78,СВЦЭМ!$B$39:$B$782,F$47)+'СЕТ СН'!$G$9+СВЦЭМ!$D$10+'СЕТ СН'!$G$6-'СЕТ СН'!$G$19</f>
        <v>1813.3874019</v>
      </c>
      <c r="G78" s="36">
        <f>SUMIFS(СВЦЭМ!$C$39:$C$782,СВЦЭМ!$A$39:$A$782,$A78,СВЦЭМ!$B$39:$B$782,G$47)+'СЕТ СН'!$G$9+СВЦЭМ!$D$10+'СЕТ СН'!$G$6-'СЕТ СН'!$G$19</f>
        <v>1804.3401999100001</v>
      </c>
      <c r="H78" s="36">
        <f>SUMIFS(СВЦЭМ!$C$39:$C$782,СВЦЭМ!$A$39:$A$782,$A78,СВЦЭМ!$B$39:$B$782,H$47)+'СЕТ СН'!$G$9+СВЦЭМ!$D$10+'СЕТ СН'!$G$6-'СЕТ СН'!$G$19</f>
        <v>1778.1374798699999</v>
      </c>
      <c r="I78" s="36">
        <f>SUMIFS(СВЦЭМ!$C$39:$C$782,СВЦЭМ!$A$39:$A$782,$A78,СВЦЭМ!$B$39:$B$782,I$47)+'СЕТ СН'!$G$9+СВЦЭМ!$D$10+'СЕТ СН'!$G$6-'СЕТ СН'!$G$19</f>
        <v>1740.6979390299998</v>
      </c>
      <c r="J78" s="36">
        <f>SUMIFS(СВЦЭМ!$C$39:$C$782,СВЦЭМ!$A$39:$A$782,$A78,СВЦЭМ!$B$39:$B$782,J$47)+'СЕТ СН'!$G$9+СВЦЭМ!$D$10+'СЕТ СН'!$G$6-'СЕТ СН'!$G$19</f>
        <v>1705.7683462300001</v>
      </c>
      <c r="K78" s="36">
        <f>SUMIFS(СВЦЭМ!$C$39:$C$782,СВЦЭМ!$A$39:$A$782,$A78,СВЦЭМ!$B$39:$B$782,K$47)+'СЕТ СН'!$G$9+СВЦЭМ!$D$10+'СЕТ СН'!$G$6-'СЕТ СН'!$G$19</f>
        <v>1701.24855204</v>
      </c>
      <c r="L78" s="36">
        <f>SUMIFS(СВЦЭМ!$C$39:$C$782,СВЦЭМ!$A$39:$A$782,$A78,СВЦЭМ!$B$39:$B$782,L$47)+'СЕТ СН'!$G$9+СВЦЭМ!$D$10+'СЕТ СН'!$G$6-'СЕТ СН'!$G$19</f>
        <v>1687.9787924699999</v>
      </c>
      <c r="M78" s="36">
        <f>SUMIFS(СВЦЭМ!$C$39:$C$782,СВЦЭМ!$A$39:$A$782,$A78,СВЦЭМ!$B$39:$B$782,M$47)+'СЕТ СН'!$G$9+СВЦЭМ!$D$10+'СЕТ СН'!$G$6-'СЕТ СН'!$G$19</f>
        <v>1686.7949856699997</v>
      </c>
      <c r="N78" s="36">
        <f>SUMIFS(СВЦЭМ!$C$39:$C$782,СВЦЭМ!$A$39:$A$782,$A78,СВЦЭМ!$B$39:$B$782,N$47)+'СЕТ СН'!$G$9+СВЦЭМ!$D$10+'СЕТ СН'!$G$6-'СЕТ СН'!$G$19</f>
        <v>1703.3458749500001</v>
      </c>
      <c r="O78" s="36">
        <f>SUMIFS(СВЦЭМ!$C$39:$C$782,СВЦЭМ!$A$39:$A$782,$A78,СВЦЭМ!$B$39:$B$782,O$47)+'СЕТ СН'!$G$9+СВЦЭМ!$D$10+'СЕТ СН'!$G$6-'СЕТ СН'!$G$19</f>
        <v>1725.4674579399998</v>
      </c>
      <c r="P78" s="36">
        <f>SUMIFS(СВЦЭМ!$C$39:$C$782,СВЦЭМ!$A$39:$A$782,$A78,СВЦЭМ!$B$39:$B$782,P$47)+'СЕТ СН'!$G$9+СВЦЭМ!$D$10+'СЕТ СН'!$G$6-'СЕТ СН'!$G$19</f>
        <v>1741.7263876799998</v>
      </c>
      <c r="Q78" s="36">
        <f>SUMIFS(СВЦЭМ!$C$39:$C$782,СВЦЭМ!$A$39:$A$782,$A78,СВЦЭМ!$B$39:$B$782,Q$47)+'СЕТ СН'!$G$9+СВЦЭМ!$D$10+'СЕТ СН'!$G$6-'СЕТ СН'!$G$19</f>
        <v>1744.7252782400001</v>
      </c>
      <c r="R78" s="36">
        <f>SUMIFS(СВЦЭМ!$C$39:$C$782,СВЦЭМ!$A$39:$A$782,$A78,СВЦЭМ!$B$39:$B$782,R$47)+'СЕТ СН'!$G$9+СВЦЭМ!$D$10+'СЕТ СН'!$G$6-'СЕТ СН'!$G$19</f>
        <v>1704.2028653899997</v>
      </c>
      <c r="S78" s="36">
        <f>SUMIFS(СВЦЭМ!$C$39:$C$782,СВЦЭМ!$A$39:$A$782,$A78,СВЦЭМ!$B$39:$B$782,S$47)+'СЕТ СН'!$G$9+СВЦЭМ!$D$10+'СЕТ СН'!$G$6-'СЕТ СН'!$G$19</f>
        <v>1677.61914136</v>
      </c>
      <c r="T78" s="36">
        <f>SUMIFS(СВЦЭМ!$C$39:$C$782,СВЦЭМ!$A$39:$A$782,$A78,СВЦЭМ!$B$39:$B$782,T$47)+'СЕТ СН'!$G$9+СВЦЭМ!$D$10+'СЕТ СН'!$G$6-'СЕТ СН'!$G$19</f>
        <v>1672.8960337200001</v>
      </c>
      <c r="U78" s="36">
        <f>SUMIFS(СВЦЭМ!$C$39:$C$782,СВЦЭМ!$A$39:$A$782,$A78,СВЦЭМ!$B$39:$B$782,U$47)+'СЕТ СН'!$G$9+СВЦЭМ!$D$10+'СЕТ СН'!$G$6-'СЕТ СН'!$G$19</f>
        <v>1687.74552111</v>
      </c>
      <c r="V78" s="36">
        <f>SUMIFS(СВЦЭМ!$C$39:$C$782,СВЦЭМ!$A$39:$A$782,$A78,СВЦЭМ!$B$39:$B$782,V$47)+'СЕТ СН'!$G$9+СВЦЭМ!$D$10+'СЕТ СН'!$G$6-'СЕТ СН'!$G$19</f>
        <v>1690.9130244399998</v>
      </c>
      <c r="W78" s="36">
        <f>SUMIFS(СВЦЭМ!$C$39:$C$782,СВЦЭМ!$A$39:$A$782,$A78,СВЦЭМ!$B$39:$B$782,W$47)+'СЕТ СН'!$G$9+СВЦЭМ!$D$10+'СЕТ СН'!$G$6-'СЕТ СН'!$G$19</f>
        <v>1720.57913538</v>
      </c>
      <c r="X78" s="36">
        <f>SUMIFS(СВЦЭМ!$C$39:$C$782,СВЦЭМ!$A$39:$A$782,$A78,СВЦЭМ!$B$39:$B$782,X$47)+'СЕТ СН'!$G$9+СВЦЭМ!$D$10+'СЕТ СН'!$G$6-'СЕТ СН'!$G$19</f>
        <v>1727.55411439</v>
      </c>
      <c r="Y78" s="36">
        <f>SUMIFS(СВЦЭМ!$C$39:$C$782,СВЦЭМ!$A$39:$A$782,$A78,СВЦЭМ!$B$39:$B$782,Y$47)+'СЕТ СН'!$G$9+СВЦЭМ!$D$10+'СЕТ СН'!$G$6-'СЕТ СН'!$G$19</f>
        <v>1764.5622456599999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01.12.2022</v>
      </c>
      <c r="B84" s="36">
        <f>SUMIFS(СВЦЭМ!$C$39:$C$782,СВЦЭМ!$A$39:$A$782,$A84,СВЦЭМ!$B$39:$B$782,B$83)+'СЕТ СН'!$H$9+СВЦЭМ!$D$10+'СЕТ СН'!$H$6-'СЕТ СН'!$H$19</f>
        <v>1745.25779524</v>
      </c>
      <c r="C84" s="36">
        <f>SUMIFS(СВЦЭМ!$C$39:$C$782,СВЦЭМ!$A$39:$A$782,$A84,СВЦЭМ!$B$39:$B$782,C$83)+'СЕТ СН'!$H$9+СВЦЭМ!$D$10+'СЕТ СН'!$H$6-'СЕТ СН'!$H$19</f>
        <v>1714.7571846799999</v>
      </c>
      <c r="D84" s="36">
        <f>SUMIFS(СВЦЭМ!$C$39:$C$782,СВЦЭМ!$A$39:$A$782,$A84,СВЦЭМ!$B$39:$B$782,D$83)+'СЕТ СН'!$H$9+СВЦЭМ!$D$10+'СЕТ СН'!$H$6-'СЕТ СН'!$H$19</f>
        <v>1765.07133049</v>
      </c>
      <c r="E84" s="36">
        <f>SUMIFS(СВЦЭМ!$C$39:$C$782,СВЦЭМ!$A$39:$A$782,$A84,СВЦЭМ!$B$39:$B$782,E$83)+'СЕТ СН'!$H$9+СВЦЭМ!$D$10+'СЕТ СН'!$H$6-'СЕТ СН'!$H$19</f>
        <v>1765.2864588299999</v>
      </c>
      <c r="F84" s="36">
        <f>SUMIFS(СВЦЭМ!$C$39:$C$782,СВЦЭМ!$A$39:$A$782,$A84,СВЦЭМ!$B$39:$B$782,F$83)+'СЕТ СН'!$H$9+СВЦЭМ!$D$10+'СЕТ СН'!$H$6-'СЕТ СН'!$H$19</f>
        <v>1782.4966308399999</v>
      </c>
      <c r="G84" s="36">
        <f>SUMIFS(СВЦЭМ!$C$39:$C$782,СВЦЭМ!$A$39:$A$782,$A84,СВЦЭМ!$B$39:$B$782,G$83)+'СЕТ СН'!$H$9+СВЦЭМ!$D$10+'СЕТ СН'!$H$6-'СЕТ СН'!$H$19</f>
        <v>1764.0228438299998</v>
      </c>
      <c r="H84" s="36">
        <f>SUMIFS(СВЦЭМ!$C$39:$C$782,СВЦЭМ!$A$39:$A$782,$A84,СВЦЭМ!$B$39:$B$782,H$83)+'СЕТ СН'!$H$9+СВЦЭМ!$D$10+'СЕТ СН'!$H$6-'СЕТ СН'!$H$19</f>
        <v>1738.77796027</v>
      </c>
      <c r="I84" s="36">
        <f>SUMIFS(СВЦЭМ!$C$39:$C$782,СВЦЭМ!$A$39:$A$782,$A84,СВЦЭМ!$B$39:$B$782,I$83)+'СЕТ СН'!$H$9+СВЦЭМ!$D$10+'СЕТ СН'!$H$6-'СЕТ СН'!$H$19</f>
        <v>1718.10731734</v>
      </c>
      <c r="J84" s="36">
        <f>SUMIFS(СВЦЭМ!$C$39:$C$782,СВЦЭМ!$A$39:$A$782,$A84,СВЦЭМ!$B$39:$B$782,J$83)+'СЕТ СН'!$H$9+СВЦЭМ!$D$10+'СЕТ СН'!$H$6-'СЕТ СН'!$H$19</f>
        <v>1681.8041624699999</v>
      </c>
      <c r="K84" s="36">
        <f>SUMIFS(СВЦЭМ!$C$39:$C$782,СВЦЭМ!$A$39:$A$782,$A84,СВЦЭМ!$B$39:$B$782,K$83)+'СЕТ СН'!$H$9+СВЦЭМ!$D$10+'СЕТ СН'!$H$6-'СЕТ СН'!$H$19</f>
        <v>1669.11432268</v>
      </c>
      <c r="L84" s="36">
        <f>SUMIFS(СВЦЭМ!$C$39:$C$782,СВЦЭМ!$A$39:$A$782,$A84,СВЦЭМ!$B$39:$B$782,L$83)+'СЕТ СН'!$H$9+СВЦЭМ!$D$10+'СЕТ СН'!$H$6-'СЕТ СН'!$H$19</f>
        <v>1647.4869986799999</v>
      </c>
      <c r="M84" s="36">
        <f>SUMIFS(СВЦЭМ!$C$39:$C$782,СВЦЭМ!$A$39:$A$782,$A84,СВЦЭМ!$B$39:$B$782,M$83)+'СЕТ СН'!$H$9+СВЦЭМ!$D$10+'СЕТ СН'!$H$6-'СЕТ СН'!$H$19</f>
        <v>1655.43395545</v>
      </c>
      <c r="N84" s="36">
        <f>SUMIFS(СВЦЭМ!$C$39:$C$782,СВЦЭМ!$A$39:$A$782,$A84,СВЦЭМ!$B$39:$B$782,N$83)+'СЕТ СН'!$H$9+СВЦЭМ!$D$10+'СЕТ СН'!$H$6-'СЕТ СН'!$H$19</f>
        <v>1648.50424032</v>
      </c>
      <c r="O84" s="36">
        <f>SUMIFS(СВЦЭМ!$C$39:$C$782,СВЦЭМ!$A$39:$A$782,$A84,СВЦЭМ!$B$39:$B$782,O$83)+'СЕТ СН'!$H$9+СВЦЭМ!$D$10+'СЕТ СН'!$H$6-'СЕТ СН'!$H$19</f>
        <v>1675.8857325899999</v>
      </c>
      <c r="P84" s="36">
        <f>SUMIFS(СВЦЭМ!$C$39:$C$782,СВЦЭМ!$A$39:$A$782,$A84,СВЦЭМ!$B$39:$B$782,P$83)+'СЕТ СН'!$H$9+СВЦЭМ!$D$10+'СЕТ СН'!$H$6-'СЕТ СН'!$H$19</f>
        <v>1690.77598358</v>
      </c>
      <c r="Q84" s="36">
        <f>SUMIFS(СВЦЭМ!$C$39:$C$782,СВЦЭМ!$A$39:$A$782,$A84,СВЦЭМ!$B$39:$B$782,Q$83)+'СЕТ СН'!$H$9+СВЦЭМ!$D$10+'СЕТ СН'!$H$6-'СЕТ СН'!$H$19</f>
        <v>1686.65643127</v>
      </c>
      <c r="R84" s="36">
        <f>SUMIFS(СВЦЭМ!$C$39:$C$782,СВЦЭМ!$A$39:$A$782,$A84,СВЦЭМ!$B$39:$B$782,R$83)+'СЕТ СН'!$H$9+СВЦЭМ!$D$10+'СЕТ СН'!$H$6-'СЕТ СН'!$H$19</f>
        <v>1679.4643959499999</v>
      </c>
      <c r="S84" s="36">
        <f>SUMIFS(СВЦЭМ!$C$39:$C$782,СВЦЭМ!$A$39:$A$782,$A84,СВЦЭМ!$B$39:$B$782,S$83)+'СЕТ СН'!$H$9+СВЦЭМ!$D$10+'СЕТ СН'!$H$6-'СЕТ СН'!$H$19</f>
        <v>1643.5684740199999</v>
      </c>
      <c r="T84" s="36">
        <f>SUMIFS(СВЦЭМ!$C$39:$C$782,СВЦЭМ!$A$39:$A$782,$A84,СВЦЭМ!$B$39:$B$782,T$83)+'СЕТ СН'!$H$9+СВЦЭМ!$D$10+'СЕТ СН'!$H$6-'СЕТ СН'!$H$19</f>
        <v>1647.66027046</v>
      </c>
      <c r="U84" s="36">
        <f>SUMIFS(СВЦЭМ!$C$39:$C$782,СВЦЭМ!$A$39:$A$782,$A84,СВЦЭМ!$B$39:$B$782,U$83)+'СЕТ СН'!$H$9+СВЦЭМ!$D$10+'СЕТ СН'!$H$6-'СЕТ СН'!$H$19</f>
        <v>1649.4817169799999</v>
      </c>
      <c r="V84" s="36">
        <f>SUMIFS(СВЦЭМ!$C$39:$C$782,СВЦЭМ!$A$39:$A$782,$A84,СВЦЭМ!$B$39:$B$782,V$83)+'СЕТ СН'!$H$9+СВЦЭМ!$D$10+'СЕТ СН'!$H$6-'СЕТ СН'!$H$19</f>
        <v>1658.9367598699998</v>
      </c>
      <c r="W84" s="36">
        <f>SUMIFS(СВЦЭМ!$C$39:$C$782,СВЦЭМ!$A$39:$A$782,$A84,СВЦЭМ!$B$39:$B$782,W$83)+'СЕТ СН'!$H$9+СВЦЭМ!$D$10+'СЕТ СН'!$H$6-'СЕТ СН'!$H$19</f>
        <v>1676.6453356</v>
      </c>
      <c r="X84" s="36">
        <f>SUMIFS(СВЦЭМ!$C$39:$C$782,СВЦЭМ!$A$39:$A$782,$A84,СВЦЭМ!$B$39:$B$782,X$83)+'СЕТ СН'!$H$9+СВЦЭМ!$D$10+'СЕТ СН'!$H$6-'СЕТ СН'!$H$19</f>
        <v>1682.6061423199999</v>
      </c>
      <c r="Y84" s="36">
        <f>SUMIFS(СВЦЭМ!$C$39:$C$782,СВЦЭМ!$A$39:$A$782,$A84,СВЦЭМ!$B$39:$B$782,Y$83)+'СЕТ СН'!$H$9+СВЦЭМ!$D$10+'СЕТ СН'!$H$6-'СЕТ СН'!$H$19</f>
        <v>1678.8532960799998</v>
      </c>
    </row>
    <row r="85" spans="1:25" ht="15.75" x14ac:dyDescent="0.2">
      <c r="A85" s="35">
        <f>A84+1</f>
        <v>44897</v>
      </c>
      <c r="B85" s="36">
        <f>SUMIFS(СВЦЭМ!$C$39:$C$782,СВЦЭМ!$A$39:$A$782,$A85,СВЦЭМ!$B$39:$B$782,B$83)+'СЕТ СН'!$H$9+СВЦЭМ!$D$10+'СЕТ СН'!$H$6-'СЕТ СН'!$H$19</f>
        <v>1761.0348849499999</v>
      </c>
      <c r="C85" s="36">
        <f>SUMIFS(СВЦЭМ!$C$39:$C$782,СВЦЭМ!$A$39:$A$782,$A85,СВЦЭМ!$B$39:$B$782,C$83)+'СЕТ СН'!$H$9+СВЦЭМ!$D$10+'СЕТ СН'!$H$6-'СЕТ СН'!$H$19</f>
        <v>1753.2101934299999</v>
      </c>
      <c r="D85" s="36">
        <f>SUMIFS(СВЦЭМ!$C$39:$C$782,СВЦЭМ!$A$39:$A$782,$A85,СВЦЭМ!$B$39:$B$782,D$83)+'СЕТ СН'!$H$9+СВЦЭМ!$D$10+'СЕТ СН'!$H$6-'СЕТ СН'!$H$19</f>
        <v>1770.5300744399999</v>
      </c>
      <c r="E85" s="36">
        <f>SUMIFS(СВЦЭМ!$C$39:$C$782,СВЦЭМ!$A$39:$A$782,$A85,СВЦЭМ!$B$39:$B$782,E$83)+'СЕТ СН'!$H$9+СВЦЭМ!$D$10+'СЕТ СН'!$H$6-'СЕТ СН'!$H$19</f>
        <v>1777.2454214899999</v>
      </c>
      <c r="F85" s="36">
        <f>SUMIFS(СВЦЭМ!$C$39:$C$782,СВЦЭМ!$A$39:$A$782,$A85,СВЦЭМ!$B$39:$B$782,F$83)+'СЕТ СН'!$H$9+СВЦЭМ!$D$10+'СЕТ СН'!$H$6-'СЕТ СН'!$H$19</f>
        <v>1807.56616547</v>
      </c>
      <c r="G85" s="36">
        <f>SUMIFS(СВЦЭМ!$C$39:$C$782,СВЦЭМ!$A$39:$A$782,$A85,СВЦЭМ!$B$39:$B$782,G$83)+'СЕТ СН'!$H$9+СВЦЭМ!$D$10+'СЕТ СН'!$H$6-'СЕТ СН'!$H$19</f>
        <v>1785.2230456299999</v>
      </c>
      <c r="H85" s="36">
        <f>SUMIFS(СВЦЭМ!$C$39:$C$782,СВЦЭМ!$A$39:$A$782,$A85,СВЦЭМ!$B$39:$B$782,H$83)+'СЕТ СН'!$H$9+СВЦЭМ!$D$10+'СЕТ СН'!$H$6-'СЕТ СН'!$H$19</f>
        <v>1773.4504758599999</v>
      </c>
      <c r="I85" s="36">
        <f>SUMIFS(СВЦЭМ!$C$39:$C$782,СВЦЭМ!$A$39:$A$782,$A85,СВЦЭМ!$B$39:$B$782,I$83)+'СЕТ СН'!$H$9+СВЦЭМ!$D$10+'СЕТ СН'!$H$6-'СЕТ СН'!$H$19</f>
        <v>1751.4597745599999</v>
      </c>
      <c r="J85" s="36">
        <f>SUMIFS(СВЦЭМ!$C$39:$C$782,СВЦЭМ!$A$39:$A$782,$A85,СВЦЭМ!$B$39:$B$782,J$83)+'СЕТ СН'!$H$9+СВЦЭМ!$D$10+'СЕТ СН'!$H$6-'СЕТ СН'!$H$19</f>
        <v>1715.8334479999999</v>
      </c>
      <c r="K85" s="36">
        <f>SUMIFS(СВЦЭМ!$C$39:$C$782,СВЦЭМ!$A$39:$A$782,$A85,СВЦЭМ!$B$39:$B$782,K$83)+'СЕТ СН'!$H$9+СВЦЭМ!$D$10+'СЕТ СН'!$H$6-'СЕТ СН'!$H$19</f>
        <v>1704.4287946099998</v>
      </c>
      <c r="L85" s="36">
        <f>SUMIFS(СВЦЭМ!$C$39:$C$782,СВЦЭМ!$A$39:$A$782,$A85,СВЦЭМ!$B$39:$B$782,L$83)+'СЕТ СН'!$H$9+СВЦЭМ!$D$10+'СЕТ СН'!$H$6-'СЕТ СН'!$H$19</f>
        <v>1695.57987187</v>
      </c>
      <c r="M85" s="36">
        <f>SUMIFS(СВЦЭМ!$C$39:$C$782,СВЦЭМ!$A$39:$A$782,$A85,СВЦЭМ!$B$39:$B$782,M$83)+'СЕТ СН'!$H$9+СВЦЭМ!$D$10+'СЕТ СН'!$H$6-'СЕТ СН'!$H$19</f>
        <v>1691.62391925</v>
      </c>
      <c r="N85" s="36">
        <f>SUMIFS(СВЦЭМ!$C$39:$C$782,СВЦЭМ!$A$39:$A$782,$A85,СВЦЭМ!$B$39:$B$782,N$83)+'СЕТ СН'!$H$9+СВЦЭМ!$D$10+'СЕТ СН'!$H$6-'СЕТ СН'!$H$19</f>
        <v>1710.2942540499998</v>
      </c>
      <c r="O85" s="36">
        <f>SUMIFS(СВЦЭМ!$C$39:$C$782,СВЦЭМ!$A$39:$A$782,$A85,СВЦЭМ!$B$39:$B$782,O$83)+'СЕТ СН'!$H$9+СВЦЭМ!$D$10+'СЕТ СН'!$H$6-'СЕТ СН'!$H$19</f>
        <v>1714.7810496299999</v>
      </c>
      <c r="P85" s="36">
        <f>SUMIFS(СВЦЭМ!$C$39:$C$782,СВЦЭМ!$A$39:$A$782,$A85,СВЦЭМ!$B$39:$B$782,P$83)+'СЕТ СН'!$H$9+СВЦЭМ!$D$10+'СЕТ СН'!$H$6-'СЕТ СН'!$H$19</f>
        <v>1722.01268026</v>
      </c>
      <c r="Q85" s="36">
        <f>SUMIFS(СВЦЭМ!$C$39:$C$782,СВЦЭМ!$A$39:$A$782,$A85,СВЦЭМ!$B$39:$B$782,Q$83)+'СЕТ СН'!$H$9+СВЦЭМ!$D$10+'СЕТ СН'!$H$6-'СЕТ СН'!$H$19</f>
        <v>1728.29931244</v>
      </c>
      <c r="R85" s="36">
        <f>SUMIFS(СВЦЭМ!$C$39:$C$782,СВЦЭМ!$A$39:$A$782,$A85,СВЦЭМ!$B$39:$B$782,R$83)+'СЕТ СН'!$H$9+СВЦЭМ!$D$10+'СЕТ СН'!$H$6-'СЕТ СН'!$H$19</f>
        <v>1699.4981068499999</v>
      </c>
      <c r="S85" s="36">
        <f>SUMIFS(СВЦЭМ!$C$39:$C$782,СВЦЭМ!$A$39:$A$782,$A85,СВЦЭМ!$B$39:$B$782,S$83)+'СЕТ СН'!$H$9+СВЦЭМ!$D$10+'СЕТ СН'!$H$6-'СЕТ СН'!$H$19</f>
        <v>1690.74025362</v>
      </c>
      <c r="T85" s="36">
        <f>SUMIFS(СВЦЭМ!$C$39:$C$782,СВЦЭМ!$A$39:$A$782,$A85,СВЦЭМ!$B$39:$B$782,T$83)+'СЕТ СН'!$H$9+СВЦЭМ!$D$10+'СЕТ СН'!$H$6-'СЕТ СН'!$H$19</f>
        <v>1665.89041746</v>
      </c>
      <c r="U85" s="36">
        <f>SUMIFS(СВЦЭМ!$C$39:$C$782,СВЦЭМ!$A$39:$A$782,$A85,СВЦЭМ!$B$39:$B$782,U$83)+'СЕТ СН'!$H$9+СВЦЭМ!$D$10+'СЕТ СН'!$H$6-'СЕТ СН'!$H$19</f>
        <v>1667.53536682</v>
      </c>
      <c r="V85" s="36">
        <f>SUMIFS(СВЦЭМ!$C$39:$C$782,СВЦЭМ!$A$39:$A$782,$A85,СВЦЭМ!$B$39:$B$782,V$83)+'СЕТ СН'!$H$9+СВЦЭМ!$D$10+'СЕТ СН'!$H$6-'СЕТ СН'!$H$19</f>
        <v>1678.8587039499998</v>
      </c>
      <c r="W85" s="36">
        <f>SUMIFS(СВЦЭМ!$C$39:$C$782,СВЦЭМ!$A$39:$A$782,$A85,СВЦЭМ!$B$39:$B$782,W$83)+'СЕТ СН'!$H$9+СВЦЭМ!$D$10+'СЕТ СН'!$H$6-'СЕТ СН'!$H$19</f>
        <v>1689.66679641</v>
      </c>
      <c r="X85" s="36">
        <f>SUMIFS(СВЦЭМ!$C$39:$C$782,СВЦЭМ!$A$39:$A$782,$A85,СВЦЭМ!$B$39:$B$782,X$83)+'СЕТ СН'!$H$9+СВЦЭМ!$D$10+'СЕТ СН'!$H$6-'СЕТ СН'!$H$19</f>
        <v>1705.1201612099999</v>
      </c>
      <c r="Y85" s="36">
        <f>SUMIFS(СВЦЭМ!$C$39:$C$782,СВЦЭМ!$A$39:$A$782,$A85,СВЦЭМ!$B$39:$B$782,Y$83)+'СЕТ СН'!$H$9+СВЦЭМ!$D$10+'СЕТ СН'!$H$6-'СЕТ СН'!$H$19</f>
        <v>1732.3481842399999</v>
      </c>
    </row>
    <row r="86" spans="1:25" ht="15.75" x14ac:dyDescent="0.2">
      <c r="A86" s="35">
        <f t="shared" ref="A86:A114" si="2">A85+1</f>
        <v>44898</v>
      </c>
      <c r="B86" s="36">
        <f>SUMIFS(СВЦЭМ!$C$39:$C$782,СВЦЭМ!$A$39:$A$782,$A86,СВЦЭМ!$B$39:$B$782,B$83)+'СЕТ СН'!$H$9+СВЦЭМ!$D$10+'СЕТ СН'!$H$6-'СЕТ СН'!$H$19</f>
        <v>1636.0718466599999</v>
      </c>
      <c r="C86" s="36">
        <f>SUMIFS(СВЦЭМ!$C$39:$C$782,СВЦЭМ!$A$39:$A$782,$A86,СВЦЭМ!$B$39:$B$782,C$83)+'СЕТ СН'!$H$9+СВЦЭМ!$D$10+'СЕТ СН'!$H$6-'СЕТ СН'!$H$19</f>
        <v>1653.2795276099998</v>
      </c>
      <c r="D86" s="36">
        <f>SUMIFS(СВЦЭМ!$C$39:$C$782,СВЦЭМ!$A$39:$A$782,$A86,СВЦЭМ!$B$39:$B$782,D$83)+'СЕТ СН'!$H$9+СВЦЭМ!$D$10+'СЕТ СН'!$H$6-'СЕТ СН'!$H$19</f>
        <v>1674.0408550699999</v>
      </c>
      <c r="E86" s="36">
        <f>SUMIFS(СВЦЭМ!$C$39:$C$782,СВЦЭМ!$A$39:$A$782,$A86,СВЦЭМ!$B$39:$B$782,E$83)+'СЕТ СН'!$H$9+СВЦЭМ!$D$10+'СЕТ СН'!$H$6-'СЕТ СН'!$H$19</f>
        <v>1705.7510597399998</v>
      </c>
      <c r="F86" s="36">
        <f>SUMIFS(СВЦЭМ!$C$39:$C$782,СВЦЭМ!$A$39:$A$782,$A86,СВЦЭМ!$B$39:$B$782,F$83)+'СЕТ СН'!$H$9+СВЦЭМ!$D$10+'СЕТ СН'!$H$6-'СЕТ СН'!$H$19</f>
        <v>1727.6390431</v>
      </c>
      <c r="G86" s="36">
        <f>SUMIFS(СВЦЭМ!$C$39:$C$782,СВЦЭМ!$A$39:$A$782,$A86,СВЦЭМ!$B$39:$B$782,G$83)+'СЕТ СН'!$H$9+СВЦЭМ!$D$10+'СЕТ СН'!$H$6-'СЕТ СН'!$H$19</f>
        <v>1714.20717896</v>
      </c>
      <c r="H86" s="36">
        <f>SUMIFS(СВЦЭМ!$C$39:$C$782,СВЦЭМ!$A$39:$A$782,$A86,СВЦЭМ!$B$39:$B$782,H$83)+'СЕТ СН'!$H$9+СВЦЭМ!$D$10+'СЕТ СН'!$H$6-'СЕТ СН'!$H$19</f>
        <v>1700.46740009</v>
      </c>
      <c r="I86" s="36">
        <f>SUMIFS(СВЦЭМ!$C$39:$C$782,СВЦЭМ!$A$39:$A$782,$A86,СВЦЭМ!$B$39:$B$782,I$83)+'СЕТ СН'!$H$9+СВЦЭМ!$D$10+'СЕТ СН'!$H$6-'СЕТ СН'!$H$19</f>
        <v>1687.4126406199998</v>
      </c>
      <c r="J86" s="36">
        <f>SUMIFS(СВЦЭМ!$C$39:$C$782,СВЦЭМ!$A$39:$A$782,$A86,СВЦЭМ!$B$39:$B$782,J$83)+'СЕТ СН'!$H$9+СВЦЭМ!$D$10+'СЕТ СН'!$H$6-'СЕТ СН'!$H$19</f>
        <v>1657.9643883799999</v>
      </c>
      <c r="K86" s="36">
        <f>SUMIFS(СВЦЭМ!$C$39:$C$782,СВЦЭМ!$A$39:$A$782,$A86,СВЦЭМ!$B$39:$B$782,K$83)+'СЕТ СН'!$H$9+СВЦЭМ!$D$10+'СЕТ СН'!$H$6-'СЕТ СН'!$H$19</f>
        <v>1646.93737953</v>
      </c>
      <c r="L86" s="36">
        <f>SUMIFS(СВЦЭМ!$C$39:$C$782,СВЦЭМ!$A$39:$A$782,$A86,СВЦЭМ!$B$39:$B$782,L$83)+'СЕТ СН'!$H$9+СВЦЭМ!$D$10+'СЕТ СН'!$H$6-'СЕТ СН'!$H$19</f>
        <v>1637.21707148</v>
      </c>
      <c r="M86" s="36">
        <f>SUMIFS(СВЦЭМ!$C$39:$C$782,СВЦЭМ!$A$39:$A$782,$A86,СВЦЭМ!$B$39:$B$782,M$83)+'СЕТ СН'!$H$9+СВЦЭМ!$D$10+'СЕТ СН'!$H$6-'СЕТ СН'!$H$19</f>
        <v>1642.6651087599998</v>
      </c>
      <c r="N86" s="36">
        <f>SUMIFS(СВЦЭМ!$C$39:$C$782,СВЦЭМ!$A$39:$A$782,$A86,СВЦЭМ!$B$39:$B$782,N$83)+'СЕТ СН'!$H$9+СВЦЭМ!$D$10+'СЕТ СН'!$H$6-'СЕТ СН'!$H$19</f>
        <v>1623.0708135299999</v>
      </c>
      <c r="O86" s="36">
        <f>SUMIFS(СВЦЭМ!$C$39:$C$782,СВЦЭМ!$A$39:$A$782,$A86,СВЦЭМ!$B$39:$B$782,O$83)+'СЕТ СН'!$H$9+СВЦЭМ!$D$10+'СЕТ СН'!$H$6-'СЕТ СН'!$H$19</f>
        <v>1630.4404772799999</v>
      </c>
      <c r="P86" s="36">
        <f>SUMIFS(СВЦЭМ!$C$39:$C$782,СВЦЭМ!$A$39:$A$782,$A86,СВЦЭМ!$B$39:$B$782,P$83)+'СЕТ СН'!$H$9+СВЦЭМ!$D$10+'СЕТ СН'!$H$6-'СЕТ СН'!$H$19</f>
        <v>1646.4594262999999</v>
      </c>
      <c r="Q86" s="36">
        <f>SUMIFS(СВЦЭМ!$C$39:$C$782,СВЦЭМ!$A$39:$A$782,$A86,СВЦЭМ!$B$39:$B$782,Q$83)+'СЕТ СН'!$H$9+СВЦЭМ!$D$10+'СЕТ СН'!$H$6-'СЕТ СН'!$H$19</f>
        <v>1673.9747593299999</v>
      </c>
      <c r="R86" s="36">
        <f>SUMIFS(СВЦЭМ!$C$39:$C$782,СВЦЭМ!$A$39:$A$782,$A86,СВЦЭМ!$B$39:$B$782,R$83)+'СЕТ СН'!$H$9+СВЦЭМ!$D$10+'СЕТ СН'!$H$6-'СЕТ СН'!$H$19</f>
        <v>1676.7920683099999</v>
      </c>
      <c r="S86" s="36">
        <f>SUMIFS(СВЦЭМ!$C$39:$C$782,СВЦЭМ!$A$39:$A$782,$A86,СВЦЭМ!$B$39:$B$782,S$83)+'СЕТ СН'!$H$9+СВЦЭМ!$D$10+'СЕТ СН'!$H$6-'СЕТ СН'!$H$19</f>
        <v>1639.0269744</v>
      </c>
      <c r="T86" s="36">
        <f>SUMIFS(СВЦЭМ!$C$39:$C$782,СВЦЭМ!$A$39:$A$782,$A86,СВЦЭМ!$B$39:$B$782,T$83)+'СЕТ СН'!$H$9+СВЦЭМ!$D$10+'СЕТ СН'!$H$6-'СЕТ СН'!$H$19</f>
        <v>1604.02357405</v>
      </c>
      <c r="U86" s="36">
        <f>SUMIFS(СВЦЭМ!$C$39:$C$782,СВЦЭМ!$A$39:$A$782,$A86,СВЦЭМ!$B$39:$B$782,U$83)+'СЕТ СН'!$H$9+СВЦЭМ!$D$10+'СЕТ СН'!$H$6-'СЕТ СН'!$H$19</f>
        <v>1608.8424349299999</v>
      </c>
      <c r="V86" s="36">
        <f>SUMIFS(СВЦЭМ!$C$39:$C$782,СВЦЭМ!$A$39:$A$782,$A86,СВЦЭМ!$B$39:$B$782,V$83)+'СЕТ СН'!$H$9+СВЦЭМ!$D$10+'СЕТ СН'!$H$6-'СЕТ СН'!$H$19</f>
        <v>1629.98826014</v>
      </c>
      <c r="W86" s="36">
        <f>SUMIFS(СВЦЭМ!$C$39:$C$782,СВЦЭМ!$A$39:$A$782,$A86,СВЦЭМ!$B$39:$B$782,W$83)+'СЕТ СН'!$H$9+СВЦЭМ!$D$10+'СЕТ СН'!$H$6-'СЕТ СН'!$H$19</f>
        <v>1635.09135294</v>
      </c>
      <c r="X86" s="36">
        <f>SUMIFS(СВЦЭМ!$C$39:$C$782,СВЦЭМ!$A$39:$A$782,$A86,СВЦЭМ!$B$39:$B$782,X$83)+'СЕТ СН'!$H$9+СВЦЭМ!$D$10+'СЕТ СН'!$H$6-'СЕТ СН'!$H$19</f>
        <v>1643.48047894</v>
      </c>
      <c r="Y86" s="36">
        <f>SUMIFS(СВЦЭМ!$C$39:$C$782,СВЦЭМ!$A$39:$A$782,$A86,СВЦЭМ!$B$39:$B$782,Y$83)+'СЕТ СН'!$H$9+СВЦЭМ!$D$10+'СЕТ СН'!$H$6-'СЕТ СН'!$H$19</f>
        <v>1645.1473744099999</v>
      </c>
    </row>
    <row r="87" spans="1:25" ht="15.75" x14ac:dyDescent="0.2">
      <c r="A87" s="35">
        <f t="shared" si="2"/>
        <v>44899</v>
      </c>
      <c r="B87" s="36">
        <f>SUMIFS(СВЦЭМ!$C$39:$C$782,СВЦЭМ!$A$39:$A$782,$A87,СВЦЭМ!$B$39:$B$782,B$83)+'СЕТ СН'!$H$9+СВЦЭМ!$D$10+'СЕТ СН'!$H$6-'СЕТ СН'!$H$19</f>
        <v>1679.19994471</v>
      </c>
      <c r="C87" s="36">
        <f>SUMIFS(СВЦЭМ!$C$39:$C$782,СВЦЭМ!$A$39:$A$782,$A87,СВЦЭМ!$B$39:$B$782,C$83)+'СЕТ СН'!$H$9+СВЦЭМ!$D$10+'СЕТ СН'!$H$6-'СЕТ СН'!$H$19</f>
        <v>1717.8626640999998</v>
      </c>
      <c r="D87" s="36">
        <f>SUMIFS(СВЦЭМ!$C$39:$C$782,СВЦЭМ!$A$39:$A$782,$A87,СВЦЭМ!$B$39:$B$782,D$83)+'СЕТ СН'!$H$9+СВЦЭМ!$D$10+'СЕТ СН'!$H$6-'СЕТ СН'!$H$19</f>
        <v>1754.0577114599998</v>
      </c>
      <c r="E87" s="36">
        <f>SUMIFS(СВЦЭМ!$C$39:$C$782,СВЦЭМ!$A$39:$A$782,$A87,СВЦЭМ!$B$39:$B$782,E$83)+'СЕТ СН'!$H$9+СВЦЭМ!$D$10+'СЕТ СН'!$H$6-'СЕТ СН'!$H$19</f>
        <v>1754.9325595</v>
      </c>
      <c r="F87" s="36">
        <f>SUMIFS(СВЦЭМ!$C$39:$C$782,СВЦЭМ!$A$39:$A$782,$A87,СВЦЭМ!$B$39:$B$782,F$83)+'СЕТ СН'!$H$9+СВЦЭМ!$D$10+'СЕТ СН'!$H$6-'СЕТ СН'!$H$19</f>
        <v>1764.7023426399999</v>
      </c>
      <c r="G87" s="36">
        <f>SUMIFS(СВЦЭМ!$C$39:$C$782,СВЦЭМ!$A$39:$A$782,$A87,СВЦЭМ!$B$39:$B$782,G$83)+'СЕТ СН'!$H$9+СВЦЭМ!$D$10+'СЕТ СН'!$H$6-'СЕТ СН'!$H$19</f>
        <v>1765.25145245</v>
      </c>
      <c r="H87" s="36">
        <f>SUMIFS(СВЦЭМ!$C$39:$C$782,СВЦЭМ!$A$39:$A$782,$A87,СВЦЭМ!$B$39:$B$782,H$83)+'СЕТ СН'!$H$9+СВЦЭМ!$D$10+'СЕТ СН'!$H$6-'СЕТ СН'!$H$19</f>
        <v>1774.6180472399999</v>
      </c>
      <c r="I87" s="36">
        <f>SUMIFS(СВЦЭМ!$C$39:$C$782,СВЦЭМ!$A$39:$A$782,$A87,СВЦЭМ!$B$39:$B$782,I$83)+'СЕТ СН'!$H$9+СВЦЭМ!$D$10+'СЕТ СН'!$H$6-'СЕТ СН'!$H$19</f>
        <v>1742.45832823</v>
      </c>
      <c r="J87" s="36">
        <f>SUMIFS(СВЦЭМ!$C$39:$C$782,СВЦЭМ!$A$39:$A$782,$A87,СВЦЭМ!$B$39:$B$782,J$83)+'СЕТ СН'!$H$9+СВЦЭМ!$D$10+'СЕТ СН'!$H$6-'СЕТ СН'!$H$19</f>
        <v>1722.8134218999999</v>
      </c>
      <c r="K87" s="36">
        <f>SUMIFS(СВЦЭМ!$C$39:$C$782,СВЦЭМ!$A$39:$A$782,$A87,СВЦЭМ!$B$39:$B$782,K$83)+'СЕТ СН'!$H$9+СВЦЭМ!$D$10+'СЕТ СН'!$H$6-'СЕТ СН'!$H$19</f>
        <v>1683.47909114</v>
      </c>
      <c r="L87" s="36">
        <f>SUMIFS(СВЦЭМ!$C$39:$C$782,СВЦЭМ!$A$39:$A$782,$A87,СВЦЭМ!$B$39:$B$782,L$83)+'СЕТ СН'!$H$9+СВЦЭМ!$D$10+'СЕТ СН'!$H$6-'СЕТ СН'!$H$19</f>
        <v>1659.58004863</v>
      </c>
      <c r="M87" s="36">
        <f>SUMIFS(СВЦЭМ!$C$39:$C$782,СВЦЭМ!$A$39:$A$782,$A87,СВЦЭМ!$B$39:$B$782,M$83)+'СЕТ СН'!$H$9+СВЦЭМ!$D$10+'СЕТ СН'!$H$6-'СЕТ СН'!$H$19</f>
        <v>1661.9928926</v>
      </c>
      <c r="N87" s="36">
        <f>SUMIFS(СВЦЭМ!$C$39:$C$782,СВЦЭМ!$A$39:$A$782,$A87,СВЦЭМ!$B$39:$B$782,N$83)+'СЕТ СН'!$H$9+СВЦЭМ!$D$10+'СЕТ СН'!$H$6-'СЕТ СН'!$H$19</f>
        <v>1672.71328795</v>
      </c>
      <c r="O87" s="36">
        <f>SUMIFS(СВЦЭМ!$C$39:$C$782,СВЦЭМ!$A$39:$A$782,$A87,СВЦЭМ!$B$39:$B$782,O$83)+'СЕТ СН'!$H$9+СВЦЭМ!$D$10+'СЕТ СН'!$H$6-'СЕТ СН'!$H$19</f>
        <v>1675.8981149699998</v>
      </c>
      <c r="P87" s="36">
        <f>SUMIFS(СВЦЭМ!$C$39:$C$782,СВЦЭМ!$A$39:$A$782,$A87,СВЦЭМ!$B$39:$B$782,P$83)+'СЕТ СН'!$H$9+СВЦЭМ!$D$10+'СЕТ СН'!$H$6-'СЕТ СН'!$H$19</f>
        <v>1685.7264667699999</v>
      </c>
      <c r="Q87" s="36">
        <f>SUMIFS(СВЦЭМ!$C$39:$C$782,СВЦЭМ!$A$39:$A$782,$A87,СВЦЭМ!$B$39:$B$782,Q$83)+'СЕТ СН'!$H$9+СВЦЭМ!$D$10+'СЕТ СН'!$H$6-'СЕТ СН'!$H$19</f>
        <v>1683.4582463099998</v>
      </c>
      <c r="R87" s="36">
        <f>SUMIFS(СВЦЭМ!$C$39:$C$782,СВЦЭМ!$A$39:$A$782,$A87,СВЦЭМ!$B$39:$B$782,R$83)+'СЕТ СН'!$H$9+СВЦЭМ!$D$10+'СЕТ СН'!$H$6-'СЕТ СН'!$H$19</f>
        <v>1665.83592086</v>
      </c>
      <c r="S87" s="36">
        <f>SUMIFS(СВЦЭМ!$C$39:$C$782,СВЦЭМ!$A$39:$A$782,$A87,СВЦЭМ!$B$39:$B$782,S$83)+'СЕТ СН'!$H$9+СВЦЭМ!$D$10+'СЕТ СН'!$H$6-'СЕТ СН'!$H$19</f>
        <v>1642.78871809</v>
      </c>
      <c r="T87" s="36">
        <f>SUMIFS(СВЦЭМ!$C$39:$C$782,СВЦЭМ!$A$39:$A$782,$A87,СВЦЭМ!$B$39:$B$782,T$83)+'СЕТ СН'!$H$9+СВЦЭМ!$D$10+'СЕТ СН'!$H$6-'СЕТ СН'!$H$19</f>
        <v>1643.6009625199999</v>
      </c>
      <c r="U87" s="36">
        <f>SUMIFS(СВЦЭМ!$C$39:$C$782,СВЦЭМ!$A$39:$A$782,$A87,СВЦЭМ!$B$39:$B$782,U$83)+'СЕТ СН'!$H$9+СВЦЭМ!$D$10+'СЕТ СН'!$H$6-'СЕТ СН'!$H$19</f>
        <v>1651.9601727699999</v>
      </c>
      <c r="V87" s="36">
        <f>SUMIFS(СВЦЭМ!$C$39:$C$782,СВЦЭМ!$A$39:$A$782,$A87,СВЦЭМ!$B$39:$B$782,V$83)+'СЕТ СН'!$H$9+СВЦЭМ!$D$10+'СЕТ СН'!$H$6-'СЕТ СН'!$H$19</f>
        <v>1674.0829394499999</v>
      </c>
      <c r="W87" s="36">
        <f>SUMIFS(СВЦЭМ!$C$39:$C$782,СВЦЭМ!$A$39:$A$782,$A87,СВЦЭМ!$B$39:$B$782,W$83)+'СЕТ СН'!$H$9+СВЦЭМ!$D$10+'СЕТ СН'!$H$6-'СЕТ СН'!$H$19</f>
        <v>1681.7244399699998</v>
      </c>
      <c r="X87" s="36">
        <f>SUMIFS(СВЦЭМ!$C$39:$C$782,СВЦЭМ!$A$39:$A$782,$A87,СВЦЭМ!$B$39:$B$782,X$83)+'СЕТ СН'!$H$9+СВЦЭМ!$D$10+'СЕТ СН'!$H$6-'СЕТ СН'!$H$19</f>
        <v>1703.7778123399999</v>
      </c>
      <c r="Y87" s="36">
        <f>SUMIFS(СВЦЭМ!$C$39:$C$782,СВЦЭМ!$A$39:$A$782,$A87,СВЦЭМ!$B$39:$B$782,Y$83)+'СЕТ СН'!$H$9+СВЦЭМ!$D$10+'СЕТ СН'!$H$6-'СЕТ СН'!$H$19</f>
        <v>1717.84442704</v>
      </c>
    </row>
    <row r="88" spans="1:25" ht="15.75" x14ac:dyDescent="0.2">
      <c r="A88" s="35">
        <f t="shared" si="2"/>
        <v>44900</v>
      </c>
      <c r="B88" s="36">
        <f>SUMIFS(СВЦЭМ!$C$39:$C$782,СВЦЭМ!$A$39:$A$782,$A88,СВЦЭМ!$B$39:$B$782,B$83)+'СЕТ СН'!$H$9+СВЦЭМ!$D$10+'СЕТ СН'!$H$6-'СЕТ СН'!$H$19</f>
        <v>1724.19813073</v>
      </c>
      <c r="C88" s="36">
        <f>SUMIFS(СВЦЭМ!$C$39:$C$782,СВЦЭМ!$A$39:$A$782,$A88,СВЦЭМ!$B$39:$B$782,C$83)+'СЕТ СН'!$H$9+СВЦЭМ!$D$10+'СЕТ СН'!$H$6-'СЕТ СН'!$H$19</f>
        <v>1746.3998301199999</v>
      </c>
      <c r="D88" s="36">
        <f>SUMIFS(СВЦЭМ!$C$39:$C$782,СВЦЭМ!$A$39:$A$782,$A88,СВЦЭМ!$B$39:$B$782,D$83)+'СЕТ СН'!$H$9+СВЦЭМ!$D$10+'СЕТ СН'!$H$6-'СЕТ СН'!$H$19</f>
        <v>1734.77116834</v>
      </c>
      <c r="E88" s="36">
        <f>SUMIFS(СВЦЭМ!$C$39:$C$782,СВЦЭМ!$A$39:$A$782,$A88,СВЦЭМ!$B$39:$B$782,E$83)+'СЕТ СН'!$H$9+СВЦЭМ!$D$10+'СЕТ СН'!$H$6-'СЕТ СН'!$H$19</f>
        <v>1744.7868449</v>
      </c>
      <c r="F88" s="36">
        <f>SUMIFS(СВЦЭМ!$C$39:$C$782,СВЦЭМ!$A$39:$A$782,$A88,СВЦЭМ!$B$39:$B$782,F$83)+'СЕТ СН'!$H$9+СВЦЭМ!$D$10+'СЕТ СН'!$H$6-'СЕТ СН'!$H$19</f>
        <v>1762.93164071</v>
      </c>
      <c r="G88" s="36">
        <f>SUMIFS(СВЦЭМ!$C$39:$C$782,СВЦЭМ!$A$39:$A$782,$A88,СВЦЭМ!$B$39:$B$782,G$83)+'СЕТ СН'!$H$9+СВЦЭМ!$D$10+'СЕТ СН'!$H$6-'СЕТ СН'!$H$19</f>
        <v>1757.43307215</v>
      </c>
      <c r="H88" s="36">
        <f>SUMIFS(СВЦЭМ!$C$39:$C$782,СВЦЭМ!$A$39:$A$782,$A88,СВЦЭМ!$B$39:$B$782,H$83)+'СЕТ СН'!$H$9+СВЦЭМ!$D$10+'СЕТ СН'!$H$6-'СЕТ СН'!$H$19</f>
        <v>1711.9561041299999</v>
      </c>
      <c r="I88" s="36">
        <f>SUMIFS(СВЦЭМ!$C$39:$C$782,СВЦЭМ!$A$39:$A$782,$A88,СВЦЭМ!$B$39:$B$782,I$83)+'СЕТ СН'!$H$9+СВЦЭМ!$D$10+'СЕТ СН'!$H$6-'СЕТ СН'!$H$19</f>
        <v>1676.41287861</v>
      </c>
      <c r="J88" s="36">
        <f>SUMIFS(СВЦЭМ!$C$39:$C$782,СВЦЭМ!$A$39:$A$782,$A88,СВЦЭМ!$B$39:$B$782,J$83)+'СЕТ СН'!$H$9+СВЦЭМ!$D$10+'СЕТ СН'!$H$6-'СЕТ СН'!$H$19</f>
        <v>1681.0853256099999</v>
      </c>
      <c r="K88" s="36">
        <f>SUMIFS(СВЦЭМ!$C$39:$C$782,СВЦЭМ!$A$39:$A$782,$A88,СВЦЭМ!$B$39:$B$782,K$83)+'СЕТ СН'!$H$9+СВЦЭМ!$D$10+'СЕТ СН'!$H$6-'СЕТ СН'!$H$19</f>
        <v>1677.3469385599999</v>
      </c>
      <c r="L88" s="36">
        <f>SUMIFS(СВЦЭМ!$C$39:$C$782,СВЦЭМ!$A$39:$A$782,$A88,СВЦЭМ!$B$39:$B$782,L$83)+'СЕТ СН'!$H$9+СВЦЭМ!$D$10+'СЕТ СН'!$H$6-'СЕТ СН'!$H$19</f>
        <v>1671.2149292699999</v>
      </c>
      <c r="M88" s="36">
        <f>SUMIFS(СВЦЭМ!$C$39:$C$782,СВЦЭМ!$A$39:$A$782,$A88,СВЦЭМ!$B$39:$B$782,M$83)+'СЕТ СН'!$H$9+СВЦЭМ!$D$10+'СЕТ СН'!$H$6-'СЕТ СН'!$H$19</f>
        <v>1685.82582428</v>
      </c>
      <c r="N88" s="36">
        <f>SUMIFS(СВЦЭМ!$C$39:$C$782,СВЦЭМ!$A$39:$A$782,$A88,СВЦЭМ!$B$39:$B$782,N$83)+'СЕТ СН'!$H$9+СВЦЭМ!$D$10+'СЕТ СН'!$H$6-'СЕТ СН'!$H$19</f>
        <v>1692.2144688999999</v>
      </c>
      <c r="O88" s="36">
        <f>SUMIFS(СВЦЭМ!$C$39:$C$782,СВЦЭМ!$A$39:$A$782,$A88,СВЦЭМ!$B$39:$B$782,O$83)+'СЕТ СН'!$H$9+СВЦЭМ!$D$10+'СЕТ СН'!$H$6-'СЕТ СН'!$H$19</f>
        <v>1693.4560397399998</v>
      </c>
      <c r="P88" s="36">
        <f>SUMIFS(СВЦЭМ!$C$39:$C$782,СВЦЭМ!$A$39:$A$782,$A88,СВЦЭМ!$B$39:$B$782,P$83)+'СЕТ СН'!$H$9+СВЦЭМ!$D$10+'СЕТ СН'!$H$6-'СЕТ СН'!$H$19</f>
        <v>1700.1934460499999</v>
      </c>
      <c r="Q88" s="36">
        <f>SUMIFS(СВЦЭМ!$C$39:$C$782,СВЦЭМ!$A$39:$A$782,$A88,СВЦЭМ!$B$39:$B$782,Q$83)+'СЕТ СН'!$H$9+СВЦЭМ!$D$10+'СЕТ СН'!$H$6-'СЕТ СН'!$H$19</f>
        <v>1698.3797927999999</v>
      </c>
      <c r="R88" s="36">
        <f>SUMIFS(СВЦЭМ!$C$39:$C$782,СВЦЭМ!$A$39:$A$782,$A88,СВЦЭМ!$B$39:$B$782,R$83)+'СЕТ СН'!$H$9+СВЦЭМ!$D$10+'СЕТ СН'!$H$6-'СЕТ СН'!$H$19</f>
        <v>1687.3987488399998</v>
      </c>
      <c r="S88" s="36">
        <f>SUMIFS(СВЦЭМ!$C$39:$C$782,СВЦЭМ!$A$39:$A$782,$A88,СВЦЭМ!$B$39:$B$782,S$83)+'СЕТ СН'!$H$9+СВЦЭМ!$D$10+'СЕТ СН'!$H$6-'СЕТ СН'!$H$19</f>
        <v>1650.7690887399999</v>
      </c>
      <c r="T88" s="36">
        <f>SUMIFS(СВЦЭМ!$C$39:$C$782,СВЦЭМ!$A$39:$A$782,$A88,СВЦЭМ!$B$39:$B$782,T$83)+'СЕТ СН'!$H$9+СВЦЭМ!$D$10+'СЕТ СН'!$H$6-'СЕТ СН'!$H$19</f>
        <v>1633.5246841399999</v>
      </c>
      <c r="U88" s="36">
        <f>SUMIFS(СВЦЭМ!$C$39:$C$782,СВЦЭМ!$A$39:$A$782,$A88,СВЦЭМ!$B$39:$B$782,U$83)+'СЕТ СН'!$H$9+СВЦЭМ!$D$10+'СЕТ СН'!$H$6-'СЕТ СН'!$H$19</f>
        <v>1628.3804274299998</v>
      </c>
      <c r="V88" s="36">
        <f>SUMIFS(СВЦЭМ!$C$39:$C$782,СВЦЭМ!$A$39:$A$782,$A88,СВЦЭМ!$B$39:$B$782,V$83)+'СЕТ СН'!$H$9+СВЦЭМ!$D$10+'СЕТ СН'!$H$6-'СЕТ СН'!$H$19</f>
        <v>1645.01802101</v>
      </c>
      <c r="W88" s="36">
        <f>SUMIFS(СВЦЭМ!$C$39:$C$782,СВЦЭМ!$A$39:$A$782,$A88,СВЦЭМ!$B$39:$B$782,W$83)+'СЕТ СН'!$H$9+СВЦЭМ!$D$10+'СЕТ СН'!$H$6-'СЕТ СН'!$H$19</f>
        <v>1670.3086123099999</v>
      </c>
      <c r="X88" s="36">
        <f>SUMIFS(СВЦЭМ!$C$39:$C$782,СВЦЭМ!$A$39:$A$782,$A88,СВЦЭМ!$B$39:$B$782,X$83)+'СЕТ СН'!$H$9+СВЦЭМ!$D$10+'СЕТ СН'!$H$6-'СЕТ СН'!$H$19</f>
        <v>1693.61173186</v>
      </c>
      <c r="Y88" s="36">
        <f>SUMIFS(СВЦЭМ!$C$39:$C$782,СВЦЭМ!$A$39:$A$782,$A88,СВЦЭМ!$B$39:$B$782,Y$83)+'СЕТ СН'!$H$9+СВЦЭМ!$D$10+'СЕТ СН'!$H$6-'СЕТ СН'!$H$19</f>
        <v>1693.53954944</v>
      </c>
    </row>
    <row r="89" spans="1:25" ht="15.75" x14ac:dyDescent="0.2">
      <c r="A89" s="35">
        <f t="shared" si="2"/>
        <v>44901</v>
      </c>
      <c r="B89" s="36">
        <f>SUMIFS(СВЦЭМ!$C$39:$C$782,СВЦЭМ!$A$39:$A$782,$A89,СВЦЭМ!$B$39:$B$782,B$83)+'СЕТ СН'!$H$9+СВЦЭМ!$D$10+'СЕТ СН'!$H$6-'СЕТ СН'!$H$19</f>
        <v>1648.3400938999998</v>
      </c>
      <c r="C89" s="36">
        <f>SUMIFS(СВЦЭМ!$C$39:$C$782,СВЦЭМ!$A$39:$A$782,$A89,СВЦЭМ!$B$39:$B$782,C$83)+'СЕТ СН'!$H$9+СВЦЭМ!$D$10+'СЕТ СН'!$H$6-'СЕТ СН'!$H$19</f>
        <v>1680.66771225</v>
      </c>
      <c r="D89" s="36">
        <f>SUMIFS(СВЦЭМ!$C$39:$C$782,СВЦЭМ!$A$39:$A$782,$A89,СВЦЭМ!$B$39:$B$782,D$83)+'СЕТ СН'!$H$9+СВЦЭМ!$D$10+'СЕТ СН'!$H$6-'СЕТ СН'!$H$19</f>
        <v>1703.5560841399999</v>
      </c>
      <c r="E89" s="36">
        <f>SUMIFS(СВЦЭМ!$C$39:$C$782,СВЦЭМ!$A$39:$A$782,$A89,СВЦЭМ!$B$39:$B$782,E$83)+'СЕТ СН'!$H$9+СВЦЭМ!$D$10+'СЕТ СН'!$H$6-'СЕТ СН'!$H$19</f>
        <v>1706.0504284899998</v>
      </c>
      <c r="F89" s="36">
        <f>SUMIFS(СВЦЭМ!$C$39:$C$782,СВЦЭМ!$A$39:$A$782,$A89,СВЦЭМ!$B$39:$B$782,F$83)+'СЕТ СН'!$H$9+СВЦЭМ!$D$10+'СЕТ СН'!$H$6-'СЕТ СН'!$H$19</f>
        <v>1725.6341903499999</v>
      </c>
      <c r="G89" s="36">
        <f>SUMIFS(СВЦЭМ!$C$39:$C$782,СВЦЭМ!$A$39:$A$782,$A89,СВЦЭМ!$B$39:$B$782,G$83)+'СЕТ СН'!$H$9+СВЦЭМ!$D$10+'СЕТ СН'!$H$6-'СЕТ СН'!$H$19</f>
        <v>1702.4808681299999</v>
      </c>
      <c r="H89" s="36">
        <f>SUMIFS(СВЦЭМ!$C$39:$C$782,СВЦЭМ!$A$39:$A$782,$A89,СВЦЭМ!$B$39:$B$782,H$83)+'СЕТ СН'!$H$9+СВЦЭМ!$D$10+'СЕТ СН'!$H$6-'СЕТ СН'!$H$19</f>
        <v>1665.0900942799999</v>
      </c>
      <c r="I89" s="36">
        <f>SUMIFS(СВЦЭМ!$C$39:$C$782,СВЦЭМ!$A$39:$A$782,$A89,СВЦЭМ!$B$39:$B$782,I$83)+'СЕТ СН'!$H$9+СВЦЭМ!$D$10+'СЕТ СН'!$H$6-'СЕТ СН'!$H$19</f>
        <v>1611.1668648299999</v>
      </c>
      <c r="J89" s="36">
        <f>SUMIFS(СВЦЭМ!$C$39:$C$782,СВЦЭМ!$A$39:$A$782,$A89,СВЦЭМ!$B$39:$B$782,J$83)+'СЕТ СН'!$H$9+СВЦЭМ!$D$10+'СЕТ СН'!$H$6-'СЕТ СН'!$H$19</f>
        <v>1623.57459595</v>
      </c>
      <c r="K89" s="36">
        <f>SUMIFS(СВЦЭМ!$C$39:$C$782,СВЦЭМ!$A$39:$A$782,$A89,СВЦЭМ!$B$39:$B$782,K$83)+'СЕТ СН'!$H$9+СВЦЭМ!$D$10+'СЕТ СН'!$H$6-'СЕТ СН'!$H$19</f>
        <v>1614.1441846599998</v>
      </c>
      <c r="L89" s="36">
        <f>SUMIFS(СВЦЭМ!$C$39:$C$782,СВЦЭМ!$A$39:$A$782,$A89,СВЦЭМ!$B$39:$B$782,L$83)+'СЕТ СН'!$H$9+СВЦЭМ!$D$10+'СЕТ СН'!$H$6-'СЕТ СН'!$H$19</f>
        <v>1620.5894413399999</v>
      </c>
      <c r="M89" s="36">
        <f>SUMIFS(СВЦЭМ!$C$39:$C$782,СВЦЭМ!$A$39:$A$782,$A89,СВЦЭМ!$B$39:$B$782,M$83)+'СЕТ СН'!$H$9+СВЦЭМ!$D$10+'СЕТ СН'!$H$6-'СЕТ СН'!$H$19</f>
        <v>1617.94143399</v>
      </c>
      <c r="N89" s="36">
        <f>SUMIFS(СВЦЭМ!$C$39:$C$782,СВЦЭМ!$A$39:$A$782,$A89,СВЦЭМ!$B$39:$B$782,N$83)+'СЕТ СН'!$H$9+СВЦЭМ!$D$10+'СЕТ СН'!$H$6-'СЕТ СН'!$H$19</f>
        <v>1625.4323274999999</v>
      </c>
      <c r="O89" s="36">
        <f>SUMIFS(СВЦЭМ!$C$39:$C$782,СВЦЭМ!$A$39:$A$782,$A89,СВЦЭМ!$B$39:$B$782,O$83)+'СЕТ СН'!$H$9+СВЦЭМ!$D$10+'СЕТ СН'!$H$6-'СЕТ СН'!$H$19</f>
        <v>1608.5920356699999</v>
      </c>
      <c r="P89" s="36">
        <f>SUMIFS(СВЦЭМ!$C$39:$C$782,СВЦЭМ!$A$39:$A$782,$A89,СВЦЭМ!$B$39:$B$782,P$83)+'СЕТ СН'!$H$9+СВЦЭМ!$D$10+'СЕТ СН'!$H$6-'СЕТ СН'!$H$19</f>
        <v>1612.78403908</v>
      </c>
      <c r="Q89" s="36">
        <f>SUMIFS(СВЦЭМ!$C$39:$C$782,СВЦЭМ!$A$39:$A$782,$A89,СВЦЭМ!$B$39:$B$782,Q$83)+'СЕТ СН'!$H$9+СВЦЭМ!$D$10+'СЕТ СН'!$H$6-'СЕТ СН'!$H$19</f>
        <v>1611.4333775299999</v>
      </c>
      <c r="R89" s="36">
        <f>SUMIFS(СВЦЭМ!$C$39:$C$782,СВЦЭМ!$A$39:$A$782,$A89,СВЦЭМ!$B$39:$B$782,R$83)+'СЕТ СН'!$H$9+СВЦЭМ!$D$10+'СЕТ СН'!$H$6-'СЕТ СН'!$H$19</f>
        <v>1602.4219897</v>
      </c>
      <c r="S89" s="36">
        <f>SUMIFS(СВЦЭМ!$C$39:$C$782,СВЦЭМ!$A$39:$A$782,$A89,СВЦЭМ!$B$39:$B$782,S$83)+'СЕТ СН'!$H$9+СВЦЭМ!$D$10+'СЕТ СН'!$H$6-'СЕТ СН'!$H$19</f>
        <v>1590.89213034</v>
      </c>
      <c r="T89" s="36">
        <f>SUMIFS(СВЦЭМ!$C$39:$C$782,СВЦЭМ!$A$39:$A$782,$A89,СВЦЭМ!$B$39:$B$782,T$83)+'СЕТ СН'!$H$9+СВЦЭМ!$D$10+'СЕТ СН'!$H$6-'СЕТ СН'!$H$19</f>
        <v>1571.2935914499999</v>
      </c>
      <c r="U89" s="36">
        <f>SUMIFS(СВЦЭМ!$C$39:$C$782,СВЦЭМ!$A$39:$A$782,$A89,СВЦЭМ!$B$39:$B$782,U$83)+'СЕТ СН'!$H$9+СВЦЭМ!$D$10+'СЕТ СН'!$H$6-'СЕТ СН'!$H$19</f>
        <v>1577.98579892</v>
      </c>
      <c r="V89" s="36">
        <f>SUMIFS(СВЦЭМ!$C$39:$C$782,СВЦЭМ!$A$39:$A$782,$A89,СВЦЭМ!$B$39:$B$782,V$83)+'СЕТ СН'!$H$9+СВЦЭМ!$D$10+'СЕТ СН'!$H$6-'СЕТ СН'!$H$19</f>
        <v>1602.4843986199999</v>
      </c>
      <c r="W89" s="36">
        <f>SUMIFS(СВЦЭМ!$C$39:$C$782,СВЦЭМ!$A$39:$A$782,$A89,СВЦЭМ!$B$39:$B$782,W$83)+'СЕТ СН'!$H$9+СВЦЭМ!$D$10+'СЕТ СН'!$H$6-'СЕТ СН'!$H$19</f>
        <v>1632.7302335299999</v>
      </c>
      <c r="X89" s="36">
        <f>SUMIFS(СВЦЭМ!$C$39:$C$782,СВЦЭМ!$A$39:$A$782,$A89,СВЦЭМ!$B$39:$B$782,X$83)+'СЕТ СН'!$H$9+СВЦЭМ!$D$10+'СЕТ СН'!$H$6-'СЕТ СН'!$H$19</f>
        <v>1635.8780521199999</v>
      </c>
      <c r="Y89" s="36">
        <f>SUMIFS(СВЦЭМ!$C$39:$C$782,СВЦЭМ!$A$39:$A$782,$A89,СВЦЭМ!$B$39:$B$782,Y$83)+'СЕТ СН'!$H$9+СВЦЭМ!$D$10+'СЕТ СН'!$H$6-'СЕТ СН'!$H$19</f>
        <v>1687.460605</v>
      </c>
    </row>
    <row r="90" spans="1:25" ht="15.75" x14ac:dyDescent="0.2">
      <c r="A90" s="35">
        <f t="shared" si="2"/>
        <v>44902</v>
      </c>
      <c r="B90" s="36">
        <f>SUMIFS(СВЦЭМ!$C$39:$C$782,СВЦЭМ!$A$39:$A$782,$A90,СВЦЭМ!$B$39:$B$782,B$83)+'СЕТ СН'!$H$9+СВЦЭМ!$D$10+'СЕТ СН'!$H$6-'СЕТ СН'!$H$19</f>
        <v>1662.5106275799999</v>
      </c>
      <c r="C90" s="36">
        <f>SUMIFS(СВЦЭМ!$C$39:$C$782,СВЦЭМ!$A$39:$A$782,$A90,СВЦЭМ!$B$39:$B$782,C$83)+'СЕТ СН'!$H$9+СВЦЭМ!$D$10+'СЕТ СН'!$H$6-'СЕТ СН'!$H$19</f>
        <v>1687.60484941</v>
      </c>
      <c r="D90" s="36">
        <f>SUMIFS(СВЦЭМ!$C$39:$C$782,СВЦЭМ!$A$39:$A$782,$A90,СВЦЭМ!$B$39:$B$782,D$83)+'СЕТ СН'!$H$9+СВЦЭМ!$D$10+'СЕТ СН'!$H$6-'СЕТ СН'!$H$19</f>
        <v>1700.501816</v>
      </c>
      <c r="E90" s="36">
        <f>SUMIFS(СВЦЭМ!$C$39:$C$782,СВЦЭМ!$A$39:$A$782,$A90,СВЦЭМ!$B$39:$B$782,E$83)+'СЕТ СН'!$H$9+СВЦЭМ!$D$10+'СЕТ СН'!$H$6-'СЕТ СН'!$H$19</f>
        <v>1699.2347915299999</v>
      </c>
      <c r="F90" s="36">
        <f>SUMIFS(СВЦЭМ!$C$39:$C$782,СВЦЭМ!$A$39:$A$782,$A90,СВЦЭМ!$B$39:$B$782,F$83)+'СЕТ СН'!$H$9+СВЦЭМ!$D$10+'СЕТ СН'!$H$6-'СЕТ СН'!$H$19</f>
        <v>1705.34526375</v>
      </c>
      <c r="G90" s="36">
        <f>SUMIFS(СВЦЭМ!$C$39:$C$782,СВЦЭМ!$A$39:$A$782,$A90,СВЦЭМ!$B$39:$B$782,G$83)+'СЕТ СН'!$H$9+СВЦЭМ!$D$10+'СЕТ СН'!$H$6-'СЕТ СН'!$H$19</f>
        <v>1693.4390110099998</v>
      </c>
      <c r="H90" s="36">
        <f>SUMIFS(СВЦЭМ!$C$39:$C$782,СВЦЭМ!$A$39:$A$782,$A90,СВЦЭМ!$B$39:$B$782,H$83)+'СЕТ СН'!$H$9+СВЦЭМ!$D$10+'СЕТ СН'!$H$6-'СЕТ СН'!$H$19</f>
        <v>1688.07009124</v>
      </c>
      <c r="I90" s="36">
        <f>SUMIFS(СВЦЭМ!$C$39:$C$782,СВЦЭМ!$A$39:$A$782,$A90,СВЦЭМ!$B$39:$B$782,I$83)+'СЕТ СН'!$H$9+СВЦЭМ!$D$10+'СЕТ СН'!$H$6-'СЕТ СН'!$H$19</f>
        <v>1649.0089291299998</v>
      </c>
      <c r="J90" s="36">
        <f>SUMIFS(СВЦЭМ!$C$39:$C$782,СВЦЭМ!$A$39:$A$782,$A90,СВЦЭМ!$B$39:$B$782,J$83)+'СЕТ СН'!$H$9+СВЦЭМ!$D$10+'СЕТ СН'!$H$6-'СЕТ СН'!$H$19</f>
        <v>1633.9108205</v>
      </c>
      <c r="K90" s="36">
        <f>SUMIFS(СВЦЭМ!$C$39:$C$782,СВЦЭМ!$A$39:$A$782,$A90,СВЦЭМ!$B$39:$B$782,K$83)+'СЕТ СН'!$H$9+СВЦЭМ!$D$10+'СЕТ СН'!$H$6-'СЕТ СН'!$H$19</f>
        <v>1653.71118557</v>
      </c>
      <c r="L90" s="36">
        <f>SUMIFS(СВЦЭМ!$C$39:$C$782,СВЦЭМ!$A$39:$A$782,$A90,СВЦЭМ!$B$39:$B$782,L$83)+'СЕТ СН'!$H$9+СВЦЭМ!$D$10+'СЕТ СН'!$H$6-'СЕТ СН'!$H$19</f>
        <v>1650.4213732799999</v>
      </c>
      <c r="M90" s="36">
        <f>SUMIFS(СВЦЭМ!$C$39:$C$782,СВЦЭМ!$A$39:$A$782,$A90,СВЦЭМ!$B$39:$B$782,M$83)+'СЕТ СН'!$H$9+СВЦЭМ!$D$10+'СЕТ СН'!$H$6-'СЕТ СН'!$H$19</f>
        <v>1646.25790661</v>
      </c>
      <c r="N90" s="36">
        <f>SUMIFS(СВЦЭМ!$C$39:$C$782,СВЦЭМ!$A$39:$A$782,$A90,СВЦЭМ!$B$39:$B$782,N$83)+'СЕТ СН'!$H$9+СВЦЭМ!$D$10+'СЕТ СН'!$H$6-'СЕТ СН'!$H$19</f>
        <v>1657.7674047</v>
      </c>
      <c r="O90" s="36">
        <f>SUMIFS(СВЦЭМ!$C$39:$C$782,СВЦЭМ!$A$39:$A$782,$A90,СВЦЭМ!$B$39:$B$782,O$83)+'СЕТ СН'!$H$9+СВЦЭМ!$D$10+'СЕТ СН'!$H$6-'СЕТ СН'!$H$19</f>
        <v>1656.3513252799999</v>
      </c>
      <c r="P90" s="36">
        <f>SUMIFS(СВЦЭМ!$C$39:$C$782,СВЦЭМ!$A$39:$A$782,$A90,СВЦЭМ!$B$39:$B$782,P$83)+'СЕТ СН'!$H$9+СВЦЭМ!$D$10+'СЕТ СН'!$H$6-'СЕТ СН'!$H$19</f>
        <v>1663.0205665399999</v>
      </c>
      <c r="Q90" s="36">
        <f>SUMIFS(СВЦЭМ!$C$39:$C$782,СВЦЭМ!$A$39:$A$782,$A90,СВЦЭМ!$B$39:$B$782,Q$83)+'СЕТ СН'!$H$9+СВЦЭМ!$D$10+'СЕТ СН'!$H$6-'СЕТ СН'!$H$19</f>
        <v>1670.49808512</v>
      </c>
      <c r="R90" s="36">
        <f>SUMIFS(СВЦЭМ!$C$39:$C$782,СВЦЭМ!$A$39:$A$782,$A90,СВЦЭМ!$B$39:$B$782,R$83)+'СЕТ СН'!$H$9+СВЦЭМ!$D$10+'СЕТ СН'!$H$6-'СЕТ СН'!$H$19</f>
        <v>1651.95468592</v>
      </c>
      <c r="S90" s="36">
        <f>SUMIFS(СВЦЭМ!$C$39:$C$782,СВЦЭМ!$A$39:$A$782,$A90,СВЦЭМ!$B$39:$B$782,S$83)+'СЕТ СН'!$H$9+СВЦЭМ!$D$10+'СЕТ СН'!$H$6-'СЕТ СН'!$H$19</f>
        <v>1623.66694072</v>
      </c>
      <c r="T90" s="36">
        <f>SUMIFS(СВЦЭМ!$C$39:$C$782,СВЦЭМ!$A$39:$A$782,$A90,СВЦЭМ!$B$39:$B$782,T$83)+'СЕТ СН'!$H$9+СВЦЭМ!$D$10+'СЕТ СН'!$H$6-'СЕТ СН'!$H$19</f>
        <v>1620.5288520699999</v>
      </c>
      <c r="U90" s="36">
        <f>SUMIFS(СВЦЭМ!$C$39:$C$782,СВЦЭМ!$A$39:$A$782,$A90,СВЦЭМ!$B$39:$B$782,U$83)+'СЕТ СН'!$H$9+СВЦЭМ!$D$10+'СЕТ СН'!$H$6-'СЕТ СН'!$H$19</f>
        <v>1632.7616541299999</v>
      </c>
      <c r="V90" s="36">
        <f>SUMIFS(СВЦЭМ!$C$39:$C$782,СВЦЭМ!$A$39:$A$782,$A90,СВЦЭМ!$B$39:$B$782,V$83)+'СЕТ СН'!$H$9+СВЦЭМ!$D$10+'СЕТ СН'!$H$6-'СЕТ СН'!$H$19</f>
        <v>1635.9265338299999</v>
      </c>
      <c r="W90" s="36">
        <f>SUMIFS(СВЦЭМ!$C$39:$C$782,СВЦЭМ!$A$39:$A$782,$A90,СВЦЭМ!$B$39:$B$782,W$83)+'СЕТ СН'!$H$9+СВЦЭМ!$D$10+'СЕТ СН'!$H$6-'СЕТ СН'!$H$19</f>
        <v>1657.4895916199998</v>
      </c>
      <c r="X90" s="36">
        <f>SUMIFS(СВЦЭМ!$C$39:$C$782,СВЦЭМ!$A$39:$A$782,$A90,СВЦЭМ!$B$39:$B$782,X$83)+'СЕТ СН'!$H$9+СВЦЭМ!$D$10+'СЕТ СН'!$H$6-'СЕТ СН'!$H$19</f>
        <v>1641.9517213499998</v>
      </c>
      <c r="Y90" s="36">
        <f>SUMIFS(СВЦЭМ!$C$39:$C$782,СВЦЭМ!$A$39:$A$782,$A90,СВЦЭМ!$B$39:$B$782,Y$83)+'СЕТ СН'!$H$9+СВЦЭМ!$D$10+'СЕТ СН'!$H$6-'СЕТ СН'!$H$19</f>
        <v>1653.5100296199998</v>
      </c>
    </row>
    <row r="91" spans="1:25" ht="15.75" x14ac:dyDescent="0.2">
      <c r="A91" s="35">
        <f t="shared" si="2"/>
        <v>44903</v>
      </c>
      <c r="B91" s="36">
        <f>SUMIFS(СВЦЭМ!$C$39:$C$782,СВЦЭМ!$A$39:$A$782,$A91,СВЦЭМ!$B$39:$B$782,B$83)+'СЕТ СН'!$H$9+СВЦЭМ!$D$10+'СЕТ СН'!$H$6-'СЕТ СН'!$H$19</f>
        <v>1838.5559349099999</v>
      </c>
      <c r="C91" s="36">
        <f>SUMIFS(СВЦЭМ!$C$39:$C$782,СВЦЭМ!$A$39:$A$782,$A91,СВЦЭМ!$B$39:$B$782,C$83)+'СЕТ СН'!$H$9+СВЦЭМ!$D$10+'СЕТ СН'!$H$6-'СЕТ СН'!$H$19</f>
        <v>1853.85602453</v>
      </c>
      <c r="D91" s="36">
        <f>SUMIFS(СВЦЭМ!$C$39:$C$782,СВЦЭМ!$A$39:$A$782,$A91,СВЦЭМ!$B$39:$B$782,D$83)+'СЕТ СН'!$H$9+СВЦЭМ!$D$10+'СЕТ СН'!$H$6-'СЕТ СН'!$H$19</f>
        <v>1850.1916142799998</v>
      </c>
      <c r="E91" s="36">
        <f>SUMIFS(СВЦЭМ!$C$39:$C$782,СВЦЭМ!$A$39:$A$782,$A91,СВЦЭМ!$B$39:$B$782,E$83)+'СЕТ СН'!$H$9+СВЦЭМ!$D$10+'СЕТ СН'!$H$6-'СЕТ СН'!$H$19</f>
        <v>1823.5381676099998</v>
      </c>
      <c r="F91" s="36">
        <f>SUMIFS(СВЦЭМ!$C$39:$C$782,СВЦЭМ!$A$39:$A$782,$A91,СВЦЭМ!$B$39:$B$782,F$83)+'СЕТ СН'!$H$9+СВЦЭМ!$D$10+'СЕТ СН'!$H$6-'СЕТ СН'!$H$19</f>
        <v>1809.2874857699999</v>
      </c>
      <c r="G91" s="36">
        <f>SUMIFS(СВЦЭМ!$C$39:$C$782,СВЦЭМ!$A$39:$A$782,$A91,СВЦЭМ!$B$39:$B$782,G$83)+'СЕТ СН'!$H$9+СВЦЭМ!$D$10+'СЕТ СН'!$H$6-'СЕТ СН'!$H$19</f>
        <v>1768.4137764</v>
      </c>
      <c r="H91" s="36">
        <f>SUMIFS(СВЦЭМ!$C$39:$C$782,СВЦЭМ!$A$39:$A$782,$A91,СВЦЭМ!$B$39:$B$782,H$83)+'СЕТ СН'!$H$9+СВЦЭМ!$D$10+'СЕТ СН'!$H$6-'СЕТ СН'!$H$19</f>
        <v>1741.24511035</v>
      </c>
      <c r="I91" s="36">
        <f>SUMIFS(СВЦЭМ!$C$39:$C$782,СВЦЭМ!$A$39:$A$782,$A91,СВЦЭМ!$B$39:$B$782,I$83)+'СЕТ СН'!$H$9+СВЦЭМ!$D$10+'СЕТ СН'!$H$6-'СЕТ СН'!$H$19</f>
        <v>1729.99662932</v>
      </c>
      <c r="J91" s="36">
        <f>SUMIFS(СВЦЭМ!$C$39:$C$782,СВЦЭМ!$A$39:$A$782,$A91,СВЦЭМ!$B$39:$B$782,J$83)+'СЕТ СН'!$H$9+СВЦЭМ!$D$10+'СЕТ СН'!$H$6-'СЕТ СН'!$H$19</f>
        <v>1708.7644206</v>
      </c>
      <c r="K91" s="36">
        <f>SUMIFS(СВЦЭМ!$C$39:$C$782,СВЦЭМ!$A$39:$A$782,$A91,СВЦЭМ!$B$39:$B$782,K$83)+'СЕТ СН'!$H$9+СВЦЭМ!$D$10+'СЕТ СН'!$H$6-'СЕТ СН'!$H$19</f>
        <v>1699.62439765</v>
      </c>
      <c r="L91" s="36">
        <f>SUMIFS(СВЦЭМ!$C$39:$C$782,СВЦЭМ!$A$39:$A$782,$A91,СВЦЭМ!$B$39:$B$782,L$83)+'СЕТ СН'!$H$9+СВЦЭМ!$D$10+'СЕТ СН'!$H$6-'СЕТ СН'!$H$19</f>
        <v>1707.9285295099999</v>
      </c>
      <c r="M91" s="36">
        <f>SUMIFS(СВЦЭМ!$C$39:$C$782,СВЦЭМ!$A$39:$A$782,$A91,СВЦЭМ!$B$39:$B$782,M$83)+'СЕТ СН'!$H$9+СВЦЭМ!$D$10+'СЕТ СН'!$H$6-'СЕТ СН'!$H$19</f>
        <v>1732.7267446599999</v>
      </c>
      <c r="N91" s="36">
        <f>SUMIFS(СВЦЭМ!$C$39:$C$782,СВЦЭМ!$A$39:$A$782,$A91,СВЦЭМ!$B$39:$B$782,N$83)+'СЕТ СН'!$H$9+СВЦЭМ!$D$10+'СЕТ СН'!$H$6-'СЕТ СН'!$H$19</f>
        <v>1739.4297453699999</v>
      </c>
      <c r="O91" s="36">
        <f>SUMIFS(СВЦЭМ!$C$39:$C$782,СВЦЭМ!$A$39:$A$782,$A91,СВЦЭМ!$B$39:$B$782,O$83)+'СЕТ СН'!$H$9+СВЦЭМ!$D$10+'СЕТ СН'!$H$6-'СЕТ СН'!$H$19</f>
        <v>1737.01832588</v>
      </c>
      <c r="P91" s="36">
        <f>SUMIFS(СВЦЭМ!$C$39:$C$782,СВЦЭМ!$A$39:$A$782,$A91,СВЦЭМ!$B$39:$B$782,P$83)+'СЕТ СН'!$H$9+СВЦЭМ!$D$10+'СЕТ СН'!$H$6-'СЕТ СН'!$H$19</f>
        <v>1738.87726959</v>
      </c>
      <c r="Q91" s="36">
        <f>SUMIFS(СВЦЭМ!$C$39:$C$782,СВЦЭМ!$A$39:$A$782,$A91,СВЦЭМ!$B$39:$B$782,Q$83)+'СЕТ СН'!$H$9+СВЦЭМ!$D$10+'СЕТ СН'!$H$6-'СЕТ СН'!$H$19</f>
        <v>1729.07692047</v>
      </c>
      <c r="R91" s="36">
        <f>SUMIFS(СВЦЭМ!$C$39:$C$782,СВЦЭМ!$A$39:$A$782,$A91,СВЦЭМ!$B$39:$B$782,R$83)+'СЕТ СН'!$H$9+СВЦЭМ!$D$10+'СЕТ СН'!$H$6-'СЕТ СН'!$H$19</f>
        <v>1690.49216002</v>
      </c>
      <c r="S91" s="36">
        <f>SUMIFS(СВЦЭМ!$C$39:$C$782,СВЦЭМ!$A$39:$A$782,$A91,СВЦЭМ!$B$39:$B$782,S$83)+'СЕТ СН'!$H$9+СВЦЭМ!$D$10+'СЕТ СН'!$H$6-'СЕТ СН'!$H$19</f>
        <v>1658.1695579499999</v>
      </c>
      <c r="T91" s="36">
        <f>SUMIFS(СВЦЭМ!$C$39:$C$782,СВЦЭМ!$A$39:$A$782,$A91,СВЦЭМ!$B$39:$B$782,T$83)+'СЕТ СН'!$H$9+СВЦЭМ!$D$10+'СЕТ СН'!$H$6-'СЕТ СН'!$H$19</f>
        <v>1683.7115906299998</v>
      </c>
      <c r="U91" s="36">
        <f>SUMIFS(СВЦЭМ!$C$39:$C$782,СВЦЭМ!$A$39:$A$782,$A91,СВЦЭМ!$B$39:$B$782,U$83)+'СЕТ СН'!$H$9+СВЦЭМ!$D$10+'СЕТ СН'!$H$6-'СЕТ СН'!$H$19</f>
        <v>1696.8577704299998</v>
      </c>
      <c r="V91" s="36">
        <f>SUMIFS(СВЦЭМ!$C$39:$C$782,СВЦЭМ!$A$39:$A$782,$A91,СВЦЭМ!$B$39:$B$782,V$83)+'СЕТ СН'!$H$9+СВЦЭМ!$D$10+'СЕТ СН'!$H$6-'СЕТ СН'!$H$19</f>
        <v>1709.94403147</v>
      </c>
      <c r="W91" s="36">
        <f>SUMIFS(СВЦЭМ!$C$39:$C$782,СВЦЭМ!$A$39:$A$782,$A91,СВЦЭМ!$B$39:$B$782,W$83)+'СЕТ СН'!$H$9+СВЦЭМ!$D$10+'СЕТ СН'!$H$6-'СЕТ СН'!$H$19</f>
        <v>1738.3815872</v>
      </c>
      <c r="X91" s="36">
        <f>SUMIFS(СВЦЭМ!$C$39:$C$782,СВЦЭМ!$A$39:$A$782,$A91,СВЦЭМ!$B$39:$B$782,X$83)+'СЕТ СН'!$H$9+СВЦЭМ!$D$10+'СЕТ СН'!$H$6-'СЕТ СН'!$H$19</f>
        <v>1735.8404371299998</v>
      </c>
      <c r="Y91" s="36">
        <f>SUMIFS(СВЦЭМ!$C$39:$C$782,СВЦЭМ!$A$39:$A$782,$A91,СВЦЭМ!$B$39:$B$782,Y$83)+'СЕТ СН'!$H$9+СВЦЭМ!$D$10+'СЕТ СН'!$H$6-'СЕТ СН'!$H$19</f>
        <v>1800.5194449999999</v>
      </c>
    </row>
    <row r="92" spans="1:25" ht="15.75" x14ac:dyDescent="0.2">
      <c r="A92" s="35">
        <f t="shared" si="2"/>
        <v>44904</v>
      </c>
      <c r="B92" s="36">
        <f>SUMIFS(СВЦЭМ!$C$39:$C$782,СВЦЭМ!$A$39:$A$782,$A92,СВЦЭМ!$B$39:$B$782,B$83)+'СЕТ СН'!$H$9+СВЦЭМ!$D$10+'СЕТ СН'!$H$6-'СЕТ СН'!$H$19</f>
        <v>1734.8211479499998</v>
      </c>
      <c r="C92" s="36">
        <f>SUMIFS(СВЦЭМ!$C$39:$C$782,СВЦЭМ!$A$39:$A$782,$A92,СВЦЭМ!$B$39:$B$782,C$83)+'СЕТ СН'!$H$9+СВЦЭМ!$D$10+'СЕТ СН'!$H$6-'СЕТ СН'!$H$19</f>
        <v>1733.4376523799999</v>
      </c>
      <c r="D92" s="36">
        <f>SUMIFS(СВЦЭМ!$C$39:$C$782,СВЦЭМ!$A$39:$A$782,$A92,СВЦЭМ!$B$39:$B$782,D$83)+'СЕТ СН'!$H$9+СВЦЭМ!$D$10+'СЕТ СН'!$H$6-'СЕТ СН'!$H$19</f>
        <v>1750.5596206499999</v>
      </c>
      <c r="E92" s="36">
        <f>SUMIFS(СВЦЭМ!$C$39:$C$782,СВЦЭМ!$A$39:$A$782,$A92,СВЦЭМ!$B$39:$B$782,E$83)+'СЕТ СН'!$H$9+СВЦЭМ!$D$10+'СЕТ СН'!$H$6-'СЕТ СН'!$H$19</f>
        <v>1755.60011749</v>
      </c>
      <c r="F92" s="36">
        <f>SUMIFS(СВЦЭМ!$C$39:$C$782,СВЦЭМ!$A$39:$A$782,$A92,СВЦЭМ!$B$39:$B$782,F$83)+'СЕТ СН'!$H$9+СВЦЭМ!$D$10+'СЕТ СН'!$H$6-'СЕТ СН'!$H$19</f>
        <v>1764.96337023</v>
      </c>
      <c r="G92" s="36">
        <f>SUMIFS(СВЦЭМ!$C$39:$C$782,СВЦЭМ!$A$39:$A$782,$A92,СВЦЭМ!$B$39:$B$782,G$83)+'СЕТ СН'!$H$9+СВЦЭМ!$D$10+'СЕТ СН'!$H$6-'СЕТ СН'!$H$19</f>
        <v>1749.4674685299999</v>
      </c>
      <c r="H92" s="36">
        <f>SUMIFS(СВЦЭМ!$C$39:$C$782,СВЦЭМ!$A$39:$A$782,$A92,СВЦЭМ!$B$39:$B$782,H$83)+'СЕТ СН'!$H$9+СВЦЭМ!$D$10+'СЕТ СН'!$H$6-'СЕТ СН'!$H$19</f>
        <v>1753.03694275</v>
      </c>
      <c r="I92" s="36">
        <f>SUMIFS(СВЦЭМ!$C$39:$C$782,СВЦЭМ!$A$39:$A$782,$A92,СВЦЭМ!$B$39:$B$782,I$83)+'СЕТ СН'!$H$9+СВЦЭМ!$D$10+'СЕТ СН'!$H$6-'СЕТ СН'!$H$19</f>
        <v>1725.1666891899999</v>
      </c>
      <c r="J92" s="36">
        <f>SUMIFS(СВЦЭМ!$C$39:$C$782,СВЦЭМ!$A$39:$A$782,$A92,СВЦЭМ!$B$39:$B$782,J$83)+'СЕТ СН'!$H$9+СВЦЭМ!$D$10+'СЕТ СН'!$H$6-'СЕТ СН'!$H$19</f>
        <v>1711.27765239</v>
      </c>
      <c r="K92" s="36">
        <f>SUMIFS(СВЦЭМ!$C$39:$C$782,СВЦЭМ!$A$39:$A$782,$A92,СВЦЭМ!$B$39:$B$782,K$83)+'СЕТ СН'!$H$9+СВЦЭМ!$D$10+'СЕТ СН'!$H$6-'СЕТ СН'!$H$19</f>
        <v>1701.54066571</v>
      </c>
      <c r="L92" s="36">
        <f>SUMIFS(СВЦЭМ!$C$39:$C$782,СВЦЭМ!$A$39:$A$782,$A92,СВЦЭМ!$B$39:$B$782,L$83)+'СЕТ СН'!$H$9+СВЦЭМ!$D$10+'СЕТ СН'!$H$6-'СЕТ СН'!$H$19</f>
        <v>1690.9853613999999</v>
      </c>
      <c r="M92" s="36">
        <f>SUMIFS(СВЦЭМ!$C$39:$C$782,СВЦЭМ!$A$39:$A$782,$A92,СВЦЭМ!$B$39:$B$782,M$83)+'СЕТ СН'!$H$9+СВЦЭМ!$D$10+'СЕТ СН'!$H$6-'СЕТ СН'!$H$19</f>
        <v>1674.94328316</v>
      </c>
      <c r="N92" s="36">
        <f>SUMIFS(СВЦЭМ!$C$39:$C$782,СВЦЭМ!$A$39:$A$782,$A92,СВЦЭМ!$B$39:$B$782,N$83)+'СЕТ СН'!$H$9+СВЦЭМ!$D$10+'СЕТ СН'!$H$6-'СЕТ СН'!$H$19</f>
        <v>1677.0532874199998</v>
      </c>
      <c r="O92" s="36">
        <f>SUMIFS(СВЦЭМ!$C$39:$C$782,СВЦЭМ!$A$39:$A$782,$A92,СВЦЭМ!$B$39:$B$782,O$83)+'СЕТ СН'!$H$9+СВЦЭМ!$D$10+'СЕТ СН'!$H$6-'СЕТ СН'!$H$19</f>
        <v>1699.0092978599998</v>
      </c>
      <c r="P92" s="36">
        <f>SUMIFS(СВЦЭМ!$C$39:$C$782,СВЦЭМ!$A$39:$A$782,$A92,СВЦЭМ!$B$39:$B$782,P$83)+'СЕТ СН'!$H$9+СВЦЭМ!$D$10+'СЕТ СН'!$H$6-'СЕТ СН'!$H$19</f>
        <v>1700.9758410099998</v>
      </c>
      <c r="Q92" s="36">
        <f>SUMIFS(СВЦЭМ!$C$39:$C$782,СВЦЭМ!$A$39:$A$782,$A92,СВЦЭМ!$B$39:$B$782,Q$83)+'СЕТ СН'!$H$9+СВЦЭМ!$D$10+'СЕТ СН'!$H$6-'СЕТ СН'!$H$19</f>
        <v>1706.9731196399998</v>
      </c>
      <c r="R92" s="36">
        <f>SUMIFS(СВЦЭМ!$C$39:$C$782,СВЦЭМ!$A$39:$A$782,$A92,СВЦЭМ!$B$39:$B$782,R$83)+'СЕТ СН'!$H$9+СВЦЭМ!$D$10+'СЕТ СН'!$H$6-'СЕТ СН'!$H$19</f>
        <v>1693.8212875099998</v>
      </c>
      <c r="S92" s="36">
        <f>SUMIFS(СВЦЭМ!$C$39:$C$782,СВЦЭМ!$A$39:$A$782,$A92,СВЦЭМ!$B$39:$B$782,S$83)+'СЕТ СН'!$H$9+СВЦЭМ!$D$10+'СЕТ СН'!$H$6-'СЕТ СН'!$H$19</f>
        <v>1666.74438003</v>
      </c>
      <c r="T92" s="36">
        <f>SUMIFS(СВЦЭМ!$C$39:$C$782,СВЦЭМ!$A$39:$A$782,$A92,СВЦЭМ!$B$39:$B$782,T$83)+'СЕТ СН'!$H$9+СВЦЭМ!$D$10+'СЕТ СН'!$H$6-'СЕТ СН'!$H$19</f>
        <v>1650.8630272999999</v>
      </c>
      <c r="U92" s="36">
        <f>SUMIFS(СВЦЭМ!$C$39:$C$782,СВЦЭМ!$A$39:$A$782,$A92,СВЦЭМ!$B$39:$B$782,U$83)+'СЕТ СН'!$H$9+СВЦЭМ!$D$10+'СЕТ СН'!$H$6-'СЕТ СН'!$H$19</f>
        <v>1648.0734873899999</v>
      </c>
      <c r="V92" s="36">
        <f>SUMIFS(СВЦЭМ!$C$39:$C$782,СВЦЭМ!$A$39:$A$782,$A92,СВЦЭМ!$B$39:$B$782,V$83)+'СЕТ СН'!$H$9+СВЦЭМ!$D$10+'СЕТ СН'!$H$6-'СЕТ СН'!$H$19</f>
        <v>1667.62088339</v>
      </c>
      <c r="W92" s="36">
        <f>SUMIFS(СВЦЭМ!$C$39:$C$782,СВЦЭМ!$A$39:$A$782,$A92,СВЦЭМ!$B$39:$B$782,W$83)+'СЕТ СН'!$H$9+СВЦЭМ!$D$10+'СЕТ СН'!$H$6-'СЕТ СН'!$H$19</f>
        <v>1686.4848971399999</v>
      </c>
      <c r="X92" s="36">
        <f>SUMIFS(СВЦЭМ!$C$39:$C$782,СВЦЭМ!$A$39:$A$782,$A92,СВЦЭМ!$B$39:$B$782,X$83)+'СЕТ СН'!$H$9+СВЦЭМ!$D$10+'СЕТ СН'!$H$6-'СЕТ СН'!$H$19</f>
        <v>1694.4753218599999</v>
      </c>
      <c r="Y92" s="36">
        <f>SUMIFS(СВЦЭМ!$C$39:$C$782,СВЦЭМ!$A$39:$A$782,$A92,СВЦЭМ!$B$39:$B$782,Y$83)+'СЕТ СН'!$H$9+СВЦЭМ!$D$10+'СЕТ СН'!$H$6-'СЕТ СН'!$H$19</f>
        <v>1703.1943986599999</v>
      </c>
    </row>
    <row r="93" spans="1:25" ht="15.75" x14ac:dyDescent="0.2">
      <c r="A93" s="35">
        <f t="shared" si="2"/>
        <v>44905</v>
      </c>
      <c r="B93" s="36">
        <f>SUMIFS(СВЦЭМ!$C$39:$C$782,СВЦЭМ!$A$39:$A$782,$A93,СВЦЭМ!$B$39:$B$782,B$83)+'СЕТ СН'!$H$9+СВЦЭМ!$D$10+'СЕТ СН'!$H$6-'СЕТ СН'!$H$19</f>
        <v>1741.5875283999999</v>
      </c>
      <c r="C93" s="36">
        <f>SUMIFS(СВЦЭМ!$C$39:$C$782,СВЦЭМ!$A$39:$A$782,$A93,СВЦЭМ!$B$39:$B$782,C$83)+'СЕТ СН'!$H$9+СВЦЭМ!$D$10+'СЕТ СН'!$H$6-'СЕТ СН'!$H$19</f>
        <v>1755.20332405</v>
      </c>
      <c r="D93" s="36">
        <f>SUMIFS(СВЦЭМ!$C$39:$C$782,СВЦЭМ!$A$39:$A$782,$A93,СВЦЭМ!$B$39:$B$782,D$83)+'СЕТ СН'!$H$9+СВЦЭМ!$D$10+'СЕТ СН'!$H$6-'СЕТ СН'!$H$19</f>
        <v>1803.1594128199999</v>
      </c>
      <c r="E93" s="36">
        <f>SUMIFS(СВЦЭМ!$C$39:$C$782,СВЦЭМ!$A$39:$A$782,$A93,СВЦЭМ!$B$39:$B$782,E$83)+'СЕТ СН'!$H$9+СВЦЭМ!$D$10+'СЕТ СН'!$H$6-'СЕТ СН'!$H$19</f>
        <v>1798.63424328</v>
      </c>
      <c r="F93" s="36">
        <f>SUMIFS(СВЦЭМ!$C$39:$C$782,СВЦЭМ!$A$39:$A$782,$A93,СВЦЭМ!$B$39:$B$782,F$83)+'СЕТ СН'!$H$9+СВЦЭМ!$D$10+'СЕТ СН'!$H$6-'СЕТ СН'!$H$19</f>
        <v>1775.78557413</v>
      </c>
      <c r="G93" s="36">
        <f>SUMIFS(СВЦЭМ!$C$39:$C$782,СВЦЭМ!$A$39:$A$782,$A93,СВЦЭМ!$B$39:$B$782,G$83)+'СЕТ СН'!$H$9+СВЦЭМ!$D$10+'СЕТ СН'!$H$6-'СЕТ СН'!$H$19</f>
        <v>1784.7411697099999</v>
      </c>
      <c r="H93" s="36">
        <f>SUMIFS(СВЦЭМ!$C$39:$C$782,СВЦЭМ!$A$39:$A$782,$A93,СВЦЭМ!$B$39:$B$782,H$83)+'СЕТ СН'!$H$9+СВЦЭМ!$D$10+'СЕТ СН'!$H$6-'СЕТ СН'!$H$19</f>
        <v>1786.2452489499999</v>
      </c>
      <c r="I93" s="36">
        <f>SUMIFS(СВЦЭМ!$C$39:$C$782,СВЦЭМ!$A$39:$A$782,$A93,СВЦЭМ!$B$39:$B$782,I$83)+'СЕТ СН'!$H$9+СВЦЭМ!$D$10+'СЕТ СН'!$H$6-'СЕТ СН'!$H$19</f>
        <v>1756.61326826</v>
      </c>
      <c r="J93" s="36">
        <f>SUMIFS(СВЦЭМ!$C$39:$C$782,СВЦЭМ!$A$39:$A$782,$A93,СВЦЭМ!$B$39:$B$782,J$83)+'СЕТ СН'!$H$9+СВЦЭМ!$D$10+'СЕТ СН'!$H$6-'СЕТ СН'!$H$19</f>
        <v>1716.4305930599999</v>
      </c>
      <c r="K93" s="36">
        <f>SUMIFS(СВЦЭМ!$C$39:$C$782,СВЦЭМ!$A$39:$A$782,$A93,СВЦЭМ!$B$39:$B$782,K$83)+'СЕТ СН'!$H$9+СВЦЭМ!$D$10+'СЕТ СН'!$H$6-'СЕТ СН'!$H$19</f>
        <v>1712.8408145199999</v>
      </c>
      <c r="L93" s="36">
        <f>SUMIFS(СВЦЭМ!$C$39:$C$782,СВЦЭМ!$A$39:$A$782,$A93,СВЦЭМ!$B$39:$B$782,L$83)+'СЕТ СН'!$H$9+СВЦЭМ!$D$10+'СЕТ СН'!$H$6-'СЕТ СН'!$H$19</f>
        <v>1698.59509658</v>
      </c>
      <c r="M93" s="36">
        <f>SUMIFS(СВЦЭМ!$C$39:$C$782,СВЦЭМ!$A$39:$A$782,$A93,СВЦЭМ!$B$39:$B$782,M$83)+'СЕТ СН'!$H$9+СВЦЭМ!$D$10+'СЕТ СН'!$H$6-'СЕТ СН'!$H$19</f>
        <v>1710.5097514299998</v>
      </c>
      <c r="N93" s="36">
        <f>SUMIFS(СВЦЭМ!$C$39:$C$782,СВЦЭМ!$A$39:$A$782,$A93,СВЦЭМ!$B$39:$B$782,N$83)+'СЕТ СН'!$H$9+СВЦЭМ!$D$10+'СЕТ СН'!$H$6-'СЕТ СН'!$H$19</f>
        <v>1738.95415024</v>
      </c>
      <c r="O93" s="36">
        <f>SUMIFS(СВЦЭМ!$C$39:$C$782,СВЦЭМ!$A$39:$A$782,$A93,СВЦЭМ!$B$39:$B$782,O$83)+'СЕТ СН'!$H$9+СВЦЭМ!$D$10+'СЕТ СН'!$H$6-'СЕТ СН'!$H$19</f>
        <v>1748.8298894899999</v>
      </c>
      <c r="P93" s="36">
        <f>SUMIFS(СВЦЭМ!$C$39:$C$782,СВЦЭМ!$A$39:$A$782,$A93,СВЦЭМ!$B$39:$B$782,P$83)+'СЕТ СН'!$H$9+СВЦЭМ!$D$10+'СЕТ СН'!$H$6-'СЕТ СН'!$H$19</f>
        <v>1768.6808738499999</v>
      </c>
      <c r="Q93" s="36">
        <f>SUMIFS(СВЦЭМ!$C$39:$C$782,СВЦЭМ!$A$39:$A$782,$A93,СВЦЭМ!$B$39:$B$782,Q$83)+'СЕТ СН'!$H$9+СВЦЭМ!$D$10+'СЕТ СН'!$H$6-'СЕТ СН'!$H$19</f>
        <v>1769.6767756299998</v>
      </c>
      <c r="R93" s="36">
        <f>SUMIFS(СВЦЭМ!$C$39:$C$782,СВЦЭМ!$A$39:$A$782,$A93,СВЦЭМ!$B$39:$B$782,R$83)+'СЕТ СН'!$H$9+СВЦЭМ!$D$10+'СЕТ СН'!$H$6-'СЕТ СН'!$H$19</f>
        <v>1735.0348311099999</v>
      </c>
      <c r="S93" s="36">
        <f>SUMIFS(СВЦЭМ!$C$39:$C$782,СВЦЭМ!$A$39:$A$782,$A93,СВЦЭМ!$B$39:$B$782,S$83)+'СЕТ СН'!$H$9+СВЦЭМ!$D$10+'СЕТ СН'!$H$6-'СЕТ СН'!$H$19</f>
        <v>1702.19848022</v>
      </c>
      <c r="T93" s="36">
        <f>SUMIFS(СВЦЭМ!$C$39:$C$782,СВЦЭМ!$A$39:$A$782,$A93,СВЦЭМ!$B$39:$B$782,T$83)+'СЕТ СН'!$H$9+СВЦЭМ!$D$10+'СЕТ СН'!$H$6-'СЕТ СН'!$H$19</f>
        <v>1708.92029187</v>
      </c>
      <c r="U93" s="36">
        <f>SUMIFS(СВЦЭМ!$C$39:$C$782,СВЦЭМ!$A$39:$A$782,$A93,СВЦЭМ!$B$39:$B$782,U$83)+'СЕТ СН'!$H$9+СВЦЭМ!$D$10+'СЕТ СН'!$H$6-'СЕТ СН'!$H$19</f>
        <v>1710.6228811199999</v>
      </c>
      <c r="V93" s="36">
        <f>SUMIFS(СВЦЭМ!$C$39:$C$782,СВЦЭМ!$A$39:$A$782,$A93,СВЦЭМ!$B$39:$B$782,V$83)+'СЕТ СН'!$H$9+СВЦЭМ!$D$10+'СЕТ СН'!$H$6-'СЕТ СН'!$H$19</f>
        <v>1718.6530283899999</v>
      </c>
      <c r="W93" s="36">
        <f>SUMIFS(СВЦЭМ!$C$39:$C$782,СВЦЭМ!$A$39:$A$782,$A93,СВЦЭМ!$B$39:$B$782,W$83)+'СЕТ СН'!$H$9+СВЦЭМ!$D$10+'СЕТ СН'!$H$6-'СЕТ СН'!$H$19</f>
        <v>1725.3620440699999</v>
      </c>
      <c r="X93" s="36">
        <f>SUMIFS(СВЦЭМ!$C$39:$C$782,СВЦЭМ!$A$39:$A$782,$A93,СВЦЭМ!$B$39:$B$782,X$83)+'СЕТ СН'!$H$9+СВЦЭМ!$D$10+'СЕТ СН'!$H$6-'СЕТ СН'!$H$19</f>
        <v>1737.99723806</v>
      </c>
      <c r="Y93" s="36">
        <f>SUMIFS(СВЦЭМ!$C$39:$C$782,СВЦЭМ!$A$39:$A$782,$A93,СВЦЭМ!$B$39:$B$782,Y$83)+'СЕТ СН'!$H$9+СВЦЭМ!$D$10+'СЕТ СН'!$H$6-'СЕТ СН'!$H$19</f>
        <v>1759.94544389</v>
      </c>
    </row>
    <row r="94" spans="1:25" ht="15.75" x14ac:dyDescent="0.2">
      <c r="A94" s="35">
        <f t="shared" si="2"/>
        <v>44906</v>
      </c>
      <c r="B94" s="36">
        <f>SUMIFS(СВЦЭМ!$C$39:$C$782,СВЦЭМ!$A$39:$A$782,$A94,СВЦЭМ!$B$39:$B$782,B$83)+'СЕТ СН'!$H$9+СВЦЭМ!$D$10+'СЕТ СН'!$H$6-'СЕТ СН'!$H$19</f>
        <v>1760.70062646</v>
      </c>
      <c r="C94" s="36">
        <f>SUMIFS(СВЦЭМ!$C$39:$C$782,СВЦЭМ!$A$39:$A$782,$A94,СВЦЭМ!$B$39:$B$782,C$83)+'СЕТ СН'!$H$9+СВЦЭМ!$D$10+'СЕТ СН'!$H$6-'СЕТ СН'!$H$19</f>
        <v>1756.28451582</v>
      </c>
      <c r="D94" s="36">
        <f>SUMIFS(СВЦЭМ!$C$39:$C$782,СВЦЭМ!$A$39:$A$782,$A94,СВЦЭМ!$B$39:$B$782,D$83)+'СЕТ СН'!$H$9+СВЦЭМ!$D$10+'СЕТ СН'!$H$6-'СЕТ СН'!$H$19</f>
        <v>1759.03211182</v>
      </c>
      <c r="E94" s="36">
        <f>SUMIFS(СВЦЭМ!$C$39:$C$782,СВЦЭМ!$A$39:$A$782,$A94,СВЦЭМ!$B$39:$B$782,E$83)+'СЕТ СН'!$H$9+СВЦЭМ!$D$10+'СЕТ СН'!$H$6-'СЕТ СН'!$H$19</f>
        <v>1768.23980192</v>
      </c>
      <c r="F94" s="36">
        <f>SUMIFS(СВЦЭМ!$C$39:$C$782,СВЦЭМ!$A$39:$A$782,$A94,СВЦЭМ!$B$39:$B$782,F$83)+'СЕТ СН'!$H$9+СВЦЭМ!$D$10+'СЕТ СН'!$H$6-'СЕТ СН'!$H$19</f>
        <v>1776.8208011099998</v>
      </c>
      <c r="G94" s="36">
        <f>SUMIFS(СВЦЭМ!$C$39:$C$782,СВЦЭМ!$A$39:$A$782,$A94,СВЦЭМ!$B$39:$B$782,G$83)+'СЕТ СН'!$H$9+СВЦЭМ!$D$10+'СЕТ СН'!$H$6-'СЕТ СН'!$H$19</f>
        <v>1754.73346659</v>
      </c>
      <c r="H94" s="36">
        <f>SUMIFS(СВЦЭМ!$C$39:$C$782,СВЦЭМ!$A$39:$A$782,$A94,СВЦЭМ!$B$39:$B$782,H$83)+'СЕТ СН'!$H$9+СВЦЭМ!$D$10+'СЕТ СН'!$H$6-'СЕТ СН'!$H$19</f>
        <v>1749.4782053699998</v>
      </c>
      <c r="I94" s="36">
        <f>SUMIFS(СВЦЭМ!$C$39:$C$782,СВЦЭМ!$A$39:$A$782,$A94,СВЦЭМ!$B$39:$B$782,I$83)+'СЕТ СН'!$H$9+СВЦЭМ!$D$10+'СЕТ СН'!$H$6-'СЕТ СН'!$H$19</f>
        <v>1716.57552048</v>
      </c>
      <c r="J94" s="36">
        <f>SUMIFS(СВЦЭМ!$C$39:$C$782,СВЦЭМ!$A$39:$A$782,$A94,СВЦЭМ!$B$39:$B$782,J$83)+'СЕТ СН'!$H$9+СВЦЭМ!$D$10+'СЕТ СН'!$H$6-'СЕТ СН'!$H$19</f>
        <v>1679.8495422399999</v>
      </c>
      <c r="K94" s="36">
        <f>SUMIFS(СВЦЭМ!$C$39:$C$782,СВЦЭМ!$A$39:$A$782,$A94,СВЦЭМ!$B$39:$B$782,K$83)+'СЕТ СН'!$H$9+СВЦЭМ!$D$10+'СЕТ СН'!$H$6-'СЕТ СН'!$H$19</f>
        <v>1648.4553983599999</v>
      </c>
      <c r="L94" s="36">
        <f>SUMIFS(СВЦЭМ!$C$39:$C$782,СВЦЭМ!$A$39:$A$782,$A94,СВЦЭМ!$B$39:$B$782,L$83)+'СЕТ СН'!$H$9+СВЦЭМ!$D$10+'СЕТ СН'!$H$6-'СЕТ СН'!$H$19</f>
        <v>1660.17338473</v>
      </c>
      <c r="M94" s="36">
        <f>SUMIFS(СВЦЭМ!$C$39:$C$782,СВЦЭМ!$A$39:$A$782,$A94,СВЦЭМ!$B$39:$B$782,M$83)+'СЕТ СН'!$H$9+СВЦЭМ!$D$10+'СЕТ СН'!$H$6-'СЕТ СН'!$H$19</f>
        <v>1663.8813013199999</v>
      </c>
      <c r="N94" s="36">
        <f>SUMIFS(СВЦЭМ!$C$39:$C$782,СВЦЭМ!$A$39:$A$782,$A94,СВЦЭМ!$B$39:$B$782,N$83)+'СЕТ СН'!$H$9+СВЦЭМ!$D$10+'СЕТ СН'!$H$6-'СЕТ СН'!$H$19</f>
        <v>1693.7620940899999</v>
      </c>
      <c r="O94" s="36">
        <f>SUMIFS(СВЦЭМ!$C$39:$C$782,СВЦЭМ!$A$39:$A$782,$A94,СВЦЭМ!$B$39:$B$782,O$83)+'СЕТ СН'!$H$9+СВЦЭМ!$D$10+'СЕТ СН'!$H$6-'СЕТ СН'!$H$19</f>
        <v>1718.3600286399999</v>
      </c>
      <c r="P94" s="36">
        <f>SUMIFS(СВЦЭМ!$C$39:$C$782,СВЦЭМ!$A$39:$A$782,$A94,СВЦЭМ!$B$39:$B$782,P$83)+'СЕТ СН'!$H$9+СВЦЭМ!$D$10+'СЕТ СН'!$H$6-'СЕТ СН'!$H$19</f>
        <v>1723.3649756699999</v>
      </c>
      <c r="Q94" s="36">
        <f>SUMIFS(СВЦЭМ!$C$39:$C$782,СВЦЭМ!$A$39:$A$782,$A94,СВЦЭМ!$B$39:$B$782,Q$83)+'СЕТ СН'!$H$9+СВЦЭМ!$D$10+'СЕТ СН'!$H$6-'СЕТ СН'!$H$19</f>
        <v>1707.36413752</v>
      </c>
      <c r="R94" s="36">
        <f>SUMIFS(СВЦЭМ!$C$39:$C$782,СВЦЭМ!$A$39:$A$782,$A94,СВЦЭМ!$B$39:$B$782,R$83)+'СЕТ СН'!$H$9+СВЦЭМ!$D$10+'СЕТ СН'!$H$6-'СЕТ СН'!$H$19</f>
        <v>1674.94158582</v>
      </c>
      <c r="S94" s="36">
        <f>SUMIFS(СВЦЭМ!$C$39:$C$782,СВЦЭМ!$A$39:$A$782,$A94,СВЦЭМ!$B$39:$B$782,S$83)+'СЕТ СН'!$H$9+СВЦЭМ!$D$10+'СЕТ СН'!$H$6-'СЕТ СН'!$H$19</f>
        <v>1627.81616663</v>
      </c>
      <c r="T94" s="36">
        <f>SUMIFS(СВЦЭМ!$C$39:$C$782,СВЦЭМ!$A$39:$A$782,$A94,СВЦЭМ!$B$39:$B$782,T$83)+'СЕТ СН'!$H$9+СВЦЭМ!$D$10+'СЕТ СН'!$H$6-'СЕТ СН'!$H$19</f>
        <v>1656.8141616399998</v>
      </c>
      <c r="U94" s="36">
        <f>SUMIFS(СВЦЭМ!$C$39:$C$782,СВЦЭМ!$A$39:$A$782,$A94,СВЦЭМ!$B$39:$B$782,U$83)+'СЕТ СН'!$H$9+СВЦЭМ!$D$10+'СЕТ СН'!$H$6-'СЕТ СН'!$H$19</f>
        <v>1676.7375927199998</v>
      </c>
      <c r="V94" s="36">
        <f>SUMIFS(СВЦЭМ!$C$39:$C$782,СВЦЭМ!$A$39:$A$782,$A94,СВЦЭМ!$B$39:$B$782,V$83)+'СЕТ СН'!$H$9+СВЦЭМ!$D$10+'СЕТ СН'!$H$6-'СЕТ СН'!$H$19</f>
        <v>1694.5753402999999</v>
      </c>
      <c r="W94" s="36">
        <f>SUMIFS(СВЦЭМ!$C$39:$C$782,СВЦЭМ!$A$39:$A$782,$A94,СВЦЭМ!$B$39:$B$782,W$83)+'СЕТ СН'!$H$9+СВЦЭМ!$D$10+'СЕТ СН'!$H$6-'СЕТ СН'!$H$19</f>
        <v>1707.2561340099999</v>
      </c>
      <c r="X94" s="36">
        <f>SUMIFS(СВЦЭМ!$C$39:$C$782,СВЦЭМ!$A$39:$A$782,$A94,СВЦЭМ!$B$39:$B$782,X$83)+'СЕТ СН'!$H$9+СВЦЭМ!$D$10+'СЕТ СН'!$H$6-'СЕТ СН'!$H$19</f>
        <v>1724.1235141499999</v>
      </c>
      <c r="Y94" s="36">
        <f>SUMIFS(СВЦЭМ!$C$39:$C$782,СВЦЭМ!$A$39:$A$782,$A94,СВЦЭМ!$B$39:$B$782,Y$83)+'СЕТ СН'!$H$9+СВЦЭМ!$D$10+'СЕТ СН'!$H$6-'СЕТ СН'!$H$19</f>
        <v>1751.8582308799998</v>
      </c>
    </row>
    <row r="95" spans="1:25" ht="15.75" x14ac:dyDescent="0.2">
      <c r="A95" s="35">
        <f t="shared" si="2"/>
        <v>44907</v>
      </c>
      <c r="B95" s="36">
        <f>SUMIFS(СВЦЭМ!$C$39:$C$782,СВЦЭМ!$A$39:$A$782,$A95,СВЦЭМ!$B$39:$B$782,B$83)+'СЕТ СН'!$H$9+СВЦЭМ!$D$10+'СЕТ СН'!$H$6-'СЕТ СН'!$H$19</f>
        <v>1682.29332849</v>
      </c>
      <c r="C95" s="36">
        <f>SUMIFS(СВЦЭМ!$C$39:$C$782,СВЦЭМ!$A$39:$A$782,$A95,СВЦЭМ!$B$39:$B$782,C$83)+'СЕТ СН'!$H$9+СВЦЭМ!$D$10+'СЕТ СН'!$H$6-'СЕТ СН'!$H$19</f>
        <v>1692.6353203599999</v>
      </c>
      <c r="D95" s="36">
        <f>SUMIFS(СВЦЭМ!$C$39:$C$782,СВЦЭМ!$A$39:$A$782,$A95,СВЦЭМ!$B$39:$B$782,D$83)+'СЕТ СН'!$H$9+СВЦЭМ!$D$10+'СЕТ СН'!$H$6-'СЕТ СН'!$H$19</f>
        <v>1706.6588202399998</v>
      </c>
      <c r="E95" s="36">
        <f>SUMIFS(СВЦЭМ!$C$39:$C$782,СВЦЭМ!$A$39:$A$782,$A95,СВЦЭМ!$B$39:$B$782,E$83)+'СЕТ СН'!$H$9+СВЦЭМ!$D$10+'СЕТ СН'!$H$6-'СЕТ СН'!$H$19</f>
        <v>1714.5095460799998</v>
      </c>
      <c r="F95" s="36">
        <f>SUMIFS(СВЦЭМ!$C$39:$C$782,СВЦЭМ!$A$39:$A$782,$A95,СВЦЭМ!$B$39:$B$782,F$83)+'СЕТ СН'!$H$9+СВЦЭМ!$D$10+'СЕТ СН'!$H$6-'СЕТ СН'!$H$19</f>
        <v>1725.7718973599999</v>
      </c>
      <c r="G95" s="36">
        <f>SUMIFS(СВЦЭМ!$C$39:$C$782,СВЦЭМ!$A$39:$A$782,$A95,СВЦЭМ!$B$39:$B$782,G$83)+'СЕТ СН'!$H$9+СВЦЭМ!$D$10+'СЕТ СН'!$H$6-'СЕТ СН'!$H$19</f>
        <v>1714.7463198599999</v>
      </c>
      <c r="H95" s="36">
        <f>SUMIFS(СВЦЭМ!$C$39:$C$782,СВЦЭМ!$A$39:$A$782,$A95,СВЦЭМ!$B$39:$B$782,H$83)+'СЕТ СН'!$H$9+СВЦЭМ!$D$10+'СЕТ СН'!$H$6-'СЕТ СН'!$H$19</f>
        <v>1702.4634151799999</v>
      </c>
      <c r="I95" s="36">
        <f>SUMIFS(СВЦЭМ!$C$39:$C$782,СВЦЭМ!$A$39:$A$782,$A95,СВЦЭМ!$B$39:$B$782,I$83)+'СЕТ СН'!$H$9+СВЦЭМ!$D$10+'СЕТ СН'!$H$6-'СЕТ СН'!$H$19</f>
        <v>1563.74793813</v>
      </c>
      <c r="J95" s="36">
        <f>SUMIFS(СВЦЭМ!$C$39:$C$782,СВЦЭМ!$A$39:$A$782,$A95,СВЦЭМ!$B$39:$B$782,J$83)+'СЕТ СН'!$H$9+СВЦЭМ!$D$10+'СЕТ СН'!$H$6-'СЕТ СН'!$H$19</f>
        <v>1489.2017963199999</v>
      </c>
      <c r="K95" s="36">
        <f>SUMIFS(СВЦЭМ!$C$39:$C$782,СВЦЭМ!$A$39:$A$782,$A95,СВЦЭМ!$B$39:$B$782,K$83)+'СЕТ СН'!$H$9+СВЦЭМ!$D$10+'СЕТ СН'!$H$6-'СЕТ СН'!$H$19</f>
        <v>1466.4500730099999</v>
      </c>
      <c r="L95" s="36">
        <f>SUMIFS(СВЦЭМ!$C$39:$C$782,СВЦЭМ!$A$39:$A$782,$A95,СВЦЭМ!$B$39:$B$782,L$83)+'СЕТ СН'!$H$9+СВЦЭМ!$D$10+'СЕТ СН'!$H$6-'СЕТ СН'!$H$19</f>
        <v>1543.81517282</v>
      </c>
      <c r="M95" s="36">
        <f>SUMIFS(СВЦЭМ!$C$39:$C$782,СВЦЭМ!$A$39:$A$782,$A95,СВЦЭМ!$B$39:$B$782,M$83)+'СЕТ СН'!$H$9+СВЦЭМ!$D$10+'СЕТ СН'!$H$6-'СЕТ СН'!$H$19</f>
        <v>1544.9822143599999</v>
      </c>
      <c r="N95" s="36">
        <f>SUMIFS(СВЦЭМ!$C$39:$C$782,СВЦЭМ!$A$39:$A$782,$A95,СВЦЭМ!$B$39:$B$782,N$83)+'СЕТ СН'!$H$9+СВЦЭМ!$D$10+'СЕТ СН'!$H$6-'СЕТ СН'!$H$19</f>
        <v>1609.2415030499999</v>
      </c>
      <c r="O95" s="36">
        <f>SUMIFS(СВЦЭМ!$C$39:$C$782,СВЦЭМ!$A$39:$A$782,$A95,СВЦЭМ!$B$39:$B$782,O$83)+'СЕТ СН'!$H$9+СВЦЭМ!$D$10+'СЕТ СН'!$H$6-'СЕТ СН'!$H$19</f>
        <v>1593.7111136999999</v>
      </c>
      <c r="P95" s="36">
        <f>SUMIFS(СВЦЭМ!$C$39:$C$782,СВЦЭМ!$A$39:$A$782,$A95,СВЦЭМ!$B$39:$B$782,P$83)+'СЕТ СН'!$H$9+СВЦЭМ!$D$10+'СЕТ СН'!$H$6-'СЕТ СН'!$H$19</f>
        <v>1598.31568971</v>
      </c>
      <c r="Q95" s="36">
        <f>SUMIFS(СВЦЭМ!$C$39:$C$782,СВЦЭМ!$A$39:$A$782,$A95,СВЦЭМ!$B$39:$B$782,Q$83)+'СЕТ СН'!$H$9+СВЦЭМ!$D$10+'СЕТ СН'!$H$6-'СЕТ СН'!$H$19</f>
        <v>1607.8809023399999</v>
      </c>
      <c r="R95" s="36">
        <f>SUMIFS(СВЦЭМ!$C$39:$C$782,СВЦЭМ!$A$39:$A$782,$A95,СВЦЭМ!$B$39:$B$782,R$83)+'СЕТ СН'!$H$9+СВЦЭМ!$D$10+'СЕТ СН'!$H$6-'СЕТ СН'!$H$19</f>
        <v>1536.87795274</v>
      </c>
      <c r="S95" s="36">
        <f>SUMIFS(СВЦЭМ!$C$39:$C$782,СВЦЭМ!$A$39:$A$782,$A95,СВЦЭМ!$B$39:$B$782,S$83)+'СЕТ СН'!$H$9+СВЦЭМ!$D$10+'СЕТ СН'!$H$6-'СЕТ СН'!$H$19</f>
        <v>1496.9666035999999</v>
      </c>
      <c r="T95" s="36">
        <f>SUMIFS(СВЦЭМ!$C$39:$C$782,СВЦЭМ!$A$39:$A$782,$A95,СВЦЭМ!$B$39:$B$782,T$83)+'СЕТ СН'!$H$9+СВЦЭМ!$D$10+'СЕТ СН'!$H$6-'СЕТ СН'!$H$19</f>
        <v>1494.12235293</v>
      </c>
      <c r="U95" s="36">
        <f>SUMIFS(СВЦЭМ!$C$39:$C$782,СВЦЭМ!$A$39:$A$782,$A95,СВЦЭМ!$B$39:$B$782,U$83)+'СЕТ СН'!$H$9+СВЦЭМ!$D$10+'СЕТ СН'!$H$6-'СЕТ СН'!$H$19</f>
        <v>1555.38706604</v>
      </c>
      <c r="V95" s="36">
        <f>SUMIFS(СВЦЭМ!$C$39:$C$782,СВЦЭМ!$A$39:$A$782,$A95,СВЦЭМ!$B$39:$B$782,V$83)+'СЕТ СН'!$H$9+СВЦЭМ!$D$10+'СЕТ СН'!$H$6-'СЕТ СН'!$H$19</f>
        <v>1632.7766288</v>
      </c>
      <c r="W95" s="36">
        <f>SUMIFS(СВЦЭМ!$C$39:$C$782,СВЦЭМ!$A$39:$A$782,$A95,СВЦЭМ!$B$39:$B$782,W$83)+'СЕТ СН'!$H$9+СВЦЭМ!$D$10+'СЕТ СН'!$H$6-'СЕТ СН'!$H$19</f>
        <v>1645.4673557199999</v>
      </c>
      <c r="X95" s="36">
        <f>SUMIFS(СВЦЭМ!$C$39:$C$782,СВЦЭМ!$A$39:$A$782,$A95,СВЦЭМ!$B$39:$B$782,X$83)+'СЕТ СН'!$H$9+СВЦЭМ!$D$10+'СЕТ СН'!$H$6-'СЕТ СН'!$H$19</f>
        <v>1637.5474453899999</v>
      </c>
      <c r="Y95" s="36">
        <f>SUMIFS(СВЦЭМ!$C$39:$C$782,СВЦЭМ!$A$39:$A$782,$A95,СВЦЭМ!$B$39:$B$782,Y$83)+'СЕТ СН'!$H$9+СВЦЭМ!$D$10+'СЕТ СН'!$H$6-'СЕТ СН'!$H$19</f>
        <v>1670.38591911</v>
      </c>
    </row>
    <row r="96" spans="1:25" ht="15.75" x14ac:dyDescent="0.2">
      <c r="A96" s="35">
        <f t="shared" si="2"/>
        <v>44908</v>
      </c>
      <c r="B96" s="36">
        <f>SUMIFS(СВЦЭМ!$C$39:$C$782,СВЦЭМ!$A$39:$A$782,$A96,СВЦЭМ!$B$39:$B$782,B$83)+'СЕТ СН'!$H$9+СВЦЭМ!$D$10+'СЕТ СН'!$H$6-'СЕТ СН'!$H$19</f>
        <v>1723.98528487</v>
      </c>
      <c r="C96" s="36">
        <f>SUMIFS(СВЦЭМ!$C$39:$C$782,СВЦЭМ!$A$39:$A$782,$A96,СВЦЭМ!$B$39:$B$782,C$83)+'СЕТ СН'!$H$9+СВЦЭМ!$D$10+'СЕТ СН'!$H$6-'СЕТ СН'!$H$19</f>
        <v>1755.2961245699998</v>
      </c>
      <c r="D96" s="36">
        <f>SUMIFS(СВЦЭМ!$C$39:$C$782,СВЦЭМ!$A$39:$A$782,$A96,СВЦЭМ!$B$39:$B$782,D$83)+'СЕТ СН'!$H$9+СВЦЭМ!$D$10+'СЕТ СН'!$H$6-'СЕТ СН'!$H$19</f>
        <v>1761.6582226199998</v>
      </c>
      <c r="E96" s="36">
        <f>SUMIFS(СВЦЭМ!$C$39:$C$782,СВЦЭМ!$A$39:$A$782,$A96,СВЦЭМ!$B$39:$B$782,E$83)+'СЕТ СН'!$H$9+СВЦЭМ!$D$10+'СЕТ СН'!$H$6-'СЕТ СН'!$H$19</f>
        <v>1776.8329057599999</v>
      </c>
      <c r="F96" s="36">
        <f>SUMIFS(СВЦЭМ!$C$39:$C$782,СВЦЭМ!$A$39:$A$782,$A96,СВЦЭМ!$B$39:$B$782,F$83)+'СЕТ СН'!$H$9+СВЦЭМ!$D$10+'СЕТ СН'!$H$6-'СЕТ СН'!$H$19</f>
        <v>1783.9667319799998</v>
      </c>
      <c r="G96" s="36">
        <f>SUMIFS(СВЦЭМ!$C$39:$C$782,СВЦЭМ!$A$39:$A$782,$A96,СВЦЭМ!$B$39:$B$782,G$83)+'СЕТ СН'!$H$9+СВЦЭМ!$D$10+'СЕТ СН'!$H$6-'СЕТ СН'!$H$19</f>
        <v>1775.03984152</v>
      </c>
      <c r="H96" s="36">
        <f>SUMIFS(СВЦЭМ!$C$39:$C$782,СВЦЭМ!$A$39:$A$782,$A96,СВЦЭМ!$B$39:$B$782,H$83)+'СЕТ СН'!$H$9+СВЦЭМ!$D$10+'СЕТ СН'!$H$6-'СЕТ СН'!$H$19</f>
        <v>1747.8063416699999</v>
      </c>
      <c r="I96" s="36">
        <f>SUMIFS(СВЦЭМ!$C$39:$C$782,СВЦЭМ!$A$39:$A$782,$A96,СВЦЭМ!$B$39:$B$782,I$83)+'СЕТ СН'!$H$9+СВЦЭМ!$D$10+'СЕТ СН'!$H$6-'СЕТ СН'!$H$19</f>
        <v>1712.27512415</v>
      </c>
      <c r="J96" s="36">
        <f>SUMIFS(СВЦЭМ!$C$39:$C$782,СВЦЭМ!$A$39:$A$782,$A96,СВЦЭМ!$B$39:$B$782,J$83)+'СЕТ СН'!$H$9+СВЦЭМ!$D$10+'СЕТ СН'!$H$6-'СЕТ СН'!$H$19</f>
        <v>1718.0048761599999</v>
      </c>
      <c r="K96" s="36">
        <f>SUMIFS(СВЦЭМ!$C$39:$C$782,СВЦЭМ!$A$39:$A$782,$A96,СВЦЭМ!$B$39:$B$782,K$83)+'СЕТ СН'!$H$9+СВЦЭМ!$D$10+'СЕТ СН'!$H$6-'СЕТ СН'!$H$19</f>
        <v>1705.39570531</v>
      </c>
      <c r="L96" s="36">
        <f>SUMIFS(СВЦЭМ!$C$39:$C$782,СВЦЭМ!$A$39:$A$782,$A96,СВЦЭМ!$B$39:$B$782,L$83)+'СЕТ СН'!$H$9+СВЦЭМ!$D$10+'СЕТ СН'!$H$6-'СЕТ СН'!$H$19</f>
        <v>1697.4926948499999</v>
      </c>
      <c r="M96" s="36">
        <f>SUMIFS(СВЦЭМ!$C$39:$C$782,СВЦЭМ!$A$39:$A$782,$A96,СВЦЭМ!$B$39:$B$782,M$83)+'СЕТ СН'!$H$9+СВЦЭМ!$D$10+'СЕТ СН'!$H$6-'СЕТ СН'!$H$19</f>
        <v>1705.7519359099999</v>
      </c>
      <c r="N96" s="36">
        <f>SUMIFS(СВЦЭМ!$C$39:$C$782,СВЦЭМ!$A$39:$A$782,$A96,СВЦЭМ!$B$39:$B$782,N$83)+'СЕТ СН'!$H$9+СВЦЭМ!$D$10+'СЕТ СН'!$H$6-'СЕТ СН'!$H$19</f>
        <v>1710.3340427399999</v>
      </c>
      <c r="O96" s="36">
        <f>SUMIFS(СВЦЭМ!$C$39:$C$782,СВЦЭМ!$A$39:$A$782,$A96,СВЦЭМ!$B$39:$B$782,O$83)+'СЕТ СН'!$H$9+СВЦЭМ!$D$10+'СЕТ СН'!$H$6-'СЕТ СН'!$H$19</f>
        <v>1756.6522572399999</v>
      </c>
      <c r="P96" s="36">
        <f>SUMIFS(СВЦЭМ!$C$39:$C$782,СВЦЭМ!$A$39:$A$782,$A96,СВЦЭМ!$B$39:$B$782,P$83)+'СЕТ СН'!$H$9+СВЦЭМ!$D$10+'СЕТ СН'!$H$6-'СЕТ СН'!$H$19</f>
        <v>1761.84483398</v>
      </c>
      <c r="Q96" s="36">
        <f>SUMIFS(СВЦЭМ!$C$39:$C$782,СВЦЭМ!$A$39:$A$782,$A96,СВЦЭМ!$B$39:$B$782,Q$83)+'СЕТ СН'!$H$9+СВЦЭМ!$D$10+'СЕТ СН'!$H$6-'СЕТ СН'!$H$19</f>
        <v>1747.5959641899999</v>
      </c>
      <c r="R96" s="36">
        <f>SUMIFS(СВЦЭМ!$C$39:$C$782,СВЦЭМ!$A$39:$A$782,$A96,СВЦЭМ!$B$39:$B$782,R$83)+'СЕТ СН'!$H$9+СВЦЭМ!$D$10+'СЕТ СН'!$H$6-'СЕТ СН'!$H$19</f>
        <v>1701.6258862</v>
      </c>
      <c r="S96" s="36">
        <f>SUMIFS(СВЦЭМ!$C$39:$C$782,СВЦЭМ!$A$39:$A$782,$A96,СВЦЭМ!$B$39:$B$782,S$83)+'СЕТ СН'!$H$9+СВЦЭМ!$D$10+'СЕТ СН'!$H$6-'СЕТ СН'!$H$19</f>
        <v>1678.76086216</v>
      </c>
      <c r="T96" s="36">
        <f>SUMIFS(СВЦЭМ!$C$39:$C$782,СВЦЭМ!$A$39:$A$782,$A96,СВЦЭМ!$B$39:$B$782,T$83)+'СЕТ СН'!$H$9+СВЦЭМ!$D$10+'СЕТ СН'!$H$6-'СЕТ СН'!$H$19</f>
        <v>1663.5472734699999</v>
      </c>
      <c r="U96" s="36">
        <f>SUMIFS(СВЦЭМ!$C$39:$C$782,СВЦЭМ!$A$39:$A$782,$A96,СВЦЭМ!$B$39:$B$782,U$83)+'СЕТ СН'!$H$9+СВЦЭМ!$D$10+'СЕТ СН'!$H$6-'СЕТ СН'!$H$19</f>
        <v>1646.17021187</v>
      </c>
      <c r="V96" s="36">
        <f>SUMIFS(СВЦЭМ!$C$39:$C$782,СВЦЭМ!$A$39:$A$782,$A96,СВЦЭМ!$B$39:$B$782,V$83)+'СЕТ СН'!$H$9+СВЦЭМ!$D$10+'СЕТ СН'!$H$6-'СЕТ СН'!$H$19</f>
        <v>1655.0767179899999</v>
      </c>
      <c r="W96" s="36">
        <f>SUMIFS(СВЦЭМ!$C$39:$C$782,СВЦЭМ!$A$39:$A$782,$A96,СВЦЭМ!$B$39:$B$782,W$83)+'СЕТ СН'!$H$9+СВЦЭМ!$D$10+'СЕТ СН'!$H$6-'СЕТ СН'!$H$19</f>
        <v>1694.7124934999999</v>
      </c>
      <c r="X96" s="36">
        <f>SUMIFS(СВЦЭМ!$C$39:$C$782,СВЦЭМ!$A$39:$A$782,$A96,СВЦЭМ!$B$39:$B$782,X$83)+'СЕТ СН'!$H$9+СВЦЭМ!$D$10+'СЕТ СН'!$H$6-'СЕТ СН'!$H$19</f>
        <v>1699.2482826199998</v>
      </c>
      <c r="Y96" s="36">
        <f>SUMIFS(СВЦЭМ!$C$39:$C$782,СВЦЭМ!$A$39:$A$782,$A96,СВЦЭМ!$B$39:$B$782,Y$83)+'СЕТ СН'!$H$9+СВЦЭМ!$D$10+'СЕТ СН'!$H$6-'СЕТ СН'!$H$19</f>
        <v>1734.9961417</v>
      </c>
    </row>
    <row r="97" spans="1:25" ht="15.75" x14ac:dyDescent="0.2">
      <c r="A97" s="35">
        <f t="shared" si="2"/>
        <v>44909</v>
      </c>
      <c r="B97" s="36">
        <f>SUMIFS(СВЦЭМ!$C$39:$C$782,СВЦЭМ!$A$39:$A$782,$A97,СВЦЭМ!$B$39:$B$782,B$83)+'СЕТ СН'!$H$9+СВЦЭМ!$D$10+'СЕТ СН'!$H$6-'СЕТ СН'!$H$19</f>
        <v>1690.8266755</v>
      </c>
      <c r="C97" s="36">
        <f>SUMIFS(СВЦЭМ!$C$39:$C$782,СВЦЭМ!$A$39:$A$782,$A97,СВЦЭМ!$B$39:$B$782,C$83)+'СЕТ СН'!$H$9+СВЦЭМ!$D$10+'СЕТ СН'!$H$6-'СЕТ СН'!$H$19</f>
        <v>1722.3803833699999</v>
      </c>
      <c r="D97" s="36">
        <f>SUMIFS(СВЦЭМ!$C$39:$C$782,СВЦЭМ!$A$39:$A$782,$A97,СВЦЭМ!$B$39:$B$782,D$83)+'СЕТ СН'!$H$9+СВЦЭМ!$D$10+'СЕТ СН'!$H$6-'СЕТ СН'!$H$19</f>
        <v>1739.53909202</v>
      </c>
      <c r="E97" s="36">
        <f>SUMIFS(СВЦЭМ!$C$39:$C$782,СВЦЭМ!$A$39:$A$782,$A97,СВЦЭМ!$B$39:$B$782,E$83)+'СЕТ СН'!$H$9+СВЦЭМ!$D$10+'СЕТ СН'!$H$6-'СЕТ СН'!$H$19</f>
        <v>1750.38238181</v>
      </c>
      <c r="F97" s="36">
        <f>SUMIFS(СВЦЭМ!$C$39:$C$782,СВЦЭМ!$A$39:$A$782,$A97,СВЦЭМ!$B$39:$B$782,F$83)+'СЕТ СН'!$H$9+СВЦЭМ!$D$10+'СЕТ СН'!$H$6-'СЕТ СН'!$H$19</f>
        <v>1773.3971818699999</v>
      </c>
      <c r="G97" s="36">
        <f>SUMIFS(СВЦЭМ!$C$39:$C$782,СВЦЭМ!$A$39:$A$782,$A97,СВЦЭМ!$B$39:$B$782,G$83)+'СЕТ СН'!$H$9+СВЦЭМ!$D$10+'СЕТ СН'!$H$6-'СЕТ СН'!$H$19</f>
        <v>1759.2388221899998</v>
      </c>
      <c r="H97" s="36">
        <f>SUMIFS(СВЦЭМ!$C$39:$C$782,СВЦЭМ!$A$39:$A$782,$A97,СВЦЭМ!$B$39:$B$782,H$83)+'СЕТ СН'!$H$9+СВЦЭМ!$D$10+'СЕТ СН'!$H$6-'СЕТ СН'!$H$19</f>
        <v>1737.7284191399999</v>
      </c>
      <c r="I97" s="36">
        <f>SUMIFS(СВЦЭМ!$C$39:$C$782,СВЦЭМ!$A$39:$A$782,$A97,СВЦЭМ!$B$39:$B$782,I$83)+'СЕТ СН'!$H$9+СВЦЭМ!$D$10+'СЕТ СН'!$H$6-'СЕТ СН'!$H$19</f>
        <v>1714.92929923</v>
      </c>
      <c r="J97" s="36">
        <f>SUMIFS(СВЦЭМ!$C$39:$C$782,СВЦЭМ!$A$39:$A$782,$A97,СВЦЭМ!$B$39:$B$782,J$83)+'СЕТ СН'!$H$9+СВЦЭМ!$D$10+'СЕТ СН'!$H$6-'СЕТ СН'!$H$19</f>
        <v>1714.78313776</v>
      </c>
      <c r="K97" s="36">
        <f>SUMIFS(СВЦЭМ!$C$39:$C$782,СВЦЭМ!$A$39:$A$782,$A97,СВЦЭМ!$B$39:$B$782,K$83)+'СЕТ СН'!$H$9+СВЦЭМ!$D$10+'СЕТ СН'!$H$6-'СЕТ СН'!$H$19</f>
        <v>1689.5648730599999</v>
      </c>
      <c r="L97" s="36">
        <f>SUMIFS(СВЦЭМ!$C$39:$C$782,СВЦЭМ!$A$39:$A$782,$A97,СВЦЭМ!$B$39:$B$782,L$83)+'СЕТ СН'!$H$9+СВЦЭМ!$D$10+'СЕТ СН'!$H$6-'СЕТ СН'!$H$19</f>
        <v>1691.16821654</v>
      </c>
      <c r="M97" s="36">
        <f>SUMIFS(СВЦЭМ!$C$39:$C$782,СВЦЭМ!$A$39:$A$782,$A97,СВЦЭМ!$B$39:$B$782,M$83)+'СЕТ СН'!$H$9+СВЦЭМ!$D$10+'СЕТ СН'!$H$6-'СЕТ СН'!$H$19</f>
        <v>1725.81157899</v>
      </c>
      <c r="N97" s="36">
        <f>SUMIFS(СВЦЭМ!$C$39:$C$782,СВЦЭМ!$A$39:$A$782,$A97,СВЦЭМ!$B$39:$B$782,N$83)+'СЕТ СН'!$H$9+СВЦЭМ!$D$10+'СЕТ СН'!$H$6-'СЕТ СН'!$H$19</f>
        <v>1717.54076676</v>
      </c>
      <c r="O97" s="36">
        <f>SUMIFS(СВЦЭМ!$C$39:$C$782,СВЦЭМ!$A$39:$A$782,$A97,СВЦЭМ!$B$39:$B$782,O$83)+'СЕТ СН'!$H$9+СВЦЭМ!$D$10+'СЕТ СН'!$H$6-'СЕТ СН'!$H$19</f>
        <v>1724.1533150599998</v>
      </c>
      <c r="P97" s="36">
        <f>SUMIFS(СВЦЭМ!$C$39:$C$782,СВЦЭМ!$A$39:$A$782,$A97,СВЦЭМ!$B$39:$B$782,P$83)+'СЕТ СН'!$H$9+СВЦЭМ!$D$10+'СЕТ СН'!$H$6-'СЕТ СН'!$H$19</f>
        <v>1732.85376402</v>
      </c>
      <c r="Q97" s="36">
        <f>SUMIFS(СВЦЭМ!$C$39:$C$782,СВЦЭМ!$A$39:$A$782,$A97,СВЦЭМ!$B$39:$B$782,Q$83)+'СЕТ СН'!$H$9+СВЦЭМ!$D$10+'СЕТ СН'!$H$6-'СЕТ СН'!$H$19</f>
        <v>1731.3650729799999</v>
      </c>
      <c r="R97" s="36">
        <f>SUMIFS(СВЦЭМ!$C$39:$C$782,СВЦЭМ!$A$39:$A$782,$A97,СВЦЭМ!$B$39:$B$782,R$83)+'СЕТ СН'!$H$9+СВЦЭМ!$D$10+'СЕТ СН'!$H$6-'СЕТ СН'!$H$19</f>
        <v>1745.28374792</v>
      </c>
      <c r="S97" s="36">
        <f>SUMIFS(СВЦЭМ!$C$39:$C$782,СВЦЭМ!$A$39:$A$782,$A97,СВЦЭМ!$B$39:$B$782,S$83)+'СЕТ СН'!$H$9+СВЦЭМ!$D$10+'СЕТ СН'!$H$6-'СЕТ СН'!$H$19</f>
        <v>1727.5240111399999</v>
      </c>
      <c r="T97" s="36">
        <f>SUMIFS(СВЦЭМ!$C$39:$C$782,СВЦЭМ!$A$39:$A$782,$A97,СВЦЭМ!$B$39:$B$782,T$83)+'СЕТ СН'!$H$9+СВЦЭМ!$D$10+'СЕТ СН'!$H$6-'СЕТ СН'!$H$19</f>
        <v>1721.0064996599999</v>
      </c>
      <c r="U97" s="36">
        <f>SUMIFS(СВЦЭМ!$C$39:$C$782,СВЦЭМ!$A$39:$A$782,$A97,СВЦЭМ!$B$39:$B$782,U$83)+'СЕТ СН'!$H$9+СВЦЭМ!$D$10+'СЕТ СН'!$H$6-'СЕТ СН'!$H$19</f>
        <v>1724.7477054399999</v>
      </c>
      <c r="V97" s="36">
        <f>SUMIFS(СВЦЭМ!$C$39:$C$782,СВЦЭМ!$A$39:$A$782,$A97,СВЦЭМ!$B$39:$B$782,V$83)+'СЕТ СН'!$H$9+СВЦЭМ!$D$10+'СЕТ СН'!$H$6-'СЕТ СН'!$H$19</f>
        <v>1727.0869289099999</v>
      </c>
      <c r="W97" s="36">
        <f>SUMIFS(СВЦЭМ!$C$39:$C$782,СВЦЭМ!$A$39:$A$782,$A97,СВЦЭМ!$B$39:$B$782,W$83)+'СЕТ СН'!$H$9+СВЦЭМ!$D$10+'СЕТ СН'!$H$6-'СЕТ СН'!$H$19</f>
        <v>1706.2381240899999</v>
      </c>
      <c r="X97" s="36">
        <f>SUMIFS(СВЦЭМ!$C$39:$C$782,СВЦЭМ!$A$39:$A$782,$A97,СВЦЭМ!$B$39:$B$782,X$83)+'СЕТ СН'!$H$9+СВЦЭМ!$D$10+'СЕТ СН'!$H$6-'СЕТ СН'!$H$19</f>
        <v>1719.22379832</v>
      </c>
      <c r="Y97" s="36">
        <f>SUMIFS(СВЦЭМ!$C$39:$C$782,СВЦЭМ!$A$39:$A$782,$A97,СВЦЭМ!$B$39:$B$782,Y$83)+'СЕТ СН'!$H$9+СВЦЭМ!$D$10+'СЕТ СН'!$H$6-'СЕТ СН'!$H$19</f>
        <v>1714.59107522</v>
      </c>
    </row>
    <row r="98" spans="1:25" ht="15.75" x14ac:dyDescent="0.2">
      <c r="A98" s="35">
        <f t="shared" si="2"/>
        <v>44910</v>
      </c>
      <c r="B98" s="36">
        <f>SUMIFS(СВЦЭМ!$C$39:$C$782,СВЦЭМ!$A$39:$A$782,$A98,СВЦЭМ!$B$39:$B$782,B$83)+'СЕТ СН'!$H$9+СВЦЭМ!$D$10+'СЕТ СН'!$H$6-'СЕТ СН'!$H$19</f>
        <v>1646.89014821</v>
      </c>
      <c r="C98" s="36">
        <f>SUMIFS(СВЦЭМ!$C$39:$C$782,СВЦЭМ!$A$39:$A$782,$A98,СВЦЭМ!$B$39:$B$782,C$83)+'СЕТ СН'!$H$9+СВЦЭМ!$D$10+'СЕТ СН'!$H$6-'СЕТ СН'!$H$19</f>
        <v>1664.4922298499998</v>
      </c>
      <c r="D98" s="36">
        <f>SUMIFS(СВЦЭМ!$C$39:$C$782,СВЦЭМ!$A$39:$A$782,$A98,СВЦЭМ!$B$39:$B$782,D$83)+'СЕТ СН'!$H$9+СВЦЭМ!$D$10+'СЕТ СН'!$H$6-'СЕТ СН'!$H$19</f>
        <v>1677.7152261399999</v>
      </c>
      <c r="E98" s="36">
        <f>SUMIFS(СВЦЭМ!$C$39:$C$782,СВЦЭМ!$A$39:$A$782,$A98,СВЦЭМ!$B$39:$B$782,E$83)+'СЕТ СН'!$H$9+СВЦЭМ!$D$10+'СЕТ СН'!$H$6-'СЕТ СН'!$H$19</f>
        <v>1698.9245925299999</v>
      </c>
      <c r="F98" s="36">
        <f>SUMIFS(СВЦЭМ!$C$39:$C$782,СВЦЭМ!$A$39:$A$782,$A98,СВЦЭМ!$B$39:$B$782,F$83)+'СЕТ СН'!$H$9+СВЦЭМ!$D$10+'СЕТ СН'!$H$6-'СЕТ СН'!$H$19</f>
        <v>1737.8855230699999</v>
      </c>
      <c r="G98" s="36">
        <f>SUMIFS(СВЦЭМ!$C$39:$C$782,СВЦЭМ!$A$39:$A$782,$A98,СВЦЭМ!$B$39:$B$782,G$83)+'СЕТ СН'!$H$9+СВЦЭМ!$D$10+'СЕТ СН'!$H$6-'СЕТ СН'!$H$19</f>
        <v>1708.8074358899999</v>
      </c>
      <c r="H98" s="36">
        <f>SUMIFS(СВЦЭМ!$C$39:$C$782,СВЦЭМ!$A$39:$A$782,$A98,СВЦЭМ!$B$39:$B$782,H$83)+'СЕТ СН'!$H$9+СВЦЭМ!$D$10+'СЕТ СН'!$H$6-'СЕТ СН'!$H$19</f>
        <v>1681.4178589199998</v>
      </c>
      <c r="I98" s="36">
        <f>SUMIFS(СВЦЭМ!$C$39:$C$782,СВЦЭМ!$A$39:$A$782,$A98,СВЦЭМ!$B$39:$B$782,I$83)+'СЕТ СН'!$H$9+СВЦЭМ!$D$10+'СЕТ СН'!$H$6-'СЕТ СН'!$H$19</f>
        <v>1631.52612935</v>
      </c>
      <c r="J98" s="36">
        <f>SUMIFS(СВЦЭМ!$C$39:$C$782,СВЦЭМ!$A$39:$A$782,$A98,СВЦЭМ!$B$39:$B$782,J$83)+'СЕТ СН'!$H$9+СВЦЭМ!$D$10+'СЕТ СН'!$H$6-'СЕТ СН'!$H$19</f>
        <v>1605.77016551</v>
      </c>
      <c r="K98" s="36">
        <f>SUMIFS(СВЦЭМ!$C$39:$C$782,СВЦЭМ!$A$39:$A$782,$A98,СВЦЭМ!$B$39:$B$782,K$83)+'СЕТ СН'!$H$9+СВЦЭМ!$D$10+'СЕТ СН'!$H$6-'СЕТ СН'!$H$19</f>
        <v>1598.2204092499999</v>
      </c>
      <c r="L98" s="36">
        <f>SUMIFS(СВЦЭМ!$C$39:$C$782,СВЦЭМ!$A$39:$A$782,$A98,СВЦЭМ!$B$39:$B$782,L$83)+'СЕТ СН'!$H$9+СВЦЭМ!$D$10+'СЕТ СН'!$H$6-'СЕТ СН'!$H$19</f>
        <v>1584.52569262</v>
      </c>
      <c r="M98" s="36">
        <f>SUMIFS(СВЦЭМ!$C$39:$C$782,СВЦЭМ!$A$39:$A$782,$A98,СВЦЭМ!$B$39:$B$782,M$83)+'СЕТ СН'!$H$9+СВЦЭМ!$D$10+'СЕТ СН'!$H$6-'СЕТ СН'!$H$19</f>
        <v>1588.3615820799998</v>
      </c>
      <c r="N98" s="36">
        <f>SUMIFS(СВЦЭМ!$C$39:$C$782,СВЦЭМ!$A$39:$A$782,$A98,СВЦЭМ!$B$39:$B$782,N$83)+'СЕТ СН'!$H$9+СВЦЭМ!$D$10+'СЕТ СН'!$H$6-'СЕТ СН'!$H$19</f>
        <v>1609.4156531799999</v>
      </c>
      <c r="O98" s="36">
        <f>SUMIFS(СВЦЭМ!$C$39:$C$782,СВЦЭМ!$A$39:$A$782,$A98,СВЦЭМ!$B$39:$B$782,O$83)+'СЕТ СН'!$H$9+СВЦЭМ!$D$10+'СЕТ СН'!$H$6-'СЕТ СН'!$H$19</f>
        <v>1620.68479482</v>
      </c>
      <c r="P98" s="36">
        <f>SUMIFS(СВЦЭМ!$C$39:$C$782,СВЦЭМ!$A$39:$A$782,$A98,СВЦЭМ!$B$39:$B$782,P$83)+'СЕТ СН'!$H$9+СВЦЭМ!$D$10+'СЕТ СН'!$H$6-'СЕТ СН'!$H$19</f>
        <v>1633.06936</v>
      </c>
      <c r="Q98" s="36">
        <f>SUMIFS(СВЦЭМ!$C$39:$C$782,СВЦЭМ!$A$39:$A$782,$A98,СВЦЭМ!$B$39:$B$782,Q$83)+'СЕТ СН'!$H$9+СВЦЭМ!$D$10+'СЕТ СН'!$H$6-'СЕТ СН'!$H$19</f>
        <v>1638.88067366</v>
      </c>
      <c r="R98" s="36">
        <f>SUMIFS(СВЦЭМ!$C$39:$C$782,СВЦЭМ!$A$39:$A$782,$A98,СВЦЭМ!$B$39:$B$782,R$83)+'СЕТ СН'!$H$9+СВЦЭМ!$D$10+'СЕТ СН'!$H$6-'СЕТ СН'!$H$19</f>
        <v>1642.78447196</v>
      </c>
      <c r="S98" s="36">
        <f>SUMIFS(СВЦЭМ!$C$39:$C$782,СВЦЭМ!$A$39:$A$782,$A98,СВЦЭМ!$B$39:$B$782,S$83)+'СЕТ СН'!$H$9+СВЦЭМ!$D$10+'СЕТ СН'!$H$6-'СЕТ СН'!$H$19</f>
        <v>1605.9367056399999</v>
      </c>
      <c r="T98" s="36">
        <f>SUMIFS(СВЦЭМ!$C$39:$C$782,СВЦЭМ!$A$39:$A$782,$A98,СВЦЭМ!$B$39:$B$782,T$83)+'СЕТ СН'!$H$9+СВЦЭМ!$D$10+'СЕТ СН'!$H$6-'СЕТ СН'!$H$19</f>
        <v>1572.89908616</v>
      </c>
      <c r="U98" s="36">
        <f>SUMIFS(СВЦЭМ!$C$39:$C$782,СВЦЭМ!$A$39:$A$782,$A98,СВЦЭМ!$B$39:$B$782,U$83)+'СЕТ СН'!$H$9+СВЦЭМ!$D$10+'СЕТ СН'!$H$6-'СЕТ СН'!$H$19</f>
        <v>1573.5477099999998</v>
      </c>
      <c r="V98" s="36">
        <f>SUMIFS(СВЦЭМ!$C$39:$C$782,СВЦЭМ!$A$39:$A$782,$A98,СВЦЭМ!$B$39:$B$782,V$83)+'СЕТ СН'!$H$9+СВЦЭМ!$D$10+'СЕТ СН'!$H$6-'СЕТ СН'!$H$19</f>
        <v>1576.03759532</v>
      </c>
      <c r="W98" s="36">
        <f>SUMIFS(СВЦЭМ!$C$39:$C$782,СВЦЭМ!$A$39:$A$782,$A98,СВЦЭМ!$B$39:$B$782,W$83)+'СЕТ СН'!$H$9+СВЦЭМ!$D$10+'СЕТ СН'!$H$6-'СЕТ СН'!$H$19</f>
        <v>1588.09444992</v>
      </c>
      <c r="X98" s="36">
        <f>SUMIFS(СВЦЭМ!$C$39:$C$782,СВЦЭМ!$A$39:$A$782,$A98,СВЦЭМ!$B$39:$B$782,X$83)+'СЕТ СН'!$H$9+СВЦЭМ!$D$10+'СЕТ СН'!$H$6-'СЕТ СН'!$H$19</f>
        <v>1600.52906175</v>
      </c>
      <c r="Y98" s="36">
        <f>SUMIFS(СВЦЭМ!$C$39:$C$782,СВЦЭМ!$A$39:$A$782,$A98,СВЦЭМ!$B$39:$B$782,Y$83)+'СЕТ СН'!$H$9+СВЦЭМ!$D$10+'СЕТ СН'!$H$6-'СЕТ СН'!$H$19</f>
        <v>1620.7916553999999</v>
      </c>
    </row>
    <row r="99" spans="1:25" ht="15.75" x14ac:dyDescent="0.2">
      <c r="A99" s="35">
        <f t="shared" si="2"/>
        <v>44911</v>
      </c>
      <c r="B99" s="36">
        <f>SUMIFS(СВЦЭМ!$C$39:$C$782,СВЦЭМ!$A$39:$A$782,$A99,СВЦЭМ!$B$39:$B$782,B$83)+'СЕТ СН'!$H$9+СВЦЭМ!$D$10+'СЕТ СН'!$H$6-'СЕТ СН'!$H$19</f>
        <v>1755.8070559099999</v>
      </c>
      <c r="C99" s="36">
        <f>SUMIFS(СВЦЭМ!$C$39:$C$782,СВЦЭМ!$A$39:$A$782,$A99,СВЦЭМ!$B$39:$B$782,C$83)+'СЕТ СН'!$H$9+СВЦЭМ!$D$10+'СЕТ СН'!$H$6-'СЕТ СН'!$H$19</f>
        <v>1774.1806284199999</v>
      </c>
      <c r="D99" s="36">
        <f>SUMIFS(СВЦЭМ!$C$39:$C$782,СВЦЭМ!$A$39:$A$782,$A99,СВЦЭМ!$B$39:$B$782,D$83)+'СЕТ СН'!$H$9+СВЦЭМ!$D$10+'СЕТ СН'!$H$6-'СЕТ СН'!$H$19</f>
        <v>1776.0284741</v>
      </c>
      <c r="E99" s="36">
        <f>SUMIFS(СВЦЭМ!$C$39:$C$782,СВЦЭМ!$A$39:$A$782,$A99,СВЦЭМ!$B$39:$B$782,E$83)+'СЕТ СН'!$H$9+СВЦЭМ!$D$10+'СЕТ СН'!$H$6-'СЕТ СН'!$H$19</f>
        <v>1769.4623219699999</v>
      </c>
      <c r="F99" s="36">
        <f>SUMIFS(СВЦЭМ!$C$39:$C$782,СВЦЭМ!$A$39:$A$782,$A99,СВЦЭМ!$B$39:$B$782,F$83)+'СЕТ СН'!$H$9+СВЦЭМ!$D$10+'СЕТ СН'!$H$6-'СЕТ СН'!$H$19</f>
        <v>1760.23850877</v>
      </c>
      <c r="G99" s="36">
        <f>SUMIFS(СВЦЭМ!$C$39:$C$782,СВЦЭМ!$A$39:$A$782,$A99,СВЦЭМ!$B$39:$B$782,G$83)+'СЕТ СН'!$H$9+СВЦЭМ!$D$10+'СЕТ СН'!$H$6-'СЕТ СН'!$H$19</f>
        <v>1736.6720025099999</v>
      </c>
      <c r="H99" s="36">
        <f>SUMIFS(СВЦЭМ!$C$39:$C$782,СВЦЭМ!$A$39:$A$782,$A99,СВЦЭМ!$B$39:$B$782,H$83)+'СЕТ СН'!$H$9+СВЦЭМ!$D$10+'СЕТ СН'!$H$6-'СЕТ СН'!$H$19</f>
        <v>1692.2958243999999</v>
      </c>
      <c r="I99" s="36">
        <f>SUMIFS(СВЦЭМ!$C$39:$C$782,СВЦЭМ!$A$39:$A$782,$A99,СВЦЭМ!$B$39:$B$782,I$83)+'СЕТ СН'!$H$9+СВЦЭМ!$D$10+'СЕТ СН'!$H$6-'СЕТ СН'!$H$19</f>
        <v>1670.63785121</v>
      </c>
      <c r="J99" s="36">
        <f>SUMIFS(СВЦЭМ!$C$39:$C$782,СВЦЭМ!$A$39:$A$782,$A99,СВЦЭМ!$B$39:$B$782,J$83)+'СЕТ СН'!$H$9+СВЦЭМ!$D$10+'СЕТ СН'!$H$6-'СЕТ СН'!$H$19</f>
        <v>1655.3796682699999</v>
      </c>
      <c r="K99" s="36">
        <f>SUMIFS(СВЦЭМ!$C$39:$C$782,СВЦЭМ!$A$39:$A$782,$A99,СВЦЭМ!$B$39:$B$782,K$83)+'СЕТ СН'!$H$9+СВЦЭМ!$D$10+'СЕТ СН'!$H$6-'СЕТ СН'!$H$19</f>
        <v>1646.60053365</v>
      </c>
      <c r="L99" s="36">
        <f>SUMIFS(СВЦЭМ!$C$39:$C$782,СВЦЭМ!$A$39:$A$782,$A99,СВЦЭМ!$B$39:$B$782,L$83)+'СЕТ СН'!$H$9+СВЦЭМ!$D$10+'СЕТ СН'!$H$6-'СЕТ СН'!$H$19</f>
        <v>1652.0640018199999</v>
      </c>
      <c r="M99" s="36">
        <f>SUMIFS(СВЦЭМ!$C$39:$C$782,СВЦЭМ!$A$39:$A$782,$A99,СВЦЭМ!$B$39:$B$782,M$83)+'СЕТ СН'!$H$9+СВЦЭМ!$D$10+'СЕТ СН'!$H$6-'СЕТ СН'!$H$19</f>
        <v>1665.6170276599998</v>
      </c>
      <c r="N99" s="36">
        <f>SUMIFS(СВЦЭМ!$C$39:$C$782,СВЦЭМ!$A$39:$A$782,$A99,СВЦЭМ!$B$39:$B$782,N$83)+'СЕТ СН'!$H$9+СВЦЭМ!$D$10+'СЕТ СН'!$H$6-'СЕТ СН'!$H$19</f>
        <v>1687.81142787</v>
      </c>
      <c r="O99" s="36">
        <f>SUMIFS(СВЦЭМ!$C$39:$C$782,СВЦЭМ!$A$39:$A$782,$A99,СВЦЭМ!$B$39:$B$782,O$83)+'СЕТ СН'!$H$9+СВЦЭМ!$D$10+'СЕТ СН'!$H$6-'СЕТ СН'!$H$19</f>
        <v>1704.5107810299999</v>
      </c>
      <c r="P99" s="36">
        <f>SUMIFS(СВЦЭМ!$C$39:$C$782,СВЦЭМ!$A$39:$A$782,$A99,СВЦЭМ!$B$39:$B$782,P$83)+'СЕТ СН'!$H$9+СВЦЭМ!$D$10+'СЕТ СН'!$H$6-'СЕТ СН'!$H$19</f>
        <v>1725.70858957</v>
      </c>
      <c r="Q99" s="36">
        <f>SUMIFS(СВЦЭМ!$C$39:$C$782,СВЦЭМ!$A$39:$A$782,$A99,СВЦЭМ!$B$39:$B$782,Q$83)+'СЕТ СН'!$H$9+СВЦЭМ!$D$10+'СЕТ СН'!$H$6-'СЕТ СН'!$H$19</f>
        <v>1725.5381258899999</v>
      </c>
      <c r="R99" s="36">
        <f>SUMIFS(СВЦЭМ!$C$39:$C$782,СВЦЭМ!$A$39:$A$782,$A99,СВЦЭМ!$B$39:$B$782,R$83)+'СЕТ СН'!$H$9+СВЦЭМ!$D$10+'СЕТ СН'!$H$6-'СЕТ СН'!$H$19</f>
        <v>1714.9199068299999</v>
      </c>
      <c r="S99" s="36">
        <f>SUMIFS(СВЦЭМ!$C$39:$C$782,СВЦЭМ!$A$39:$A$782,$A99,СВЦЭМ!$B$39:$B$782,S$83)+'СЕТ СН'!$H$9+СВЦЭМ!$D$10+'СЕТ СН'!$H$6-'СЕТ СН'!$H$19</f>
        <v>1671.7404542299998</v>
      </c>
      <c r="T99" s="36">
        <f>SUMIFS(СВЦЭМ!$C$39:$C$782,СВЦЭМ!$A$39:$A$782,$A99,СВЦЭМ!$B$39:$B$782,T$83)+'СЕТ СН'!$H$9+СВЦЭМ!$D$10+'СЕТ СН'!$H$6-'СЕТ СН'!$H$19</f>
        <v>1645.56121639</v>
      </c>
      <c r="U99" s="36">
        <f>SUMIFS(СВЦЭМ!$C$39:$C$782,СВЦЭМ!$A$39:$A$782,$A99,СВЦЭМ!$B$39:$B$782,U$83)+'СЕТ СН'!$H$9+СВЦЭМ!$D$10+'СЕТ СН'!$H$6-'СЕТ СН'!$H$19</f>
        <v>1651.7816206299999</v>
      </c>
      <c r="V99" s="36">
        <f>SUMIFS(СВЦЭМ!$C$39:$C$782,СВЦЭМ!$A$39:$A$782,$A99,СВЦЭМ!$B$39:$B$782,V$83)+'СЕТ СН'!$H$9+СВЦЭМ!$D$10+'СЕТ СН'!$H$6-'СЕТ СН'!$H$19</f>
        <v>1666.24859526</v>
      </c>
      <c r="W99" s="36">
        <f>SUMIFS(СВЦЭМ!$C$39:$C$782,СВЦЭМ!$A$39:$A$782,$A99,СВЦЭМ!$B$39:$B$782,W$83)+'СЕТ СН'!$H$9+СВЦЭМ!$D$10+'СЕТ СН'!$H$6-'СЕТ СН'!$H$19</f>
        <v>1676.8442729799999</v>
      </c>
      <c r="X99" s="36">
        <f>SUMIFS(СВЦЭМ!$C$39:$C$782,СВЦЭМ!$A$39:$A$782,$A99,СВЦЭМ!$B$39:$B$782,X$83)+'СЕТ СН'!$H$9+СВЦЭМ!$D$10+'СЕТ СН'!$H$6-'СЕТ СН'!$H$19</f>
        <v>1708.6040146799999</v>
      </c>
      <c r="Y99" s="36">
        <f>SUMIFS(СВЦЭМ!$C$39:$C$782,СВЦЭМ!$A$39:$A$782,$A99,СВЦЭМ!$B$39:$B$782,Y$83)+'СЕТ СН'!$H$9+СВЦЭМ!$D$10+'СЕТ СН'!$H$6-'СЕТ СН'!$H$19</f>
        <v>1738.2057565099999</v>
      </c>
    </row>
    <row r="100" spans="1:25" ht="15.75" x14ac:dyDescent="0.2">
      <c r="A100" s="35">
        <f t="shared" si="2"/>
        <v>44912</v>
      </c>
      <c r="B100" s="36">
        <f>SUMIFS(СВЦЭМ!$C$39:$C$782,СВЦЭМ!$A$39:$A$782,$A100,СВЦЭМ!$B$39:$B$782,B$83)+'СЕТ СН'!$H$9+СВЦЭМ!$D$10+'СЕТ СН'!$H$6-'СЕТ СН'!$H$19</f>
        <v>1659.68768525</v>
      </c>
      <c r="C100" s="36">
        <f>SUMIFS(СВЦЭМ!$C$39:$C$782,СВЦЭМ!$A$39:$A$782,$A100,СВЦЭМ!$B$39:$B$782,C$83)+'СЕТ СН'!$H$9+СВЦЭМ!$D$10+'СЕТ СН'!$H$6-'СЕТ СН'!$H$19</f>
        <v>1647.3462963099998</v>
      </c>
      <c r="D100" s="36">
        <f>SUMIFS(СВЦЭМ!$C$39:$C$782,СВЦЭМ!$A$39:$A$782,$A100,СВЦЭМ!$B$39:$B$782,D$83)+'СЕТ СН'!$H$9+СВЦЭМ!$D$10+'СЕТ СН'!$H$6-'СЕТ СН'!$H$19</f>
        <v>1654.37061741</v>
      </c>
      <c r="E100" s="36">
        <f>SUMIFS(СВЦЭМ!$C$39:$C$782,СВЦЭМ!$A$39:$A$782,$A100,СВЦЭМ!$B$39:$B$782,E$83)+'СЕТ СН'!$H$9+СВЦЭМ!$D$10+'СЕТ СН'!$H$6-'СЕТ СН'!$H$19</f>
        <v>1651.3743050099999</v>
      </c>
      <c r="F100" s="36">
        <f>SUMIFS(СВЦЭМ!$C$39:$C$782,СВЦЭМ!$A$39:$A$782,$A100,СВЦЭМ!$B$39:$B$782,F$83)+'СЕТ СН'!$H$9+СВЦЭМ!$D$10+'СЕТ СН'!$H$6-'СЕТ СН'!$H$19</f>
        <v>1678.4807618699999</v>
      </c>
      <c r="G100" s="36">
        <f>SUMIFS(СВЦЭМ!$C$39:$C$782,СВЦЭМ!$A$39:$A$782,$A100,СВЦЭМ!$B$39:$B$782,G$83)+'СЕТ СН'!$H$9+СВЦЭМ!$D$10+'СЕТ СН'!$H$6-'СЕТ СН'!$H$19</f>
        <v>1666.8132721099998</v>
      </c>
      <c r="H100" s="36">
        <f>SUMIFS(СВЦЭМ!$C$39:$C$782,СВЦЭМ!$A$39:$A$782,$A100,СВЦЭМ!$B$39:$B$782,H$83)+'СЕТ СН'!$H$9+СВЦЭМ!$D$10+'СЕТ СН'!$H$6-'СЕТ СН'!$H$19</f>
        <v>1649.16583988</v>
      </c>
      <c r="I100" s="36">
        <f>SUMIFS(СВЦЭМ!$C$39:$C$782,СВЦЭМ!$A$39:$A$782,$A100,СВЦЭМ!$B$39:$B$782,I$83)+'СЕТ СН'!$H$9+СВЦЭМ!$D$10+'СЕТ СН'!$H$6-'СЕТ СН'!$H$19</f>
        <v>1676.52580083</v>
      </c>
      <c r="J100" s="36">
        <f>SUMIFS(СВЦЭМ!$C$39:$C$782,СВЦЭМ!$A$39:$A$782,$A100,СВЦЭМ!$B$39:$B$782,J$83)+'СЕТ СН'!$H$9+СВЦЭМ!$D$10+'СЕТ СН'!$H$6-'СЕТ СН'!$H$19</f>
        <v>1665.1176650099999</v>
      </c>
      <c r="K100" s="36">
        <f>SUMIFS(СВЦЭМ!$C$39:$C$782,СВЦЭМ!$A$39:$A$782,$A100,СВЦЭМ!$B$39:$B$782,K$83)+'СЕТ СН'!$H$9+СВЦЭМ!$D$10+'СЕТ СН'!$H$6-'СЕТ СН'!$H$19</f>
        <v>1632.8373457799999</v>
      </c>
      <c r="L100" s="36">
        <f>SUMIFS(СВЦЭМ!$C$39:$C$782,СВЦЭМ!$A$39:$A$782,$A100,СВЦЭМ!$B$39:$B$782,L$83)+'СЕТ СН'!$H$9+СВЦЭМ!$D$10+'СЕТ СН'!$H$6-'СЕТ СН'!$H$19</f>
        <v>1613.98601697</v>
      </c>
      <c r="M100" s="36">
        <f>SUMIFS(СВЦЭМ!$C$39:$C$782,СВЦЭМ!$A$39:$A$782,$A100,СВЦЭМ!$B$39:$B$782,M$83)+'СЕТ СН'!$H$9+СВЦЭМ!$D$10+'СЕТ СН'!$H$6-'СЕТ СН'!$H$19</f>
        <v>1611.80918458</v>
      </c>
      <c r="N100" s="36">
        <f>SUMIFS(СВЦЭМ!$C$39:$C$782,СВЦЭМ!$A$39:$A$782,$A100,СВЦЭМ!$B$39:$B$782,N$83)+'СЕТ СН'!$H$9+СВЦЭМ!$D$10+'СЕТ СН'!$H$6-'СЕТ СН'!$H$19</f>
        <v>1634.6856604499999</v>
      </c>
      <c r="O100" s="36">
        <f>SUMIFS(СВЦЭМ!$C$39:$C$782,СВЦЭМ!$A$39:$A$782,$A100,СВЦЭМ!$B$39:$B$782,O$83)+'СЕТ СН'!$H$9+СВЦЭМ!$D$10+'СЕТ СН'!$H$6-'СЕТ СН'!$H$19</f>
        <v>1623.20826934</v>
      </c>
      <c r="P100" s="36">
        <f>SUMIFS(СВЦЭМ!$C$39:$C$782,СВЦЭМ!$A$39:$A$782,$A100,СВЦЭМ!$B$39:$B$782,P$83)+'СЕТ СН'!$H$9+СВЦЭМ!$D$10+'СЕТ СН'!$H$6-'СЕТ СН'!$H$19</f>
        <v>1644.9298339099998</v>
      </c>
      <c r="Q100" s="36">
        <f>SUMIFS(СВЦЭМ!$C$39:$C$782,СВЦЭМ!$A$39:$A$782,$A100,СВЦЭМ!$B$39:$B$782,Q$83)+'СЕТ СН'!$H$9+СВЦЭМ!$D$10+'СЕТ СН'!$H$6-'СЕТ СН'!$H$19</f>
        <v>1641.71283804</v>
      </c>
      <c r="R100" s="36">
        <f>SUMIFS(СВЦЭМ!$C$39:$C$782,СВЦЭМ!$A$39:$A$782,$A100,СВЦЭМ!$B$39:$B$782,R$83)+'СЕТ СН'!$H$9+СВЦЭМ!$D$10+'СЕТ СН'!$H$6-'СЕТ СН'!$H$19</f>
        <v>1641.5262259599999</v>
      </c>
      <c r="S100" s="36">
        <f>SUMIFS(СВЦЭМ!$C$39:$C$782,СВЦЭМ!$A$39:$A$782,$A100,СВЦЭМ!$B$39:$B$782,S$83)+'СЕТ СН'!$H$9+СВЦЭМ!$D$10+'СЕТ СН'!$H$6-'СЕТ СН'!$H$19</f>
        <v>1602.85672325</v>
      </c>
      <c r="T100" s="36">
        <f>SUMIFS(СВЦЭМ!$C$39:$C$782,СВЦЭМ!$A$39:$A$782,$A100,СВЦЭМ!$B$39:$B$782,T$83)+'СЕТ СН'!$H$9+СВЦЭМ!$D$10+'СЕТ СН'!$H$6-'СЕТ СН'!$H$19</f>
        <v>1570.41208757</v>
      </c>
      <c r="U100" s="36">
        <f>SUMIFS(СВЦЭМ!$C$39:$C$782,СВЦЭМ!$A$39:$A$782,$A100,СВЦЭМ!$B$39:$B$782,U$83)+'СЕТ СН'!$H$9+СВЦЭМ!$D$10+'СЕТ СН'!$H$6-'СЕТ СН'!$H$19</f>
        <v>1584.7661298599999</v>
      </c>
      <c r="V100" s="36">
        <f>SUMIFS(СВЦЭМ!$C$39:$C$782,СВЦЭМ!$A$39:$A$782,$A100,СВЦЭМ!$B$39:$B$782,V$83)+'СЕТ СН'!$H$9+СВЦЭМ!$D$10+'СЕТ СН'!$H$6-'СЕТ СН'!$H$19</f>
        <v>1604.0553982599999</v>
      </c>
      <c r="W100" s="36">
        <f>SUMIFS(СВЦЭМ!$C$39:$C$782,СВЦЭМ!$A$39:$A$782,$A100,СВЦЭМ!$B$39:$B$782,W$83)+'СЕТ СН'!$H$9+СВЦЭМ!$D$10+'СЕТ СН'!$H$6-'СЕТ СН'!$H$19</f>
        <v>1608.9994968399999</v>
      </c>
      <c r="X100" s="36">
        <f>SUMIFS(СВЦЭМ!$C$39:$C$782,СВЦЭМ!$A$39:$A$782,$A100,СВЦЭМ!$B$39:$B$782,X$83)+'СЕТ СН'!$H$9+СВЦЭМ!$D$10+'СЕТ СН'!$H$6-'СЕТ СН'!$H$19</f>
        <v>1616.8300561399999</v>
      </c>
      <c r="Y100" s="36">
        <f>SUMIFS(СВЦЭМ!$C$39:$C$782,СВЦЭМ!$A$39:$A$782,$A100,СВЦЭМ!$B$39:$B$782,Y$83)+'СЕТ СН'!$H$9+СВЦЭМ!$D$10+'СЕТ СН'!$H$6-'СЕТ СН'!$H$19</f>
        <v>1619.2566943499999</v>
      </c>
    </row>
    <row r="101" spans="1:25" ht="15.75" x14ac:dyDescent="0.2">
      <c r="A101" s="35">
        <f t="shared" si="2"/>
        <v>44913</v>
      </c>
      <c r="B101" s="36">
        <f>SUMIFS(СВЦЭМ!$C$39:$C$782,СВЦЭМ!$A$39:$A$782,$A101,СВЦЭМ!$B$39:$B$782,B$83)+'СЕТ СН'!$H$9+СВЦЭМ!$D$10+'СЕТ СН'!$H$6-'СЕТ СН'!$H$19</f>
        <v>1719.0340821</v>
      </c>
      <c r="C101" s="36">
        <f>SUMIFS(СВЦЭМ!$C$39:$C$782,СВЦЭМ!$A$39:$A$782,$A101,СВЦЭМ!$B$39:$B$782,C$83)+'СЕТ СН'!$H$9+СВЦЭМ!$D$10+'СЕТ СН'!$H$6-'СЕТ СН'!$H$19</f>
        <v>1726.9293568599999</v>
      </c>
      <c r="D101" s="36">
        <f>SUMIFS(СВЦЭМ!$C$39:$C$782,СВЦЭМ!$A$39:$A$782,$A101,СВЦЭМ!$B$39:$B$782,D$83)+'СЕТ СН'!$H$9+СВЦЭМ!$D$10+'СЕТ СН'!$H$6-'СЕТ СН'!$H$19</f>
        <v>1731.6504955199998</v>
      </c>
      <c r="E101" s="36">
        <f>SUMIFS(СВЦЭМ!$C$39:$C$782,СВЦЭМ!$A$39:$A$782,$A101,СВЦЭМ!$B$39:$B$782,E$83)+'СЕТ СН'!$H$9+СВЦЭМ!$D$10+'СЕТ СН'!$H$6-'СЕТ СН'!$H$19</f>
        <v>1734.9566375499999</v>
      </c>
      <c r="F101" s="36">
        <f>SUMIFS(СВЦЭМ!$C$39:$C$782,СВЦЭМ!$A$39:$A$782,$A101,СВЦЭМ!$B$39:$B$782,F$83)+'СЕТ СН'!$H$9+СВЦЭМ!$D$10+'СЕТ СН'!$H$6-'СЕТ СН'!$H$19</f>
        <v>1754.4406845399999</v>
      </c>
      <c r="G101" s="36">
        <f>SUMIFS(СВЦЭМ!$C$39:$C$782,СВЦЭМ!$A$39:$A$782,$A101,СВЦЭМ!$B$39:$B$782,G$83)+'СЕТ СН'!$H$9+СВЦЭМ!$D$10+'СЕТ СН'!$H$6-'СЕТ СН'!$H$19</f>
        <v>1762.72170951</v>
      </c>
      <c r="H101" s="36">
        <f>SUMIFS(СВЦЭМ!$C$39:$C$782,СВЦЭМ!$A$39:$A$782,$A101,СВЦЭМ!$B$39:$B$782,H$83)+'СЕТ СН'!$H$9+СВЦЭМ!$D$10+'СЕТ СН'!$H$6-'СЕТ СН'!$H$19</f>
        <v>1743.5156122199999</v>
      </c>
      <c r="I101" s="36">
        <f>SUMIFS(СВЦЭМ!$C$39:$C$782,СВЦЭМ!$A$39:$A$782,$A101,СВЦЭМ!$B$39:$B$782,I$83)+'СЕТ СН'!$H$9+СВЦЭМ!$D$10+'СЕТ СН'!$H$6-'СЕТ СН'!$H$19</f>
        <v>1722.1340574999999</v>
      </c>
      <c r="J101" s="36">
        <f>SUMIFS(СВЦЭМ!$C$39:$C$782,СВЦЭМ!$A$39:$A$782,$A101,СВЦЭМ!$B$39:$B$782,J$83)+'СЕТ СН'!$H$9+СВЦЭМ!$D$10+'СЕТ СН'!$H$6-'СЕТ СН'!$H$19</f>
        <v>1704.8946669299999</v>
      </c>
      <c r="K101" s="36">
        <f>SUMIFS(СВЦЭМ!$C$39:$C$782,СВЦЭМ!$A$39:$A$782,$A101,СВЦЭМ!$B$39:$B$782,K$83)+'СЕТ СН'!$H$9+СВЦЭМ!$D$10+'СЕТ СН'!$H$6-'СЕТ СН'!$H$19</f>
        <v>1660.9166638299998</v>
      </c>
      <c r="L101" s="36">
        <f>SUMIFS(СВЦЭМ!$C$39:$C$782,СВЦЭМ!$A$39:$A$782,$A101,СВЦЭМ!$B$39:$B$782,L$83)+'СЕТ СН'!$H$9+СВЦЭМ!$D$10+'СЕТ СН'!$H$6-'СЕТ СН'!$H$19</f>
        <v>1635.9548450699999</v>
      </c>
      <c r="M101" s="36">
        <f>SUMIFS(СВЦЭМ!$C$39:$C$782,СВЦЭМ!$A$39:$A$782,$A101,СВЦЭМ!$B$39:$B$782,M$83)+'СЕТ СН'!$H$9+СВЦЭМ!$D$10+'СЕТ СН'!$H$6-'СЕТ СН'!$H$19</f>
        <v>1629.38632014</v>
      </c>
      <c r="N101" s="36">
        <f>SUMIFS(СВЦЭМ!$C$39:$C$782,СВЦЭМ!$A$39:$A$782,$A101,СВЦЭМ!$B$39:$B$782,N$83)+'СЕТ СН'!$H$9+СВЦЭМ!$D$10+'СЕТ СН'!$H$6-'СЕТ СН'!$H$19</f>
        <v>1653.1454190899999</v>
      </c>
      <c r="O101" s="36">
        <f>SUMIFS(СВЦЭМ!$C$39:$C$782,СВЦЭМ!$A$39:$A$782,$A101,СВЦЭМ!$B$39:$B$782,O$83)+'СЕТ СН'!$H$9+СВЦЭМ!$D$10+'СЕТ СН'!$H$6-'СЕТ СН'!$H$19</f>
        <v>1654.2805844499999</v>
      </c>
      <c r="P101" s="36">
        <f>SUMIFS(СВЦЭМ!$C$39:$C$782,СВЦЭМ!$A$39:$A$782,$A101,СВЦЭМ!$B$39:$B$782,P$83)+'СЕТ СН'!$H$9+СВЦЭМ!$D$10+'СЕТ СН'!$H$6-'СЕТ СН'!$H$19</f>
        <v>1664.6767172999998</v>
      </c>
      <c r="Q101" s="36">
        <f>SUMIFS(СВЦЭМ!$C$39:$C$782,СВЦЭМ!$A$39:$A$782,$A101,СВЦЭМ!$B$39:$B$782,Q$83)+'СЕТ СН'!$H$9+СВЦЭМ!$D$10+'СЕТ СН'!$H$6-'СЕТ СН'!$H$19</f>
        <v>1657.8409221899999</v>
      </c>
      <c r="R101" s="36">
        <f>SUMIFS(СВЦЭМ!$C$39:$C$782,СВЦЭМ!$A$39:$A$782,$A101,СВЦЭМ!$B$39:$B$782,R$83)+'СЕТ СН'!$H$9+СВЦЭМ!$D$10+'СЕТ СН'!$H$6-'СЕТ СН'!$H$19</f>
        <v>1670.13076342</v>
      </c>
      <c r="S101" s="36">
        <f>SUMIFS(СВЦЭМ!$C$39:$C$782,СВЦЭМ!$A$39:$A$782,$A101,СВЦЭМ!$B$39:$B$782,S$83)+'СЕТ СН'!$H$9+СВЦЭМ!$D$10+'СЕТ СН'!$H$6-'СЕТ СН'!$H$19</f>
        <v>1636.6457339799999</v>
      </c>
      <c r="T101" s="36">
        <f>SUMIFS(СВЦЭМ!$C$39:$C$782,СВЦЭМ!$A$39:$A$782,$A101,СВЦЭМ!$B$39:$B$782,T$83)+'СЕТ СН'!$H$9+СВЦЭМ!$D$10+'СЕТ СН'!$H$6-'СЕТ СН'!$H$19</f>
        <v>1599.08951768</v>
      </c>
      <c r="U101" s="36">
        <f>SUMIFS(СВЦЭМ!$C$39:$C$782,СВЦЭМ!$A$39:$A$782,$A101,СВЦЭМ!$B$39:$B$782,U$83)+'СЕТ СН'!$H$9+СВЦЭМ!$D$10+'СЕТ СН'!$H$6-'СЕТ СН'!$H$19</f>
        <v>1610.2141177799999</v>
      </c>
      <c r="V101" s="36">
        <f>SUMIFS(СВЦЭМ!$C$39:$C$782,СВЦЭМ!$A$39:$A$782,$A101,СВЦЭМ!$B$39:$B$782,V$83)+'СЕТ СН'!$H$9+СВЦЭМ!$D$10+'СЕТ СН'!$H$6-'СЕТ СН'!$H$19</f>
        <v>1626.5243829399999</v>
      </c>
      <c r="W101" s="36">
        <f>SUMIFS(СВЦЭМ!$C$39:$C$782,СВЦЭМ!$A$39:$A$782,$A101,СВЦЭМ!$B$39:$B$782,W$83)+'СЕТ СН'!$H$9+СВЦЭМ!$D$10+'СЕТ СН'!$H$6-'СЕТ СН'!$H$19</f>
        <v>1631.0342907699999</v>
      </c>
      <c r="X101" s="36">
        <f>SUMIFS(СВЦЭМ!$C$39:$C$782,СВЦЭМ!$A$39:$A$782,$A101,СВЦЭМ!$B$39:$B$782,X$83)+'СЕТ СН'!$H$9+СВЦЭМ!$D$10+'СЕТ СН'!$H$6-'СЕТ СН'!$H$19</f>
        <v>1652.9789640499998</v>
      </c>
      <c r="Y101" s="36">
        <f>SUMIFS(СВЦЭМ!$C$39:$C$782,СВЦЭМ!$A$39:$A$782,$A101,СВЦЭМ!$B$39:$B$782,Y$83)+'СЕТ СН'!$H$9+СВЦЭМ!$D$10+'СЕТ СН'!$H$6-'СЕТ СН'!$H$19</f>
        <v>1676.1949431599999</v>
      </c>
    </row>
    <row r="102" spans="1:25" ht="15.75" x14ac:dyDescent="0.2">
      <c r="A102" s="35">
        <f t="shared" si="2"/>
        <v>44914</v>
      </c>
      <c r="B102" s="36">
        <f>SUMIFS(СВЦЭМ!$C$39:$C$782,СВЦЭМ!$A$39:$A$782,$A102,СВЦЭМ!$B$39:$B$782,B$83)+'СЕТ СН'!$H$9+СВЦЭМ!$D$10+'СЕТ СН'!$H$6-'СЕТ СН'!$H$19</f>
        <v>1677.28365117</v>
      </c>
      <c r="C102" s="36">
        <f>SUMIFS(СВЦЭМ!$C$39:$C$782,СВЦЭМ!$A$39:$A$782,$A102,СВЦЭМ!$B$39:$B$782,C$83)+'СЕТ СН'!$H$9+СВЦЭМ!$D$10+'СЕТ СН'!$H$6-'СЕТ СН'!$H$19</f>
        <v>1695.7380864299998</v>
      </c>
      <c r="D102" s="36">
        <f>SUMIFS(СВЦЭМ!$C$39:$C$782,СВЦЭМ!$A$39:$A$782,$A102,СВЦЭМ!$B$39:$B$782,D$83)+'СЕТ СН'!$H$9+СВЦЭМ!$D$10+'СЕТ СН'!$H$6-'СЕТ СН'!$H$19</f>
        <v>1728.7029237499999</v>
      </c>
      <c r="E102" s="36">
        <f>SUMIFS(СВЦЭМ!$C$39:$C$782,СВЦЭМ!$A$39:$A$782,$A102,СВЦЭМ!$B$39:$B$782,E$83)+'СЕТ СН'!$H$9+СВЦЭМ!$D$10+'СЕТ СН'!$H$6-'СЕТ СН'!$H$19</f>
        <v>1729.4856886299999</v>
      </c>
      <c r="F102" s="36">
        <f>SUMIFS(СВЦЭМ!$C$39:$C$782,СВЦЭМ!$A$39:$A$782,$A102,СВЦЭМ!$B$39:$B$782,F$83)+'СЕТ СН'!$H$9+СВЦЭМ!$D$10+'СЕТ СН'!$H$6-'СЕТ СН'!$H$19</f>
        <v>1723.1892710299999</v>
      </c>
      <c r="G102" s="36">
        <f>SUMIFS(СВЦЭМ!$C$39:$C$782,СВЦЭМ!$A$39:$A$782,$A102,СВЦЭМ!$B$39:$B$782,G$83)+'СЕТ СН'!$H$9+СВЦЭМ!$D$10+'СЕТ СН'!$H$6-'СЕТ СН'!$H$19</f>
        <v>1727.72939907</v>
      </c>
      <c r="H102" s="36">
        <f>SUMIFS(СВЦЭМ!$C$39:$C$782,СВЦЭМ!$A$39:$A$782,$A102,СВЦЭМ!$B$39:$B$782,H$83)+'СЕТ СН'!$H$9+СВЦЭМ!$D$10+'СЕТ СН'!$H$6-'СЕТ СН'!$H$19</f>
        <v>1718.5992655</v>
      </c>
      <c r="I102" s="36">
        <f>SUMIFS(СВЦЭМ!$C$39:$C$782,СВЦЭМ!$A$39:$A$782,$A102,СВЦЭМ!$B$39:$B$782,I$83)+'СЕТ СН'!$H$9+СВЦЭМ!$D$10+'СЕТ СН'!$H$6-'СЕТ СН'!$H$19</f>
        <v>1701.59256194</v>
      </c>
      <c r="J102" s="36">
        <f>SUMIFS(СВЦЭМ!$C$39:$C$782,СВЦЭМ!$A$39:$A$782,$A102,СВЦЭМ!$B$39:$B$782,J$83)+'СЕТ СН'!$H$9+СВЦЭМ!$D$10+'СЕТ СН'!$H$6-'СЕТ СН'!$H$19</f>
        <v>1692.6733169399999</v>
      </c>
      <c r="K102" s="36">
        <f>SUMIFS(СВЦЭМ!$C$39:$C$782,СВЦЭМ!$A$39:$A$782,$A102,СВЦЭМ!$B$39:$B$782,K$83)+'СЕТ СН'!$H$9+СВЦЭМ!$D$10+'СЕТ СН'!$H$6-'СЕТ СН'!$H$19</f>
        <v>1684.0683004799998</v>
      </c>
      <c r="L102" s="36">
        <f>SUMIFS(СВЦЭМ!$C$39:$C$782,СВЦЭМ!$A$39:$A$782,$A102,СВЦЭМ!$B$39:$B$782,L$83)+'СЕТ СН'!$H$9+СВЦЭМ!$D$10+'СЕТ СН'!$H$6-'СЕТ СН'!$H$19</f>
        <v>1691.7013995299999</v>
      </c>
      <c r="M102" s="36">
        <f>SUMIFS(СВЦЭМ!$C$39:$C$782,СВЦЭМ!$A$39:$A$782,$A102,СВЦЭМ!$B$39:$B$782,M$83)+'СЕТ СН'!$H$9+СВЦЭМ!$D$10+'СЕТ СН'!$H$6-'СЕТ СН'!$H$19</f>
        <v>1694.34624807</v>
      </c>
      <c r="N102" s="36">
        <f>SUMIFS(СВЦЭМ!$C$39:$C$782,СВЦЭМ!$A$39:$A$782,$A102,СВЦЭМ!$B$39:$B$782,N$83)+'СЕТ СН'!$H$9+СВЦЭМ!$D$10+'СЕТ СН'!$H$6-'СЕТ СН'!$H$19</f>
        <v>1713.4776119399999</v>
      </c>
      <c r="O102" s="36">
        <f>SUMIFS(СВЦЭМ!$C$39:$C$782,СВЦЭМ!$A$39:$A$782,$A102,СВЦЭМ!$B$39:$B$782,O$83)+'СЕТ СН'!$H$9+СВЦЭМ!$D$10+'СЕТ СН'!$H$6-'СЕТ СН'!$H$19</f>
        <v>1719.4958271099999</v>
      </c>
      <c r="P102" s="36">
        <f>SUMIFS(СВЦЭМ!$C$39:$C$782,СВЦЭМ!$A$39:$A$782,$A102,СВЦЭМ!$B$39:$B$782,P$83)+'СЕТ СН'!$H$9+СВЦЭМ!$D$10+'СЕТ СН'!$H$6-'СЕТ СН'!$H$19</f>
        <v>1729.2493284899999</v>
      </c>
      <c r="Q102" s="36">
        <f>SUMIFS(СВЦЭМ!$C$39:$C$782,СВЦЭМ!$A$39:$A$782,$A102,СВЦЭМ!$B$39:$B$782,Q$83)+'СЕТ СН'!$H$9+СВЦЭМ!$D$10+'СЕТ СН'!$H$6-'СЕТ СН'!$H$19</f>
        <v>1725.9273488899998</v>
      </c>
      <c r="R102" s="36">
        <f>SUMIFS(СВЦЭМ!$C$39:$C$782,СВЦЭМ!$A$39:$A$782,$A102,СВЦЭМ!$B$39:$B$782,R$83)+'СЕТ СН'!$H$9+СВЦЭМ!$D$10+'СЕТ СН'!$H$6-'СЕТ СН'!$H$19</f>
        <v>1720.0282705</v>
      </c>
      <c r="S102" s="36">
        <f>SUMIFS(СВЦЭМ!$C$39:$C$782,СВЦЭМ!$A$39:$A$782,$A102,СВЦЭМ!$B$39:$B$782,S$83)+'СЕТ СН'!$H$9+СВЦЭМ!$D$10+'СЕТ СН'!$H$6-'СЕТ СН'!$H$19</f>
        <v>1703.13873889</v>
      </c>
      <c r="T102" s="36">
        <f>SUMIFS(СВЦЭМ!$C$39:$C$782,СВЦЭМ!$A$39:$A$782,$A102,СВЦЭМ!$B$39:$B$782,T$83)+'СЕТ СН'!$H$9+СВЦЭМ!$D$10+'СЕТ СН'!$H$6-'СЕТ СН'!$H$19</f>
        <v>1634.0701512599999</v>
      </c>
      <c r="U102" s="36">
        <f>SUMIFS(СВЦЭМ!$C$39:$C$782,СВЦЭМ!$A$39:$A$782,$A102,СВЦЭМ!$B$39:$B$782,U$83)+'СЕТ СН'!$H$9+СВЦЭМ!$D$10+'СЕТ СН'!$H$6-'СЕТ СН'!$H$19</f>
        <v>1668.1279909499999</v>
      </c>
      <c r="V102" s="36">
        <f>SUMIFS(СВЦЭМ!$C$39:$C$782,СВЦЭМ!$A$39:$A$782,$A102,СВЦЭМ!$B$39:$B$782,V$83)+'СЕТ СН'!$H$9+СВЦЭМ!$D$10+'СЕТ СН'!$H$6-'СЕТ СН'!$H$19</f>
        <v>1670.6164761499999</v>
      </c>
      <c r="W102" s="36">
        <f>SUMIFS(СВЦЭМ!$C$39:$C$782,СВЦЭМ!$A$39:$A$782,$A102,СВЦЭМ!$B$39:$B$782,W$83)+'СЕТ СН'!$H$9+СВЦЭМ!$D$10+'СЕТ СН'!$H$6-'СЕТ СН'!$H$19</f>
        <v>1701.7823559399999</v>
      </c>
      <c r="X102" s="36">
        <f>SUMIFS(СВЦЭМ!$C$39:$C$782,СВЦЭМ!$A$39:$A$782,$A102,СВЦЭМ!$B$39:$B$782,X$83)+'СЕТ СН'!$H$9+СВЦЭМ!$D$10+'СЕТ СН'!$H$6-'СЕТ СН'!$H$19</f>
        <v>1707.3053956399999</v>
      </c>
      <c r="Y102" s="36">
        <f>SUMIFS(СВЦЭМ!$C$39:$C$782,СВЦЭМ!$A$39:$A$782,$A102,СВЦЭМ!$B$39:$B$782,Y$83)+'СЕТ СН'!$H$9+СВЦЭМ!$D$10+'СЕТ СН'!$H$6-'СЕТ СН'!$H$19</f>
        <v>1719.2185829099999</v>
      </c>
    </row>
    <row r="103" spans="1:25" ht="15.75" x14ac:dyDescent="0.2">
      <c r="A103" s="35">
        <f t="shared" si="2"/>
        <v>44915</v>
      </c>
      <c r="B103" s="36">
        <f>SUMIFS(СВЦЭМ!$C$39:$C$782,СВЦЭМ!$A$39:$A$782,$A103,СВЦЭМ!$B$39:$B$782,B$83)+'СЕТ СН'!$H$9+СВЦЭМ!$D$10+'СЕТ СН'!$H$6-'СЕТ СН'!$H$19</f>
        <v>1684.3485460699999</v>
      </c>
      <c r="C103" s="36">
        <f>SUMIFS(СВЦЭМ!$C$39:$C$782,СВЦЭМ!$A$39:$A$782,$A103,СВЦЭМ!$B$39:$B$782,C$83)+'СЕТ СН'!$H$9+СВЦЭМ!$D$10+'СЕТ СН'!$H$6-'СЕТ СН'!$H$19</f>
        <v>1690.2654235699999</v>
      </c>
      <c r="D103" s="36">
        <f>SUMIFS(СВЦЭМ!$C$39:$C$782,СВЦЭМ!$A$39:$A$782,$A103,СВЦЭМ!$B$39:$B$782,D$83)+'СЕТ СН'!$H$9+СВЦЭМ!$D$10+'СЕТ СН'!$H$6-'СЕТ СН'!$H$19</f>
        <v>1693.3812197299999</v>
      </c>
      <c r="E103" s="36">
        <f>SUMIFS(СВЦЭМ!$C$39:$C$782,СВЦЭМ!$A$39:$A$782,$A103,СВЦЭМ!$B$39:$B$782,E$83)+'СЕТ СН'!$H$9+СВЦЭМ!$D$10+'СЕТ СН'!$H$6-'СЕТ СН'!$H$19</f>
        <v>1697.1305008099998</v>
      </c>
      <c r="F103" s="36">
        <f>SUMIFS(СВЦЭМ!$C$39:$C$782,СВЦЭМ!$A$39:$A$782,$A103,СВЦЭМ!$B$39:$B$782,F$83)+'СЕТ СН'!$H$9+СВЦЭМ!$D$10+'СЕТ СН'!$H$6-'СЕТ СН'!$H$19</f>
        <v>1691.6107160399999</v>
      </c>
      <c r="G103" s="36">
        <f>SUMIFS(СВЦЭМ!$C$39:$C$782,СВЦЭМ!$A$39:$A$782,$A103,СВЦЭМ!$B$39:$B$782,G$83)+'СЕТ СН'!$H$9+СВЦЭМ!$D$10+'СЕТ СН'!$H$6-'СЕТ СН'!$H$19</f>
        <v>1688.2913531899999</v>
      </c>
      <c r="H103" s="36">
        <f>SUMIFS(СВЦЭМ!$C$39:$C$782,СВЦЭМ!$A$39:$A$782,$A103,СВЦЭМ!$B$39:$B$782,H$83)+'СЕТ СН'!$H$9+СВЦЭМ!$D$10+'СЕТ СН'!$H$6-'СЕТ СН'!$H$19</f>
        <v>1671.3584900599999</v>
      </c>
      <c r="I103" s="36">
        <f>SUMIFS(СВЦЭМ!$C$39:$C$782,СВЦЭМ!$A$39:$A$782,$A103,СВЦЭМ!$B$39:$B$782,I$83)+'СЕТ СН'!$H$9+СВЦЭМ!$D$10+'СЕТ СН'!$H$6-'СЕТ СН'!$H$19</f>
        <v>1656.9431028899999</v>
      </c>
      <c r="J103" s="36">
        <f>SUMIFS(СВЦЭМ!$C$39:$C$782,СВЦЭМ!$A$39:$A$782,$A103,СВЦЭМ!$B$39:$B$782,J$83)+'СЕТ СН'!$H$9+СВЦЭМ!$D$10+'СЕТ СН'!$H$6-'СЕТ СН'!$H$19</f>
        <v>1642.1345149699998</v>
      </c>
      <c r="K103" s="36">
        <f>SUMIFS(СВЦЭМ!$C$39:$C$782,СВЦЭМ!$A$39:$A$782,$A103,СВЦЭМ!$B$39:$B$782,K$83)+'СЕТ СН'!$H$9+СВЦЭМ!$D$10+'СЕТ СН'!$H$6-'СЕТ СН'!$H$19</f>
        <v>1648.97547121</v>
      </c>
      <c r="L103" s="36">
        <f>SUMIFS(СВЦЭМ!$C$39:$C$782,СВЦЭМ!$A$39:$A$782,$A103,СВЦЭМ!$B$39:$B$782,L$83)+'СЕТ СН'!$H$9+СВЦЭМ!$D$10+'СЕТ СН'!$H$6-'СЕТ СН'!$H$19</f>
        <v>1649.1561611499999</v>
      </c>
      <c r="M103" s="36">
        <f>SUMIFS(СВЦЭМ!$C$39:$C$782,СВЦЭМ!$A$39:$A$782,$A103,СВЦЭМ!$B$39:$B$782,M$83)+'СЕТ СН'!$H$9+СВЦЭМ!$D$10+'СЕТ СН'!$H$6-'СЕТ СН'!$H$19</f>
        <v>1642.0463042899999</v>
      </c>
      <c r="N103" s="36">
        <f>SUMIFS(СВЦЭМ!$C$39:$C$782,СВЦЭМ!$A$39:$A$782,$A103,СВЦЭМ!$B$39:$B$782,N$83)+'СЕТ СН'!$H$9+СВЦЭМ!$D$10+'СЕТ СН'!$H$6-'СЕТ СН'!$H$19</f>
        <v>1679.5865625899999</v>
      </c>
      <c r="O103" s="36">
        <f>SUMIFS(СВЦЭМ!$C$39:$C$782,СВЦЭМ!$A$39:$A$782,$A103,СВЦЭМ!$B$39:$B$782,O$83)+'СЕТ СН'!$H$9+СВЦЭМ!$D$10+'СЕТ СН'!$H$6-'СЕТ СН'!$H$19</f>
        <v>1684.5679327999999</v>
      </c>
      <c r="P103" s="36">
        <f>SUMIFS(СВЦЭМ!$C$39:$C$782,СВЦЭМ!$A$39:$A$782,$A103,СВЦЭМ!$B$39:$B$782,P$83)+'СЕТ СН'!$H$9+СВЦЭМ!$D$10+'СЕТ СН'!$H$6-'СЕТ СН'!$H$19</f>
        <v>1689.0700886499999</v>
      </c>
      <c r="Q103" s="36">
        <f>SUMIFS(СВЦЭМ!$C$39:$C$782,СВЦЭМ!$A$39:$A$782,$A103,СВЦЭМ!$B$39:$B$782,Q$83)+'СЕТ СН'!$H$9+СВЦЭМ!$D$10+'СЕТ СН'!$H$6-'СЕТ СН'!$H$19</f>
        <v>1691.6397523799999</v>
      </c>
      <c r="R103" s="36">
        <f>SUMIFS(СВЦЭМ!$C$39:$C$782,СВЦЭМ!$A$39:$A$782,$A103,СВЦЭМ!$B$39:$B$782,R$83)+'СЕТ СН'!$H$9+СВЦЭМ!$D$10+'СЕТ СН'!$H$6-'СЕТ СН'!$H$19</f>
        <v>1685.0323803899998</v>
      </c>
      <c r="S103" s="36">
        <f>SUMIFS(СВЦЭМ!$C$39:$C$782,СВЦЭМ!$A$39:$A$782,$A103,СВЦЭМ!$B$39:$B$782,S$83)+'СЕТ СН'!$H$9+СВЦЭМ!$D$10+'СЕТ СН'!$H$6-'СЕТ СН'!$H$19</f>
        <v>1656.7087647799999</v>
      </c>
      <c r="T103" s="36">
        <f>SUMIFS(СВЦЭМ!$C$39:$C$782,СВЦЭМ!$A$39:$A$782,$A103,СВЦЭМ!$B$39:$B$782,T$83)+'СЕТ СН'!$H$9+СВЦЭМ!$D$10+'СЕТ СН'!$H$6-'СЕТ СН'!$H$19</f>
        <v>1592.9698755299999</v>
      </c>
      <c r="U103" s="36">
        <f>SUMIFS(СВЦЭМ!$C$39:$C$782,СВЦЭМ!$A$39:$A$782,$A103,СВЦЭМ!$B$39:$B$782,U$83)+'СЕТ СН'!$H$9+СВЦЭМ!$D$10+'СЕТ СН'!$H$6-'СЕТ СН'!$H$19</f>
        <v>1611.20197306</v>
      </c>
      <c r="V103" s="36">
        <f>SUMIFS(СВЦЭМ!$C$39:$C$782,СВЦЭМ!$A$39:$A$782,$A103,СВЦЭМ!$B$39:$B$782,V$83)+'СЕТ СН'!$H$9+СВЦЭМ!$D$10+'СЕТ СН'!$H$6-'СЕТ СН'!$H$19</f>
        <v>1648.0066031899999</v>
      </c>
      <c r="W103" s="36">
        <f>SUMIFS(СВЦЭМ!$C$39:$C$782,СВЦЭМ!$A$39:$A$782,$A103,СВЦЭМ!$B$39:$B$782,W$83)+'СЕТ СН'!$H$9+СВЦЭМ!$D$10+'СЕТ СН'!$H$6-'СЕТ СН'!$H$19</f>
        <v>1665.7936569999999</v>
      </c>
      <c r="X103" s="36">
        <f>SUMIFS(СВЦЭМ!$C$39:$C$782,СВЦЭМ!$A$39:$A$782,$A103,СВЦЭМ!$B$39:$B$782,X$83)+'СЕТ СН'!$H$9+СВЦЭМ!$D$10+'СЕТ СН'!$H$6-'СЕТ СН'!$H$19</f>
        <v>1676.22682364</v>
      </c>
      <c r="Y103" s="36">
        <f>SUMIFS(СВЦЭМ!$C$39:$C$782,СВЦЭМ!$A$39:$A$782,$A103,СВЦЭМ!$B$39:$B$782,Y$83)+'СЕТ СН'!$H$9+СВЦЭМ!$D$10+'СЕТ СН'!$H$6-'СЕТ СН'!$H$19</f>
        <v>1685.6919936199999</v>
      </c>
    </row>
    <row r="104" spans="1:25" ht="15.75" x14ac:dyDescent="0.2">
      <c r="A104" s="35">
        <f t="shared" si="2"/>
        <v>44916</v>
      </c>
      <c r="B104" s="36">
        <f>SUMIFS(СВЦЭМ!$C$39:$C$782,СВЦЭМ!$A$39:$A$782,$A104,СВЦЭМ!$B$39:$B$782,B$83)+'СЕТ СН'!$H$9+СВЦЭМ!$D$10+'СЕТ СН'!$H$6-'СЕТ СН'!$H$19</f>
        <v>1671.0299652599999</v>
      </c>
      <c r="C104" s="36">
        <f>SUMIFS(СВЦЭМ!$C$39:$C$782,СВЦЭМ!$A$39:$A$782,$A104,СВЦЭМ!$B$39:$B$782,C$83)+'СЕТ СН'!$H$9+СВЦЭМ!$D$10+'СЕТ СН'!$H$6-'СЕТ СН'!$H$19</f>
        <v>1682.5179694399999</v>
      </c>
      <c r="D104" s="36">
        <f>SUMIFS(СВЦЭМ!$C$39:$C$782,СВЦЭМ!$A$39:$A$782,$A104,СВЦЭМ!$B$39:$B$782,D$83)+'СЕТ СН'!$H$9+СВЦЭМ!$D$10+'СЕТ СН'!$H$6-'СЕТ СН'!$H$19</f>
        <v>1678.01808906</v>
      </c>
      <c r="E104" s="36">
        <f>SUMIFS(СВЦЭМ!$C$39:$C$782,СВЦЭМ!$A$39:$A$782,$A104,СВЦЭМ!$B$39:$B$782,E$83)+'СЕТ СН'!$H$9+СВЦЭМ!$D$10+'СЕТ СН'!$H$6-'СЕТ СН'!$H$19</f>
        <v>1680.8901359399999</v>
      </c>
      <c r="F104" s="36">
        <f>SUMIFS(СВЦЭМ!$C$39:$C$782,СВЦЭМ!$A$39:$A$782,$A104,СВЦЭМ!$B$39:$B$782,F$83)+'СЕТ СН'!$H$9+СВЦЭМ!$D$10+'СЕТ СН'!$H$6-'СЕТ СН'!$H$19</f>
        <v>1709.5669596299999</v>
      </c>
      <c r="G104" s="36">
        <f>SUMIFS(СВЦЭМ!$C$39:$C$782,СВЦЭМ!$A$39:$A$782,$A104,СВЦЭМ!$B$39:$B$782,G$83)+'СЕТ СН'!$H$9+СВЦЭМ!$D$10+'СЕТ СН'!$H$6-'СЕТ СН'!$H$19</f>
        <v>1680.4824227899999</v>
      </c>
      <c r="H104" s="36">
        <f>SUMIFS(СВЦЭМ!$C$39:$C$782,СВЦЭМ!$A$39:$A$782,$A104,СВЦЭМ!$B$39:$B$782,H$83)+'СЕТ СН'!$H$9+СВЦЭМ!$D$10+'СЕТ СН'!$H$6-'СЕТ СН'!$H$19</f>
        <v>1630.7987880599999</v>
      </c>
      <c r="I104" s="36">
        <f>SUMIFS(СВЦЭМ!$C$39:$C$782,СВЦЭМ!$A$39:$A$782,$A104,СВЦЭМ!$B$39:$B$782,I$83)+'СЕТ СН'!$H$9+СВЦЭМ!$D$10+'СЕТ СН'!$H$6-'СЕТ СН'!$H$19</f>
        <v>1637.2221943699999</v>
      </c>
      <c r="J104" s="36">
        <f>SUMIFS(СВЦЭМ!$C$39:$C$782,СВЦЭМ!$A$39:$A$782,$A104,СВЦЭМ!$B$39:$B$782,J$83)+'СЕТ СН'!$H$9+СВЦЭМ!$D$10+'СЕТ СН'!$H$6-'СЕТ СН'!$H$19</f>
        <v>1607.37270958</v>
      </c>
      <c r="K104" s="36">
        <f>SUMIFS(СВЦЭМ!$C$39:$C$782,СВЦЭМ!$A$39:$A$782,$A104,СВЦЭМ!$B$39:$B$782,K$83)+'СЕТ СН'!$H$9+СВЦЭМ!$D$10+'СЕТ СН'!$H$6-'СЕТ СН'!$H$19</f>
        <v>1614.8207245199999</v>
      </c>
      <c r="L104" s="36">
        <f>SUMIFS(СВЦЭМ!$C$39:$C$782,СВЦЭМ!$A$39:$A$782,$A104,СВЦЭМ!$B$39:$B$782,L$83)+'СЕТ СН'!$H$9+СВЦЭМ!$D$10+'СЕТ СН'!$H$6-'СЕТ СН'!$H$19</f>
        <v>1599.1792080999999</v>
      </c>
      <c r="M104" s="36">
        <f>SUMIFS(СВЦЭМ!$C$39:$C$782,СВЦЭМ!$A$39:$A$782,$A104,СВЦЭМ!$B$39:$B$782,M$83)+'СЕТ СН'!$H$9+СВЦЭМ!$D$10+'СЕТ СН'!$H$6-'СЕТ СН'!$H$19</f>
        <v>1617.33847537</v>
      </c>
      <c r="N104" s="36">
        <f>SUMIFS(СВЦЭМ!$C$39:$C$782,СВЦЭМ!$A$39:$A$782,$A104,СВЦЭМ!$B$39:$B$782,N$83)+'СЕТ СН'!$H$9+СВЦЭМ!$D$10+'СЕТ СН'!$H$6-'СЕТ СН'!$H$19</f>
        <v>1617.4084085</v>
      </c>
      <c r="O104" s="36">
        <f>SUMIFS(СВЦЭМ!$C$39:$C$782,СВЦЭМ!$A$39:$A$782,$A104,СВЦЭМ!$B$39:$B$782,O$83)+'СЕТ СН'!$H$9+СВЦЭМ!$D$10+'СЕТ СН'!$H$6-'СЕТ СН'!$H$19</f>
        <v>1611.1357139699999</v>
      </c>
      <c r="P104" s="36">
        <f>SUMIFS(СВЦЭМ!$C$39:$C$782,СВЦЭМ!$A$39:$A$782,$A104,СВЦЭМ!$B$39:$B$782,P$83)+'СЕТ СН'!$H$9+СВЦЭМ!$D$10+'СЕТ СН'!$H$6-'СЕТ СН'!$H$19</f>
        <v>1613.8683874999999</v>
      </c>
      <c r="Q104" s="36">
        <f>SUMIFS(СВЦЭМ!$C$39:$C$782,СВЦЭМ!$A$39:$A$782,$A104,СВЦЭМ!$B$39:$B$782,Q$83)+'СЕТ СН'!$H$9+СВЦЭМ!$D$10+'СЕТ СН'!$H$6-'СЕТ СН'!$H$19</f>
        <v>1633.5686432299999</v>
      </c>
      <c r="R104" s="36">
        <f>SUMIFS(СВЦЭМ!$C$39:$C$782,СВЦЭМ!$A$39:$A$782,$A104,СВЦЭМ!$B$39:$B$782,R$83)+'СЕТ СН'!$H$9+СВЦЭМ!$D$10+'СЕТ СН'!$H$6-'СЕТ СН'!$H$19</f>
        <v>1632.5218121299999</v>
      </c>
      <c r="S104" s="36">
        <f>SUMIFS(СВЦЭМ!$C$39:$C$782,СВЦЭМ!$A$39:$A$782,$A104,СВЦЭМ!$B$39:$B$782,S$83)+'СЕТ СН'!$H$9+СВЦЭМ!$D$10+'СЕТ СН'!$H$6-'СЕТ СН'!$H$19</f>
        <v>1627.1140349099999</v>
      </c>
      <c r="T104" s="36">
        <f>SUMIFS(СВЦЭМ!$C$39:$C$782,СВЦЭМ!$A$39:$A$782,$A104,СВЦЭМ!$B$39:$B$782,T$83)+'СЕТ СН'!$H$9+СВЦЭМ!$D$10+'СЕТ СН'!$H$6-'СЕТ СН'!$H$19</f>
        <v>1616.4849993299999</v>
      </c>
      <c r="U104" s="36">
        <f>SUMIFS(СВЦЭМ!$C$39:$C$782,СВЦЭМ!$A$39:$A$782,$A104,СВЦЭМ!$B$39:$B$782,U$83)+'СЕТ СН'!$H$9+СВЦЭМ!$D$10+'СЕТ СН'!$H$6-'СЕТ СН'!$H$19</f>
        <v>1617.46151532</v>
      </c>
      <c r="V104" s="36">
        <f>SUMIFS(СВЦЭМ!$C$39:$C$782,СВЦЭМ!$A$39:$A$782,$A104,СВЦЭМ!$B$39:$B$782,V$83)+'СЕТ СН'!$H$9+СВЦЭМ!$D$10+'СЕТ СН'!$H$6-'СЕТ СН'!$H$19</f>
        <v>1621.5899283599999</v>
      </c>
      <c r="W104" s="36">
        <f>SUMIFS(СВЦЭМ!$C$39:$C$782,СВЦЭМ!$A$39:$A$782,$A104,СВЦЭМ!$B$39:$B$782,W$83)+'СЕТ СН'!$H$9+СВЦЭМ!$D$10+'СЕТ СН'!$H$6-'СЕТ СН'!$H$19</f>
        <v>1610.5737799599999</v>
      </c>
      <c r="X104" s="36">
        <f>SUMIFS(СВЦЭМ!$C$39:$C$782,СВЦЭМ!$A$39:$A$782,$A104,СВЦЭМ!$B$39:$B$782,X$83)+'СЕТ СН'!$H$9+СВЦЭМ!$D$10+'СЕТ СН'!$H$6-'СЕТ СН'!$H$19</f>
        <v>1605.8307600099999</v>
      </c>
      <c r="Y104" s="36">
        <f>SUMIFS(СВЦЭМ!$C$39:$C$782,СВЦЭМ!$A$39:$A$782,$A104,СВЦЭМ!$B$39:$B$782,Y$83)+'СЕТ СН'!$H$9+СВЦЭМ!$D$10+'СЕТ СН'!$H$6-'СЕТ СН'!$H$19</f>
        <v>1615.15954128</v>
      </c>
    </row>
    <row r="105" spans="1:25" ht="15.75" x14ac:dyDescent="0.2">
      <c r="A105" s="35">
        <f t="shared" si="2"/>
        <v>44917</v>
      </c>
      <c r="B105" s="36">
        <f>SUMIFS(СВЦЭМ!$C$39:$C$782,СВЦЭМ!$A$39:$A$782,$A105,СВЦЭМ!$B$39:$B$782,B$83)+'СЕТ СН'!$H$9+СВЦЭМ!$D$10+'СЕТ СН'!$H$6-'СЕТ СН'!$H$19</f>
        <v>1641.61285922</v>
      </c>
      <c r="C105" s="36">
        <f>SUMIFS(СВЦЭМ!$C$39:$C$782,СВЦЭМ!$A$39:$A$782,$A105,СВЦЭМ!$B$39:$B$782,C$83)+'СЕТ СН'!$H$9+СВЦЭМ!$D$10+'СЕТ СН'!$H$6-'СЕТ СН'!$H$19</f>
        <v>1650.1378303199999</v>
      </c>
      <c r="D105" s="36">
        <f>SUMIFS(СВЦЭМ!$C$39:$C$782,СВЦЭМ!$A$39:$A$782,$A105,СВЦЭМ!$B$39:$B$782,D$83)+'СЕТ СН'!$H$9+СВЦЭМ!$D$10+'СЕТ СН'!$H$6-'СЕТ СН'!$H$19</f>
        <v>1647.1154046699999</v>
      </c>
      <c r="E105" s="36">
        <f>SUMIFS(СВЦЭМ!$C$39:$C$782,СВЦЭМ!$A$39:$A$782,$A105,СВЦЭМ!$B$39:$B$782,E$83)+'СЕТ СН'!$H$9+СВЦЭМ!$D$10+'СЕТ СН'!$H$6-'СЕТ СН'!$H$19</f>
        <v>1665.32567281</v>
      </c>
      <c r="F105" s="36">
        <f>SUMIFS(СВЦЭМ!$C$39:$C$782,СВЦЭМ!$A$39:$A$782,$A105,СВЦЭМ!$B$39:$B$782,F$83)+'СЕТ СН'!$H$9+СВЦЭМ!$D$10+'СЕТ СН'!$H$6-'СЕТ СН'!$H$19</f>
        <v>1692.31940538</v>
      </c>
      <c r="G105" s="36">
        <f>SUMIFS(СВЦЭМ!$C$39:$C$782,СВЦЭМ!$A$39:$A$782,$A105,СВЦЭМ!$B$39:$B$782,G$83)+'СЕТ СН'!$H$9+СВЦЭМ!$D$10+'СЕТ СН'!$H$6-'СЕТ СН'!$H$19</f>
        <v>1698.7459274599998</v>
      </c>
      <c r="H105" s="36">
        <f>SUMIFS(СВЦЭМ!$C$39:$C$782,СВЦЭМ!$A$39:$A$782,$A105,СВЦЭМ!$B$39:$B$782,H$83)+'СЕТ СН'!$H$9+СВЦЭМ!$D$10+'СЕТ СН'!$H$6-'СЕТ СН'!$H$19</f>
        <v>1679.3889468</v>
      </c>
      <c r="I105" s="36">
        <f>SUMIFS(СВЦЭМ!$C$39:$C$782,СВЦЭМ!$A$39:$A$782,$A105,СВЦЭМ!$B$39:$B$782,I$83)+'СЕТ СН'!$H$9+СВЦЭМ!$D$10+'СЕТ СН'!$H$6-'СЕТ СН'!$H$19</f>
        <v>1660.8971457499999</v>
      </c>
      <c r="J105" s="36">
        <f>SUMIFS(СВЦЭМ!$C$39:$C$782,СВЦЭМ!$A$39:$A$782,$A105,СВЦЭМ!$B$39:$B$782,J$83)+'СЕТ СН'!$H$9+СВЦЭМ!$D$10+'СЕТ СН'!$H$6-'СЕТ СН'!$H$19</f>
        <v>1644.58270434</v>
      </c>
      <c r="K105" s="36">
        <f>SUMIFS(СВЦЭМ!$C$39:$C$782,СВЦЭМ!$A$39:$A$782,$A105,СВЦЭМ!$B$39:$B$782,K$83)+'СЕТ СН'!$H$9+СВЦЭМ!$D$10+'СЕТ СН'!$H$6-'СЕТ СН'!$H$19</f>
        <v>1636.0516645099999</v>
      </c>
      <c r="L105" s="36">
        <f>SUMIFS(СВЦЭМ!$C$39:$C$782,СВЦЭМ!$A$39:$A$782,$A105,СВЦЭМ!$B$39:$B$782,L$83)+'СЕТ СН'!$H$9+СВЦЭМ!$D$10+'СЕТ СН'!$H$6-'СЕТ СН'!$H$19</f>
        <v>1649.5472628799998</v>
      </c>
      <c r="M105" s="36">
        <f>SUMIFS(СВЦЭМ!$C$39:$C$782,СВЦЭМ!$A$39:$A$782,$A105,СВЦЭМ!$B$39:$B$782,M$83)+'СЕТ СН'!$H$9+СВЦЭМ!$D$10+'СЕТ СН'!$H$6-'СЕТ СН'!$H$19</f>
        <v>1655.9966296599998</v>
      </c>
      <c r="N105" s="36">
        <f>SUMIFS(СВЦЭМ!$C$39:$C$782,СВЦЭМ!$A$39:$A$782,$A105,СВЦЭМ!$B$39:$B$782,N$83)+'СЕТ СН'!$H$9+СВЦЭМ!$D$10+'СЕТ СН'!$H$6-'СЕТ СН'!$H$19</f>
        <v>1675.3945727999999</v>
      </c>
      <c r="O105" s="36">
        <f>SUMIFS(СВЦЭМ!$C$39:$C$782,СВЦЭМ!$A$39:$A$782,$A105,СВЦЭМ!$B$39:$B$782,O$83)+'СЕТ СН'!$H$9+СВЦЭМ!$D$10+'СЕТ СН'!$H$6-'СЕТ СН'!$H$19</f>
        <v>1672.6966588499999</v>
      </c>
      <c r="P105" s="36">
        <f>SUMIFS(СВЦЭМ!$C$39:$C$782,СВЦЭМ!$A$39:$A$782,$A105,СВЦЭМ!$B$39:$B$782,P$83)+'СЕТ СН'!$H$9+СВЦЭМ!$D$10+'СЕТ СН'!$H$6-'СЕТ СН'!$H$19</f>
        <v>1678.8432128499999</v>
      </c>
      <c r="Q105" s="36">
        <f>SUMIFS(СВЦЭМ!$C$39:$C$782,СВЦЭМ!$A$39:$A$782,$A105,СВЦЭМ!$B$39:$B$782,Q$83)+'СЕТ СН'!$H$9+СВЦЭМ!$D$10+'СЕТ СН'!$H$6-'СЕТ СН'!$H$19</f>
        <v>1687.01951732</v>
      </c>
      <c r="R105" s="36">
        <f>SUMIFS(СВЦЭМ!$C$39:$C$782,СВЦЭМ!$A$39:$A$782,$A105,СВЦЭМ!$B$39:$B$782,R$83)+'СЕТ СН'!$H$9+СВЦЭМ!$D$10+'СЕТ СН'!$H$6-'СЕТ СН'!$H$19</f>
        <v>1659.02307329</v>
      </c>
      <c r="S105" s="36">
        <f>SUMIFS(СВЦЭМ!$C$39:$C$782,СВЦЭМ!$A$39:$A$782,$A105,СВЦЭМ!$B$39:$B$782,S$83)+'СЕТ СН'!$H$9+СВЦЭМ!$D$10+'СЕТ СН'!$H$6-'СЕТ СН'!$H$19</f>
        <v>1652.95481621</v>
      </c>
      <c r="T105" s="36">
        <f>SUMIFS(СВЦЭМ!$C$39:$C$782,СВЦЭМ!$A$39:$A$782,$A105,СВЦЭМ!$B$39:$B$782,T$83)+'СЕТ СН'!$H$9+СВЦЭМ!$D$10+'СЕТ СН'!$H$6-'СЕТ СН'!$H$19</f>
        <v>1625.8313953899999</v>
      </c>
      <c r="U105" s="36">
        <f>SUMIFS(СВЦЭМ!$C$39:$C$782,СВЦЭМ!$A$39:$A$782,$A105,СВЦЭМ!$B$39:$B$782,U$83)+'СЕТ СН'!$H$9+СВЦЭМ!$D$10+'СЕТ СН'!$H$6-'СЕТ СН'!$H$19</f>
        <v>1623.8397135299999</v>
      </c>
      <c r="V105" s="36">
        <f>SUMIFS(СВЦЭМ!$C$39:$C$782,СВЦЭМ!$A$39:$A$782,$A105,СВЦЭМ!$B$39:$B$782,V$83)+'СЕТ СН'!$H$9+СВЦЭМ!$D$10+'СЕТ СН'!$H$6-'СЕТ СН'!$H$19</f>
        <v>1642.74190118</v>
      </c>
      <c r="W105" s="36">
        <f>SUMIFS(СВЦЭМ!$C$39:$C$782,СВЦЭМ!$A$39:$A$782,$A105,СВЦЭМ!$B$39:$B$782,W$83)+'СЕТ СН'!$H$9+СВЦЭМ!$D$10+'СЕТ СН'!$H$6-'СЕТ СН'!$H$19</f>
        <v>1656.95645812</v>
      </c>
      <c r="X105" s="36">
        <f>SUMIFS(СВЦЭМ!$C$39:$C$782,СВЦЭМ!$A$39:$A$782,$A105,СВЦЭМ!$B$39:$B$782,X$83)+'СЕТ СН'!$H$9+СВЦЭМ!$D$10+'СЕТ СН'!$H$6-'СЕТ СН'!$H$19</f>
        <v>1671.67442392</v>
      </c>
      <c r="Y105" s="36">
        <f>SUMIFS(СВЦЭМ!$C$39:$C$782,СВЦЭМ!$A$39:$A$782,$A105,СВЦЭМ!$B$39:$B$782,Y$83)+'СЕТ СН'!$H$9+СВЦЭМ!$D$10+'СЕТ СН'!$H$6-'СЕТ СН'!$H$19</f>
        <v>1679.20283909</v>
      </c>
    </row>
    <row r="106" spans="1:25" ht="15.75" x14ac:dyDescent="0.2">
      <c r="A106" s="35">
        <f t="shared" si="2"/>
        <v>44918</v>
      </c>
      <c r="B106" s="36">
        <f>SUMIFS(СВЦЭМ!$C$39:$C$782,СВЦЭМ!$A$39:$A$782,$A106,СВЦЭМ!$B$39:$B$782,B$83)+'СЕТ СН'!$H$9+СВЦЭМ!$D$10+'СЕТ СН'!$H$6-'СЕТ СН'!$H$19</f>
        <v>1778.3160541499999</v>
      </c>
      <c r="C106" s="36">
        <f>SUMIFS(СВЦЭМ!$C$39:$C$782,СВЦЭМ!$A$39:$A$782,$A106,СВЦЭМ!$B$39:$B$782,C$83)+'СЕТ СН'!$H$9+СВЦЭМ!$D$10+'СЕТ СН'!$H$6-'СЕТ СН'!$H$19</f>
        <v>1788.2262309299999</v>
      </c>
      <c r="D106" s="36">
        <f>SUMIFS(СВЦЭМ!$C$39:$C$782,СВЦЭМ!$A$39:$A$782,$A106,СВЦЭМ!$B$39:$B$782,D$83)+'СЕТ СН'!$H$9+СВЦЭМ!$D$10+'СЕТ СН'!$H$6-'СЕТ СН'!$H$19</f>
        <v>1808.6313893499998</v>
      </c>
      <c r="E106" s="36">
        <f>SUMIFS(СВЦЭМ!$C$39:$C$782,СВЦЭМ!$A$39:$A$782,$A106,СВЦЭМ!$B$39:$B$782,E$83)+'СЕТ СН'!$H$9+СВЦЭМ!$D$10+'СЕТ СН'!$H$6-'СЕТ СН'!$H$19</f>
        <v>1811.83535919</v>
      </c>
      <c r="F106" s="36">
        <f>SUMIFS(СВЦЭМ!$C$39:$C$782,СВЦЭМ!$A$39:$A$782,$A106,СВЦЭМ!$B$39:$B$782,F$83)+'СЕТ СН'!$H$9+СВЦЭМ!$D$10+'СЕТ СН'!$H$6-'СЕТ СН'!$H$19</f>
        <v>1819.7144813499999</v>
      </c>
      <c r="G106" s="36">
        <f>SUMIFS(СВЦЭМ!$C$39:$C$782,СВЦЭМ!$A$39:$A$782,$A106,СВЦЭМ!$B$39:$B$782,G$83)+'СЕТ СН'!$H$9+СВЦЭМ!$D$10+'СЕТ СН'!$H$6-'СЕТ СН'!$H$19</f>
        <v>1801.35547417</v>
      </c>
      <c r="H106" s="36">
        <f>SUMIFS(СВЦЭМ!$C$39:$C$782,СВЦЭМ!$A$39:$A$782,$A106,СВЦЭМ!$B$39:$B$782,H$83)+'СЕТ СН'!$H$9+СВЦЭМ!$D$10+'СЕТ СН'!$H$6-'СЕТ СН'!$H$19</f>
        <v>1763.8739166299999</v>
      </c>
      <c r="I106" s="36">
        <f>SUMIFS(СВЦЭМ!$C$39:$C$782,СВЦЭМ!$A$39:$A$782,$A106,СВЦЭМ!$B$39:$B$782,I$83)+'СЕТ СН'!$H$9+СВЦЭМ!$D$10+'СЕТ СН'!$H$6-'СЕТ СН'!$H$19</f>
        <v>1750.6126449399999</v>
      </c>
      <c r="J106" s="36">
        <f>SUMIFS(СВЦЭМ!$C$39:$C$782,СВЦЭМ!$A$39:$A$782,$A106,СВЦЭМ!$B$39:$B$782,J$83)+'СЕТ СН'!$H$9+СВЦЭМ!$D$10+'СЕТ СН'!$H$6-'СЕТ СН'!$H$19</f>
        <v>1733.9901773499998</v>
      </c>
      <c r="K106" s="36">
        <f>SUMIFS(СВЦЭМ!$C$39:$C$782,СВЦЭМ!$A$39:$A$782,$A106,СВЦЭМ!$B$39:$B$782,K$83)+'СЕТ СН'!$H$9+СВЦЭМ!$D$10+'СЕТ СН'!$H$6-'СЕТ СН'!$H$19</f>
        <v>1726.9031023</v>
      </c>
      <c r="L106" s="36">
        <f>SUMIFS(СВЦЭМ!$C$39:$C$782,СВЦЭМ!$A$39:$A$782,$A106,СВЦЭМ!$B$39:$B$782,L$83)+'СЕТ СН'!$H$9+СВЦЭМ!$D$10+'СЕТ СН'!$H$6-'СЕТ СН'!$H$19</f>
        <v>1731.43858402</v>
      </c>
      <c r="M106" s="36">
        <f>SUMIFS(СВЦЭМ!$C$39:$C$782,СВЦЭМ!$A$39:$A$782,$A106,СВЦЭМ!$B$39:$B$782,M$83)+'СЕТ СН'!$H$9+СВЦЭМ!$D$10+'СЕТ СН'!$H$6-'СЕТ СН'!$H$19</f>
        <v>1736.90270771</v>
      </c>
      <c r="N106" s="36">
        <f>SUMIFS(СВЦЭМ!$C$39:$C$782,СВЦЭМ!$A$39:$A$782,$A106,СВЦЭМ!$B$39:$B$782,N$83)+'СЕТ СН'!$H$9+СВЦЭМ!$D$10+'СЕТ СН'!$H$6-'СЕТ СН'!$H$19</f>
        <v>1759.2567170999998</v>
      </c>
      <c r="O106" s="36">
        <f>SUMIFS(СВЦЭМ!$C$39:$C$782,СВЦЭМ!$A$39:$A$782,$A106,СВЦЭМ!$B$39:$B$782,O$83)+'СЕТ СН'!$H$9+СВЦЭМ!$D$10+'СЕТ СН'!$H$6-'СЕТ СН'!$H$19</f>
        <v>1757.45548461</v>
      </c>
      <c r="P106" s="36">
        <f>SUMIFS(СВЦЭМ!$C$39:$C$782,СВЦЭМ!$A$39:$A$782,$A106,СВЦЭМ!$B$39:$B$782,P$83)+'СЕТ СН'!$H$9+СВЦЭМ!$D$10+'СЕТ СН'!$H$6-'СЕТ СН'!$H$19</f>
        <v>1762.5975091099999</v>
      </c>
      <c r="Q106" s="36">
        <f>SUMIFS(СВЦЭМ!$C$39:$C$782,СВЦЭМ!$A$39:$A$782,$A106,СВЦЭМ!$B$39:$B$782,Q$83)+'СЕТ СН'!$H$9+СВЦЭМ!$D$10+'СЕТ СН'!$H$6-'СЕТ СН'!$H$19</f>
        <v>1768.7362922699999</v>
      </c>
      <c r="R106" s="36">
        <f>SUMIFS(СВЦЭМ!$C$39:$C$782,СВЦЭМ!$A$39:$A$782,$A106,СВЦЭМ!$B$39:$B$782,R$83)+'СЕТ СН'!$H$9+СВЦЭМ!$D$10+'СЕТ СН'!$H$6-'СЕТ СН'!$H$19</f>
        <v>1765.4829103499999</v>
      </c>
      <c r="S106" s="36">
        <f>SUMIFS(СВЦЭМ!$C$39:$C$782,СВЦЭМ!$A$39:$A$782,$A106,СВЦЭМ!$B$39:$B$782,S$83)+'СЕТ СН'!$H$9+СВЦЭМ!$D$10+'СЕТ СН'!$H$6-'СЕТ СН'!$H$19</f>
        <v>1735.1287133999999</v>
      </c>
      <c r="T106" s="36">
        <f>SUMIFS(СВЦЭМ!$C$39:$C$782,СВЦЭМ!$A$39:$A$782,$A106,СВЦЭМ!$B$39:$B$782,T$83)+'СЕТ СН'!$H$9+СВЦЭМ!$D$10+'СЕТ СН'!$H$6-'СЕТ СН'!$H$19</f>
        <v>1702.7685724199998</v>
      </c>
      <c r="U106" s="36">
        <f>SUMIFS(СВЦЭМ!$C$39:$C$782,СВЦЭМ!$A$39:$A$782,$A106,СВЦЭМ!$B$39:$B$782,U$83)+'СЕТ СН'!$H$9+СВЦЭМ!$D$10+'СЕТ СН'!$H$6-'СЕТ СН'!$H$19</f>
        <v>1697.1256887299999</v>
      </c>
      <c r="V106" s="36">
        <f>SUMIFS(СВЦЭМ!$C$39:$C$782,СВЦЭМ!$A$39:$A$782,$A106,СВЦЭМ!$B$39:$B$782,V$83)+'СЕТ СН'!$H$9+СВЦЭМ!$D$10+'СЕТ СН'!$H$6-'СЕТ СН'!$H$19</f>
        <v>1708.91701573</v>
      </c>
      <c r="W106" s="36">
        <f>SUMIFS(СВЦЭМ!$C$39:$C$782,СВЦЭМ!$A$39:$A$782,$A106,СВЦЭМ!$B$39:$B$782,W$83)+'СЕТ СН'!$H$9+СВЦЭМ!$D$10+'СЕТ СН'!$H$6-'СЕТ СН'!$H$19</f>
        <v>1727.4036639399999</v>
      </c>
      <c r="X106" s="36">
        <f>SUMIFS(СВЦЭМ!$C$39:$C$782,СВЦЭМ!$A$39:$A$782,$A106,СВЦЭМ!$B$39:$B$782,X$83)+'СЕТ СН'!$H$9+СВЦЭМ!$D$10+'СЕТ СН'!$H$6-'СЕТ СН'!$H$19</f>
        <v>1755.34926346</v>
      </c>
      <c r="Y106" s="36">
        <f>SUMIFS(СВЦЭМ!$C$39:$C$782,СВЦЭМ!$A$39:$A$782,$A106,СВЦЭМ!$B$39:$B$782,Y$83)+'СЕТ СН'!$H$9+СВЦЭМ!$D$10+'СЕТ СН'!$H$6-'СЕТ СН'!$H$19</f>
        <v>1780.6577998099999</v>
      </c>
    </row>
    <row r="107" spans="1:25" ht="15.75" x14ac:dyDescent="0.2">
      <c r="A107" s="35">
        <f t="shared" si="2"/>
        <v>44919</v>
      </c>
      <c r="B107" s="36">
        <f>SUMIFS(СВЦЭМ!$C$39:$C$782,СВЦЭМ!$A$39:$A$782,$A107,СВЦЭМ!$B$39:$B$782,B$83)+'СЕТ СН'!$H$9+СВЦЭМ!$D$10+'СЕТ СН'!$H$6-'СЕТ СН'!$H$19</f>
        <v>1729.49234856</v>
      </c>
      <c r="C107" s="36">
        <f>SUMIFS(СВЦЭМ!$C$39:$C$782,СВЦЭМ!$A$39:$A$782,$A107,СВЦЭМ!$B$39:$B$782,C$83)+'СЕТ СН'!$H$9+СВЦЭМ!$D$10+'СЕТ СН'!$H$6-'СЕТ СН'!$H$19</f>
        <v>1690.1589672099999</v>
      </c>
      <c r="D107" s="36">
        <f>SUMIFS(СВЦЭМ!$C$39:$C$782,СВЦЭМ!$A$39:$A$782,$A107,СВЦЭМ!$B$39:$B$782,D$83)+'СЕТ СН'!$H$9+СВЦЭМ!$D$10+'СЕТ СН'!$H$6-'СЕТ СН'!$H$19</f>
        <v>1689.4912022999999</v>
      </c>
      <c r="E107" s="36">
        <f>SUMIFS(СВЦЭМ!$C$39:$C$782,СВЦЭМ!$A$39:$A$782,$A107,СВЦЭМ!$B$39:$B$782,E$83)+'СЕТ СН'!$H$9+СВЦЭМ!$D$10+'СЕТ СН'!$H$6-'СЕТ СН'!$H$19</f>
        <v>1679.14127162</v>
      </c>
      <c r="F107" s="36">
        <f>SUMIFS(СВЦЭМ!$C$39:$C$782,СВЦЭМ!$A$39:$A$782,$A107,СВЦЭМ!$B$39:$B$782,F$83)+'СЕТ СН'!$H$9+СВЦЭМ!$D$10+'СЕТ СН'!$H$6-'СЕТ СН'!$H$19</f>
        <v>1709.5960050899998</v>
      </c>
      <c r="G107" s="36">
        <f>SUMIFS(СВЦЭМ!$C$39:$C$782,СВЦЭМ!$A$39:$A$782,$A107,СВЦЭМ!$B$39:$B$782,G$83)+'СЕТ СН'!$H$9+СВЦЭМ!$D$10+'СЕТ СН'!$H$6-'СЕТ СН'!$H$19</f>
        <v>1698.38398794</v>
      </c>
      <c r="H107" s="36">
        <f>SUMIFS(СВЦЭМ!$C$39:$C$782,СВЦЭМ!$A$39:$A$782,$A107,СВЦЭМ!$B$39:$B$782,H$83)+'СЕТ СН'!$H$9+СВЦЭМ!$D$10+'СЕТ СН'!$H$6-'СЕТ СН'!$H$19</f>
        <v>1689.9494675799999</v>
      </c>
      <c r="I107" s="36">
        <f>SUMIFS(СВЦЭМ!$C$39:$C$782,СВЦЭМ!$A$39:$A$782,$A107,СВЦЭМ!$B$39:$B$782,I$83)+'СЕТ СН'!$H$9+СВЦЭМ!$D$10+'СЕТ СН'!$H$6-'СЕТ СН'!$H$19</f>
        <v>1672.00093808</v>
      </c>
      <c r="J107" s="36">
        <f>SUMIFS(СВЦЭМ!$C$39:$C$782,СВЦЭМ!$A$39:$A$782,$A107,СВЦЭМ!$B$39:$B$782,J$83)+'СЕТ СН'!$H$9+СВЦЭМ!$D$10+'СЕТ СН'!$H$6-'СЕТ СН'!$H$19</f>
        <v>1660.2610271599999</v>
      </c>
      <c r="K107" s="36">
        <f>SUMIFS(СВЦЭМ!$C$39:$C$782,СВЦЭМ!$A$39:$A$782,$A107,СВЦЭМ!$B$39:$B$782,K$83)+'СЕТ СН'!$H$9+СВЦЭМ!$D$10+'СЕТ СН'!$H$6-'СЕТ СН'!$H$19</f>
        <v>1634.7973909</v>
      </c>
      <c r="L107" s="36">
        <f>SUMIFS(СВЦЭМ!$C$39:$C$782,СВЦЭМ!$A$39:$A$782,$A107,СВЦЭМ!$B$39:$B$782,L$83)+'СЕТ СН'!$H$9+СВЦЭМ!$D$10+'СЕТ СН'!$H$6-'СЕТ СН'!$H$19</f>
        <v>1622.0174903499999</v>
      </c>
      <c r="M107" s="36">
        <f>SUMIFS(СВЦЭМ!$C$39:$C$782,СВЦЭМ!$A$39:$A$782,$A107,СВЦЭМ!$B$39:$B$782,M$83)+'СЕТ СН'!$H$9+СВЦЭМ!$D$10+'СЕТ СН'!$H$6-'СЕТ СН'!$H$19</f>
        <v>1607.7709067199999</v>
      </c>
      <c r="N107" s="36">
        <f>SUMIFS(СВЦЭМ!$C$39:$C$782,СВЦЭМ!$A$39:$A$782,$A107,СВЦЭМ!$B$39:$B$782,N$83)+'СЕТ СН'!$H$9+СВЦЭМ!$D$10+'СЕТ СН'!$H$6-'СЕТ СН'!$H$19</f>
        <v>1630.5086719399999</v>
      </c>
      <c r="O107" s="36">
        <f>SUMIFS(СВЦЭМ!$C$39:$C$782,СВЦЭМ!$A$39:$A$782,$A107,СВЦЭМ!$B$39:$B$782,O$83)+'СЕТ СН'!$H$9+СВЦЭМ!$D$10+'СЕТ СН'!$H$6-'СЕТ СН'!$H$19</f>
        <v>1620.43543374</v>
      </c>
      <c r="P107" s="36">
        <f>SUMIFS(СВЦЭМ!$C$39:$C$782,СВЦЭМ!$A$39:$A$782,$A107,СВЦЭМ!$B$39:$B$782,P$83)+'СЕТ СН'!$H$9+СВЦЭМ!$D$10+'СЕТ СН'!$H$6-'СЕТ СН'!$H$19</f>
        <v>1620.61934995</v>
      </c>
      <c r="Q107" s="36">
        <f>SUMIFS(СВЦЭМ!$C$39:$C$782,СВЦЭМ!$A$39:$A$782,$A107,СВЦЭМ!$B$39:$B$782,Q$83)+'СЕТ СН'!$H$9+СВЦЭМ!$D$10+'СЕТ СН'!$H$6-'СЕТ СН'!$H$19</f>
        <v>1617.76377725</v>
      </c>
      <c r="R107" s="36">
        <f>SUMIFS(СВЦЭМ!$C$39:$C$782,СВЦЭМ!$A$39:$A$782,$A107,СВЦЭМ!$B$39:$B$782,R$83)+'СЕТ СН'!$H$9+СВЦЭМ!$D$10+'СЕТ СН'!$H$6-'СЕТ СН'!$H$19</f>
        <v>1619.9534114999999</v>
      </c>
      <c r="S107" s="36">
        <f>SUMIFS(СВЦЭМ!$C$39:$C$782,СВЦЭМ!$A$39:$A$782,$A107,СВЦЭМ!$B$39:$B$782,S$83)+'СЕТ СН'!$H$9+СВЦЭМ!$D$10+'СЕТ СН'!$H$6-'СЕТ СН'!$H$19</f>
        <v>1582.1905517</v>
      </c>
      <c r="T107" s="36">
        <f>SUMIFS(СВЦЭМ!$C$39:$C$782,СВЦЭМ!$A$39:$A$782,$A107,СВЦЭМ!$B$39:$B$782,T$83)+'СЕТ СН'!$H$9+СВЦЭМ!$D$10+'СЕТ СН'!$H$6-'СЕТ СН'!$H$19</f>
        <v>1570.30625317</v>
      </c>
      <c r="U107" s="36">
        <f>SUMIFS(СВЦЭМ!$C$39:$C$782,СВЦЭМ!$A$39:$A$782,$A107,СВЦЭМ!$B$39:$B$782,U$83)+'СЕТ СН'!$H$9+СВЦЭМ!$D$10+'СЕТ СН'!$H$6-'СЕТ СН'!$H$19</f>
        <v>1584.9988611699998</v>
      </c>
      <c r="V107" s="36">
        <f>SUMIFS(СВЦЭМ!$C$39:$C$782,СВЦЭМ!$A$39:$A$782,$A107,СВЦЭМ!$B$39:$B$782,V$83)+'СЕТ СН'!$H$9+СВЦЭМ!$D$10+'СЕТ СН'!$H$6-'СЕТ СН'!$H$19</f>
        <v>1596.9831743099999</v>
      </c>
      <c r="W107" s="36">
        <f>SUMIFS(СВЦЭМ!$C$39:$C$782,СВЦЭМ!$A$39:$A$782,$A107,СВЦЭМ!$B$39:$B$782,W$83)+'СЕТ СН'!$H$9+СВЦЭМ!$D$10+'СЕТ СН'!$H$6-'СЕТ СН'!$H$19</f>
        <v>1610.7261710399998</v>
      </c>
      <c r="X107" s="36">
        <f>SUMIFS(СВЦЭМ!$C$39:$C$782,СВЦЭМ!$A$39:$A$782,$A107,СВЦЭМ!$B$39:$B$782,X$83)+'СЕТ СН'!$H$9+СВЦЭМ!$D$10+'СЕТ СН'!$H$6-'СЕТ СН'!$H$19</f>
        <v>1626.4443167099998</v>
      </c>
      <c r="Y107" s="36">
        <f>SUMIFS(СВЦЭМ!$C$39:$C$782,СВЦЭМ!$A$39:$A$782,$A107,СВЦЭМ!$B$39:$B$782,Y$83)+'СЕТ СН'!$H$9+СВЦЭМ!$D$10+'СЕТ СН'!$H$6-'СЕТ СН'!$H$19</f>
        <v>1619.0966256899999</v>
      </c>
    </row>
    <row r="108" spans="1:25" ht="15.75" x14ac:dyDescent="0.2">
      <c r="A108" s="35">
        <f t="shared" si="2"/>
        <v>44920</v>
      </c>
      <c r="B108" s="36">
        <f>SUMIFS(СВЦЭМ!$C$39:$C$782,СВЦЭМ!$A$39:$A$782,$A108,СВЦЭМ!$B$39:$B$782,B$83)+'СЕТ СН'!$H$9+СВЦЭМ!$D$10+'СЕТ СН'!$H$6-'СЕТ СН'!$H$19</f>
        <v>1652.9274917</v>
      </c>
      <c r="C108" s="36">
        <f>SUMIFS(СВЦЭМ!$C$39:$C$782,СВЦЭМ!$A$39:$A$782,$A108,СВЦЭМ!$B$39:$B$782,C$83)+'СЕТ СН'!$H$9+СВЦЭМ!$D$10+'СЕТ СН'!$H$6-'СЕТ СН'!$H$19</f>
        <v>1662.8374304499998</v>
      </c>
      <c r="D108" s="36">
        <f>SUMIFS(СВЦЭМ!$C$39:$C$782,СВЦЭМ!$A$39:$A$782,$A108,СВЦЭМ!$B$39:$B$782,D$83)+'СЕТ СН'!$H$9+СВЦЭМ!$D$10+'СЕТ СН'!$H$6-'СЕТ СН'!$H$19</f>
        <v>1641.97830073</v>
      </c>
      <c r="E108" s="36">
        <f>SUMIFS(СВЦЭМ!$C$39:$C$782,СВЦЭМ!$A$39:$A$782,$A108,СВЦЭМ!$B$39:$B$782,E$83)+'СЕТ СН'!$H$9+СВЦЭМ!$D$10+'СЕТ СН'!$H$6-'СЕТ СН'!$H$19</f>
        <v>1637.04510009</v>
      </c>
      <c r="F108" s="36">
        <f>SUMIFS(СВЦЭМ!$C$39:$C$782,СВЦЭМ!$A$39:$A$782,$A108,СВЦЭМ!$B$39:$B$782,F$83)+'СЕТ СН'!$H$9+СВЦЭМ!$D$10+'СЕТ СН'!$H$6-'СЕТ СН'!$H$19</f>
        <v>1691.6287286199999</v>
      </c>
      <c r="G108" s="36">
        <f>SUMIFS(СВЦЭМ!$C$39:$C$782,СВЦЭМ!$A$39:$A$782,$A108,СВЦЭМ!$B$39:$B$782,G$83)+'СЕТ СН'!$H$9+СВЦЭМ!$D$10+'СЕТ СН'!$H$6-'СЕТ СН'!$H$19</f>
        <v>1683.5474446799999</v>
      </c>
      <c r="H108" s="36">
        <f>SUMIFS(СВЦЭМ!$C$39:$C$782,СВЦЭМ!$A$39:$A$782,$A108,СВЦЭМ!$B$39:$B$782,H$83)+'СЕТ СН'!$H$9+СВЦЭМ!$D$10+'СЕТ СН'!$H$6-'СЕТ СН'!$H$19</f>
        <v>1671.1106069999998</v>
      </c>
      <c r="I108" s="36">
        <f>SUMIFS(СВЦЭМ!$C$39:$C$782,СВЦЭМ!$A$39:$A$782,$A108,СВЦЭМ!$B$39:$B$782,I$83)+'СЕТ СН'!$H$9+СВЦЭМ!$D$10+'СЕТ СН'!$H$6-'СЕТ СН'!$H$19</f>
        <v>1702.2611456899999</v>
      </c>
      <c r="J108" s="36">
        <f>SUMIFS(СВЦЭМ!$C$39:$C$782,СВЦЭМ!$A$39:$A$782,$A108,СВЦЭМ!$B$39:$B$782,J$83)+'СЕТ СН'!$H$9+СВЦЭМ!$D$10+'СЕТ СН'!$H$6-'СЕТ СН'!$H$19</f>
        <v>1695.7213800299999</v>
      </c>
      <c r="K108" s="36">
        <f>SUMIFS(СВЦЭМ!$C$39:$C$782,СВЦЭМ!$A$39:$A$782,$A108,СВЦЭМ!$B$39:$B$782,K$83)+'СЕТ СН'!$H$9+СВЦЭМ!$D$10+'СЕТ СН'!$H$6-'СЕТ СН'!$H$19</f>
        <v>1692.60592853</v>
      </c>
      <c r="L108" s="36">
        <f>SUMIFS(СВЦЭМ!$C$39:$C$782,СВЦЭМ!$A$39:$A$782,$A108,СВЦЭМ!$B$39:$B$782,L$83)+'СЕТ СН'!$H$9+СВЦЭМ!$D$10+'СЕТ СН'!$H$6-'СЕТ СН'!$H$19</f>
        <v>1658.53583815</v>
      </c>
      <c r="M108" s="36">
        <f>SUMIFS(СВЦЭМ!$C$39:$C$782,СВЦЭМ!$A$39:$A$782,$A108,СВЦЭМ!$B$39:$B$782,M$83)+'СЕТ СН'!$H$9+СВЦЭМ!$D$10+'СЕТ СН'!$H$6-'СЕТ СН'!$H$19</f>
        <v>1666.3048687799999</v>
      </c>
      <c r="N108" s="36">
        <f>SUMIFS(СВЦЭМ!$C$39:$C$782,СВЦЭМ!$A$39:$A$782,$A108,СВЦЭМ!$B$39:$B$782,N$83)+'СЕТ СН'!$H$9+СВЦЭМ!$D$10+'СЕТ СН'!$H$6-'СЕТ СН'!$H$19</f>
        <v>1679.1329035399999</v>
      </c>
      <c r="O108" s="36">
        <f>SUMIFS(СВЦЭМ!$C$39:$C$782,СВЦЭМ!$A$39:$A$782,$A108,СВЦЭМ!$B$39:$B$782,O$83)+'СЕТ СН'!$H$9+СВЦЭМ!$D$10+'СЕТ СН'!$H$6-'СЕТ СН'!$H$19</f>
        <v>1672.5039787599999</v>
      </c>
      <c r="P108" s="36">
        <f>SUMIFS(СВЦЭМ!$C$39:$C$782,СВЦЭМ!$A$39:$A$782,$A108,СВЦЭМ!$B$39:$B$782,P$83)+'СЕТ СН'!$H$9+СВЦЭМ!$D$10+'СЕТ СН'!$H$6-'СЕТ СН'!$H$19</f>
        <v>1685.8188486399999</v>
      </c>
      <c r="Q108" s="36">
        <f>SUMIFS(СВЦЭМ!$C$39:$C$782,СВЦЭМ!$A$39:$A$782,$A108,СВЦЭМ!$B$39:$B$782,Q$83)+'СЕТ СН'!$H$9+СВЦЭМ!$D$10+'СЕТ СН'!$H$6-'СЕТ СН'!$H$19</f>
        <v>1679.8421162899999</v>
      </c>
      <c r="R108" s="36">
        <f>SUMIFS(СВЦЭМ!$C$39:$C$782,СВЦЭМ!$A$39:$A$782,$A108,СВЦЭМ!$B$39:$B$782,R$83)+'СЕТ СН'!$H$9+СВЦЭМ!$D$10+'СЕТ СН'!$H$6-'СЕТ СН'!$H$19</f>
        <v>1684.82850934</v>
      </c>
      <c r="S108" s="36">
        <f>SUMIFS(СВЦЭМ!$C$39:$C$782,СВЦЭМ!$A$39:$A$782,$A108,СВЦЭМ!$B$39:$B$782,S$83)+'СЕТ СН'!$H$9+СВЦЭМ!$D$10+'СЕТ СН'!$H$6-'СЕТ СН'!$H$19</f>
        <v>1669.4954117299999</v>
      </c>
      <c r="T108" s="36">
        <f>SUMIFS(СВЦЭМ!$C$39:$C$782,СВЦЭМ!$A$39:$A$782,$A108,СВЦЭМ!$B$39:$B$782,T$83)+'СЕТ СН'!$H$9+СВЦЭМ!$D$10+'СЕТ СН'!$H$6-'СЕТ СН'!$H$19</f>
        <v>1653.73093182</v>
      </c>
      <c r="U108" s="36">
        <f>SUMIFS(СВЦЭМ!$C$39:$C$782,СВЦЭМ!$A$39:$A$782,$A108,СВЦЭМ!$B$39:$B$782,U$83)+'СЕТ СН'!$H$9+СВЦЭМ!$D$10+'СЕТ СН'!$H$6-'СЕТ СН'!$H$19</f>
        <v>1647.99980114</v>
      </c>
      <c r="V108" s="36">
        <f>SUMIFS(СВЦЭМ!$C$39:$C$782,СВЦЭМ!$A$39:$A$782,$A108,СВЦЭМ!$B$39:$B$782,V$83)+'СЕТ СН'!$H$9+СВЦЭМ!$D$10+'СЕТ СН'!$H$6-'СЕТ СН'!$H$19</f>
        <v>1670.9953257999998</v>
      </c>
      <c r="W108" s="36">
        <f>SUMIFS(СВЦЭМ!$C$39:$C$782,СВЦЭМ!$A$39:$A$782,$A108,СВЦЭМ!$B$39:$B$782,W$83)+'СЕТ СН'!$H$9+СВЦЭМ!$D$10+'СЕТ СН'!$H$6-'СЕТ СН'!$H$19</f>
        <v>1688.5332779799999</v>
      </c>
      <c r="X108" s="36">
        <f>SUMIFS(СВЦЭМ!$C$39:$C$782,СВЦЭМ!$A$39:$A$782,$A108,СВЦЭМ!$B$39:$B$782,X$83)+'СЕТ СН'!$H$9+СВЦЭМ!$D$10+'СЕТ СН'!$H$6-'СЕТ СН'!$H$19</f>
        <v>1716.4839153799999</v>
      </c>
      <c r="Y108" s="36">
        <f>SUMIFS(СВЦЭМ!$C$39:$C$782,СВЦЭМ!$A$39:$A$782,$A108,СВЦЭМ!$B$39:$B$782,Y$83)+'СЕТ СН'!$H$9+СВЦЭМ!$D$10+'СЕТ СН'!$H$6-'СЕТ СН'!$H$19</f>
        <v>1727.8325695199999</v>
      </c>
    </row>
    <row r="109" spans="1:25" ht="15.75" x14ac:dyDescent="0.2">
      <c r="A109" s="35">
        <f t="shared" si="2"/>
        <v>44921</v>
      </c>
      <c r="B109" s="36">
        <f>SUMIFS(СВЦЭМ!$C$39:$C$782,СВЦЭМ!$A$39:$A$782,$A109,СВЦЭМ!$B$39:$B$782,B$83)+'СЕТ СН'!$H$9+СВЦЭМ!$D$10+'СЕТ СН'!$H$6-'СЕТ СН'!$H$19</f>
        <v>1775.27975879</v>
      </c>
      <c r="C109" s="36">
        <f>SUMIFS(СВЦЭМ!$C$39:$C$782,СВЦЭМ!$A$39:$A$782,$A109,СВЦЭМ!$B$39:$B$782,C$83)+'СЕТ СН'!$H$9+СВЦЭМ!$D$10+'СЕТ СН'!$H$6-'СЕТ СН'!$H$19</f>
        <v>1793.7222259999999</v>
      </c>
      <c r="D109" s="36">
        <f>SUMIFS(СВЦЭМ!$C$39:$C$782,СВЦЭМ!$A$39:$A$782,$A109,СВЦЭМ!$B$39:$B$782,D$83)+'СЕТ СН'!$H$9+СВЦЭМ!$D$10+'СЕТ СН'!$H$6-'СЕТ СН'!$H$19</f>
        <v>1787.3499942199999</v>
      </c>
      <c r="E109" s="36">
        <f>SUMIFS(СВЦЭМ!$C$39:$C$782,СВЦЭМ!$A$39:$A$782,$A109,СВЦЭМ!$B$39:$B$782,E$83)+'СЕТ СН'!$H$9+СВЦЭМ!$D$10+'СЕТ СН'!$H$6-'СЕТ СН'!$H$19</f>
        <v>1797.5776951099999</v>
      </c>
      <c r="F109" s="36">
        <f>SUMIFS(СВЦЭМ!$C$39:$C$782,СВЦЭМ!$A$39:$A$782,$A109,СВЦЭМ!$B$39:$B$782,F$83)+'СЕТ СН'!$H$9+СВЦЭМ!$D$10+'СЕТ СН'!$H$6-'СЕТ СН'!$H$19</f>
        <v>1831.11791189</v>
      </c>
      <c r="G109" s="36">
        <f>SUMIFS(СВЦЭМ!$C$39:$C$782,СВЦЭМ!$A$39:$A$782,$A109,СВЦЭМ!$B$39:$B$782,G$83)+'СЕТ СН'!$H$9+СВЦЭМ!$D$10+'СЕТ СН'!$H$6-'СЕТ СН'!$H$19</f>
        <v>1810.11669046</v>
      </c>
      <c r="H109" s="36">
        <f>SUMIFS(СВЦЭМ!$C$39:$C$782,СВЦЭМ!$A$39:$A$782,$A109,СВЦЭМ!$B$39:$B$782,H$83)+'СЕТ СН'!$H$9+СВЦЭМ!$D$10+'СЕТ СН'!$H$6-'СЕТ СН'!$H$19</f>
        <v>1780.7668984499999</v>
      </c>
      <c r="I109" s="36">
        <f>SUMIFS(СВЦЭМ!$C$39:$C$782,СВЦЭМ!$A$39:$A$782,$A109,СВЦЭМ!$B$39:$B$782,I$83)+'СЕТ СН'!$H$9+СВЦЭМ!$D$10+'СЕТ СН'!$H$6-'СЕТ СН'!$H$19</f>
        <v>1749.94574571</v>
      </c>
      <c r="J109" s="36">
        <f>SUMIFS(СВЦЭМ!$C$39:$C$782,СВЦЭМ!$A$39:$A$782,$A109,СВЦЭМ!$B$39:$B$782,J$83)+'СЕТ СН'!$H$9+СВЦЭМ!$D$10+'СЕТ СН'!$H$6-'СЕТ СН'!$H$19</f>
        <v>1748.2614827</v>
      </c>
      <c r="K109" s="36">
        <f>SUMIFS(СВЦЭМ!$C$39:$C$782,СВЦЭМ!$A$39:$A$782,$A109,СВЦЭМ!$B$39:$B$782,K$83)+'СЕТ СН'!$H$9+СВЦЭМ!$D$10+'СЕТ СН'!$H$6-'СЕТ СН'!$H$19</f>
        <v>1751.35860187</v>
      </c>
      <c r="L109" s="36">
        <f>SUMIFS(СВЦЭМ!$C$39:$C$782,СВЦЭМ!$A$39:$A$782,$A109,СВЦЭМ!$B$39:$B$782,L$83)+'СЕТ СН'!$H$9+СВЦЭМ!$D$10+'СЕТ СН'!$H$6-'СЕТ СН'!$H$19</f>
        <v>1746.88747539</v>
      </c>
      <c r="M109" s="36">
        <f>SUMIFS(СВЦЭМ!$C$39:$C$782,СВЦЭМ!$A$39:$A$782,$A109,СВЦЭМ!$B$39:$B$782,M$83)+'СЕТ СН'!$H$9+СВЦЭМ!$D$10+'СЕТ СН'!$H$6-'СЕТ СН'!$H$19</f>
        <v>1732.9151687899998</v>
      </c>
      <c r="N109" s="36">
        <f>SUMIFS(СВЦЭМ!$C$39:$C$782,СВЦЭМ!$A$39:$A$782,$A109,СВЦЭМ!$B$39:$B$782,N$83)+'СЕТ СН'!$H$9+СВЦЭМ!$D$10+'СЕТ СН'!$H$6-'СЕТ СН'!$H$19</f>
        <v>1738.7064412999998</v>
      </c>
      <c r="O109" s="36">
        <f>SUMIFS(СВЦЭМ!$C$39:$C$782,СВЦЭМ!$A$39:$A$782,$A109,СВЦЭМ!$B$39:$B$782,O$83)+'СЕТ СН'!$H$9+СВЦЭМ!$D$10+'СЕТ СН'!$H$6-'СЕТ СН'!$H$19</f>
        <v>1727.9297059799999</v>
      </c>
      <c r="P109" s="36">
        <f>SUMIFS(СВЦЭМ!$C$39:$C$782,СВЦЭМ!$A$39:$A$782,$A109,СВЦЭМ!$B$39:$B$782,P$83)+'СЕТ СН'!$H$9+СВЦЭМ!$D$10+'СЕТ СН'!$H$6-'СЕТ СН'!$H$19</f>
        <v>1741.7707977999999</v>
      </c>
      <c r="Q109" s="36">
        <f>SUMIFS(СВЦЭМ!$C$39:$C$782,СВЦЭМ!$A$39:$A$782,$A109,СВЦЭМ!$B$39:$B$782,Q$83)+'СЕТ СН'!$H$9+СВЦЭМ!$D$10+'СЕТ СН'!$H$6-'СЕТ СН'!$H$19</f>
        <v>1723.796998</v>
      </c>
      <c r="R109" s="36">
        <f>SUMIFS(СВЦЭМ!$C$39:$C$782,СВЦЭМ!$A$39:$A$782,$A109,СВЦЭМ!$B$39:$B$782,R$83)+'СЕТ СН'!$H$9+СВЦЭМ!$D$10+'СЕТ СН'!$H$6-'СЕТ СН'!$H$19</f>
        <v>1710.13058116</v>
      </c>
      <c r="S109" s="36">
        <f>SUMIFS(СВЦЭМ!$C$39:$C$782,СВЦЭМ!$A$39:$A$782,$A109,СВЦЭМ!$B$39:$B$782,S$83)+'СЕТ СН'!$H$9+СВЦЭМ!$D$10+'СЕТ СН'!$H$6-'СЕТ СН'!$H$19</f>
        <v>1690.3843250799998</v>
      </c>
      <c r="T109" s="36">
        <f>SUMIFS(СВЦЭМ!$C$39:$C$782,СВЦЭМ!$A$39:$A$782,$A109,СВЦЭМ!$B$39:$B$782,T$83)+'СЕТ СН'!$H$9+СВЦЭМ!$D$10+'СЕТ СН'!$H$6-'СЕТ СН'!$H$19</f>
        <v>1652.09016606</v>
      </c>
      <c r="U109" s="36">
        <f>SUMIFS(СВЦЭМ!$C$39:$C$782,СВЦЭМ!$A$39:$A$782,$A109,СВЦЭМ!$B$39:$B$782,U$83)+'СЕТ СН'!$H$9+СВЦЭМ!$D$10+'СЕТ СН'!$H$6-'СЕТ СН'!$H$19</f>
        <v>1678.1631683599999</v>
      </c>
      <c r="V109" s="36">
        <f>SUMIFS(СВЦЭМ!$C$39:$C$782,СВЦЭМ!$A$39:$A$782,$A109,СВЦЭМ!$B$39:$B$782,V$83)+'СЕТ СН'!$H$9+СВЦЭМ!$D$10+'СЕТ СН'!$H$6-'СЕТ СН'!$H$19</f>
        <v>1677.2282472099998</v>
      </c>
      <c r="W109" s="36">
        <f>SUMIFS(СВЦЭМ!$C$39:$C$782,СВЦЭМ!$A$39:$A$782,$A109,СВЦЭМ!$B$39:$B$782,W$83)+'СЕТ СН'!$H$9+СВЦЭМ!$D$10+'СЕТ СН'!$H$6-'СЕТ СН'!$H$19</f>
        <v>1697.74634771</v>
      </c>
      <c r="X109" s="36">
        <f>SUMIFS(СВЦЭМ!$C$39:$C$782,СВЦЭМ!$A$39:$A$782,$A109,СВЦЭМ!$B$39:$B$782,X$83)+'СЕТ СН'!$H$9+СВЦЭМ!$D$10+'СЕТ СН'!$H$6-'СЕТ СН'!$H$19</f>
        <v>1722.20494315</v>
      </c>
      <c r="Y109" s="36">
        <f>SUMIFS(СВЦЭМ!$C$39:$C$782,СВЦЭМ!$A$39:$A$782,$A109,СВЦЭМ!$B$39:$B$782,Y$83)+'СЕТ СН'!$H$9+СВЦЭМ!$D$10+'СЕТ СН'!$H$6-'СЕТ СН'!$H$19</f>
        <v>1734.1220685799999</v>
      </c>
    </row>
    <row r="110" spans="1:25" ht="15.75" x14ac:dyDescent="0.2">
      <c r="A110" s="35">
        <f t="shared" si="2"/>
        <v>44922</v>
      </c>
      <c r="B110" s="36">
        <f>SUMIFS(СВЦЭМ!$C$39:$C$782,СВЦЭМ!$A$39:$A$782,$A110,СВЦЭМ!$B$39:$B$782,B$83)+'СЕТ СН'!$H$9+СВЦЭМ!$D$10+'СЕТ СН'!$H$6-'СЕТ СН'!$H$19</f>
        <v>1669.0245875099999</v>
      </c>
      <c r="C110" s="36">
        <f>SUMIFS(СВЦЭМ!$C$39:$C$782,СВЦЭМ!$A$39:$A$782,$A110,СВЦЭМ!$B$39:$B$782,C$83)+'СЕТ СН'!$H$9+СВЦЭМ!$D$10+'СЕТ СН'!$H$6-'СЕТ СН'!$H$19</f>
        <v>1690.77774813</v>
      </c>
      <c r="D110" s="36">
        <f>SUMIFS(СВЦЭМ!$C$39:$C$782,СВЦЭМ!$A$39:$A$782,$A110,СВЦЭМ!$B$39:$B$782,D$83)+'СЕТ СН'!$H$9+СВЦЭМ!$D$10+'СЕТ СН'!$H$6-'СЕТ СН'!$H$19</f>
        <v>1695.0091588299999</v>
      </c>
      <c r="E110" s="36">
        <f>SUMIFS(СВЦЭМ!$C$39:$C$782,СВЦЭМ!$A$39:$A$782,$A110,СВЦЭМ!$B$39:$B$782,E$83)+'СЕТ СН'!$H$9+СВЦЭМ!$D$10+'СЕТ СН'!$H$6-'СЕТ СН'!$H$19</f>
        <v>1711.37547348</v>
      </c>
      <c r="F110" s="36">
        <f>SUMIFS(СВЦЭМ!$C$39:$C$782,СВЦЭМ!$A$39:$A$782,$A110,СВЦЭМ!$B$39:$B$782,F$83)+'СЕТ СН'!$H$9+СВЦЭМ!$D$10+'СЕТ СН'!$H$6-'СЕТ СН'!$H$19</f>
        <v>1738.1024801599999</v>
      </c>
      <c r="G110" s="36">
        <f>SUMIFS(СВЦЭМ!$C$39:$C$782,СВЦЭМ!$A$39:$A$782,$A110,СВЦЭМ!$B$39:$B$782,G$83)+'СЕТ СН'!$H$9+СВЦЭМ!$D$10+'СЕТ СН'!$H$6-'СЕТ СН'!$H$19</f>
        <v>1731.4132628099999</v>
      </c>
      <c r="H110" s="36">
        <f>SUMIFS(СВЦЭМ!$C$39:$C$782,СВЦЭМ!$A$39:$A$782,$A110,СВЦЭМ!$B$39:$B$782,H$83)+'СЕТ СН'!$H$9+СВЦЭМ!$D$10+'СЕТ СН'!$H$6-'СЕТ СН'!$H$19</f>
        <v>1695.7832827699999</v>
      </c>
      <c r="I110" s="36">
        <f>SUMIFS(СВЦЭМ!$C$39:$C$782,СВЦЭМ!$A$39:$A$782,$A110,СВЦЭМ!$B$39:$B$782,I$83)+'СЕТ СН'!$H$9+СВЦЭМ!$D$10+'СЕТ СН'!$H$6-'СЕТ СН'!$H$19</f>
        <v>1656.8851124299999</v>
      </c>
      <c r="J110" s="36">
        <f>SUMIFS(СВЦЭМ!$C$39:$C$782,СВЦЭМ!$A$39:$A$782,$A110,СВЦЭМ!$B$39:$B$782,J$83)+'СЕТ СН'!$H$9+СВЦЭМ!$D$10+'СЕТ СН'!$H$6-'СЕТ СН'!$H$19</f>
        <v>1623.41048864</v>
      </c>
      <c r="K110" s="36">
        <f>SUMIFS(СВЦЭМ!$C$39:$C$782,СВЦЭМ!$A$39:$A$782,$A110,СВЦЭМ!$B$39:$B$782,K$83)+'СЕТ СН'!$H$9+СВЦЭМ!$D$10+'СЕТ СН'!$H$6-'СЕТ СН'!$H$19</f>
        <v>1621.6834038499999</v>
      </c>
      <c r="L110" s="36">
        <f>SUMIFS(СВЦЭМ!$C$39:$C$782,СВЦЭМ!$A$39:$A$782,$A110,СВЦЭМ!$B$39:$B$782,L$83)+'СЕТ СН'!$H$9+СВЦЭМ!$D$10+'СЕТ СН'!$H$6-'СЕТ СН'!$H$19</f>
        <v>1636.2157916899998</v>
      </c>
      <c r="M110" s="36">
        <f>SUMIFS(СВЦЭМ!$C$39:$C$782,СВЦЭМ!$A$39:$A$782,$A110,СВЦЭМ!$B$39:$B$782,M$83)+'СЕТ СН'!$H$9+СВЦЭМ!$D$10+'СЕТ СН'!$H$6-'СЕТ СН'!$H$19</f>
        <v>1626.3918238899998</v>
      </c>
      <c r="N110" s="36">
        <f>SUMIFS(СВЦЭМ!$C$39:$C$782,СВЦЭМ!$A$39:$A$782,$A110,СВЦЭМ!$B$39:$B$782,N$83)+'СЕТ СН'!$H$9+СВЦЭМ!$D$10+'СЕТ СН'!$H$6-'СЕТ СН'!$H$19</f>
        <v>1627.85954421</v>
      </c>
      <c r="O110" s="36">
        <f>SUMIFS(СВЦЭМ!$C$39:$C$782,СВЦЭМ!$A$39:$A$782,$A110,СВЦЭМ!$B$39:$B$782,O$83)+'СЕТ СН'!$H$9+СВЦЭМ!$D$10+'СЕТ СН'!$H$6-'СЕТ СН'!$H$19</f>
        <v>1642.0209859899999</v>
      </c>
      <c r="P110" s="36">
        <f>SUMIFS(СВЦЭМ!$C$39:$C$782,СВЦЭМ!$A$39:$A$782,$A110,СВЦЭМ!$B$39:$B$782,P$83)+'СЕТ СН'!$H$9+СВЦЭМ!$D$10+'СЕТ СН'!$H$6-'СЕТ СН'!$H$19</f>
        <v>1647.68587794</v>
      </c>
      <c r="Q110" s="36">
        <f>SUMIFS(СВЦЭМ!$C$39:$C$782,СВЦЭМ!$A$39:$A$782,$A110,СВЦЭМ!$B$39:$B$782,Q$83)+'СЕТ СН'!$H$9+СВЦЭМ!$D$10+'СЕТ СН'!$H$6-'СЕТ СН'!$H$19</f>
        <v>1653.56578881</v>
      </c>
      <c r="R110" s="36">
        <f>SUMIFS(СВЦЭМ!$C$39:$C$782,СВЦЭМ!$A$39:$A$782,$A110,СВЦЭМ!$B$39:$B$782,R$83)+'СЕТ СН'!$H$9+СВЦЭМ!$D$10+'СЕТ СН'!$H$6-'СЕТ СН'!$H$19</f>
        <v>1652.7985734599999</v>
      </c>
      <c r="S110" s="36">
        <f>SUMIFS(СВЦЭМ!$C$39:$C$782,СВЦЭМ!$A$39:$A$782,$A110,СВЦЭМ!$B$39:$B$782,S$83)+'СЕТ СН'!$H$9+СВЦЭМ!$D$10+'СЕТ СН'!$H$6-'СЕТ СН'!$H$19</f>
        <v>1620.9133918499999</v>
      </c>
      <c r="T110" s="36">
        <f>SUMIFS(СВЦЭМ!$C$39:$C$782,СВЦЭМ!$A$39:$A$782,$A110,СВЦЭМ!$B$39:$B$782,T$83)+'СЕТ СН'!$H$9+СВЦЭМ!$D$10+'СЕТ СН'!$H$6-'СЕТ СН'!$H$19</f>
        <v>1593.3083846299999</v>
      </c>
      <c r="U110" s="36">
        <f>SUMIFS(СВЦЭМ!$C$39:$C$782,СВЦЭМ!$A$39:$A$782,$A110,СВЦЭМ!$B$39:$B$782,U$83)+'СЕТ СН'!$H$9+СВЦЭМ!$D$10+'СЕТ СН'!$H$6-'СЕТ СН'!$H$19</f>
        <v>1605.31454379</v>
      </c>
      <c r="V110" s="36">
        <f>SUMIFS(СВЦЭМ!$C$39:$C$782,СВЦЭМ!$A$39:$A$782,$A110,СВЦЭМ!$B$39:$B$782,V$83)+'СЕТ СН'!$H$9+СВЦЭМ!$D$10+'СЕТ СН'!$H$6-'СЕТ СН'!$H$19</f>
        <v>1623.1927430399999</v>
      </c>
      <c r="W110" s="36">
        <f>SUMIFS(СВЦЭМ!$C$39:$C$782,СВЦЭМ!$A$39:$A$782,$A110,СВЦЭМ!$B$39:$B$782,W$83)+'СЕТ СН'!$H$9+СВЦЭМ!$D$10+'СЕТ СН'!$H$6-'СЕТ СН'!$H$19</f>
        <v>1654.6973802799998</v>
      </c>
      <c r="X110" s="36">
        <f>SUMIFS(СВЦЭМ!$C$39:$C$782,СВЦЭМ!$A$39:$A$782,$A110,СВЦЭМ!$B$39:$B$782,X$83)+'СЕТ СН'!$H$9+СВЦЭМ!$D$10+'СЕТ СН'!$H$6-'СЕТ СН'!$H$19</f>
        <v>1658.66323442</v>
      </c>
      <c r="Y110" s="36">
        <f>SUMIFS(СВЦЭМ!$C$39:$C$782,СВЦЭМ!$A$39:$A$782,$A110,СВЦЭМ!$B$39:$B$782,Y$83)+'СЕТ СН'!$H$9+СВЦЭМ!$D$10+'СЕТ СН'!$H$6-'СЕТ СН'!$H$19</f>
        <v>1682.4508325499999</v>
      </c>
    </row>
    <row r="111" spans="1:25" ht="15.75" x14ac:dyDescent="0.2">
      <c r="A111" s="35">
        <f t="shared" si="2"/>
        <v>44923</v>
      </c>
      <c r="B111" s="36">
        <f>SUMIFS(СВЦЭМ!$C$39:$C$782,СВЦЭМ!$A$39:$A$782,$A111,СВЦЭМ!$B$39:$B$782,B$83)+'СЕТ СН'!$H$9+СВЦЭМ!$D$10+'СЕТ СН'!$H$6-'СЕТ СН'!$H$19</f>
        <v>1698.1759173</v>
      </c>
      <c r="C111" s="36">
        <f>SUMIFS(СВЦЭМ!$C$39:$C$782,СВЦЭМ!$A$39:$A$782,$A111,СВЦЭМ!$B$39:$B$782,C$83)+'СЕТ СН'!$H$9+СВЦЭМ!$D$10+'СЕТ СН'!$H$6-'СЕТ СН'!$H$19</f>
        <v>1732.9845514199999</v>
      </c>
      <c r="D111" s="36">
        <f>SUMIFS(СВЦЭМ!$C$39:$C$782,СВЦЭМ!$A$39:$A$782,$A111,СВЦЭМ!$B$39:$B$782,D$83)+'СЕТ СН'!$H$9+СВЦЭМ!$D$10+'СЕТ СН'!$H$6-'СЕТ СН'!$H$19</f>
        <v>1760.6465018599999</v>
      </c>
      <c r="E111" s="36">
        <f>SUMIFS(СВЦЭМ!$C$39:$C$782,СВЦЭМ!$A$39:$A$782,$A111,СВЦЭМ!$B$39:$B$782,E$83)+'СЕТ СН'!$H$9+СВЦЭМ!$D$10+'СЕТ СН'!$H$6-'СЕТ СН'!$H$19</f>
        <v>1721.8333429099998</v>
      </c>
      <c r="F111" s="36">
        <f>SUMIFS(СВЦЭМ!$C$39:$C$782,СВЦЭМ!$A$39:$A$782,$A111,СВЦЭМ!$B$39:$B$782,F$83)+'СЕТ СН'!$H$9+СВЦЭМ!$D$10+'СЕТ СН'!$H$6-'СЕТ СН'!$H$19</f>
        <v>1734.1747874999999</v>
      </c>
      <c r="G111" s="36">
        <f>SUMIFS(СВЦЭМ!$C$39:$C$782,СВЦЭМ!$A$39:$A$782,$A111,СВЦЭМ!$B$39:$B$782,G$83)+'СЕТ СН'!$H$9+СВЦЭМ!$D$10+'СЕТ СН'!$H$6-'СЕТ СН'!$H$19</f>
        <v>1724.07840687</v>
      </c>
      <c r="H111" s="36">
        <f>SUMIFS(СВЦЭМ!$C$39:$C$782,СВЦЭМ!$A$39:$A$782,$A111,СВЦЭМ!$B$39:$B$782,H$83)+'СЕТ СН'!$H$9+СВЦЭМ!$D$10+'СЕТ СН'!$H$6-'СЕТ СН'!$H$19</f>
        <v>1716.07030106</v>
      </c>
      <c r="I111" s="36">
        <f>SUMIFS(СВЦЭМ!$C$39:$C$782,СВЦЭМ!$A$39:$A$782,$A111,СВЦЭМ!$B$39:$B$782,I$83)+'СЕТ СН'!$H$9+СВЦЭМ!$D$10+'СЕТ СН'!$H$6-'СЕТ СН'!$H$19</f>
        <v>1682.93914047</v>
      </c>
      <c r="J111" s="36">
        <f>SUMIFS(СВЦЭМ!$C$39:$C$782,СВЦЭМ!$A$39:$A$782,$A111,СВЦЭМ!$B$39:$B$782,J$83)+'СЕТ СН'!$H$9+СВЦЭМ!$D$10+'СЕТ СН'!$H$6-'СЕТ СН'!$H$19</f>
        <v>1675.4733866699999</v>
      </c>
      <c r="K111" s="36">
        <f>SUMIFS(СВЦЭМ!$C$39:$C$782,СВЦЭМ!$A$39:$A$782,$A111,СВЦЭМ!$B$39:$B$782,K$83)+'СЕТ СН'!$H$9+СВЦЭМ!$D$10+'СЕТ СН'!$H$6-'СЕТ СН'!$H$19</f>
        <v>1684.45290267</v>
      </c>
      <c r="L111" s="36">
        <f>SUMIFS(СВЦЭМ!$C$39:$C$782,СВЦЭМ!$A$39:$A$782,$A111,СВЦЭМ!$B$39:$B$782,L$83)+'СЕТ СН'!$H$9+СВЦЭМ!$D$10+'СЕТ СН'!$H$6-'СЕТ СН'!$H$19</f>
        <v>1676.39414081</v>
      </c>
      <c r="M111" s="36">
        <f>SUMIFS(СВЦЭМ!$C$39:$C$782,СВЦЭМ!$A$39:$A$782,$A111,СВЦЭМ!$B$39:$B$782,M$83)+'СЕТ СН'!$H$9+СВЦЭМ!$D$10+'СЕТ СН'!$H$6-'СЕТ СН'!$H$19</f>
        <v>1674.52513275</v>
      </c>
      <c r="N111" s="36">
        <f>SUMIFS(СВЦЭМ!$C$39:$C$782,СВЦЭМ!$A$39:$A$782,$A111,СВЦЭМ!$B$39:$B$782,N$83)+'СЕТ СН'!$H$9+СВЦЭМ!$D$10+'СЕТ СН'!$H$6-'СЕТ СН'!$H$19</f>
        <v>1693.4856798599999</v>
      </c>
      <c r="O111" s="36">
        <f>SUMIFS(СВЦЭМ!$C$39:$C$782,СВЦЭМ!$A$39:$A$782,$A111,СВЦЭМ!$B$39:$B$782,O$83)+'СЕТ СН'!$H$9+СВЦЭМ!$D$10+'СЕТ СН'!$H$6-'СЕТ СН'!$H$19</f>
        <v>1699.4162013299999</v>
      </c>
      <c r="P111" s="36">
        <f>SUMIFS(СВЦЭМ!$C$39:$C$782,СВЦЭМ!$A$39:$A$782,$A111,СВЦЭМ!$B$39:$B$782,P$83)+'СЕТ СН'!$H$9+СВЦЭМ!$D$10+'СЕТ СН'!$H$6-'СЕТ СН'!$H$19</f>
        <v>1714.1384995799999</v>
      </c>
      <c r="Q111" s="36">
        <f>SUMIFS(СВЦЭМ!$C$39:$C$782,СВЦЭМ!$A$39:$A$782,$A111,СВЦЭМ!$B$39:$B$782,Q$83)+'СЕТ СН'!$H$9+СВЦЭМ!$D$10+'СЕТ СН'!$H$6-'СЕТ СН'!$H$19</f>
        <v>1711.16817707</v>
      </c>
      <c r="R111" s="36">
        <f>SUMIFS(СВЦЭМ!$C$39:$C$782,СВЦЭМ!$A$39:$A$782,$A111,СВЦЭМ!$B$39:$B$782,R$83)+'СЕТ СН'!$H$9+СВЦЭМ!$D$10+'СЕТ СН'!$H$6-'СЕТ СН'!$H$19</f>
        <v>1694.61410824</v>
      </c>
      <c r="S111" s="36">
        <f>SUMIFS(СВЦЭМ!$C$39:$C$782,СВЦЭМ!$A$39:$A$782,$A111,СВЦЭМ!$B$39:$B$782,S$83)+'СЕТ СН'!$H$9+СВЦЭМ!$D$10+'СЕТ СН'!$H$6-'СЕТ СН'!$H$19</f>
        <v>1697.89824355</v>
      </c>
      <c r="T111" s="36">
        <f>SUMIFS(СВЦЭМ!$C$39:$C$782,СВЦЭМ!$A$39:$A$782,$A111,СВЦЭМ!$B$39:$B$782,T$83)+'СЕТ СН'!$H$9+СВЦЭМ!$D$10+'СЕТ СН'!$H$6-'СЕТ СН'!$H$19</f>
        <v>1669.48575529</v>
      </c>
      <c r="U111" s="36">
        <f>SUMIFS(СВЦЭМ!$C$39:$C$782,СВЦЭМ!$A$39:$A$782,$A111,СВЦЭМ!$B$39:$B$782,U$83)+'СЕТ СН'!$H$9+СВЦЭМ!$D$10+'СЕТ СН'!$H$6-'СЕТ СН'!$H$19</f>
        <v>1666.8106659499999</v>
      </c>
      <c r="V111" s="36">
        <f>SUMIFS(СВЦЭМ!$C$39:$C$782,СВЦЭМ!$A$39:$A$782,$A111,СВЦЭМ!$B$39:$B$782,V$83)+'СЕТ СН'!$H$9+СВЦЭМ!$D$10+'СЕТ СН'!$H$6-'СЕТ СН'!$H$19</f>
        <v>1665.8141464999999</v>
      </c>
      <c r="W111" s="36">
        <f>SUMIFS(СВЦЭМ!$C$39:$C$782,СВЦЭМ!$A$39:$A$782,$A111,СВЦЭМ!$B$39:$B$782,W$83)+'СЕТ СН'!$H$9+СВЦЭМ!$D$10+'СЕТ СН'!$H$6-'СЕТ СН'!$H$19</f>
        <v>1681.4059258999998</v>
      </c>
      <c r="X111" s="36">
        <f>SUMIFS(СВЦЭМ!$C$39:$C$782,СВЦЭМ!$A$39:$A$782,$A111,СВЦЭМ!$B$39:$B$782,X$83)+'СЕТ СН'!$H$9+СВЦЭМ!$D$10+'СЕТ СН'!$H$6-'СЕТ СН'!$H$19</f>
        <v>1689.28914407</v>
      </c>
      <c r="Y111" s="36">
        <f>SUMIFS(СВЦЭМ!$C$39:$C$782,СВЦЭМ!$A$39:$A$782,$A111,СВЦЭМ!$B$39:$B$782,Y$83)+'СЕТ СН'!$H$9+СВЦЭМ!$D$10+'СЕТ СН'!$H$6-'СЕТ СН'!$H$19</f>
        <v>1702.4823704199998</v>
      </c>
    </row>
    <row r="112" spans="1:25" ht="15.75" x14ac:dyDescent="0.2">
      <c r="A112" s="35">
        <f t="shared" si="2"/>
        <v>44924</v>
      </c>
      <c r="B112" s="36">
        <f>SUMIFS(СВЦЭМ!$C$39:$C$782,СВЦЭМ!$A$39:$A$782,$A112,СВЦЭМ!$B$39:$B$782,B$83)+'СЕТ СН'!$H$9+СВЦЭМ!$D$10+'СЕТ СН'!$H$6-'СЕТ СН'!$H$19</f>
        <v>1758.8273288799999</v>
      </c>
      <c r="C112" s="36">
        <f>SUMIFS(СВЦЭМ!$C$39:$C$782,СВЦЭМ!$A$39:$A$782,$A112,СВЦЭМ!$B$39:$B$782,C$83)+'СЕТ СН'!$H$9+СВЦЭМ!$D$10+'СЕТ СН'!$H$6-'СЕТ СН'!$H$19</f>
        <v>1761.6569280199999</v>
      </c>
      <c r="D112" s="36">
        <f>SUMIFS(СВЦЭМ!$C$39:$C$782,СВЦЭМ!$A$39:$A$782,$A112,СВЦЭМ!$B$39:$B$782,D$83)+'СЕТ СН'!$H$9+СВЦЭМ!$D$10+'СЕТ СН'!$H$6-'СЕТ СН'!$H$19</f>
        <v>1755.9994499099998</v>
      </c>
      <c r="E112" s="36">
        <f>SUMIFS(СВЦЭМ!$C$39:$C$782,СВЦЭМ!$A$39:$A$782,$A112,СВЦЭМ!$B$39:$B$782,E$83)+'СЕТ СН'!$H$9+СВЦЭМ!$D$10+'СЕТ СН'!$H$6-'СЕТ СН'!$H$19</f>
        <v>1761.00726435</v>
      </c>
      <c r="F112" s="36">
        <f>SUMIFS(СВЦЭМ!$C$39:$C$782,СВЦЭМ!$A$39:$A$782,$A112,СВЦЭМ!$B$39:$B$782,F$83)+'СЕТ СН'!$H$9+СВЦЭМ!$D$10+'СЕТ СН'!$H$6-'СЕТ СН'!$H$19</f>
        <v>1766.98144587</v>
      </c>
      <c r="G112" s="36">
        <f>SUMIFS(СВЦЭМ!$C$39:$C$782,СВЦЭМ!$A$39:$A$782,$A112,СВЦЭМ!$B$39:$B$782,G$83)+'СЕТ СН'!$H$9+СВЦЭМ!$D$10+'СЕТ СН'!$H$6-'СЕТ СН'!$H$19</f>
        <v>1749.82317698</v>
      </c>
      <c r="H112" s="36">
        <f>SUMIFS(СВЦЭМ!$C$39:$C$782,СВЦЭМ!$A$39:$A$782,$A112,СВЦЭМ!$B$39:$B$782,H$83)+'СЕТ СН'!$H$9+СВЦЭМ!$D$10+'СЕТ СН'!$H$6-'СЕТ СН'!$H$19</f>
        <v>1738.4650339899999</v>
      </c>
      <c r="I112" s="36">
        <f>SUMIFS(СВЦЭМ!$C$39:$C$782,СВЦЭМ!$A$39:$A$782,$A112,СВЦЭМ!$B$39:$B$782,I$83)+'СЕТ СН'!$H$9+СВЦЭМ!$D$10+'СЕТ СН'!$H$6-'СЕТ СН'!$H$19</f>
        <v>1712.98821939</v>
      </c>
      <c r="J112" s="36">
        <f>SUMIFS(СВЦЭМ!$C$39:$C$782,СВЦЭМ!$A$39:$A$782,$A112,СВЦЭМ!$B$39:$B$782,J$83)+'СЕТ СН'!$H$9+СВЦЭМ!$D$10+'СЕТ СН'!$H$6-'СЕТ СН'!$H$19</f>
        <v>1708.2995025599998</v>
      </c>
      <c r="K112" s="36">
        <f>SUMIFS(СВЦЭМ!$C$39:$C$782,СВЦЭМ!$A$39:$A$782,$A112,СВЦЭМ!$B$39:$B$782,K$83)+'СЕТ СН'!$H$9+СВЦЭМ!$D$10+'СЕТ СН'!$H$6-'СЕТ СН'!$H$19</f>
        <v>1686.7429192</v>
      </c>
      <c r="L112" s="36">
        <f>SUMIFS(СВЦЭМ!$C$39:$C$782,СВЦЭМ!$A$39:$A$782,$A112,СВЦЭМ!$B$39:$B$782,L$83)+'СЕТ СН'!$H$9+СВЦЭМ!$D$10+'СЕТ СН'!$H$6-'СЕТ СН'!$H$19</f>
        <v>1678.5969653099999</v>
      </c>
      <c r="M112" s="36">
        <f>SUMIFS(СВЦЭМ!$C$39:$C$782,СВЦЭМ!$A$39:$A$782,$A112,СВЦЭМ!$B$39:$B$782,M$83)+'СЕТ СН'!$H$9+СВЦЭМ!$D$10+'СЕТ СН'!$H$6-'СЕТ СН'!$H$19</f>
        <v>1686.75305895</v>
      </c>
      <c r="N112" s="36">
        <f>SUMIFS(СВЦЭМ!$C$39:$C$782,СВЦЭМ!$A$39:$A$782,$A112,СВЦЭМ!$B$39:$B$782,N$83)+'СЕТ СН'!$H$9+СВЦЭМ!$D$10+'СЕТ СН'!$H$6-'СЕТ СН'!$H$19</f>
        <v>1712.0118401699999</v>
      </c>
      <c r="O112" s="36">
        <f>SUMIFS(СВЦЭМ!$C$39:$C$782,СВЦЭМ!$A$39:$A$782,$A112,СВЦЭМ!$B$39:$B$782,O$83)+'СЕТ СН'!$H$9+СВЦЭМ!$D$10+'СЕТ СН'!$H$6-'СЕТ СН'!$H$19</f>
        <v>1716.0588022499999</v>
      </c>
      <c r="P112" s="36">
        <f>SUMIFS(СВЦЭМ!$C$39:$C$782,СВЦЭМ!$A$39:$A$782,$A112,СВЦЭМ!$B$39:$B$782,P$83)+'СЕТ СН'!$H$9+СВЦЭМ!$D$10+'СЕТ СН'!$H$6-'СЕТ СН'!$H$19</f>
        <v>1728.2678647599998</v>
      </c>
      <c r="Q112" s="36">
        <f>SUMIFS(СВЦЭМ!$C$39:$C$782,СВЦЭМ!$A$39:$A$782,$A112,СВЦЭМ!$B$39:$B$782,Q$83)+'СЕТ СН'!$H$9+СВЦЭМ!$D$10+'СЕТ СН'!$H$6-'СЕТ СН'!$H$19</f>
        <v>1732.79453081</v>
      </c>
      <c r="R112" s="36">
        <f>SUMIFS(СВЦЭМ!$C$39:$C$782,СВЦЭМ!$A$39:$A$782,$A112,СВЦЭМ!$B$39:$B$782,R$83)+'СЕТ СН'!$H$9+СВЦЭМ!$D$10+'СЕТ СН'!$H$6-'СЕТ СН'!$H$19</f>
        <v>1712.9501962099998</v>
      </c>
      <c r="S112" s="36">
        <f>SUMIFS(СВЦЭМ!$C$39:$C$782,СВЦЭМ!$A$39:$A$782,$A112,СВЦЭМ!$B$39:$B$782,S$83)+'СЕТ СН'!$H$9+СВЦЭМ!$D$10+'СЕТ СН'!$H$6-'СЕТ СН'!$H$19</f>
        <v>1694.8678995299999</v>
      </c>
      <c r="T112" s="36">
        <f>SUMIFS(СВЦЭМ!$C$39:$C$782,СВЦЭМ!$A$39:$A$782,$A112,СВЦЭМ!$B$39:$B$782,T$83)+'СЕТ СН'!$H$9+СВЦЭМ!$D$10+'СЕТ СН'!$H$6-'СЕТ СН'!$H$19</f>
        <v>1661.7554121199998</v>
      </c>
      <c r="U112" s="36">
        <f>SUMIFS(СВЦЭМ!$C$39:$C$782,СВЦЭМ!$A$39:$A$782,$A112,СВЦЭМ!$B$39:$B$782,U$83)+'СЕТ СН'!$H$9+СВЦЭМ!$D$10+'СЕТ СН'!$H$6-'СЕТ СН'!$H$19</f>
        <v>1664.26034927</v>
      </c>
      <c r="V112" s="36">
        <f>SUMIFS(СВЦЭМ!$C$39:$C$782,СВЦЭМ!$A$39:$A$782,$A112,СВЦЭМ!$B$39:$B$782,V$83)+'СЕТ СН'!$H$9+СВЦЭМ!$D$10+'СЕТ СН'!$H$6-'СЕТ СН'!$H$19</f>
        <v>1678.0005939299999</v>
      </c>
      <c r="W112" s="36">
        <f>SUMIFS(СВЦЭМ!$C$39:$C$782,СВЦЭМ!$A$39:$A$782,$A112,СВЦЭМ!$B$39:$B$782,W$83)+'СЕТ СН'!$H$9+СВЦЭМ!$D$10+'СЕТ СН'!$H$6-'СЕТ СН'!$H$19</f>
        <v>1693.9495660699999</v>
      </c>
      <c r="X112" s="36">
        <f>SUMIFS(СВЦЭМ!$C$39:$C$782,СВЦЭМ!$A$39:$A$782,$A112,СВЦЭМ!$B$39:$B$782,X$83)+'СЕТ СН'!$H$9+СВЦЭМ!$D$10+'СЕТ СН'!$H$6-'СЕТ СН'!$H$19</f>
        <v>1714.2560007299999</v>
      </c>
      <c r="Y112" s="36">
        <f>SUMIFS(СВЦЭМ!$C$39:$C$782,СВЦЭМ!$A$39:$A$782,$A112,СВЦЭМ!$B$39:$B$782,Y$83)+'СЕТ СН'!$H$9+СВЦЭМ!$D$10+'СЕТ СН'!$H$6-'СЕТ СН'!$H$19</f>
        <v>1735.7157125699998</v>
      </c>
    </row>
    <row r="113" spans="1:27" ht="15.75" x14ac:dyDescent="0.2">
      <c r="A113" s="35">
        <f t="shared" si="2"/>
        <v>44925</v>
      </c>
      <c r="B113" s="36">
        <f>SUMIFS(СВЦЭМ!$C$39:$C$782,СВЦЭМ!$A$39:$A$782,$A113,СВЦЭМ!$B$39:$B$782,B$83)+'СЕТ СН'!$H$9+СВЦЭМ!$D$10+'СЕТ СН'!$H$6-'СЕТ СН'!$H$19</f>
        <v>1736.2384122799999</v>
      </c>
      <c r="C113" s="36">
        <f>SUMIFS(СВЦЭМ!$C$39:$C$782,СВЦЭМ!$A$39:$A$782,$A113,СВЦЭМ!$B$39:$B$782,C$83)+'СЕТ СН'!$H$9+СВЦЭМ!$D$10+'СЕТ СН'!$H$6-'СЕТ СН'!$H$19</f>
        <v>1714.1614532999999</v>
      </c>
      <c r="D113" s="36">
        <f>SUMIFS(СВЦЭМ!$C$39:$C$782,СВЦЭМ!$A$39:$A$782,$A113,СВЦЭМ!$B$39:$B$782,D$83)+'СЕТ СН'!$H$9+СВЦЭМ!$D$10+'СЕТ СН'!$H$6-'СЕТ СН'!$H$19</f>
        <v>1705.82329899</v>
      </c>
      <c r="E113" s="36">
        <f>SUMIFS(СВЦЭМ!$C$39:$C$782,СВЦЭМ!$A$39:$A$782,$A113,СВЦЭМ!$B$39:$B$782,E$83)+'СЕТ СН'!$H$9+СВЦЭМ!$D$10+'СЕТ СН'!$H$6-'СЕТ СН'!$H$19</f>
        <v>1701.8690946499999</v>
      </c>
      <c r="F113" s="36">
        <f>SUMIFS(СВЦЭМ!$C$39:$C$782,СВЦЭМ!$A$39:$A$782,$A113,СВЦЭМ!$B$39:$B$782,F$83)+'СЕТ СН'!$H$9+СВЦЭМ!$D$10+'СЕТ СН'!$H$6-'СЕТ СН'!$H$19</f>
        <v>1688.8992484299999</v>
      </c>
      <c r="G113" s="36">
        <f>SUMIFS(СВЦЭМ!$C$39:$C$782,СВЦЭМ!$A$39:$A$782,$A113,СВЦЭМ!$B$39:$B$782,G$83)+'СЕТ СН'!$H$9+СВЦЭМ!$D$10+'СЕТ СН'!$H$6-'СЕТ СН'!$H$19</f>
        <v>1676.90648644</v>
      </c>
      <c r="H113" s="36">
        <f>SUMIFS(СВЦЭМ!$C$39:$C$782,СВЦЭМ!$A$39:$A$782,$A113,СВЦЭМ!$B$39:$B$782,H$83)+'СЕТ СН'!$H$9+СВЦЭМ!$D$10+'СЕТ СН'!$H$6-'СЕТ СН'!$H$19</f>
        <v>1657.1520380499999</v>
      </c>
      <c r="I113" s="36">
        <f>SUMIFS(СВЦЭМ!$C$39:$C$782,СВЦЭМ!$A$39:$A$782,$A113,СВЦЭМ!$B$39:$B$782,I$83)+'СЕТ СН'!$H$9+СВЦЭМ!$D$10+'СЕТ СН'!$H$6-'СЕТ СН'!$H$19</f>
        <v>1665.3335742299998</v>
      </c>
      <c r="J113" s="36">
        <f>SUMIFS(СВЦЭМ!$C$39:$C$782,СВЦЭМ!$A$39:$A$782,$A113,СВЦЭМ!$B$39:$B$782,J$83)+'СЕТ СН'!$H$9+СВЦЭМ!$D$10+'СЕТ СН'!$H$6-'СЕТ СН'!$H$19</f>
        <v>1640.29152557</v>
      </c>
      <c r="K113" s="36">
        <f>SUMIFS(СВЦЭМ!$C$39:$C$782,СВЦЭМ!$A$39:$A$782,$A113,СВЦЭМ!$B$39:$B$782,K$83)+'СЕТ СН'!$H$9+СВЦЭМ!$D$10+'СЕТ СН'!$H$6-'СЕТ СН'!$H$19</f>
        <v>1633.9690320099999</v>
      </c>
      <c r="L113" s="36">
        <f>SUMIFS(СВЦЭМ!$C$39:$C$782,СВЦЭМ!$A$39:$A$782,$A113,СВЦЭМ!$B$39:$B$782,L$83)+'СЕТ СН'!$H$9+СВЦЭМ!$D$10+'СЕТ СН'!$H$6-'СЕТ СН'!$H$19</f>
        <v>1646.0591347899999</v>
      </c>
      <c r="M113" s="36">
        <f>SUMIFS(СВЦЭМ!$C$39:$C$782,СВЦЭМ!$A$39:$A$782,$A113,СВЦЭМ!$B$39:$B$782,M$83)+'СЕТ СН'!$H$9+СВЦЭМ!$D$10+'СЕТ СН'!$H$6-'СЕТ СН'!$H$19</f>
        <v>1658.99774183</v>
      </c>
      <c r="N113" s="36">
        <f>SUMIFS(СВЦЭМ!$C$39:$C$782,СВЦЭМ!$A$39:$A$782,$A113,СВЦЭМ!$B$39:$B$782,N$83)+'СЕТ СН'!$H$9+СВЦЭМ!$D$10+'СЕТ СН'!$H$6-'СЕТ СН'!$H$19</f>
        <v>1676.39813121</v>
      </c>
      <c r="O113" s="36">
        <f>SUMIFS(СВЦЭМ!$C$39:$C$782,СВЦЭМ!$A$39:$A$782,$A113,СВЦЭМ!$B$39:$B$782,O$83)+'СЕТ СН'!$H$9+СВЦЭМ!$D$10+'СЕТ СН'!$H$6-'СЕТ СН'!$H$19</f>
        <v>1697.0546273699999</v>
      </c>
      <c r="P113" s="36">
        <f>SUMIFS(СВЦЭМ!$C$39:$C$782,СВЦЭМ!$A$39:$A$782,$A113,СВЦЭМ!$B$39:$B$782,P$83)+'СЕТ СН'!$H$9+СВЦЭМ!$D$10+'СЕТ СН'!$H$6-'СЕТ СН'!$H$19</f>
        <v>1703.49545964</v>
      </c>
      <c r="Q113" s="36">
        <f>SUMIFS(СВЦЭМ!$C$39:$C$782,СВЦЭМ!$A$39:$A$782,$A113,СВЦЭМ!$B$39:$B$782,Q$83)+'СЕТ СН'!$H$9+СВЦЭМ!$D$10+'СЕТ СН'!$H$6-'СЕТ СН'!$H$19</f>
        <v>1700.64854741</v>
      </c>
      <c r="R113" s="36">
        <f>SUMIFS(СВЦЭМ!$C$39:$C$782,СВЦЭМ!$A$39:$A$782,$A113,СВЦЭМ!$B$39:$B$782,R$83)+'СЕТ СН'!$H$9+СВЦЭМ!$D$10+'СЕТ СН'!$H$6-'СЕТ СН'!$H$19</f>
        <v>1677.5455394799999</v>
      </c>
      <c r="S113" s="36">
        <f>SUMIFS(СВЦЭМ!$C$39:$C$782,СВЦЭМ!$A$39:$A$782,$A113,СВЦЭМ!$B$39:$B$782,S$83)+'СЕТ СН'!$H$9+СВЦЭМ!$D$10+'СЕТ СН'!$H$6-'СЕТ СН'!$H$19</f>
        <v>1640.35208076</v>
      </c>
      <c r="T113" s="36">
        <f>SUMIFS(СВЦЭМ!$C$39:$C$782,СВЦЭМ!$A$39:$A$782,$A113,СВЦЭМ!$B$39:$B$782,T$83)+'СЕТ СН'!$H$9+СВЦЭМ!$D$10+'СЕТ СН'!$H$6-'СЕТ СН'!$H$19</f>
        <v>1640.8386866599999</v>
      </c>
      <c r="U113" s="36">
        <f>SUMIFS(СВЦЭМ!$C$39:$C$782,СВЦЭМ!$A$39:$A$782,$A113,СВЦЭМ!$B$39:$B$782,U$83)+'СЕТ СН'!$H$9+СВЦЭМ!$D$10+'СЕТ СН'!$H$6-'СЕТ СН'!$H$19</f>
        <v>1642.93377495</v>
      </c>
      <c r="V113" s="36">
        <f>SUMIFS(СВЦЭМ!$C$39:$C$782,СВЦЭМ!$A$39:$A$782,$A113,СВЦЭМ!$B$39:$B$782,V$83)+'СЕТ СН'!$H$9+СВЦЭМ!$D$10+'СЕТ СН'!$H$6-'СЕТ СН'!$H$19</f>
        <v>1649.1937138599999</v>
      </c>
      <c r="W113" s="36">
        <f>SUMIFS(СВЦЭМ!$C$39:$C$782,СВЦЭМ!$A$39:$A$782,$A113,СВЦЭМ!$B$39:$B$782,W$83)+'СЕТ СН'!$H$9+СВЦЭМ!$D$10+'СЕТ СН'!$H$6-'СЕТ СН'!$H$19</f>
        <v>1667.77501637</v>
      </c>
      <c r="X113" s="36">
        <f>SUMIFS(СВЦЭМ!$C$39:$C$782,СВЦЭМ!$A$39:$A$782,$A113,СВЦЭМ!$B$39:$B$782,X$83)+'СЕТ СН'!$H$9+СВЦЭМ!$D$10+'СЕТ СН'!$H$6-'СЕТ СН'!$H$19</f>
        <v>1684.0844970999999</v>
      </c>
      <c r="Y113" s="36">
        <f>SUMIFS(СВЦЭМ!$C$39:$C$782,СВЦЭМ!$A$39:$A$782,$A113,СВЦЭМ!$B$39:$B$782,Y$83)+'СЕТ СН'!$H$9+СВЦЭМ!$D$10+'СЕТ СН'!$H$6-'СЕТ СН'!$H$19</f>
        <v>1697.5312189799999</v>
      </c>
      <c r="AA113" s="37"/>
    </row>
    <row r="114" spans="1:27" ht="15.75" x14ac:dyDescent="0.2">
      <c r="A114" s="35">
        <f t="shared" si="2"/>
        <v>44926</v>
      </c>
      <c r="B114" s="36">
        <f>SUMIFS(СВЦЭМ!$C$39:$C$782,СВЦЭМ!$A$39:$A$782,$A114,СВЦЭМ!$B$39:$B$782,B$83)+'СЕТ СН'!$H$9+СВЦЭМ!$D$10+'СЕТ СН'!$H$6-'СЕТ СН'!$H$19</f>
        <v>1784.7604208399998</v>
      </c>
      <c r="C114" s="36">
        <f>SUMIFS(СВЦЭМ!$C$39:$C$782,СВЦЭМ!$A$39:$A$782,$A114,СВЦЭМ!$B$39:$B$782,C$83)+'СЕТ СН'!$H$9+СВЦЭМ!$D$10+'СЕТ СН'!$H$6-'СЕТ СН'!$H$19</f>
        <v>1809.2303809099999</v>
      </c>
      <c r="D114" s="36">
        <f>SUMIFS(СВЦЭМ!$C$39:$C$782,СВЦЭМ!$A$39:$A$782,$A114,СВЦЭМ!$B$39:$B$782,D$83)+'СЕТ СН'!$H$9+СВЦЭМ!$D$10+'СЕТ СН'!$H$6-'СЕТ СН'!$H$19</f>
        <v>1851.87642566</v>
      </c>
      <c r="E114" s="36">
        <f>SUMIFS(СВЦЭМ!$C$39:$C$782,СВЦЭМ!$A$39:$A$782,$A114,СВЦЭМ!$B$39:$B$782,E$83)+'СЕТ СН'!$H$9+СВЦЭМ!$D$10+'СЕТ СН'!$H$6-'СЕТ СН'!$H$19</f>
        <v>1858.56102891</v>
      </c>
      <c r="F114" s="36">
        <f>SUMIFS(СВЦЭМ!$C$39:$C$782,СВЦЭМ!$A$39:$A$782,$A114,СВЦЭМ!$B$39:$B$782,F$83)+'СЕТ СН'!$H$9+СВЦЭМ!$D$10+'СЕТ СН'!$H$6-'СЕТ СН'!$H$19</f>
        <v>1856.7574018999999</v>
      </c>
      <c r="G114" s="36">
        <f>SUMIFS(СВЦЭМ!$C$39:$C$782,СВЦЭМ!$A$39:$A$782,$A114,СВЦЭМ!$B$39:$B$782,G$83)+'СЕТ СН'!$H$9+СВЦЭМ!$D$10+'СЕТ СН'!$H$6-'СЕТ СН'!$H$19</f>
        <v>1847.71019991</v>
      </c>
      <c r="H114" s="36">
        <f>SUMIFS(СВЦЭМ!$C$39:$C$782,СВЦЭМ!$A$39:$A$782,$A114,СВЦЭМ!$B$39:$B$782,H$83)+'СЕТ СН'!$H$9+СВЦЭМ!$D$10+'СЕТ СН'!$H$6-'СЕТ СН'!$H$19</f>
        <v>1821.50747987</v>
      </c>
      <c r="I114" s="36">
        <f>SUMIFS(СВЦЭМ!$C$39:$C$782,СВЦЭМ!$A$39:$A$782,$A114,СВЦЭМ!$B$39:$B$782,I$83)+'СЕТ СН'!$H$9+СВЦЭМ!$D$10+'СЕТ СН'!$H$6-'СЕТ СН'!$H$19</f>
        <v>1784.0679390299999</v>
      </c>
      <c r="J114" s="36">
        <f>SUMIFS(СВЦЭМ!$C$39:$C$782,СВЦЭМ!$A$39:$A$782,$A114,СВЦЭМ!$B$39:$B$782,J$83)+'СЕТ СН'!$H$9+СВЦЭМ!$D$10+'СЕТ СН'!$H$6-'СЕТ СН'!$H$19</f>
        <v>1749.13834623</v>
      </c>
      <c r="K114" s="36">
        <f>SUMIFS(СВЦЭМ!$C$39:$C$782,СВЦЭМ!$A$39:$A$782,$A114,СВЦЭМ!$B$39:$B$782,K$83)+'СЕТ СН'!$H$9+СВЦЭМ!$D$10+'СЕТ СН'!$H$6-'СЕТ СН'!$H$19</f>
        <v>1744.6185520399999</v>
      </c>
      <c r="L114" s="36">
        <f>SUMIFS(СВЦЭМ!$C$39:$C$782,СВЦЭМ!$A$39:$A$782,$A114,СВЦЭМ!$B$39:$B$782,L$83)+'СЕТ СН'!$H$9+СВЦЭМ!$D$10+'СЕТ СН'!$H$6-'СЕТ СН'!$H$19</f>
        <v>1731.34879247</v>
      </c>
      <c r="M114" s="36">
        <f>SUMIFS(СВЦЭМ!$C$39:$C$782,СВЦЭМ!$A$39:$A$782,$A114,СВЦЭМ!$B$39:$B$782,M$83)+'СЕТ СН'!$H$9+СВЦЭМ!$D$10+'СЕТ СН'!$H$6-'СЕТ СН'!$H$19</f>
        <v>1730.1649856699999</v>
      </c>
      <c r="N114" s="36">
        <f>SUMIFS(СВЦЭМ!$C$39:$C$782,СВЦЭМ!$A$39:$A$782,$A114,СВЦЭМ!$B$39:$B$782,N$83)+'СЕТ СН'!$H$9+СВЦЭМ!$D$10+'СЕТ СН'!$H$6-'СЕТ СН'!$H$19</f>
        <v>1746.7158749499999</v>
      </c>
      <c r="O114" s="36">
        <f>SUMIFS(СВЦЭМ!$C$39:$C$782,СВЦЭМ!$A$39:$A$782,$A114,СВЦЭМ!$B$39:$B$782,O$83)+'СЕТ СН'!$H$9+СВЦЭМ!$D$10+'СЕТ СН'!$H$6-'СЕТ СН'!$H$19</f>
        <v>1768.8374579399999</v>
      </c>
      <c r="P114" s="36">
        <f>SUMIFS(СВЦЭМ!$C$39:$C$782,СВЦЭМ!$A$39:$A$782,$A114,СВЦЭМ!$B$39:$B$782,P$83)+'СЕТ СН'!$H$9+СВЦЭМ!$D$10+'СЕТ СН'!$H$6-'СЕТ СН'!$H$19</f>
        <v>1785.0963876799999</v>
      </c>
      <c r="Q114" s="36">
        <f>SUMIFS(СВЦЭМ!$C$39:$C$782,СВЦЭМ!$A$39:$A$782,$A114,СВЦЭМ!$B$39:$B$782,Q$83)+'СЕТ СН'!$H$9+СВЦЭМ!$D$10+'СЕТ СН'!$H$6-'СЕТ СН'!$H$19</f>
        <v>1788.09527824</v>
      </c>
      <c r="R114" s="36">
        <f>SUMIFS(СВЦЭМ!$C$39:$C$782,СВЦЭМ!$A$39:$A$782,$A114,СВЦЭМ!$B$39:$B$782,R$83)+'СЕТ СН'!$H$9+СВЦЭМ!$D$10+'СЕТ СН'!$H$6-'СЕТ СН'!$H$19</f>
        <v>1747.5728653899998</v>
      </c>
      <c r="S114" s="36">
        <f>SUMIFS(СВЦЭМ!$C$39:$C$782,СВЦЭМ!$A$39:$A$782,$A114,СВЦЭМ!$B$39:$B$782,S$83)+'СЕТ СН'!$H$9+СВЦЭМ!$D$10+'СЕТ СН'!$H$6-'СЕТ СН'!$H$19</f>
        <v>1720.9891413599998</v>
      </c>
      <c r="T114" s="36">
        <f>SUMIFS(СВЦЭМ!$C$39:$C$782,СВЦЭМ!$A$39:$A$782,$A114,СВЦЭМ!$B$39:$B$782,T$83)+'СЕТ СН'!$H$9+СВЦЭМ!$D$10+'СЕТ СН'!$H$6-'СЕТ СН'!$H$19</f>
        <v>1716.26603372</v>
      </c>
      <c r="U114" s="36">
        <f>SUMIFS(СВЦЭМ!$C$39:$C$782,СВЦЭМ!$A$39:$A$782,$A114,СВЦЭМ!$B$39:$B$782,U$83)+'СЕТ СН'!$H$9+СВЦЭМ!$D$10+'СЕТ СН'!$H$6-'СЕТ СН'!$H$19</f>
        <v>1731.1155211099999</v>
      </c>
      <c r="V114" s="36">
        <f>SUMIFS(СВЦЭМ!$C$39:$C$782,СВЦЭМ!$A$39:$A$782,$A114,СВЦЭМ!$B$39:$B$782,V$83)+'СЕТ СН'!$H$9+СВЦЭМ!$D$10+'СЕТ СН'!$H$6-'СЕТ СН'!$H$19</f>
        <v>1734.28302444</v>
      </c>
      <c r="W114" s="36">
        <f>SUMIFS(СВЦЭМ!$C$39:$C$782,СВЦЭМ!$A$39:$A$782,$A114,СВЦЭМ!$B$39:$B$782,W$83)+'СЕТ СН'!$H$9+СВЦЭМ!$D$10+'СЕТ СН'!$H$6-'СЕТ СН'!$H$19</f>
        <v>1763.9491353799999</v>
      </c>
      <c r="X114" s="36">
        <f>SUMIFS(СВЦЭМ!$C$39:$C$782,СВЦЭМ!$A$39:$A$782,$A114,СВЦЭМ!$B$39:$B$782,X$83)+'СЕТ СН'!$H$9+СВЦЭМ!$D$10+'СЕТ СН'!$H$6-'СЕТ СН'!$H$19</f>
        <v>1770.9241143899999</v>
      </c>
      <c r="Y114" s="36">
        <f>SUMIFS(СВЦЭМ!$C$39:$C$782,СВЦЭМ!$A$39:$A$782,$A114,СВЦЭМ!$B$39:$B$782,Y$83)+'СЕТ СН'!$H$9+СВЦЭМ!$D$10+'СЕТ СН'!$H$6-'СЕТ СН'!$H$19</f>
        <v>1807.93224566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01.12.2022</v>
      </c>
      <c r="B120" s="36">
        <f>SUMIFS(СВЦЭМ!$C$39:$C$782,СВЦЭМ!$A$39:$A$782,$A120,СВЦЭМ!$B$39:$B$782,B$119)+'СЕТ СН'!$I$9+СВЦЭМ!$D$10+'СЕТ СН'!$I$6-'СЕТ СН'!$I$19</f>
        <v>2215.4477952400002</v>
      </c>
      <c r="C120" s="36">
        <f>SUMIFS(СВЦЭМ!$C$39:$C$782,СВЦЭМ!$A$39:$A$782,$A120,СВЦЭМ!$B$39:$B$782,C$119)+'СЕТ СН'!$I$9+СВЦЭМ!$D$10+'СЕТ СН'!$I$6-'СЕТ СН'!$I$19</f>
        <v>2184.9471846799997</v>
      </c>
      <c r="D120" s="36">
        <f>SUMIFS(СВЦЭМ!$C$39:$C$782,СВЦЭМ!$A$39:$A$782,$A120,СВЦЭМ!$B$39:$B$782,D$119)+'СЕТ СН'!$I$9+СВЦЭМ!$D$10+'СЕТ СН'!$I$6-'СЕТ СН'!$I$19</f>
        <v>2235.2613304900001</v>
      </c>
      <c r="E120" s="36">
        <f>SUMIFS(СВЦЭМ!$C$39:$C$782,СВЦЭМ!$A$39:$A$782,$A120,СВЦЭМ!$B$39:$B$782,E$119)+'СЕТ СН'!$I$9+СВЦЭМ!$D$10+'СЕТ СН'!$I$6-'СЕТ СН'!$I$19</f>
        <v>2235.47645883</v>
      </c>
      <c r="F120" s="36">
        <f>SUMIFS(СВЦЭМ!$C$39:$C$782,СВЦЭМ!$A$39:$A$782,$A120,СВЦЭМ!$B$39:$B$782,F$119)+'СЕТ СН'!$I$9+СВЦЭМ!$D$10+'СЕТ СН'!$I$6-'СЕТ СН'!$I$19</f>
        <v>2252.6866308399999</v>
      </c>
      <c r="G120" s="36">
        <f>SUMIFS(СВЦЭМ!$C$39:$C$782,СВЦЭМ!$A$39:$A$782,$A120,СВЦЭМ!$B$39:$B$782,G$119)+'СЕТ СН'!$I$9+СВЦЭМ!$D$10+'СЕТ СН'!$I$6-'СЕТ СН'!$I$19</f>
        <v>2234.2128438299997</v>
      </c>
      <c r="H120" s="36">
        <f>SUMIFS(СВЦЭМ!$C$39:$C$782,СВЦЭМ!$A$39:$A$782,$A120,СВЦЭМ!$B$39:$B$782,H$119)+'СЕТ СН'!$I$9+СВЦЭМ!$D$10+'СЕТ СН'!$I$6-'СЕТ СН'!$I$19</f>
        <v>2208.9679602699998</v>
      </c>
      <c r="I120" s="36">
        <f>SUMIFS(СВЦЭМ!$C$39:$C$782,СВЦЭМ!$A$39:$A$782,$A120,СВЦЭМ!$B$39:$B$782,I$119)+'СЕТ СН'!$I$9+СВЦЭМ!$D$10+'СЕТ СН'!$I$6-'СЕТ СН'!$I$19</f>
        <v>2188.2973173400001</v>
      </c>
      <c r="J120" s="36">
        <f>SUMIFS(СВЦЭМ!$C$39:$C$782,СВЦЭМ!$A$39:$A$782,$A120,СВЦЭМ!$B$39:$B$782,J$119)+'СЕТ СН'!$I$9+СВЦЭМ!$D$10+'СЕТ СН'!$I$6-'СЕТ СН'!$I$19</f>
        <v>2151.99416247</v>
      </c>
      <c r="K120" s="36">
        <f>SUMIFS(СВЦЭМ!$C$39:$C$782,СВЦЭМ!$A$39:$A$782,$A120,СВЦЭМ!$B$39:$B$782,K$119)+'СЕТ СН'!$I$9+СВЦЭМ!$D$10+'СЕТ СН'!$I$6-'СЕТ СН'!$I$19</f>
        <v>2139.30432268</v>
      </c>
      <c r="L120" s="36">
        <f>SUMIFS(СВЦЭМ!$C$39:$C$782,СВЦЭМ!$A$39:$A$782,$A120,СВЦЭМ!$B$39:$B$782,L$119)+'СЕТ СН'!$I$9+СВЦЭМ!$D$10+'СЕТ СН'!$I$6-'СЕТ СН'!$I$19</f>
        <v>2117.67699868</v>
      </c>
      <c r="M120" s="36">
        <f>SUMIFS(СВЦЭМ!$C$39:$C$782,СВЦЭМ!$A$39:$A$782,$A120,СВЦЭМ!$B$39:$B$782,M$119)+'СЕТ СН'!$I$9+СВЦЭМ!$D$10+'СЕТ СН'!$I$6-'СЕТ СН'!$I$19</f>
        <v>2125.6239554499998</v>
      </c>
      <c r="N120" s="36">
        <f>SUMIFS(СВЦЭМ!$C$39:$C$782,СВЦЭМ!$A$39:$A$782,$A120,СВЦЭМ!$B$39:$B$782,N$119)+'СЕТ СН'!$I$9+СВЦЭМ!$D$10+'СЕТ СН'!$I$6-'СЕТ СН'!$I$19</f>
        <v>2118.6942403200001</v>
      </c>
      <c r="O120" s="36">
        <f>SUMIFS(СВЦЭМ!$C$39:$C$782,СВЦЭМ!$A$39:$A$782,$A120,СВЦЭМ!$B$39:$B$782,O$119)+'СЕТ СН'!$I$9+СВЦЭМ!$D$10+'СЕТ СН'!$I$6-'СЕТ СН'!$I$19</f>
        <v>2146.0757325899999</v>
      </c>
      <c r="P120" s="36">
        <f>SUMIFS(СВЦЭМ!$C$39:$C$782,СВЦЭМ!$A$39:$A$782,$A120,СВЦЭМ!$B$39:$B$782,P$119)+'СЕТ СН'!$I$9+СВЦЭМ!$D$10+'СЕТ СН'!$I$6-'СЕТ СН'!$I$19</f>
        <v>2160.9659835800003</v>
      </c>
      <c r="Q120" s="36">
        <f>SUMIFS(СВЦЭМ!$C$39:$C$782,СВЦЭМ!$A$39:$A$782,$A120,СВЦЭМ!$B$39:$B$782,Q$119)+'СЕТ СН'!$I$9+СВЦЭМ!$D$10+'СЕТ СН'!$I$6-'СЕТ СН'!$I$19</f>
        <v>2156.8464312699998</v>
      </c>
      <c r="R120" s="36">
        <f>SUMIFS(СВЦЭМ!$C$39:$C$782,СВЦЭМ!$A$39:$A$782,$A120,СВЦЭМ!$B$39:$B$782,R$119)+'СЕТ СН'!$I$9+СВЦЭМ!$D$10+'СЕТ СН'!$I$6-'СЕТ СН'!$I$19</f>
        <v>2149.65439595</v>
      </c>
      <c r="S120" s="36">
        <f>SUMIFS(СВЦЭМ!$C$39:$C$782,СВЦЭМ!$A$39:$A$782,$A120,СВЦЭМ!$B$39:$B$782,S$119)+'СЕТ СН'!$I$9+СВЦЭМ!$D$10+'СЕТ СН'!$I$6-'СЕТ СН'!$I$19</f>
        <v>2113.75847402</v>
      </c>
      <c r="T120" s="36">
        <f>SUMIFS(СВЦЭМ!$C$39:$C$782,СВЦЭМ!$A$39:$A$782,$A120,СВЦЭМ!$B$39:$B$782,T$119)+'СЕТ СН'!$I$9+СВЦЭМ!$D$10+'СЕТ СН'!$I$6-'СЕТ СН'!$I$19</f>
        <v>2117.85027046</v>
      </c>
      <c r="U120" s="36">
        <f>SUMIFS(СВЦЭМ!$C$39:$C$782,СВЦЭМ!$A$39:$A$782,$A120,СВЦЭМ!$B$39:$B$782,U$119)+'СЕТ СН'!$I$9+СВЦЭМ!$D$10+'СЕТ СН'!$I$6-'СЕТ СН'!$I$19</f>
        <v>2119.6717169799999</v>
      </c>
      <c r="V120" s="36">
        <f>SUMIFS(СВЦЭМ!$C$39:$C$782,СВЦЭМ!$A$39:$A$782,$A120,СВЦЭМ!$B$39:$B$782,V$119)+'СЕТ СН'!$I$9+СВЦЭМ!$D$10+'СЕТ СН'!$I$6-'СЕТ СН'!$I$19</f>
        <v>2129.1267598699997</v>
      </c>
      <c r="W120" s="36">
        <f>SUMIFS(СВЦЭМ!$C$39:$C$782,СВЦЭМ!$A$39:$A$782,$A120,СВЦЭМ!$B$39:$B$782,W$119)+'СЕТ СН'!$I$9+СВЦЭМ!$D$10+'СЕТ СН'!$I$6-'СЕТ СН'!$I$19</f>
        <v>2146.8353355999998</v>
      </c>
      <c r="X120" s="36">
        <f>SUMIFS(СВЦЭМ!$C$39:$C$782,СВЦЭМ!$A$39:$A$782,$A120,СВЦЭМ!$B$39:$B$782,X$119)+'СЕТ СН'!$I$9+СВЦЭМ!$D$10+'СЕТ СН'!$I$6-'СЕТ СН'!$I$19</f>
        <v>2152.7961423199999</v>
      </c>
      <c r="Y120" s="36">
        <f>SUMIFS(СВЦЭМ!$C$39:$C$782,СВЦЭМ!$A$39:$A$782,$A120,СВЦЭМ!$B$39:$B$782,Y$119)+'СЕТ СН'!$I$9+СВЦЭМ!$D$10+'СЕТ СН'!$I$6-'СЕТ СН'!$I$19</f>
        <v>2149.0432960799999</v>
      </c>
    </row>
    <row r="121" spans="1:27" ht="15.75" x14ac:dyDescent="0.2">
      <c r="A121" s="35">
        <f>A120+1</f>
        <v>44897</v>
      </c>
      <c r="B121" s="36">
        <f>SUMIFS(СВЦЭМ!$C$39:$C$782,СВЦЭМ!$A$39:$A$782,$A121,СВЦЭМ!$B$39:$B$782,B$119)+'СЕТ СН'!$I$9+СВЦЭМ!$D$10+'СЕТ СН'!$I$6-'СЕТ СН'!$I$19</f>
        <v>2231.2248849500002</v>
      </c>
      <c r="C121" s="36">
        <f>SUMIFS(СВЦЭМ!$C$39:$C$782,СВЦЭМ!$A$39:$A$782,$A121,СВЦЭМ!$B$39:$B$782,C$119)+'СЕТ СН'!$I$9+СВЦЭМ!$D$10+'СЕТ СН'!$I$6-'СЕТ СН'!$I$19</f>
        <v>2223.4001934299999</v>
      </c>
      <c r="D121" s="36">
        <f>SUMIFS(СВЦЭМ!$C$39:$C$782,СВЦЭМ!$A$39:$A$782,$A121,СВЦЭМ!$B$39:$B$782,D$119)+'СЕТ СН'!$I$9+СВЦЭМ!$D$10+'СЕТ СН'!$I$6-'СЕТ СН'!$I$19</f>
        <v>2240.7200744399997</v>
      </c>
      <c r="E121" s="36">
        <f>SUMIFS(СВЦЭМ!$C$39:$C$782,СВЦЭМ!$A$39:$A$782,$A121,СВЦЭМ!$B$39:$B$782,E$119)+'СЕТ СН'!$I$9+СВЦЭМ!$D$10+'СЕТ СН'!$I$6-'СЕТ СН'!$I$19</f>
        <v>2247.43542149</v>
      </c>
      <c r="F121" s="36">
        <f>SUMIFS(СВЦЭМ!$C$39:$C$782,СВЦЭМ!$A$39:$A$782,$A121,СВЦЭМ!$B$39:$B$782,F$119)+'СЕТ СН'!$I$9+СВЦЭМ!$D$10+'СЕТ СН'!$I$6-'СЕТ СН'!$I$19</f>
        <v>2277.7561654700003</v>
      </c>
      <c r="G121" s="36">
        <f>SUMIFS(СВЦЭМ!$C$39:$C$782,СВЦЭМ!$A$39:$A$782,$A121,СВЦЭМ!$B$39:$B$782,G$119)+'СЕТ СН'!$I$9+СВЦЭМ!$D$10+'СЕТ СН'!$I$6-'СЕТ СН'!$I$19</f>
        <v>2255.4130456299999</v>
      </c>
      <c r="H121" s="36">
        <f>SUMIFS(СВЦЭМ!$C$39:$C$782,СВЦЭМ!$A$39:$A$782,$A121,СВЦЭМ!$B$39:$B$782,H$119)+'СЕТ СН'!$I$9+СВЦЭМ!$D$10+'СЕТ СН'!$I$6-'СЕТ СН'!$I$19</f>
        <v>2243.6404758600002</v>
      </c>
      <c r="I121" s="36">
        <f>SUMIFS(СВЦЭМ!$C$39:$C$782,СВЦЭМ!$A$39:$A$782,$A121,СВЦЭМ!$B$39:$B$782,I$119)+'СЕТ СН'!$I$9+СВЦЭМ!$D$10+'СЕТ СН'!$I$6-'СЕТ СН'!$I$19</f>
        <v>2221.64977456</v>
      </c>
      <c r="J121" s="36">
        <f>SUMIFS(СВЦЭМ!$C$39:$C$782,СВЦЭМ!$A$39:$A$782,$A121,СВЦЭМ!$B$39:$B$782,J$119)+'СЕТ СН'!$I$9+СВЦЭМ!$D$10+'СЕТ СН'!$I$6-'СЕТ СН'!$I$19</f>
        <v>2186.0234479999999</v>
      </c>
      <c r="K121" s="36">
        <f>SUMIFS(СВЦЭМ!$C$39:$C$782,СВЦЭМ!$A$39:$A$782,$A121,СВЦЭМ!$B$39:$B$782,K$119)+'СЕТ СН'!$I$9+СВЦЭМ!$D$10+'СЕТ СН'!$I$6-'СЕТ СН'!$I$19</f>
        <v>2174.6187946099999</v>
      </c>
      <c r="L121" s="36">
        <f>SUMIFS(СВЦЭМ!$C$39:$C$782,СВЦЭМ!$A$39:$A$782,$A121,СВЦЭМ!$B$39:$B$782,L$119)+'СЕТ СН'!$I$9+СВЦЭМ!$D$10+'СЕТ СН'!$I$6-'СЕТ СН'!$I$19</f>
        <v>2165.7698718700003</v>
      </c>
      <c r="M121" s="36">
        <f>SUMIFS(СВЦЭМ!$C$39:$C$782,СВЦЭМ!$A$39:$A$782,$A121,СВЦЭМ!$B$39:$B$782,M$119)+'СЕТ СН'!$I$9+СВЦЭМ!$D$10+'СЕТ СН'!$I$6-'СЕТ СН'!$I$19</f>
        <v>2161.8139192500003</v>
      </c>
      <c r="N121" s="36">
        <f>SUMIFS(СВЦЭМ!$C$39:$C$782,СВЦЭМ!$A$39:$A$782,$A121,СВЦЭМ!$B$39:$B$782,N$119)+'СЕТ СН'!$I$9+СВЦЭМ!$D$10+'СЕТ СН'!$I$6-'СЕТ СН'!$I$19</f>
        <v>2180.4842540499999</v>
      </c>
      <c r="O121" s="36">
        <f>SUMIFS(СВЦЭМ!$C$39:$C$782,СВЦЭМ!$A$39:$A$782,$A121,СВЦЭМ!$B$39:$B$782,O$119)+'СЕТ СН'!$I$9+СВЦЭМ!$D$10+'СЕТ СН'!$I$6-'СЕТ СН'!$I$19</f>
        <v>2184.9710496299999</v>
      </c>
      <c r="P121" s="36">
        <f>SUMIFS(СВЦЭМ!$C$39:$C$782,СВЦЭМ!$A$39:$A$782,$A121,СВЦЭМ!$B$39:$B$782,P$119)+'СЕТ СН'!$I$9+СВЦЭМ!$D$10+'СЕТ СН'!$I$6-'СЕТ СН'!$I$19</f>
        <v>2192.2026802600003</v>
      </c>
      <c r="Q121" s="36">
        <f>SUMIFS(СВЦЭМ!$C$39:$C$782,СВЦЭМ!$A$39:$A$782,$A121,СВЦЭМ!$B$39:$B$782,Q$119)+'СЕТ СН'!$I$9+СВЦЭМ!$D$10+'СЕТ СН'!$I$6-'СЕТ СН'!$I$19</f>
        <v>2198.48931244</v>
      </c>
      <c r="R121" s="36">
        <f>SUMIFS(СВЦЭМ!$C$39:$C$782,СВЦЭМ!$A$39:$A$782,$A121,СВЦЭМ!$B$39:$B$782,R$119)+'СЕТ СН'!$I$9+СВЦЭМ!$D$10+'СЕТ СН'!$I$6-'СЕТ СН'!$I$19</f>
        <v>2169.6881068499997</v>
      </c>
      <c r="S121" s="36">
        <f>SUMIFS(СВЦЭМ!$C$39:$C$782,СВЦЭМ!$A$39:$A$782,$A121,СВЦЭМ!$B$39:$B$782,S$119)+'СЕТ СН'!$I$9+СВЦЭМ!$D$10+'СЕТ СН'!$I$6-'СЕТ СН'!$I$19</f>
        <v>2160.9302536200003</v>
      </c>
      <c r="T121" s="36">
        <f>SUMIFS(СВЦЭМ!$C$39:$C$782,СВЦЭМ!$A$39:$A$782,$A121,СВЦЭМ!$B$39:$B$782,T$119)+'СЕТ СН'!$I$9+СВЦЭМ!$D$10+'СЕТ СН'!$I$6-'СЕТ СН'!$I$19</f>
        <v>2136.0804174599998</v>
      </c>
      <c r="U121" s="36">
        <f>SUMIFS(СВЦЭМ!$C$39:$C$782,СВЦЭМ!$A$39:$A$782,$A121,СВЦЭМ!$B$39:$B$782,U$119)+'СЕТ СН'!$I$9+СВЦЭМ!$D$10+'СЕТ СН'!$I$6-'СЕТ СН'!$I$19</f>
        <v>2137.7253668200001</v>
      </c>
      <c r="V121" s="36">
        <f>SUMIFS(СВЦЭМ!$C$39:$C$782,СВЦЭМ!$A$39:$A$782,$A121,СВЦЭМ!$B$39:$B$782,V$119)+'СЕТ СН'!$I$9+СВЦЭМ!$D$10+'СЕТ СН'!$I$6-'СЕТ СН'!$I$19</f>
        <v>2149.0487039499999</v>
      </c>
      <c r="W121" s="36">
        <f>SUMIFS(СВЦЭМ!$C$39:$C$782,СВЦЭМ!$A$39:$A$782,$A121,СВЦЭМ!$B$39:$B$782,W$119)+'СЕТ СН'!$I$9+СВЦЭМ!$D$10+'СЕТ СН'!$I$6-'СЕТ СН'!$I$19</f>
        <v>2159.8567964100002</v>
      </c>
      <c r="X121" s="36">
        <f>SUMIFS(СВЦЭМ!$C$39:$C$782,СВЦЭМ!$A$39:$A$782,$A121,СВЦЭМ!$B$39:$B$782,X$119)+'СЕТ СН'!$I$9+СВЦЭМ!$D$10+'СЕТ СН'!$I$6-'СЕТ СН'!$I$19</f>
        <v>2175.3101612099999</v>
      </c>
      <c r="Y121" s="36">
        <f>SUMIFS(СВЦЭМ!$C$39:$C$782,СВЦЭМ!$A$39:$A$782,$A121,СВЦЭМ!$B$39:$B$782,Y$119)+'СЕТ СН'!$I$9+СВЦЭМ!$D$10+'СЕТ СН'!$I$6-'СЕТ СН'!$I$19</f>
        <v>2202.5381842400002</v>
      </c>
    </row>
    <row r="122" spans="1:27" ht="15.75" x14ac:dyDescent="0.2">
      <c r="A122" s="35">
        <f t="shared" ref="A122:A150" si="3">A121+1</f>
        <v>44898</v>
      </c>
      <c r="B122" s="36">
        <f>SUMIFS(СВЦЭМ!$C$39:$C$782,СВЦЭМ!$A$39:$A$782,$A122,СВЦЭМ!$B$39:$B$782,B$119)+'СЕТ СН'!$I$9+СВЦЭМ!$D$10+'СЕТ СН'!$I$6-'СЕТ СН'!$I$19</f>
        <v>2106.2618466599997</v>
      </c>
      <c r="C122" s="36">
        <f>SUMIFS(СВЦЭМ!$C$39:$C$782,СВЦЭМ!$A$39:$A$782,$A122,СВЦЭМ!$B$39:$B$782,C$119)+'СЕТ СН'!$I$9+СВЦЭМ!$D$10+'СЕТ СН'!$I$6-'СЕТ СН'!$I$19</f>
        <v>2123.4695276100001</v>
      </c>
      <c r="D122" s="36">
        <f>SUMIFS(СВЦЭМ!$C$39:$C$782,СВЦЭМ!$A$39:$A$782,$A122,СВЦЭМ!$B$39:$B$782,D$119)+'СЕТ СН'!$I$9+СВЦЭМ!$D$10+'СЕТ СН'!$I$6-'СЕТ СН'!$I$19</f>
        <v>2144.23085507</v>
      </c>
      <c r="E122" s="36">
        <f>SUMIFS(СВЦЭМ!$C$39:$C$782,СВЦЭМ!$A$39:$A$782,$A122,СВЦЭМ!$B$39:$B$782,E$119)+'СЕТ СН'!$I$9+СВЦЭМ!$D$10+'СЕТ СН'!$I$6-'СЕТ СН'!$I$19</f>
        <v>2175.9410597400001</v>
      </c>
      <c r="F122" s="36">
        <f>SUMIFS(СВЦЭМ!$C$39:$C$782,СВЦЭМ!$A$39:$A$782,$A122,СВЦЭМ!$B$39:$B$782,F$119)+'СЕТ СН'!$I$9+СВЦЭМ!$D$10+'СЕТ СН'!$I$6-'СЕТ СН'!$I$19</f>
        <v>2197.8290431</v>
      </c>
      <c r="G122" s="36">
        <f>SUMIFS(СВЦЭМ!$C$39:$C$782,СВЦЭМ!$A$39:$A$782,$A122,СВЦЭМ!$B$39:$B$782,G$119)+'СЕТ СН'!$I$9+СВЦЭМ!$D$10+'СЕТ СН'!$I$6-'СЕТ СН'!$I$19</f>
        <v>2184.39717896</v>
      </c>
      <c r="H122" s="36">
        <f>SUMIFS(СВЦЭМ!$C$39:$C$782,СВЦЭМ!$A$39:$A$782,$A122,СВЦЭМ!$B$39:$B$782,H$119)+'СЕТ СН'!$I$9+СВЦЭМ!$D$10+'СЕТ СН'!$I$6-'СЕТ СН'!$I$19</f>
        <v>2170.65740009</v>
      </c>
      <c r="I122" s="36">
        <f>SUMIFS(СВЦЭМ!$C$39:$C$782,СВЦЭМ!$A$39:$A$782,$A122,СВЦЭМ!$B$39:$B$782,I$119)+'СЕТ СН'!$I$9+СВЦЭМ!$D$10+'СЕТ СН'!$I$6-'СЕТ СН'!$I$19</f>
        <v>2157.6026406199999</v>
      </c>
      <c r="J122" s="36">
        <f>SUMIFS(СВЦЭМ!$C$39:$C$782,СВЦЭМ!$A$39:$A$782,$A122,СВЦЭМ!$B$39:$B$782,J$119)+'СЕТ СН'!$I$9+СВЦЭМ!$D$10+'СЕТ СН'!$I$6-'СЕТ СН'!$I$19</f>
        <v>2128.15438838</v>
      </c>
      <c r="K122" s="36">
        <f>SUMIFS(СВЦЭМ!$C$39:$C$782,СВЦЭМ!$A$39:$A$782,$A122,СВЦЭМ!$B$39:$B$782,K$119)+'СЕТ СН'!$I$9+СВЦЭМ!$D$10+'СЕТ СН'!$I$6-'СЕТ СН'!$I$19</f>
        <v>2117.1273795300003</v>
      </c>
      <c r="L122" s="36">
        <f>SUMIFS(СВЦЭМ!$C$39:$C$782,СВЦЭМ!$A$39:$A$782,$A122,СВЦЭМ!$B$39:$B$782,L$119)+'СЕТ СН'!$I$9+СВЦЭМ!$D$10+'СЕТ СН'!$I$6-'СЕТ СН'!$I$19</f>
        <v>2107.40707148</v>
      </c>
      <c r="M122" s="36">
        <f>SUMIFS(СВЦЭМ!$C$39:$C$782,СВЦЭМ!$A$39:$A$782,$A122,СВЦЭМ!$B$39:$B$782,M$119)+'СЕТ СН'!$I$9+СВЦЭМ!$D$10+'СЕТ СН'!$I$6-'СЕТ СН'!$I$19</f>
        <v>2112.8551087599999</v>
      </c>
      <c r="N122" s="36">
        <f>SUMIFS(СВЦЭМ!$C$39:$C$782,СВЦЭМ!$A$39:$A$782,$A122,СВЦЭМ!$B$39:$B$782,N$119)+'СЕТ СН'!$I$9+СВЦЭМ!$D$10+'СЕТ СН'!$I$6-'СЕТ СН'!$I$19</f>
        <v>2093.2608135299997</v>
      </c>
      <c r="O122" s="36">
        <f>SUMIFS(СВЦЭМ!$C$39:$C$782,СВЦЭМ!$A$39:$A$782,$A122,СВЦЭМ!$B$39:$B$782,O$119)+'СЕТ СН'!$I$9+СВЦЭМ!$D$10+'СЕТ СН'!$I$6-'СЕТ СН'!$I$19</f>
        <v>2100.6304772799999</v>
      </c>
      <c r="P122" s="36">
        <f>SUMIFS(СВЦЭМ!$C$39:$C$782,СВЦЭМ!$A$39:$A$782,$A122,СВЦЭМ!$B$39:$B$782,P$119)+'СЕТ СН'!$I$9+СВЦЭМ!$D$10+'СЕТ СН'!$I$6-'СЕТ СН'!$I$19</f>
        <v>2116.6494263</v>
      </c>
      <c r="Q122" s="36">
        <f>SUMIFS(СВЦЭМ!$C$39:$C$782,СВЦЭМ!$A$39:$A$782,$A122,СВЦЭМ!$B$39:$B$782,Q$119)+'СЕТ СН'!$I$9+СВЦЭМ!$D$10+'СЕТ СН'!$I$6-'СЕТ СН'!$I$19</f>
        <v>2144.1647593299999</v>
      </c>
      <c r="R122" s="36">
        <f>SUMIFS(СВЦЭМ!$C$39:$C$782,СВЦЭМ!$A$39:$A$782,$A122,СВЦЭМ!$B$39:$B$782,R$119)+'СЕТ СН'!$I$9+СВЦЭМ!$D$10+'СЕТ СН'!$I$6-'СЕТ СН'!$I$19</f>
        <v>2146.9820683099997</v>
      </c>
      <c r="S122" s="36">
        <f>SUMIFS(СВЦЭМ!$C$39:$C$782,СВЦЭМ!$A$39:$A$782,$A122,СВЦЭМ!$B$39:$B$782,S$119)+'СЕТ СН'!$I$9+СВЦЭМ!$D$10+'СЕТ СН'!$I$6-'СЕТ СН'!$I$19</f>
        <v>2109.2169744000003</v>
      </c>
      <c r="T122" s="36">
        <f>SUMIFS(СВЦЭМ!$C$39:$C$782,СВЦЭМ!$A$39:$A$782,$A122,СВЦЭМ!$B$39:$B$782,T$119)+'СЕТ СН'!$I$9+СВЦЭМ!$D$10+'СЕТ СН'!$I$6-'СЕТ СН'!$I$19</f>
        <v>2074.2135740499998</v>
      </c>
      <c r="U122" s="36">
        <f>SUMIFS(СВЦЭМ!$C$39:$C$782,СВЦЭМ!$A$39:$A$782,$A122,СВЦЭМ!$B$39:$B$782,U$119)+'СЕТ СН'!$I$9+СВЦЭМ!$D$10+'СЕТ СН'!$I$6-'СЕТ СН'!$I$19</f>
        <v>2079.0324349299999</v>
      </c>
      <c r="V122" s="36">
        <f>SUMIFS(СВЦЭМ!$C$39:$C$782,СВЦЭМ!$A$39:$A$782,$A122,СВЦЭМ!$B$39:$B$782,V$119)+'СЕТ СН'!$I$9+СВЦЭМ!$D$10+'СЕТ СН'!$I$6-'СЕТ СН'!$I$19</f>
        <v>2100.17826014</v>
      </c>
      <c r="W122" s="36">
        <f>SUMIFS(СВЦЭМ!$C$39:$C$782,СВЦЭМ!$A$39:$A$782,$A122,СВЦЭМ!$B$39:$B$782,W$119)+'СЕТ СН'!$I$9+СВЦЭМ!$D$10+'СЕТ СН'!$I$6-'СЕТ СН'!$I$19</f>
        <v>2105.28135294</v>
      </c>
      <c r="X122" s="36">
        <f>SUMIFS(СВЦЭМ!$C$39:$C$782,СВЦЭМ!$A$39:$A$782,$A122,СВЦЭМ!$B$39:$B$782,X$119)+'СЕТ СН'!$I$9+СВЦЭМ!$D$10+'СЕТ СН'!$I$6-'СЕТ СН'!$I$19</f>
        <v>2113.6704789400001</v>
      </c>
      <c r="Y122" s="36">
        <f>SUMIFS(СВЦЭМ!$C$39:$C$782,СВЦЭМ!$A$39:$A$782,$A122,СВЦЭМ!$B$39:$B$782,Y$119)+'СЕТ СН'!$I$9+СВЦЭМ!$D$10+'СЕТ СН'!$I$6-'СЕТ СН'!$I$19</f>
        <v>2115.3373744099999</v>
      </c>
    </row>
    <row r="123" spans="1:27" ht="15.75" x14ac:dyDescent="0.2">
      <c r="A123" s="35">
        <f t="shared" si="3"/>
        <v>44899</v>
      </c>
      <c r="B123" s="36">
        <f>SUMIFS(СВЦЭМ!$C$39:$C$782,СВЦЭМ!$A$39:$A$782,$A123,СВЦЭМ!$B$39:$B$782,B$119)+'СЕТ СН'!$I$9+СВЦЭМ!$D$10+'СЕТ СН'!$I$6-'СЕТ СН'!$I$19</f>
        <v>2149.3899447100002</v>
      </c>
      <c r="C123" s="36">
        <f>SUMIFS(СВЦЭМ!$C$39:$C$782,СВЦЭМ!$A$39:$A$782,$A123,СВЦЭМ!$B$39:$B$782,C$119)+'СЕТ СН'!$I$9+СВЦЭМ!$D$10+'СЕТ СН'!$I$6-'СЕТ СН'!$I$19</f>
        <v>2188.0526640999997</v>
      </c>
      <c r="D123" s="36">
        <f>SUMIFS(СВЦЭМ!$C$39:$C$782,СВЦЭМ!$A$39:$A$782,$A123,СВЦЭМ!$B$39:$B$782,D$119)+'СЕТ СН'!$I$9+СВЦЭМ!$D$10+'СЕТ СН'!$I$6-'СЕТ СН'!$I$19</f>
        <v>2224.2477114599997</v>
      </c>
      <c r="E123" s="36">
        <f>SUMIFS(СВЦЭМ!$C$39:$C$782,СВЦЭМ!$A$39:$A$782,$A123,СВЦЭМ!$B$39:$B$782,E$119)+'СЕТ СН'!$I$9+СВЦЭМ!$D$10+'СЕТ СН'!$I$6-'СЕТ СН'!$I$19</f>
        <v>2225.1225595000001</v>
      </c>
      <c r="F123" s="36">
        <f>SUMIFS(СВЦЭМ!$C$39:$C$782,СВЦЭМ!$A$39:$A$782,$A123,СВЦЭМ!$B$39:$B$782,F$119)+'СЕТ СН'!$I$9+СВЦЭМ!$D$10+'СЕТ СН'!$I$6-'СЕТ СН'!$I$19</f>
        <v>2234.8923426399997</v>
      </c>
      <c r="G123" s="36">
        <f>SUMIFS(СВЦЭМ!$C$39:$C$782,СВЦЭМ!$A$39:$A$782,$A123,СВЦЭМ!$B$39:$B$782,G$119)+'СЕТ СН'!$I$9+СВЦЭМ!$D$10+'СЕТ СН'!$I$6-'СЕТ СН'!$I$19</f>
        <v>2235.4414524499998</v>
      </c>
      <c r="H123" s="36">
        <f>SUMIFS(СВЦЭМ!$C$39:$C$782,СВЦЭМ!$A$39:$A$782,$A123,СВЦЭМ!$B$39:$B$782,H$119)+'СЕТ СН'!$I$9+СВЦЭМ!$D$10+'СЕТ СН'!$I$6-'СЕТ СН'!$I$19</f>
        <v>2244.8080472399997</v>
      </c>
      <c r="I123" s="36">
        <f>SUMIFS(СВЦЭМ!$C$39:$C$782,СВЦЭМ!$A$39:$A$782,$A123,СВЦЭМ!$B$39:$B$782,I$119)+'СЕТ СН'!$I$9+СВЦЭМ!$D$10+'СЕТ СН'!$I$6-'СЕТ СН'!$I$19</f>
        <v>2212.6483282300001</v>
      </c>
      <c r="J123" s="36">
        <f>SUMIFS(СВЦЭМ!$C$39:$C$782,СВЦЭМ!$A$39:$A$782,$A123,СВЦЭМ!$B$39:$B$782,J$119)+'СЕТ СН'!$I$9+СВЦЭМ!$D$10+'СЕТ СН'!$I$6-'СЕТ СН'!$I$19</f>
        <v>2193.0034218999999</v>
      </c>
      <c r="K123" s="36">
        <f>SUMIFS(СВЦЭМ!$C$39:$C$782,СВЦЭМ!$A$39:$A$782,$A123,СВЦЭМ!$B$39:$B$782,K$119)+'СЕТ СН'!$I$9+СВЦЭМ!$D$10+'СЕТ СН'!$I$6-'СЕТ СН'!$I$19</f>
        <v>2153.6690911400001</v>
      </c>
      <c r="L123" s="36">
        <f>SUMIFS(СВЦЭМ!$C$39:$C$782,СВЦЭМ!$A$39:$A$782,$A123,СВЦЭМ!$B$39:$B$782,L$119)+'СЕТ СН'!$I$9+СВЦЭМ!$D$10+'СЕТ СН'!$I$6-'СЕТ СН'!$I$19</f>
        <v>2129.77004863</v>
      </c>
      <c r="M123" s="36">
        <f>SUMIFS(СВЦЭМ!$C$39:$C$782,СВЦЭМ!$A$39:$A$782,$A123,СВЦЭМ!$B$39:$B$782,M$119)+'СЕТ СН'!$I$9+СВЦЭМ!$D$10+'СЕТ СН'!$I$6-'СЕТ СН'!$I$19</f>
        <v>2132.1828925999998</v>
      </c>
      <c r="N123" s="36">
        <f>SUMIFS(СВЦЭМ!$C$39:$C$782,СВЦЭМ!$A$39:$A$782,$A123,СВЦЭМ!$B$39:$B$782,N$119)+'СЕТ СН'!$I$9+СВЦЭМ!$D$10+'СЕТ СН'!$I$6-'СЕТ СН'!$I$19</f>
        <v>2142.90328795</v>
      </c>
      <c r="O123" s="36">
        <f>SUMIFS(СВЦЭМ!$C$39:$C$782,СВЦЭМ!$A$39:$A$782,$A123,СВЦЭМ!$B$39:$B$782,O$119)+'СЕТ СН'!$I$9+СВЦЭМ!$D$10+'СЕТ СН'!$I$6-'СЕТ СН'!$I$19</f>
        <v>2146.0881149699999</v>
      </c>
      <c r="P123" s="36">
        <f>SUMIFS(СВЦЭМ!$C$39:$C$782,СВЦЭМ!$A$39:$A$782,$A123,СВЦЭМ!$B$39:$B$782,P$119)+'СЕТ СН'!$I$9+СВЦЭМ!$D$10+'СЕТ СН'!$I$6-'СЕТ СН'!$I$19</f>
        <v>2155.9164667699997</v>
      </c>
      <c r="Q123" s="36">
        <f>SUMIFS(СВЦЭМ!$C$39:$C$782,СВЦЭМ!$A$39:$A$782,$A123,СВЦЭМ!$B$39:$B$782,Q$119)+'СЕТ СН'!$I$9+СВЦЭМ!$D$10+'СЕТ СН'!$I$6-'СЕТ СН'!$I$19</f>
        <v>2153.6482463100001</v>
      </c>
      <c r="R123" s="36">
        <f>SUMIFS(СВЦЭМ!$C$39:$C$782,СВЦЭМ!$A$39:$A$782,$A123,СВЦЭМ!$B$39:$B$782,R$119)+'СЕТ СН'!$I$9+СВЦЭМ!$D$10+'СЕТ СН'!$I$6-'СЕТ СН'!$I$19</f>
        <v>2136.02592086</v>
      </c>
      <c r="S123" s="36">
        <f>SUMIFS(СВЦЭМ!$C$39:$C$782,СВЦЭМ!$A$39:$A$782,$A123,СВЦЭМ!$B$39:$B$782,S$119)+'СЕТ СН'!$I$9+СВЦЭМ!$D$10+'СЕТ СН'!$I$6-'СЕТ СН'!$I$19</f>
        <v>2112.9787180900003</v>
      </c>
      <c r="T123" s="36">
        <f>SUMIFS(СВЦЭМ!$C$39:$C$782,СВЦЭМ!$A$39:$A$782,$A123,СВЦЭМ!$B$39:$B$782,T$119)+'СЕТ СН'!$I$9+СВЦЭМ!$D$10+'СЕТ СН'!$I$6-'СЕТ СН'!$I$19</f>
        <v>2113.79096252</v>
      </c>
      <c r="U123" s="36">
        <f>SUMIFS(СВЦЭМ!$C$39:$C$782,СВЦЭМ!$A$39:$A$782,$A123,СВЦЭМ!$B$39:$B$782,U$119)+'СЕТ СН'!$I$9+СВЦЭМ!$D$10+'СЕТ СН'!$I$6-'СЕТ СН'!$I$19</f>
        <v>2122.1501727699997</v>
      </c>
      <c r="V123" s="36">
        <f>SUMIFS(СВЦЭМ!$C$39:$C$782,СВЦЭМ!$A$39:$A$782,$A123,СВЦЭМ!$B$39:$B$782,V$119)+'СЕТ СН'!$I$9+СВЦЭМ!$D$10+'СЕТ СН'!$I$6-'СЕТ СН'!$I$19</f>
        <v>2144.2729394500002</v>
      </c>
      <c r="W123" s="36">
        <f>SUMIFS(СВЦЭМ!$C$39:$C$782,СВЦЭМ!$A$39:$A$782,$A123,СВЦЭМ!$B$39:$B$782,W$119)+'СЕТ СН'!$I$9+СВЦЭМ!$D$10+'СЕТ СН'!$I$6-'СЕТ СН'!$I$19</f>
        <v>2151.9144399699999</v>
      </c>
      <c r="X123" s="36">
        <f>SUMIFS(СВЦЭМ!$C$39:$C$782,СВЦЭМ!$A$39:$A$782,$A123,СВЦЭМ!$B$39:$B$782,X$119)+'СЕТ СН'!$I$9+СВЦЭМ!$D$10+'СЕТ СН'!$I$6-'СЕТ СН'!$I$19</f>
        <v>2173.9678123399999</v>
      </c>
      <c r="Y123" s="36">
        <f>SUMIFS(СВЦЭМ!$C$39:$C$782,СВЦЭМ!$A$39:$A$782,$A123,СВЦЭМ!$B$39:$B$782,Y$119)+'СЕТ СН'!$I$9+СВЦЭМ!$D$10+'СЕТ СН'!$I$6-'СЕТ СН'!$I$19</f>
        <v>2188.0344270400001</v>
      </c>
    </row>
    <row r="124" spans="1:27" ht="15.75" x14ac:dyDescent="0.2">
      <c r="A124" s="35">
        <f t="shared" si="3"/>
        <v>44900</v>
      </c>
      <c r="B124" s="36">
        <f>SUMIFS(СВЦЭМ!$C$39:$C$782,СВЦЭМ!$A$39:$A$782,$A124,СВЦЭМ!$B$39:$B$782,B$119)+'СЕТ СН'!$I$9+СВЦЭМ!$D$10+'СЕТ СН'!$I$6-'СЕТ СН'!$I$19</f>
        <v>2194.3881307299998</v>
      </c>
      <c r="C124" s="36">
        <f>SUMIFS(СВЦЭМ!$C$39:$C$782,СВЦЭМ!$A$39:$A$782,$A124,СВЦЭМ!$B$39:$B$782,C$119)+'СЕТ СН'!$I$9+СВЦЭМ!$D$10+'СЕТ СН'!$I$6-'СЕТ СН'!$I$19</f>
        <v>2216.58983012</v>
      </c>
      <c r="D124" s="36">
        <f>SUMIFS(СВЦЭМ!$C$39:$C$782,СВЦЭМ!$A$39:$A$782,$A124,СВЦЭМ!$B$39:$B$782,D$119)+'СЕТ СН'!$I$9+СВЦЭМ!$D$10+'СЕТ СН'!$I$6-'СЕТ СН'!$I$19</f>
        <v>2204.9611683399999</v>
      </c>
      <c r="E124" s="36">
        <f>SUMIFS(СВЦЭМ!$C$39:$C$782,СВЦЭМ!$A$39:$A$782,$A124,СВЦЭМ!$B$39:$B$782,E$119)+'СЕТ СН'!$I$9+СВЦЭМ!$D$10+'СЕТ СН'!$I$6-'СЕТ СН'!$I$19</f>
        <v>2214.9768449000003</v>
      </c>
      <c r="F124" s="36">
        <f>SUMIFS(СВЦЭМ!$C$39:$C$782,СВЦЭМ!$A$39:$A$782,$A124,СВЦЭМ!$B$39:$B$782,F$119)+'СЕТ СН'!$I$9+СВЦЭМ!$D$10+'СЕТ СН'!$I$6-'СЕТ СН'!$I$19</f>
        <v>2233.1216407100001</v>
      </c>
      <c r="G124" s="36">
        <f>SUMIFS(СВЦЭМ!$C$39:$C$782,СВЦЭМ!$A$39:$A$782,$A124,СВЦЭМ!$B$39:$B$782,G$119)+'СЕТ СН'!$I$9+СВЦЭМ!$D$10+'СЕТ СН'!$I$6-'СЕТ СН'!$I$19</f>
        <v>2227.6230721500001</v>
      </c>
      <c r="H124" s="36">
        <f>SUMIFS(СВЦЭМ!$C$39:$C$782,СВЦЭМ!$A$39:$A$782,$A124,СВЦЭМ!$B$39:$B$782,H$119)+'СЕТ СН'!$I$9+СВЦЭМ!$D$10+'СЕТ СН'!$I$6-'СЕТ СН'!$I$19</f>
        <v>2182.1461041299999</v>
      </c>
      <c r="I124" s="36">
        <f>SUMIFS(СВЦЭМ!$C$39:$C$782,СВЦЭМ!$A$39:$A$782,$A124,СВЦЭМ!$B$39:$B$782,I$119)+'СЕТ СН'!$I$9+СВЦЭМ!$D$10+'СЕТ СН'!$I$6-'СЕТ СН'!$I$19</f>
        <v>2146.6028786100001</v>
      </c>
      <c r="J124" s="36">
        <f>SUMIFS(СВЦЭМ!$C$39:$C$782,СВЦЭМ!$A$39:$A$782,$A124,СВЦЭМ!$B$39:$B$782,J$119)+'СЕТ СН'!$I$9+СВЦЭМ!$D$10+'СЕТ СН'!$I$6-'СЕТ СН'!$I$19</f>
        <v>2151.27532561</v>
      </c>
      <c r="K124" s="36">
        <f>SUMIFS(СВЦЭМ!$C$39:$C$782,СВЦЭМ!$A$39:$A$782,$A124,СВЦЭМ!$B$39:$B$782,K$119)+'СЕТ СН'!$I$9+СВЦЭМ!$D$10+'СЕТ СН'!$I$6-'СЕТ СН'!$I$19</f>
        <v>2147.5369385599997</v>
      </c>
      <c r="L124" s="36">
        <f>SUMIFS(СВЦЭМ!$C$39:$C$782,СВЦЭМ!$A$39:$A$782,$A124,СВЦЭМ!$B$39:$B$782,L$119)+'СЕТ СН'!$I$9+СВЦЭМ!$D$10+'СЕТ СН'!$I$6-'СЕТ СН'!$I$19</f>
        <v>2141.4049292700001</v>
      </c>
      <c r="M124" s="36">
        <f>SUMIFS(СВЦЭМ!$C$39:$C$782,СВЦЭМ!$A$39:$A$782,$A124,СВЦЭМ!$B$39:$B$782,M$119)+'СЕТ СН'!$I$9+СВЦЭМ!$D$10+'СЕТ СН'!$I$6-'СЕТ СН'!$I$19</f>
        <v>2156.0158242799998</v>
      </c>
      <c r="N124" s="36">
        <f>SUMIFS(СВЦЭМ!$C$39:$C$782,СВЦЭМ!$A$39:$A$782,$A124,СВЦЭМ!$B$39:$B$782,N$119)+'СЕТ СН'!$I$9+СВЦЭМ!$D$10+'СЕТ СН'!$I$6-'СЕТ СН'!$I$19</f>
        <v>2162.4044689000002</v>
      </c>
      <c r="O124" s="36">
        <f>SUMIFS(СВЦЭМ!$C$39:$C$782,СВЦЭМ!$A$39:$A$782,$A124,СВЦЭМ!$B$39:$B$782,O$119)+'СЕТ СН'!$I$9+СВЦЭМ!$D$10+'СЕТ СН'!$I$6-'СЕТ СН'!$I$19</f>
        <v>2163.6460397399997</v>
      </c>
      <c r="P124" s="36">
        <f>SUMIFS(СВЦЭМ!$C$39:$C$782,СВЦЭМ!$A$39:$A$782,$A124,СВЦЭМ!$B$39:$B$782,P$119)+'СЕТ СН'!$I$9+СВЦЭМ!$D$10+'СЕТ СН'!$I$6-'СЕТ СН'!$I$19</f>
        <v>2170.3834460500002</v>
      </c>
      <c r="Q124" s="36">
        <f>SUMIFS(СВЦЭМ!$C$39:$C$782,СВЦЭМ!$A$39:$A$782,$A124,СВЦЭМ!$B$39:$B$782,Q$119)+'СЕТ СН'!$I$9+СВЦЭМ!$D$10+'СЕТ СН'!$I$6-'СЕТ СН'!$I$19</f>
        <v>2168.5697928</v>
      </c>
      <c r="R124" s="36">
        <f>SUMIFS(СВЦЭМ!$C$39:$C$782,СВЦЭМ!$A$39:$A$782,$A124,СВЦЭМ!$B$39:$B$782,R$119)+'СЕТ СН'!$I$9+СВЦЭМ!$D$10+'СЕТ СН'!$I$6-'СЕТ СН'!$I$19</f>
        <v>2157.5887488399999</v>
      </c>
      <c r="S124" s="36">
        <f>SUMIFS(СВЦЭМ!$C$39:$C$782,СВЦЭМ!$A$39:$A$782,$A124,СВЦЭМ!$B$39:$B$782,S$119)+'СЕТ СН'!$I$9+СВЦЭМ!$D$10+'СЕТ СН'!$I$6-'СЕТ СН'!$I$19</f>
        <v>2120.95908874</v>
      </c>
      <c r="T124" s="36">
        <f>SUMIFS(СВЦЭМ!$C$39:$C$782,СВЦЭМ!$A$39:$A$782,$A124,СВЦЭМ!$B$39:$B$782,T$119)+'СЕТ СН'!$I$9+СВЦЭМ!$D$10+'СЕТ СН'!$I$6-'СЕТ СН'!$I$19</f>
        <v>2103.7146841399999</v>
      </c>
      <c r="U124" s="36">
        <f>SUMIFS(СВЦЭМ!$C$39:$C$782,СВЦЭМ!$A$39:$A$782,$A124,СВЦЭМ!$B$39:$B$782,U$119)+'СЕТ СН'!$I$9+СВЦЭМ!$D$10+'СЕТ СН'!$I$6-'СЕТ СН'!$I$19</f>
        <v>2098.5704274299997</v>
      </c>
      <c r="V124" s="36">
        <f>SUMIFS(СВЦЭМ!$C$39:$C$782,СВЦЭМ!$A$39:$A$782,$A124,СВЦЭМ!$B$39:$B$782,V$119)+'СЕТ СН'!$I$9+СВЦЭМ!$D$10+'СЕТ СН'!$I$6-'СЕТ СН'!$I$19</f>
        <v>2115.2080210100003</v>
      </c>
      <c r="W124" s="36">
        <f>SUMIFS(СВЦЭМ!$C$39:$C$782,СВЦЭМ!$A$39:$A$782,$A124,СВЦЭМ!$B$39:$B$782,W$119)+'СЕТ СН'!$I$9+СВЦЭМ!$D$10+'СЕТ СН'!$I$6-'СЕТ СН'!$I$19</f>
        <v>2140.4986123099998</v>
      </c>
      <c r="X124" s="36">
        <f>SUMIFS(СВЦЭМ!$C$39:$C$782,СВЦЭМ!$A$39:$A$782,$A124,СВЦЭМ!$B$39:$B$782,X$119)+'СЕТ СН'!$I$9+СВЦЭМ!$D$10+'СЕТ СН'!$I$6-'СЕТ СН'!$I$19</f>
        <v>2163.80173186</v>
      </c>
      <c r="Y124" s="36">
        <f>SUMIFS(СВЦЭМ!$C$39:$C$782,СВЦЭМ!$A$39:$A$782,$A124,СВЦЭМ!$B$39:$B$782,Y$119)+'СЕТ СН'!$I$9+СВЦЭМ!$D$10+'СЕТ СН'!$I$6-'СЕТ СН'!$I$19</f>
        <v>2163.72954944</v>
      </c>
    </row>
    <row r="125" spans="1:27" ht="15.75" x14ac:dyDescent="0.2">
      <c r="A125" s="35">
        <f t="shared" si="3"/>
        <v>44901</v>
      </c>
      <c r="B125" s="36">
        <f>SUMIFS(СВЦЭМ!$C$39:$C$782,СВЦЭМ!$A$39:$A$782,$A125,СВЦЭМ!$B$39:$B$782,B$119)+'СЕТ СН'!$I$9+СВЦЭМ!$D$10+'СЕТ СН'!$I$6-'СЕТ СН'!$I$19</f>
        <v>2118.5300938999999</v>
      </c>
      <c r="C125" s="36">
        <f>SUMIFS(СВЦЭМ!$C$39:$C$782,СВЦЭМ!$A$39:$A$782,$A125,СВЦЭМ!$B$39:$B$782,C$119)+'СЕТ СН'!$I$9+СВЦЭМ!$D$10+'СЕТ СН'!$I$6-'СЕТ СН'!$I$19</f>
        <v>2150.8577122500001</v>
      </c>
      <c r="D125" s="36">
        <f>SUMIFS(СВЦЭМ!$C$39:$C$782,СВЦЭМ!$A$39:$A$782,$A125,СВЦЭМ!$B$39:$B$782,D$119)+'СЕТ СН'!$I$9+СВЦЭМ!$D$10+'СЕТ СН'!$I$6-'СЕТ СН'!$I$19</f>
        <v>2173.7460841399998</v>
      </c>
      <c r="E125" s="36">
        <f>SUMIFS(СВЦЭМ!$C$39:$C$782,СВЦЭМ!$A$39:$A$782,$A125,СВЦЭМ!$B$39:$B$782,E$119)+'СЕТ СН'!$I$9+СВЦЭМ!$D$10+'СЕТ СН'!$I$6-'СЕТ СН'!$I$19</f>
        <v>2176.2404284899999</v>
      </c>
      <c r="F125" s="36">
        <f>SUMIFS(СВЦЭМ!$C$39:$C$782,СВЦЭМ!$A$39:$A$782,$A125,СВЦЭМ!$B$39:$B$782,F$119)+'СЕТ СН'!$I$9+СВЦЭМ!$D$10+'СЕТ СН'!$I$6-'СЕТ СН'!$I$19</f>
        <v>2195.8241903500002</v>
      </c>
      <c r="G125" s="36">
        <f>SUMIFS(СВЦЭМ!$C$39:$C$782,СВЦЭМ!$A$39:$A$782,$A125,СВЦЭМ!$B$39:$B$782,G$119)+'СЕТ СН'!$I$9+СВЦЭМ!$D$10+'СЕТ СН'!$I$6-'СЕТ СН'!$I$19</f>
        <v>2172.6708681299997</v>
      </c>
      <c r="H125" s="36">
        <f>SUMIFS(СВЦЭМ!$C$39:$C$782,СВЦЭМ!$A$39:$A$782,$A125,СВЦЭМ!$B$39:$B$782,H$119)+'СЕТ СН'!$I$9+СВЦЭМ!$D$10+'СЕТ СН'!$I$6-'СЕТ СН'!$I$19</f>
        <v>2135.28009428</v>
      </c>
      <c r="I125" s="36">
        <f>SUMIFS(СВЦЭМ!$C$39:$C$782,СВЦЭМ!$A$39:$A$782,$A125,СВЦЭМ!$B$39:$B$782,I$119)+'СЕТ СН'!$I$9+СВЦЭМ!$D$10+'СЕТ СН'!$I$6-'СЕТ СН'!$I$19</f>
        <v>2081.3568648299997</v>
      </c>
      <c r="J125" s="36">
        <f>SUMIFS(СВЦЭМ!$C$39:$C$782,СВЦЭМ!$A$39:$A$782,$A125,СВЦЭМ!$B$39:$B$782,J$119)+'СЕТ СН'!$I$9+СВЦЭМ!$D$10+'СЕТ СН'!$I$6-'СЕТ СН'!$I$19</f>
        <v>2093.7645959500001</v>
      </c>
      <c r="K125" s="36">
        <f>SUMIFS(СВЦЭМ!$C$39:$C$782,СВЦЭМ!$A$39:$A$782,$A125,СВЦЭМ!$B$39:$B$782,K$119)+'СЕТ СН'!$I$9+СВЦЭМ!$D$10+'СЕТ СН'!$I$6-'СЕТ СН'!$I$19</f>
        <v>2084.3341846599997</v>
      </c>
      <c r="L125" s="36">
        <f>SUMIFS(СВЦЭМ!$C$39:$C$782,СВЦЭМ!$A$39:$A$782,$A125,СВЦЭМ!$B$39:$B$782,L$119)+'СЕТ СН'!$I$9+СВЦЭМ!$D$10+'СЕТ СН'!$I$6-'СЕТ СН'!$I$19</f>
        <v>2090.7794413399997</v>
      </c>
      <c r="M125" s="36">
        <f>SUMIFS(СВЦЭМ!$C$39:$C$782,СВЦЭМ!$A$39:$A$782,$A125,СВЦЭМ!$B$39:$B$782,M$119)+'СЕТ СН'!$I$9+СВЦЭМ!$D$10+'СЕТ СН'!$I$6-'СЕТ СН'!$I$19</f>
        <v>2088.13143399</v>
      </c>
      <c r="N125" s="36">
        <f>SUMIFS(СВЦЭМ!$C$39:$C$782,СВЦЭМ!$A$39:$A$782,$A125,СВЦЭМ!$B$39:$B$782,N$119)+'СЕТ СН'!$I$9+СВЦЭМ!$D$10+'СЕТ СН'!$I$6-'СЕТ СН'!$I$19</f>
        <v>2095.6223275000002</v>
      </c>
      <c r="O125" s="36">
        <f>SUMIFS(СВЦЭМ!$C$39:$C$782,СВЦЭМ!$A$39:$A$782,$A125,СВЦЭМ!$B$39:$B$782,O$119)+'СЕТ СН'!$I$9+СВЦЭМ!$D$10+'СЕТ СН'!$I$6-'СЕТ СН'!$I$19</f>
        <v>2078.7820356699999</v>
      </c>
      <c r="P125" s="36">
        <f>SUMIFS(СВЦЭМ!$C$39:$C$782,СВЦЭМ!$A$39:$A$782,$A125,СВЦЭМ!$B$39:$B$782,P$119)+'СЕТ СН'!$I$9+СВЦЭМ!$D$10+'СЕТ СН'!$I$6-'СЕТ СН'!$I$19</f>
        <v>2082.9740390799998</v>
      </c>
      <c r="Q125" s="36">
        <f>SUMIFS(СВЦЭМ!$C$39:$C$782,СВЦЭМ!$A$39:$A$782,$A125,СВЦЭМ!$B$39:$B$782,Q$119)+'СЕТ СН'!$I$9+СВЦЭМ!$D$10+'СЕТ СН'!$I$6-'СЕТ СН'!$I$19</f>
        <v>2081.6233775299997</v>
      </c>
      <c r="R125" s="36">
        <f>SUMIFS(СВЦЭМ!$C$39:$C$782,СВЦЭМ!$A$39:$A$782,$A125,СВЦЭМ!$B$39:$B$782,R$119)+'СЕТ СН'!$I$9+СВЦЭМ!$D$10+'СЕТ СН'!$I$6-'СЕТ СН'!$I$19</f>
        <v>2072.6119896999999</v>
      </c>
      <c r="S125" s="36">
        <f>SUMIFS(СВЦЭМ!$C$39:$C$782,СВЦЭМ!$A$39:$A$782,$A125,СВЦЭМ!$B$39:$B$782,S$119)+'СЕТ СН'!$I$9+СВЦЭМ!$D$10+'СЕТ СН'!$I$6-'СЕТ СН'!$I$19</f>
        <v>2061.0821303399998</v>
      </c>
      <c r="T125" s="36">
        <f>SUMIFS(СВЦЭМ!$C$39:$C$782,СВЦЭМ!$A$39:$A$782,$A125,СВЦЭМ!$B$39:$B$782,T$119)+'СЕТ СН'!$I$9+СВЦЭМ!$D$10+'СЕТ СН'!$I$6-'СЕТ СН'!$I$19</f>
        <v>2041.4835914499999</v>
      </c>
      <c r="U125" s="36">
        <f>SUMIFS(СВЦЭМ!$C$39:$C$782,СВЦЭМ!$A$39:$A$782,$A125,СВЦЭМ!$B$39:$B$782,U$119)+'СЕТ СН'!$I$9+СВЦЭМ!$D$10+'СЕТ СН'!$I$6-'СЕТ СН'!$I$19</f>
        <v>2048.17579892</v>
      </c>
      <c r="V125" s="36">
        <f>SUMIFS(СВЦЭМ!$C$39:$C$782,СВЦЭМ!$A$39:$A$782,$A125,СВЦЭМ!$B$39:$B$782,V$119)+'СЕТ СН'!$I$9+СВЦЭМ!$D$10+'СЕТ СН'!$I$6-'СЕТ СН'!$I$19</f>
        <v>2072.6743986199999</v>
      </c>
      <c r="W125" s="36">
        <f>SUMIFS(СВЦЭМ!$C$39:$C$782,СВЦЭМ!$A$39:$A$782,$A125,СВЦЭМ!$B$39:$B$782,W$119)+'СЕТ СН'!$I$9+СВЦЭМ!$D$10+'СЕТ СН'!$I$6-'СЕТ СН'!$I$19</f>
        <v>2102.9202335299997</v>
      </c>
      <c r="X125" s="36">
        <f>SUMIFS(СВЦЭМ!$C$39:$C$782,СВЦЭМ!$A$39:$A$782,$A125,СВЦЭМ!$B$39:$B$782,X$119)+'СЕТ СН'!$I$9+СВЦЭМ!$D$10+'СЕТ СН'!$I$6-'СЕТ СН'!$I$19</f>
        <v>2106.0680521200002</v>
      </c>
      <c r="Y125" s="36">
        <f>SUMIFS(СВЦЭМ!$C$39:$C$782,СВЦЭМ!$A$39:$A$782,$A125,СВЦЭМ!$B$39:$B$782,Y$119)+'СЕТ СН'!$I$9+СВЦЭМ!$D$10+'СЕТ СН'!$I$6-'СЕТ СН'!$I$19</f>
        <v>2157.6506049999998</v>
      </c>
    </row>
    <row r="126" spans="1:27" ht="15.75" x14ac:dyDescent="0.2">
      <c r="A126" s="35">
        <f t="shared" si="3"/>
        <v>44902</v>
      </c>
      <c r="B126" s="36">
        <f>SUMIFS(СВЦЭМ!$C$39:$C$782,СВЦЭМ!$A$39:$A$782,$A126,СВЦЭМ!$B$39:$B$782,B$119)+'СЕТ СН'!$I$9+СВЦЭМ!$D$10+'СЕТ СН'!$I$6-'СЕТ СН'!$I$19</f>
        <v>2132.7006275799999</v>
      </c>
      <c r="C126" s="36">
        <f>SUMIFS(СВЦЭМ!$C$39:$C$782,СВЦЭМ!$A$39:$A$782,$A126,СВЦЭМ!$B$39:$B$782,C$119)+'СЕТ СН'!$I$9+СВЦЭМ!$D$10+'СЕТ СН'!$I$6-'СЕТ СН'!$I$19</f>
        <v>2157.7948494100001</v>
      </c>
      <c r="D126" s="36">
        <f>SUMIFS(СВЦЭМ!$C$39:$C$782,СВЦЭМ!$A$39:$A$782,$A126,СВЦЭМ!$B$39:$B$782,D$119)+'СЕТ СН'!$I$9+СВЦЭМ!$D$10+'СЕТ СН'!$I$6-'СЕТ СН'!$I$19</f>
        <v>2170.691816</v>
      </c>
      <c r="E126" s="36">
        <f>SUMIFS(СВЦЭМ!$C$39:$C$782,СВЦЭМ!$A$39:$A$782,$A126,СВЦЭМ!$B$39:$B$782,E$119)+'СЕТ СН'!$I$9+СВЦЭМ!$D$10+'СЕТ СН'!$I$6-'СЕТ СН'!$I$19</f>
        <v>2169.4247915300002</v>
      </c>
      <c r="F126" s="36">
        <f>SUMIFS(СВЦЭМ!$C$39:$C$782,СВЦЭМ!$A$39:$A$782,$A126,СВЦЭМ!$B$39:$B$782,F$119)+'СЕТ СН'!$I$9+СВЦЭМ!$D$10+'СЕТ СН'!$I$6-'СЕТ СН'!$I$19</f>
        <v>2175.53526375</v>
      </c>
      <c r="G126" s="36">
        <f>SUMIFS(СВЦЭМ!$C$39:$C$782,СВЦЭМ!$A$39:$A$782,$A126,СВЦЭМ!$B$39:$B$782,G$119)+'СЕТ СН'!$I$9+СВЦЭМ!$D$10+'СЕТ СН'!$I$6-'СЕТ СН'!$I$19</f>
        <v>2163.6290110099999</v>
      </c>
      <c r="H126" s="36">
        <f>SUMIFS(СВЦЭМ!$C$39:$C$782,СВЦЭМ!$A$39:$A$782,$A126,СВЦЭМ!$B$39:$B$782,H$119)+'СЕТ СН'!$I$9+СВЦЭМ!$D$10+'СЕТ СН'!$I$6-'СЕТ СН'!$I$19</f>
        <v>2158.2600912400003</v>
      </c>
      <c r="I126" s="36">
        <f>SUMIFS(СВЦЭМ!$C$39:$C$782,СВЦЭМ!$A$39:$A$782,$A126,СВЦЭМ!$B$39:$B$782,I$119)+'СЕТ СН'!$I$9+СВЦЭМ!$D$10+'СЕТ СН'!$I$6-'СЕТ СН'!$I$19</f>
        <v>2119.1989291299997</v>
      </c>
      <c r="J126" s="36">
        <f>SUMIFS(СВЦЭМ!$C$39:$C$782,СВЦЭМ!$A$39:$A$782,$A126,СВЦЭМ!$B$39:$B$782,J$119)+'СЕТ СН'!$I$9+СВЦЭМ!$D$10+'СЕТ СН'!$I$6-'СЕТ СН'!$I$19</f>
        <v>2104.1008204999998</v>
      </c>
      <c r="K126" s="36">
        <f>SUMIFS(СВЦЭМ!$C$39:$C$782,СВЦЭМ!$A$39:$A$782,$A126,СВЦЭМ!$B$39:$B$782,K$119)+'СЕТ СН'!$I$9+СВЦЭМ!$D$10+'СЕТ СН'!$I$6-'СЕТ СН'!$I$19</f>
        <v>2123.9011855700001</v>
      </c>
      <c r="L126" s="36">
        <f>SUMIFS(СВЦЭМ!$C$39:$C$782,СВЦЭМ!$A$39:$A$782,$A126,СВЦЭМ!$B$39:$B$782,L$119)+'СЕТ СН'!$I$9+СВЦЭМ!$D$10+'СЕТ СН'!$I$6-'СЕТ СН'!$I$19</f>
        <v>2120.61137328</v>
      </c>
      <c r="M126" s="36">
        <f>SUMIFS(СВЦЭМ!$C$39:$C$782,СВЦЭМ!$A$39:$A$782,$A126,СВЦЭМ!$B$39:$B$782,M$119)+'СЕТ СН'!$I$9+СВЦЭМ!$D$10+'СЕТ СН'!$I$6-'СЕТ СН'!$I$19</f>
        <v>2116.4479066100002</v>
      </c>
      <c r="N126" s="36">
        <f>SUMIFS(СВЦЭМ!$C$39:$C$782,СВЦЭМ!$A$39:$A$782,$A126,СВЦЭМ!$B$39:$B$782,N$119)+'СЕТ СН'!$I$9+СВЦЭМ!$D$10+'СЕТ СН'!$I$6-'СЕТ СН'!$I$19</f>
        <v>2127.9574047000001</v>
      </c>
      <c r="O126" s="36">
        <f>SUMIFS(СВЦЭМ!$C$39:$C$782,СВЦЭМ!$A$39:$A$782,$A126,СВЦЭМ!$B$39:$B$782,O$119)+'СЕТ СН'!$I$9+СВЦЭМ!$D$10+'СЕТ СН'!$I$6-'СЕТ СН'!$I$19</f>
        <v>2126.5413252799999</v>
      </c>
      <c r="P126" s="36">
        <f>SUMIFS(СВЦЭМ!$C$39:$C$782,СВЦЭМ!$A$39:$A$782,$A126,СВЦЭМ!$B$39:$B$782,P$119)+'СЕТ СН'!$I$9+СВЦЭМ!$D$10+'СЕТ СН'!$I$6-'СЕТ СН'!$I$19</f>
        <v>2133.2105665399999</v>
      </c>
      <c r="Q126" s="36">
        <f>SUMIFS(СВЦЭМ!$C$39:$C$782,СВЦЭМ!$A$39:$A$782,$A126,СВЦЭМ!$B$39:$B$782,Q$119)+'СЕТ СН'!$I$9+СВЦЭМ!$D$10+'СЕТ СН'!$I$6-'СЕТ СН'!$I$19</f>
        <v>2140.6880851200003</v>
      </c>
      <c r="R126" s="36">
        <f>SUMIFS(СВЦЭМ!$C$39:$C$782,СВЦЭМ!$A$39:$A$782,$A126,СВЦЭМ!$B$39:$B$782,R$119)+'СЕТ СН'!$I$9+СВЦЭМ!$D$10+'СЕТ СН'!$I$6-'СЕТ СН'!$I$19</f>
        <v>2122.14468592</v>
      </c>
      <c r="S126" s="36">
        <f>SUMIFS(СВЦЭМ!$C$39:$C$782,СВЦЭМ!$A$39:$A$782,$A126,СВЦЭМ!$B$39:$B$782,S$119)+'СЕТ СН'!$I$9+СВЦЭМ!$D$10+'СЕТ СН'!$I$6-'СЕТ СН'!$I$19</f>
        <v>2093.8569407200002</v>
      </c>
      <c r="T126" s="36">
        <f>SUMIFS(СВЦЭМ!$C$39:$C$782,СВЦЭМ!$A$39:$A$782,$A126,СВЦЭМ!$B$39:$B$782,T$119)+'СЕТ СН'!$I$9+СВЦЭМ!$D$10+'СЕТ СН'!$I$6-'СЕТ СН'!$I$19</f>
        <v>2090.7188520700001</v>
      </c>
      <c r="U126" s="36">
        <f>SUMIFS(СВЦЭМ!$C$39:$C$782,СВЦЭМ!$A$39:$A$782,$A126,СВЦЭМ!$B$39:$B$782,U$119)+'СЕТ СН'!$I$9+СВЦЭМ!$D$10+'СЕТ СН'!$I$6-'СЕТ СН'!$I$19</f>
        <v>2102.95165413</v>
      </c>
      <c r="V126" s="36">
        <f>SUMIFS(СВЦЭМ!$C$39:$C$782,СВЦЭМ!$A$39:$A$782,$A126,СВЦЭМ!$B$39:$B$782,V$119)+'СЕТ СН'!$I$9+СВЦЭМ!$D$10+'СЕТ СН'!$I$6-'СЕТ СН'!$I$19</f>
        <v>2106.1165338299998</v>
      </c>
      <c r="W126" s="36">
        <f>SUMIFS(СВЦЭМ!$C$39:$C$782,СВЦЭМ!$A$39:$A$782,$A126,СВЦЭМ!$B$39:$B$782,W$119)+'СЕТ СН'!$I$9+СВЦЭМ!$D$10+'СЕТ СН'!$I$6-'СЕТ СН'!$I$19</f>
        <v>2127.6795916199999</v>
      </c>
      <c r="X126" s="36">
        <f>SUMIFS(СВЦЭМ!$C$39:$C$782,СВЦЭМ!$A$39:$A$782,$A126,СВЦЭМ!$B$39:$B$782,X$119)+'СЕТ СН'!$I$9+СВЦЭМ!$D$10+'СЕТ СН'!$I$6-'СЕТ СН'!$I$19</f>
        <v>2112.1417213499999</v>
      </c>
      <c r="Y126" s="36">
        <f>SUMIFS(СВЦЭМ!$C$39:$C$782,СВЦЭМ!$A$39:$A$782,$A126,СВЦЭМ!$B$39:$B$782,Y$119)+'СЕТ СН'!$I$9+СВЦЭМ!$D$10+'СЕТ СН'!$I$6-'СЕТ СН'!$I$19</f>
        <v>2123.7000296199999</v>
      </c>
    </row>
    <row r="127" spans="1:27" ht="15.75" x14ac:dyDescent="0.2">
      <c r="A127" s="35">
        <f t="shared" si="3"/>
        <v>44903</v>
      </c>
      <c r="B127" s="36">
        <f>SUMIFS(СВЦЭМ!$C$39:$C$782,СВЦЭМ!$A$39:$A$782,$A127,СВЦЭМ!$B$39:$B$782,B$119)+'СЕТ СН'!$I$9+СВЦЭМ!$D$10+'СЕТ СН'!$I$6-'СЕТ СН'!$I$19</f>
        <v>2308.74593491</v>
      </c>
      <c r="C127" s="36">
        <f>SUMIFS(СВЦЭМ!$C$39:$C$782,СВЦЭМ!$A$39:$A$782,$A127,СВЦЭМ!$B$39:$B$782,C$119)+'СЕТ СН'!$I$9+СВЦЭМ!$D$10+'СЕТ СН'!$I$6-'СЕТ СН'!$I$19</f>
        <v>2324.0460245300001</v>
      </c>
      <c r="D127" s="36">
        <f>SUMIFS(СВЦЭМ!$C$39:$C$782,СВЦЭМ!$A$39:$A$782,$A127,СВЦЭМ!$B$39:$B$782,D$119)+'СЕТ СН'!$I$9+СВЦЭМ!$D$10+'СЕТ СН'!$I$6-'СЕТ СН'!$I$19</f>
        <v>2320.3816142799997</v>
      </c>
      <c r="E127" s="36">
        <f>SUMIFS(СВЦЭМ!$C$39:$C$782,СВЦЭМ!$A$39:$A$782,$A127,СВЦЭМ!$B$39:$B$782,E$119)+'СЕТ СН'!$I$9+СВЦЭМ!$D$10+'СЕТ СН'!$I$6-'СЕТ СН'!$I$19</f>
        <v>2293.7281676100001</v>
      </c>
      <c r="F127" s="36">
        <f>SUMIFS(СВЦЭМ!$C$39:$C$782,СВЦЭМ!$A$39:$A$782,$A127,СВЦЭМ!$B$39:$B$782,F$119)+'СЕТ СН'!$I$9+СВЦЭМ!$D$10+'СЕТ СН'!$I$6-'СЕТ СН'!$I$19</f>
        <v>2279.4774857699999</v>
      </c>
      <c r="G127" s="36">
        <f>SUMIFS(СВЦЭМ!$C$39:$C$782,СВЦЭМ!$A$39:$A$782,$A127,СВЦЭМ!$B$39:$B$782,G$119)+'СЕТ СН'!$I$9+СВЦЭМ!$D$10+'СЕТ СН'!$I$6-'СЕТ СН'!$I$19</f>
        <v>2238.6037764000002</v>
      </c>
      <c r="H127" s="36">
        <f>SUMIFS(СВЦЭМ!$C$39:$C$782,СВЦЭМ!$A$39:$A$782,$A127,СВЦЭМ!$B$39:$B$782,H$119)+'СЕТ СН'!$I$9+СВЦЭМ!$D$10+'СЕТ СН'!$I$6-'СЕТ СН'!$I$19</f>
        <v>2211.4351103500003</v>
      </c>
      <c r="I127" s="36">
        <f>SUMIFS(СВЦЭМ!$C$39:$C$782,СВЦЭМ!$A$39:$A$782,$A127,СВЦЭМ!$B$39:$B$782,I$119)+'СЕТ СН'!$I$9+СВЦЭМ!$D$10+'СЕТ СН'!$I$6-'СЕТ СН'!$I$19</f>
        <v>2200.1866293200001</v>
      </c>
      <c r="J127" s="36">
        <f>SUMIFS(СВЦЭМ!$C$39:$C$782,СВЦЭМ!$A$39:$A$782,$A127,СВЦЭМ!$B$39:$B$782,J$119)+'СЕТ СН'!$I$9+СВЦЭМ!$D$10+'СЕТ СН'!$I$6-'СЕТ СН'!$I$19</f>
        <v>2178.9544206</v>
      </c>
      <c r="K127" s="36">
        <f>SUMIFS(СВЦЭМ!$C$39:$C$782,СВЦЭМ!$A$39:$A$782,$A127,СВЦЭМ!$B$39:$B$782,K$119)+'СЕТ СН'!$I$9+СВЦЭМ!$D$10+'СЕТ СН'!$I$6-'СЕТ СН'!$I$19</f>
        <v>2169.81439765</v>
      </c>
      <c r="L127" s="36">
        <f>SUMIFS(СВЦЭМ!$C$39:$C$782,СВЦЭМ!$A$39:$A$782,$A127,СВЦЭМ!$B$39:$B$782,L$119)+'СЕТ СН'!$I$9+СВЦЭМ!$D$10+'СЕТ СН'!$I$6-'СЕТ СН'!$I$19</f>
        <v>2178.1185295099999</v>
      </c>
      <c r="M127" s="36">
        <f>SUMIFS(СВЦЭМ!$C$39:$C$782,СВЦЭМ!$A$39:$A$782,$A127,СВЦЭМ!$B$39:$B$782,M$119)+'СЕТ СН'!$I$9+СВЦЭМ!$D$10+'СЕТ СН'!$I$6-'СЕТ СН'!$I$19</f>
        <v>2202.9167446599999</v>
      </c>
      <c r="N127" s="36">
        <f>SUMIFS(СВЦЭМ!$C$39:$C$782,СВЦЭМ!$A$39:$A$782,$A127,СВЦЭМ!$B$39:$B$782,N$119)+'СЕТ СН'!$I$9+СВЦЭМ!$D$10+'СЕТ СН'!$I$6-'СЕТ СН'!$I$19</f>
        <v>2209.6197453699997</v>
      </c>
      <c r="O127" s="36">
        <f>SUMIFS(СВЦЭМ!$C$39:$C$782,СВЦЭМ!$A$39:$A$782,$A127,СВЦЭМ!$B$39:$B$782,O$119)+'СЕТ СН'!$I$9+СВЦЭМ!$D$10+'СЕТ СН'!$I$6-'СЕТ СН'!$I$19</f>
        <v>2207.2083258800003</v>
      </c>
      <c r="P127" s="36">
        <f>SUMIFS(СВЦЭМ!$C$39:$C$782,СВЦЭМ!$A$39:$A$782,$A127,СВЦЭМ!$B$39:$B$782,P$119)+'СЕТ СН'!$I$9+СВЦЭМ!$D$10+'СЕТ СН'!$I$6-'СЕТ СН'!$I$19</f>
        <v>2209.0672695900003</v>
      </c>
      <c r="Q127" s="36">
        <f>SUMIFS(СВЦЭМ!$C$39:$C$782,СВЦЭМ!$A$39:$A$782,$A127,СВЦЭМ!$B$39:$B$782,Q$119)+'СЕТ СН'!$I$9+СВЦЭМ!$D$10+'СЕТ СН'!$I$6-'СЕТ СН'!$I$19</f>
        <v>2199.2669204700001</v>
      </c>
      <c r="R127" s="36">
        <f>SUMIFS(СВЦЭМ!$C$39:$C$782,СВЦЭМ!$A$39:$A$782,$A127,СВЦЭМ!$B$39:$B$782,R$119)+'СЕТ СН'!$I$9+СВЦЭМ!$D$10+'СЕТ СН'!$I$6-'СЕТ СН'!$I$19</f>
        <v>2160.6821600200001</v>
      </c>
      <c r="S127" s="36">
        <f>SUMIFS(СВЦЭМ!$C$39:$C$782,СВЦЭМ!$A$39:$A$782,$A127,СВЦЭМ!$B$39:$B$782,S$119)+'СЕТ СН'!$I$9+СВЦЭМ!$D$10+'СЕТ СН'!$I$6-'СЕТ СН'!$I$19</f>
        <v>2128.3595579499997</v>
      </c>
      <c r="T127" s="36">
        <f>SUMIFS(СВЦЭМ!$C$39:$C$782,СВЦЭМ!$A$39:$A$782,$A127,СВЦЭМ!$B$39:$B$782,T$119)+'СЕТ СН'!$I$9+СВЦЭМ!$D$10+'СЕТ СН'!$I$6-'СЕТ СН'!$I$19</f>
        <v>2153.9015906300001</v>
      </c>
      <c r="U127" s="36">
        <f>SUMIFS(СВЦЭМ!$C$39:$C$782,СВЦЭМ!$A$39:$A$782,$A127,СВЦЭМ!$B$39:$B$782,U$119)+'СЕТ СН'!$I$9+СВЦЭМ!$D$10+'СЕТ СН'!$I$6-'СЕТ СН'!$I$19</f>
        <v>2167.0477704300001</v>
      </c>
      <c r="V127" s="36">
        <f>SUMIFS(СВЦЭМ!$C$39:$C$782,СВЦЭМ!$A$39:$A$782,$A127,СВЦЭМ!$B$39:$B$782,V$119)+'СЕТ СН'!$I$9+СВЦЭМ!$D$10+'СЕТ СН'!$I$6-'СЕТ СН'!$I$19</f>
        <v>2180.1340314700001</v>
      </c>
      <c r="W127" s="36">
        <f>SUMIFS(СВЦЭМ!$C$39:$C$782,СВЦЭМ!$A$39:$A$782,$A127,СВЦЭМ!$B$39:$B$782,W$119)+'СЕТ СН'!$I$9+СВЦЭМ!$D$10+'СЕТ СН'!$I$6-'СЕТ СН'!$I$19</f>
        <v>2208.5715872000001</v>
      </c>
      <c r="X127" s="36">
        <f>SUMIFS(СВЦЭМ!$C$39:$C$782,СВЦЭМ!$A$39:$A$782,$A127,СВЦЭМ!$B$39:$B$782,X$119)+'СЕТ СН'!$I$9+СВЦЭМ!$D$10+'СЕТ СН'!$I$6-'СЕТ СН'!$I$19</f>
        <v>2206.0304371299999</v>
      </c>
      <c r="Y127" s="36">
        <f>SUMIFS(СВЦЭМ!$C$39:$C$782,СВЦЭМ!$A$39:$A$782,$A127,СВЦЭМ!$B$39:$B$782,Y$119)+'СЕТ СН'!$I$9+СВЦЭМ!$D$10+'СЕТ СН'!$I$6-'СЕТ СН'!$I$19</f>
        <v>2270.709445</v>
      </c>
    </row>
    <row r="128" spans="1:27" ht="15.75" x14ac:dyDescent="0.2">
      <c r="A128" s="35">
        <f t="shared" si="3"/>
        <v>44904</v>
      </c>
      <c r="B128" s="36">
        <f>SUMIFS(СВЦЭМ!$C$39:$C$782,СВЦЭМ!$A$39:$A$782,$A128,СВЦЭМ!$B$39:$B$782,B$119)+'СЕТ СН'!$I$9+СВЦЭМ!$D$10+'СЕТ СН'!$I$6-'СЕТ СН'!$I$19</f>
        <v>2205.0111479500001</v>
      </c>
      <c r="C128" s="36">
        <f>SUMIFS(СВЦЭМ!$C$39:$C$782,СВЦЭМ!$A$39:$A$782,$A128,СВЦЭМ!$B$39:$B$782,C$119)+'СЕТ СН'!$I$9+СВЦЭМ!$D$10+'СЕТ СН'!$I$6-'СЕТ СН'!$I$19</f>
        <v>2203.6276523799997</v>
      </c>
      <c r="D128" s="36">
        <f>SUMIFS(СВЦЭМ!$C$39:$C$782,СВЦЭМ!$A$39:$A$782,$A128,СВЦЭМ!$B$39:$B$782,D$119)+'СЕТ СН'!$I$9+СВЦЭМ!$D$10+'СЕТ СН'!$I$6-'СЕТ СН'!$I$19</f>
        <v>2220.74962065</v>
      </c>
      <c r="E128" s="36">
        <f>SUMIFS(СВЦЭМ!$C$39:$C$782,СВЦЭМ!$A$39:$A$782,$A128,СВЦЭМ!$B$39:$B$782,E$119)+'СЕТ СН'!$I$9+СВЦЭМ!$D$10+'СЕТ СН'!$I$6-'СЕТ СН'!$I$19</f>
        <v>2225.7901174899998</v>
      </c>
      <c r="F128" s="36">
        <f>SUMIFS(СВЦЭМ!$C$39:$C$782,СВЦЭМ!$A$39:$A$782,$A128,СВЦЭМ!$B$39:$B$782,F$119)+'СЕТ СН'!$I$9+СВЦЭМ!$D$10+'СЕТ СН'!$I$6-'СЕТ СН'!$I$19</f>
        <v>2235.1533702300003</v>
      </c>
      <c r="G128" s="36">
        <f>SUMIFS(СВЦЭМ!$C$39:$C$782,СВЦЭМ!$A$39:$A$782,$A128,СВЦЭМ!$B$39:$B$782,G$119)+'СЕТ СН'!$I$9+СВЦЭМ!$D$10+'СЕТ СН'!$I$6-'СЕТ СН'!$I$19</f>
        <v>2219.6574685300002</v>
      </c>
      <c r="H128" s="36">
        <f>SUMIFS(СВЦЭМ!$C$39:$C$782,СВЦЭМ!$A$39:$A$782,$A128,СВЦЭМ!$B$39:$B$782,H$119)+'СЕТ СН'!$I$9+СВЦЭМ!$D$10+'СЕТ СН'!$I$6-'СЕТ СН'!$I$19</f>
        <v>2223.22694275</v>
      </c>
      <c r="I128" s="36">
        <f>SUMIFS(СВЦЭМ!$C$39:$C$782,СВЦЭМ!$A$39:$A$782,$A128,СВЦЭМ!$B$39:$B$782,I$119)+'СЕТ СН'!$I$9+СВЦЭМ!$D$10+'СЕТ СН'!$I$6-'СЕТ СН'!$I$19</f>
        <v>2195.35668919</v>
      </c>
      <c r="J128" s="36">
        <f>SUMIFS(СВЦЭМ!$C$39:$C$782,СВЦЭМ!$A$39:$A$782,$A128,СВЦЭМ!$B$39:$B$782,J$119)+'СЕТ СН'!$I$9+СВЦЭМ!$D$10+'СЕТ СН'!$I$6-'СЕТ СН'!$I$19</f>
        <v>2181.4676523899998</v>
      </c>
      <c r="K128" s="36">
        <f>SUMIFS(СВЦЭМ!$C$39:$C$782,СВЦЭМ!$A$39:$A$782,$A128,СВЦЭМ!$B$39:$B$782,K$119)+'СЕТ СН'!$I$9+СВЦЭМ!$D$10+'СЕТ СН'!$I$6-'СЕТ СН'!$I$19</f>
        <v>2171.7306657099998</v>
      </c>
      <c r="L128" s="36">
        <f>SUMIFS(СВЦЭМ!$C$39:$C$782,СВЦЭМ!$A$39:$A$782,$A128,СВЦЭМ!$B$39:$B$782,L$119)+'СЕТ СН'!$I$9+СВЦЭМ!$D$10+'СЕТ СН'!$I$6-'СЕТ СН'!$I$19</f>
        <v>2161.1753613999999</v>
      </c>
      <c r="M128" s="36">
        <f>SUMIFS(СВЦЭМ!$C$39:$C$782,СВЦЭМ!$A$39:$A$782,$A128,СВЦЭМ!$B$39:$B$782,M$119)+'СЕТ СН'!$I$9+СВЦЭМ!$D$10+'СЕТ СН'!$I$6-'СЕТ СН'!$I$19</f>
        <v>2145.1332831600002</v>
      </c>
      <c r="N128" s="36">
        <f>SUMIFS(СВЦЭМ!$C$39:$C$782,СВЦЭМ!$A$39:$A$782,$A128,СВЦЭМ!$B$39:$B$782,N$119)+'СЕТ СН'!$I$9+СВЦЭМ!$D$10+'СЕТ СН'!$I$6-'СЕТ СН'!$I$19</f>
        <v>2147.2432874199999</v>
      </c>
      <c r="O128" s="36">
        <f>SUMIFS(СВЦЭМ!$C$39:$C$782,СВЦЭМ!$A$39:$A$782,$A128,СВЦЭМ!$B$39:$B$782,O$119)+'СЕТ СН'!$I$9+СВЦЭМ!$D$10+'СЕТ СН'!$I$6-'СЕТ СН'!$I$19</f>
        <v>2169.1992978600001</v>
      </c>
      <c r="P128" s="36">
        <f>SUMIFS(СВЦЭМ!$C$39:$C$782,СВЦЭМ!$A$39:$A$782,$A128,СВЦЭМ!$B$39:$B$782,P$119)+'СЕТ СН'!$I$9+СВЦЭМ!$D$10+'СЕТ СН'!$I$6-'СЕТ СН'!$I$19</f>
        <v>2171.1658410099999</v>
      </c>
      <c r="Q128" s="36">
        <f>SUMIFS(СВЦЭМ!$C$39:$C$782,СВЦЭМ!$A$39:$A$782,$A128,СВЦЭМ!$B$39:$B$782,Q$119)+'СЕТ СН'!$I$9+СВЦЭМ!$D$10+'СЕТ СН'!$I$6-'СЕТ СН'!$I$19</f>
        <v>2177.1631196399999</v>
      </c>
      <c r="R128" s="36">
        <f>SUMIFS(СВЦЭМ!$C$39:$C$782,СВЦЭМ!$A$39:$A$782,$A128,СВЦЭМ!$B$39:$B$782,R$119)+'СЕТ СН'!$I$9+СВЦЭМ!$D$10+'СЕТ СН'!$I$6-'СЕТ СН'!$I$19</f>
        <v>2164.0112875099999</v>
      </c>
      <c r="S128" s="36">
        <f>SUMIFS(СВЦЭМ!$C$39:$C$782,СВЦЭМ!$A$39:$A$782,$A128,СВЦЭМ!$B$39:$B$782,S$119)+'СЕТ СН'!$I$9+СВЦЭМ!$D$10+'СЕТ СН'!$I$6-'СЕТ СН'!$I$19</f>
        <v>2136.9343800300003</v>
      </c>
      <c r="T128" s="36">
        <f>SUMIFS(СВЦЭМ!$C$39:$C$782,СВЦЭМ!$A$39:$A$782,$A128,СВЦЭМ!$B$39:$B$782,T$119)+'СЕТ СН'!$I$9+СВЦЭМ!$D$10+'СЕТ СН'!$I$6-'СЕТ СН'!$I$19</f>
        <v>2121.0530272999999</v>
      </c>
      <c r="U128" s="36">
        <f>SUMIFS(СВЦЭМ!$C$39:$C$782,СВЦЭМ!$A$39:$A$782,$A128,СВЦЭМ!$B$39:$B$782,U$119)+'СЕТ СН'!$I$9+СВЦЭМ!$D$10+'СЕТ СН'!$I$6-'СЕТ СН'!$I$19</f>
        <v>2118.2634873899997</v>
      </c>
      <c r="V128" s="36">
        <f>SUMIFS(СВЦЭМ!$C$39:$C$782,СВЦЭМ!$A$39:$A$782,$A128,СВЦЭМ!$B$39:$B$782,V$119)+'СЕТ СН'!$I$9+СВЦЭМ!$D$10+'СЕТ СН'!$I$6-'СЕТ СН'!$I$19</f>
        <v>2137.8108833900001</v>
      </c>
      <c r="W128" s="36">
        <f>SUMIFS(СВЦЭМ!$C$39:$C$782,СВЦЭМ!$A$39:$A$782,$A128,СВЦЭМ!$B$39:$B$782,W$119)+'СЕТ СН'!$I$9+СВЦЭМ!$D$10+'СЕТ СН'!$I$6-'СЕТ СН'!$I$19</f>
        <v>2156.6748971400002</v>
      </c>
      <c r="X128" s="36">
        <f>SUMIFS(СВЦЭМ!$C$39:$C$782,СВЦЭМ!$A$39:$A$782,$A128,СВЦЭМ!$B$39:$B$782,X$119)+'СЕТ СН'!$I$9+СВЦЭМ!$D$10+'СЕТ СН'!$I$6-'СЕТ СН'!$I$19</f>
        <v>2164.6653218599999</v>
      </c>
      <c r="Y128" s="36">
        <f>SUMIFS(СВЦЭМ!$C$39:$C$782,СВЦЭМ!$A$39:$A$782,$A128,СВЦЭМ!$B$39:$B$782,Y$119)+'СЕТ СН'!$I$9+СВЦЭМ!$D$10+'СЕТ СН'!$I$6-'СЕТ СН'!$I$19</f>
        <v>2173.38439866</v>
      </c>
    </row>
    <row r="129" spans="1:25" ht="15.75" x14ac:dyDescent="0.2">
      <c r="A129" s="35">
        <f t="shared" si="3"/>
        <v>44905</v>
      </c>
      <c r="B129" s="36">
        <f>SUMIFS(СВЦЭМ!$C$39:$C$782,СВЦЭМ!$A$39:$A$782,$A129,СВЦЭМ!$B$39:$B$782,B$119)+'СЕТ СН'!$I$9+СВЦЭМ!$D$10+'СЕТ СН'!$I$6-'СЕТ СН'!$I$19</f>
        <v>2211.7775283999999</v>
      </c>
      <c r="C129" s="36">
        <f>SUMIFS(СВЦЭМ!$C$39:$C$782,СВЦЭМ!$A$39:$A$782,$A129,СВЦЭМ!$B$39:$B$782,C$119)+'СЕТ СН'!$I$9+СВЦЭМ!$D$10+'СЕТ СН'!$I$6-'СЕТ СН'!$I$19</f>
        <v>2225.39332405</v>
      </c>
      <c r="D129" s="36">
        <f>SUMIFS(СВЦЭМ!$C$39:$C$782,СВЦЭМ!$A$39:$A$782,$A129,СВЦЭМ!$B$39:$B$782,D$119)+'СЕТ СН'!$I$9+СВЦЭМ!$D$10+'СЕТ СН'!$I$6-'СЕТ СН'!$I$19</f>
        <v>2273.34941282</v>
      </c>
      <c r="E129" s="36">
        <f>SUMIFS(СВЦЭМ!$C$39:$C$782,СВЦЭМ!$A$39:$A$782,$A129,СВЦЭМ!$B$39:$B$782,E$119)+'СЕТ СН'!$I$9+СВЦЭМ!$D$10+'СЕТ СН'!$I$6-'СЕТ СН'!$I$19</f>
        <v>2268.8242432799998</v>
      </c>
      <c r="F129" s="36">
        <f>SUMIFS(СВЦЭМ!$C$39:$C$782,СВЦЭМ!$A$39:$A$782,$A129,СВЦЭМ!$B$39:$B$782,F$119)+'СЕТ СН'!$I$9+СВЦЭМ!$D$10+'СЕТ СН'!$I$6-'СЕТ СН'!$I$19</f>
        <v>2245.97557413</v>
      </c>
      <c r="G129" s="36">
        <f>SUMIFS(СВЦЭМ!$C$39:$C$782,СВЦЭМ!$A$39:$A$782,$A129,СВЦЭМ!$B$39:$B$782,G$119)+'СЕТ СН'!$I$9+СВЦЭМ!$D$10+'СЕТ СН'!$I$6-'СЕТ СН'!$I$19</f>
        <v>2254.9311697100002</v>
      </c>
      <c r="H129" s="36">
        <f>SUMIFS(СВЦЭМ!$C$39:$C$782,СВЦЭМ!$A$39:$A$782,$A129,СВЦЭМ!$B$39:$B$782,H$119)+'СЕТ СН'!$I$9+СВЦЭМ!$D$10+'СЕТ СН'!$I$6-'СЕТ СН'!$I$19</f>
        <v>2256.4352489499997</v>
      </c>
      <c r="I129" s="36">
        <f>SUMIFS(СВЦЭМ!$C$39:$C$782,СВЦЭМ!$A$39:$A$782,$A129,СВЦЭМ!$B$39:$B$782,I$119)+'СЕТ СН'!$I$9+СВЦЭМ!$D$10+'СЕТ СН'!$I$6-'СЕТ СН'!$I$19</f>
        <v>2226.8032682600001</v>
      </c>
      <c r="J129" s="36">
        <f>SUMIFS(СВЦЭМ!$C$39:$C$782,СВЦЭМ!$A$39:$A$782,$A129,СВЦЭМ!$B$39:$B$782,J$119)+'СЕТ СН'!$I$9+СВЦЭМ!$D$10+'СЕТ СН'!$I$6-'СЕТ СН'!$I$19</f>
        <v>2186.6205930599999</v>
      </c>
      <c r="K129" s="36">
        <f>SUMIFS(СВЦЭМ!$C$39:$C$782,СВЦЭМ!$A$39:$A$782,$A129,СВЦЭМ!$B$39:$B$782,K$119)+'СЕТ СН'!$I$9+СВЦЭМ!$D$10+'СЕТ СН'!$I$6-'СЕТ СН'!$I$19</f>
        <v>2183.0308145199997</v>
      </c>
      <c r="L129" s="36">
        <f>SUMIFS(СВЦЭМ!$C$39:$C$782,СВЦЭМ!$A$39:$A$782,$A129,СВЦЭМ!$B$39:$B$782,L$119)+'СЕТ СН'!$I$9+СВЦЭМ!$D$10+'СЕТ СН'!$I$6-'СЕТ СН'!$I$19</f>
        <v>2168.7850965799998</v>
      </c>
      <c r="M129" s="36">
        <f>SUMIFS(СВЦЭМ!$C$39:$C$782,СВЦЭМ!$A$39:$A$782,$A129,СВЦЭМ!$B$39:$B$782,M$119)+'СЕТ СН'!$I$9+СВЦЭМ!$D$10+'СЕТ СН'!$I$6-'СЕТ СН'!$I$19</f>
        <v>2180.6997514300001</v>
      </c>
      <c r="N129" s="36">
        <f>SUMIFS(СВЦЭМ!$C$39:$C$782,СВЦЭМ!$A$39:$A$782,$A129,СВЦЭМ!$B$39:$B$782,N$119)+'СЕТ СН'!$I$9+СВЦЭМ!$D$10+'СЕТ СН'!$I$6-'СЕТ СН'!$I$19</f>
        <v>2209.1441502400003</v>
      </c>
      <c r="O129" s="36">
        <f>SUMIFS(СВЦЭМ!$C$39:$C$782,СВЦЭМ!$A$39:$A$782,$A129,СВЦЭМ!$B$39:$B$782,O$119)+'СЕТ СН'!$I$9+СВЦЭМ!$D$10+'СЕТ СН'!$I$6-'СЕТ СН'!$I$19</f>
        <v>2219.01988949</v>
      </c>
      <c r="P129" s="36">
        <f>SUMIFS(СВЦЭМ!$C$39:$C$782,СВЦЭМ!$A$39:$A$782,$A129,СВЦЭМ!$B$39:$B$782,P$119)+'СЕТ СН'!$I$9+СВЦЭМ!$D$10+'СЕТ СН'!$I$6-'СЕТ СН'!$I$19</f>
        <v>2238.87087385</v>
      </c>
      <c r="Q129" s="36">
        <f>SUMIFS(СВЦЭМ!$C$39:$C$782,СВЦЭМ!$A$39:$A$782,$A129,СВЦЭМ!$B$39:$B$782,Q$119)+'СЕТ СН'!$I$9+СВЦЭМ!$D$10+'СЕТ СН'!$I$6-'СЕТ СН'!$I$19</f>
        <v>2239.8667756300001</v>
      </c>
      <c r="R129" s="36">
        <f>SUMIFS(СВЦЭМ!$C$39:$C$782,СВЦЭМ!$A$39:$A$782,$A129,СВЦЭМ!$B$39:$B$782,R$119)+'СЕТ СН'!$I$9+СВЦЭМ!$D$10+'СЕТ СН'!$I$6-'СЕТ СН'!$I$19</f>
        <v>2205.2248311100002</v>
      </c>
      <c r="S129" s="36">
        <f>SUMIFS(СВЦЭМ!$C$39:$C$782,СВЦЭМ!$A$39:$A$782,$A129,СВЦЭМ!$B$39:$B$782,S$119)+'СЕТ СН'!$I$9+СВЦЭМ!$D$10+'СЕТ СН'!$I$6-'СЕТ СН'!$I$19</f>
        <v>2172.38848022</v>
      </c>
      <c r="T129" s="36">
        <f>SUMIFS(СВЦЭМ!$C$39:$C$782,СВЦЭМ!$A$39:$A$782,$A129,СВЦЭМ!$B$39:$B$782,T$119)+'СЕТ СН'!$I$9+СВЦЭМ!$D$10+'СЕТ СН'!$I$6-'СЕТ СН'!$I$19</f>
        <v>2179.1102918699999</v>
      </c>
      <c r="U129" s="36">
        <f>SUMIFS(СВЦЭМ!$C$39:$C$782,СВЦЭМ!$A$39:$A$782,$A129,СВЦЭМ!$B$39:$B$782,U$119)+'СЕТ СН'!$I$9+СВЦЭМ!$D$10+'СЕТ СН'!$I$6-'СЕТ СН'!$I$19</f>
        <v>2180.8128811199999</v>
      </c>
      <c r="V129" s="36">
        <f>SUMIFS(СВЦЭМ!$C$39:$C$782,СВЦЭМ!$A$39:$A$782,$A129,СВЦЭМ!$B$39:$B$782,V$119)+'СЕТ СН'!$I$9+СВЦЭМ!$D$10+'СЕТ СН'!$I$6-'СЕТ СН'!$I$19</f>
        <v>2188.8430283899997</v>
      </c>
      <c r="W129" s="36">
        <f>SUMIFS(СВЦЭМ!$C$39:$C$782,СВЦЭМ!$A$39:$A$782,$A129,СВЦЭМ!$B$39:$B$782,W$119)+'СЕТ СН'!$I$9+СВЦЭМ!$D$10+'СЕТ СН'!$I$6-'СЕТ СН'!$I$19</f>
        <v>2195.5520440700002</v>
      </c>
      <c r="X129" s="36">
        <f>SUMIFS(СВЦЭМ!$C$39:$C$782,СВЦЭМ!$A$39:$A$782,$A129,СВЦЭМ!$B$39:$B$782,X$119)+'СЕТ СН'!$I$9+СВЦЭМ!$D$10+'СЕТ СН'!$I$6-'СЕТ СН'!$I$19</f>
        <v>2208.1872380599998</v>
      </c>
      <c r="Y129" s="36">
        <f>SUMIFS(СВЦЭМ!$C$39:$C$782,СВЦЭМ!$A$39:$A$782,$A129,СВЦЭМ!$B$39:$B$782,Y$119)+'СЕТ СН'!$I$9+СВЦЭМ!$D$10+'СЕТ СН'!$I$6-'СЕТ СН'!$I$19</f>
        <v>2230.1354438899998</v>
      </c>
    </row>
    <row r="130" spans="1:25" ht="15.75" x14ac:dyDescent="0.2">
      <c r="A130" s="35">
        <f t="shared" si="3"/>
        <v>44906</v>
      </c>
      <c r="B130" s="36">
        <f>SUMIFS(СВЦЭМ!$C$39:$C$782,СВЦЭМ!$A$39:$A$782,$A130,СВЦЭМ!$B$39:$B$782,B$119)+'СЕТ СН'!$I$9+СВЦЭМ!$D$10+'СЕТ СН'!$I$6-'СЕТ СН'!$I$19</f>
        <v>2230.89062646</v>
      </c>
      <c r="C130" s="36">
        <f>SUMIFS(СВЦЭМ!$C$39:$C$782,СВЦЭМ!$A$39:$A$782,$A130,СВЦЭМ!$B$39:$B$782,C$119)+'СЕТ СН'!$I$9+СВЦЭМ!$D$10+'СЕТ СН'!$I$6-'СЕТ СН'!$I$19</f>
        <v>2226.4745158200003</v>
      </c>
      <c r="D130" s="36">
        <f>SUMIFS(СВЦЭМ!$C$39:$C$782,СВЦЭМ!$A$39:$A$782,$A130,СВЦЭМ!$B$39:$B$782,D$119)+'СЕТ СН'!$I$9+СВЦЭМ!$D$10+'СЕТ СН'!$I$6-'СЕТ СН'!$I$19</f>
        <v>2229.22211182</v>
      </c>
      <c r="E130" s="36">
        <f>SUMIFS(СВЦЭМ!$C$39:$C$782,СВЦЭМ!$A$39:$A$782,$A130,СВЦЭМ!$B$39:$B$782,E$119)+'СЕТ СН'!$I$9+СВЦЭМ!$D$10+'СЕТ СН'!$I$6-'СЕТ СН'!$I$19</f>
        <v>2238.42980192</v>
      </c>
      <c r="F130" s="36">
        <f>SUMIFS(СВЦЭМ!$C$39:$C$782,СВЦЭМ!$A$39:$A$782,$A130,СВЦЭМ!$B$39:$B$782,F$119)+'СЕТ СН'!$I$9+СВЦЭМ!$D$10+'СЕТ СН'!$I$6-'СЕТ СН'!$I$19</f>
        <v>2247.0108011100001</v>
      </c>
      <c r="G130" s="36">
        <f>SUMIFS(СВЦЭМ!$C$39:$C$782,СВЦЭМ!$A$39:$A$782,$A130,СВЦЭМ!$B$39:$B$782,G$119)+'СЕТ СН'!$I$9+СВЦЭМ!$D$10+'СЕТ СН'!$I$6-'СЕТ СН'!$I$19</f>
        <v>2224.9234665900003</v>
      </c>
      <c r="H130" s="36">
        <f>SUMIFS(СВЦЭМ!$C$39:$C$782,СВЦЭМ!$A$39:$A$782,$A130,СВЦЭМ!$B$39:$B$782,H$119)+'СЕТ СН'!$I$9+СВЦЭМ!$D$10+'СЕТ СН'!$I$6-'СЕТ СН'!$I$19</f>
        <v>2219.6682053699997</v>
      </c>
      <c r="I130" s="36">
        <f>SUMIFS(СВЦЭМ!$C$39:$C$782,СВЦЭМ!$A$39:$A$782,$A130,СВЦЭМ!$B$39:$B$782,I$119)+'СЕТ СН'!$I$9+СВЦЭМ!$D$10+'СЕТ СН'!$I$6-'СЕТ СН'!$I$19</f>
        <v>2186.7655204800003</v>
      </c>
      <c r="J130" s="36">
        <f>SUMIFS(СВЦЭМ!$C$39:$C$782,СВЦЭМ!$A$39:$A$782,$A130,СВЦЭМ!$B$39:$B$782,J$119)+'СЕТ СН'!$I$9+СВЦЭМ!$D$10+'СЕТ СН'!$I$6-'СЕТ СН'!$I$19</f>
        <v>2150.0395422399997</v>
      </c>
      <c r="K130" s="36">
        <f>SUMIFS(СВЦЭМ!$C$39:$C$782,СВЦЭМ!$A$39:$A$782,$A130,СВЦЭМ!$B$39:$B$782,K$119)+'СЕТ СН'!$I$9+СВЦЭМ!$D$10+'СЕТ СН'!$I$6-'СЕТ СН'!$I$19</f>
        <v>2118.6453983599999</v>
      </c>
      <c r="L130" s="36">
        <f>SUMIFS(СВЦЭМ!$C$39:$C$782,СВЦЭМ!$A$39:$A$782,$A130,СВЦЭМ!$B$39:$B$782,L$119)+'СЕТ СН'!$I$9+СВЦЭМ!$D$10+'СЕТ СН'!$I$6-'СЕТ СН'!$I$19</f>
        <v>2130.3633847299998</v>
      </c>
      <c r="M130" s="36">
        <f>SUMIFS(СВЦЭМ!$C$39:$C$782,СВЦЭМ!$A$39:$A$782,$A130,СВЦЭМ!$B$39:$B$782,M$119)+'СЕТ СН'!$I$9+СВЦЭМ!$D$10+'СЕТ СН'!$I$6-'СЕТ СН'!$I$19</f>
        <v>2134.0713013200002</v>
      </c>
      <c r="N130" s="36">
        <f>SUMIFS(СВЦЭМ!$C$39:$C$782,СВЦЭМ!$A$39:$A$782,$A130,СВЦЭМ!$B$39:$B$782,N$119)+'СЕТ СН'!$I$9+СВЦЭМ!$D$10+'СЕТ СН'!$I$6-'СЕТ СН'!$I$19</f>
        <v>2163.9520940900002</v>
      </c>
      <c r="O130" s="36">
        <f>SUMIFS(СВЦЭМ!$C$39:$C$782,СВЦЭМ!$A$39:$A$782,$A130,СВЦЭМ!$B$39:$B$782,O$119)+'СЕТ СН'!$I$9+СВЦЭМ!$D$10+'СЕТ СН'!$I$6-'СЕТ СН'!$I$19</f>
        <v>2188.5500286400002</v>
      </c>
      <c r="P130" s="36">
        <f>SUMIFS(СВЦЭМ!$C$39:$C$782,СВЦЭМ!$A$39:$A$782,$A130,СВЦЭМ!$B$39:$B$782,P$119)+'СЕТ СН'!$I$9+СВЦЭМ!$D$10+'СЕТ СН'!$I$6-'СЕТ СН'!$I$19</f>
        <v>2193.5549756700002</v>
      </c>
      <c r="Q130" s="36">
        <f>SUMIFS(СВЦЭМ!$C$39:$C$782,СВЦЭМ!$A$39:$A$782,$A130,СВЦЭМ!$B$39:$B$782,Q$119)+'СЕТ СН'!$I$9+СВЦЭМ!$D$10+'СЕТ СН'!$I$6-'СЕТ СН'!$I$19</f>
        <v>2177.55413752</v>
      </c>
      <c r="R130" s="36">
        <f>SUMIFS(СВЦЭМ!$C$39:$C$782,СВЦЭМ!$A$39:$A$782,$A130,СВЦЭМ!$B$39:$B$782,R$119)+'СЕТ СН'!$I$9+СВЦЭМ!$D$10+'СЕТ СН'!$I$6-'СЕТ СН'!$I$19</f>
        <v>2145.1315858200001</v>
      </c>
      <c r="S130" s="36">
        <f>SUMIFS(СВЦЭМ!$C$39:$C$782,СВЦЭМ!$A$39:$A$782,$A130,СВЦЭМ!$B$39:$B$782,S$119)+'СЕТ СН'!$I$9+СВЦЭМ!$D$10+'СЕТ СН'!$I$6-'СЕТ СН'!$I$19</f>
        <v>2098.0061666299998</v>
      </c>
      <c r="T130" s="36">
        <f>SUMIFS(СВЦЭМ!$C$39:$C$782,СВЦЭМ!$A$39:$A$782,$A130,СВЦЭМ!$B$39:$B$782,T$119)+'СЕТ СН'!$I$9+СВЦЭМ!$D$10+'СЕТ СН'!$I$6-'СЕТ СН'!$I$19</f>
        <v>2127.0041616399999</v>
      </c>
      <c r="U130" s="36">
        <f>SUMIFS(СВЦЭМ!$C$39:$C$782,СВЦЭМ!$A$39:$A$782,$A130,СВЦЭМ!$B$39:$B$782,U$119)+'СЕТ СН'!$I$9+СВЦЭМ!$D$10+'СЕТ СН'!$I$6-'СЕТ СН'!$I$19</f>
        <v>2146.9275927199997</v>
      </c>
      <c r="V130" s="36">
        <f>SUMIFS(СВЦЭМ!$C$39:$C$782,СВЦЭМ!$A$39:$A$782,$A130,СВЦЭМ!$B$39:$B$782,V$119)+'СЕТ СН'!$I$9+СВЦЭМ!$D$10+'СЕТ СН'!$I$6-'СЕТ СН'!$I$19</f>
        <v>2164.7653402999999</v>
      </c>
      <c r="W130" s="36">
        <f>SUMIFS(СВЦЭМ!$C$39:$C$782,СВЦЭМ!$A$39:$A$782,$A130,СВЦЭМ!$B$39:$B$782,W$119)+'СЕТ СН'!$I$9+СВЦЭМ!$D$10+'СЕТ СН'!$I$6-'СЕТ СН'!$I$19</f>
        <v>2177.4461340099997</v>
      </c>
      <c r="X130" s="36">
        <f>SUMIFS(СВЦЭМ!$C$39:$C$782,СВЦЭМ!$A$39:$A$782,$A130,СВЦЭМ!$B$39:$B$782,X$119)+'СЕТ СН'!$I$9+СВЦЭМ!$D$10+'СЕТ СН'!$I$6-'СЕТ СН'!$I$19</f>
        <v>2194.3135141499997</v>
      </c>
      <c r="Y130" s="36">
        <f>SUMIFS(СВЦЭМ!$C$39:$C$782,СВЦЭМ!$A$39:$A$782,$A130,СВЦЭМ!$B$39:$B$782,Y$119)+'СЕТ СН'!$I$9+СВЦЭМ!$D$10+'СЕТ СН'!$I$6-'СЕТ СН'!$I$19</f>
        <v>2222.0482308800001</v>
      </c>
    </row>
    <row r="131" spans="1:25" ht="15.75" x14ac:dyDescent="0.2">
      <c r="A131" s="35">
        <f t="shared" si="3"/>
        <v>44907</v>
      </c>
      <c r="B131" s="36">
        <f>SUMIFS(СВЦЭМ!$C$39:$C$782,СВЦЭМ!$A$39:$A$782,$A131,СВЦЭМ!$B$39:$B$782,B$119)+'СЕТ СН'!$I$9+СВЦЭМ!$D$10+'СЕТ СН'!$I$6-'СЕТ СН'!$I$19</f>
        <v>2152.4833284900001</v>
      </c>
      <c r="C131" s="36">
        <f>SUMIFS(СВЦЭМ!$C$39:$C$782,СВЦЭМ!$A$39:$A$782,$A131,СВЦЭМ!$B$39:$B$782,C$119)+'СЕТ СН'!$I$9+СВЦЭМ!$D$10+'СЕТ СН'!$I$6-'СЕТ СН'!$I$19</f>
        <v>2162.8253203599998</v>
      </c>
      <c r="D131" s="36">
        <f>SUMIFS(СВЦЭМ!$C$39:$C$782,СВЦЭМ!$A$39:$A$782,$A131,СВЦЭМ!$B$39:$B$782,D$119)+'СЕТ СН'!$I$9+СВЦЭМ!$D$10+'СЕТ СН'!$I$6-'СЕТ СН'!$I$19</f>
        <v>2176.8488202399999</v>
      </c>
      <c r="E131" s="36">
        <f>SUMIFS(СВЦЭМ!$C$39:$C$782,СВЦЭМ!$A$39:$A$782,$A131,СВЦЭМ!$B$39:$B$782,E$119)+'СЕТ СН'!$I$9+СВЦЭМ!$D$10+'СЕТ СН'!$I$6-'СЕТ СН'!$I$19</f>
        <v>2184.6995460799999</v>
      </c>
      <c r="F131" s="36">
        <f>SUMIFS(СВЦЭМ!$C$39:$C$782,СВЦЭМ!$A$39:$A$782,$A131,СВЦЭМ!$B$39:$B$782,F$119)+'СЕТ СН'!$I$9+СВЦЭМ!$D$10+'СЕТ СН'!$I$6-'СЕТ СН'!$I$19</f>
        <v>2195.96189736</v>
      </c>
      <c r="G131" s="36">
        <f>SUMIFS(СВЦЭМ!$C$39:$C$782,СВЦЭМ!$A$39:$A$782,$A131,СВЦЭМ!$B$39:$B$782,G$119)+'СЕТ СН'!$I$9+СВЦЭМ!$D$10+'СЕТ СН'!$I$6-'СЕТ СН'!$I$19</f>
        <v>2184.9363198599999</v>
      </c>
      <c r="H131" s="36">
        <f>SUMIFS(СВЦЭМ!$C$39:$C$782,СВЦЭМ!$A$39:$A$782,$A131,СВЦЭМ!$B$39:$B$782,H$119)+'СЕТ СН'!$I$9+СВЦЭМ!$D$10+'СЕТ СН'!$I$6-'СЕТ СН'!$I$19</f>
        <v>2172.6534151799997</v>
      </c>
      <c r="I131" s="36">
        <f>SUMIFS(СВЦЭМ!$C$39:$C$782,СВЦЭМ!$A$39:$A$782,$A131,СВЦЭМ!$B$39:$B$782,I$119)+'СЕТ СН'!$I$9+СВЦЭМ!$D$10+'СЕТ СН'!$I$6-'СЕТ СН'!$I$19</f>
        <v>2033.93793813</v>
      </c>
      <c r="J131" s="36">
        <f>SUMIFS(СВЦЭМ!$C$39:$C$782,СВЦЭМ!$A$39:$A$782,$A131,СВЦЭМ!$B$39:$B$782,J$119)+'СЕТ СН'!$I$9+СВЦЭМ!$D$10+'СЕТ СН'!$I$6-'СЕТ СН'!$I$19</f>
        <v>1959.3917963199999</v>
      </c>
      <c r="K131" s="36">
        <f>SUMIFS(СВЦЭМ!$C$39:$C$782,СВЦЭМ!$A$39:$A$782,$A131,СВЦЭМ!$B$39:$B$782,K$119)+'СЕТ СН'!$I$9+СВЦЭМ!$D$10+'СЕТ СН'!$I$6-'СЕТ СН'!$I$19</f>
        <v>1936.6400730099999</v>
      </c>
      <c r="L131" s="36">
        <f>SUMIFS(СВЦЭМ!$C$39:$C$782,СВЦЭМ!$A$39:$A$782,$A131,СВЦЭМ!$B$39:$B$782,L$119)+'СЕТ СН'!$I$9+СВЦЭМ!$D$10+'СЕТ СН'!$I$6-'СЕТ СН'!$I$19</f>
        <v>2014.0051728200001</v>
      </c>
      <c r="M131" s="36">
        <f>SUMIFS(СВЦЭМ!$C$39:$C$782,СВЦЭМ!$A$39:$A$782,$A131,СВЦЭМ!$B$39:$B$782,M$119)+'СЕТ СН'!$I$9+СВЦЭМ!$D$10+'СЕТ СН'!$I$6-'СЕТ СН'!$I$19</f>
        <v>2015.17221436</v>
      </c>
      <c r="N131" s="36">
        <f>SUMIFS(СВЦЭМ!$C$39:$C$782,СВЦЭМ!$A$39:$A$782,$A131,СВЦЭМ!$B$39:$B$782,N$119)+'СЕТ СН'!$I$9+СВЦЭМ!$D$10+'СЕТ СН'!$I$6-'СЕТ СН'!$I$19</f>
        <v>2079.4315030500002</v>
      </c>
      <c r="O131" s="36">
        <f>SUMIFS(СВЦЭМ!$C$39:$C$782,СВЦЭМ!$A$39:$A$782,$A131,СВЦЭМ!$B$39:$B$782,O$119)+'СЕТ СН'!$I$9+СВЦЭМ!$D$10+'СЕТ СН'!$I$6-'СЕТ СН'!$I$19</f>
        <v>2063.9011136999998</v>
      </c>
      <c r="P131" s="36">
        <f>SUMIFS(СВЦЭМ!$C$39:$C$782,СВЦЭМ!$A$39:$A$782,$A131,СВЦЭМ!$B$39:$B$782,P$119)+'СЕТ СН'!$I$9+СВЦЭМ!$D$10+'СЕТ СН'!$I$6-'СЕТ СН'!$I$19</f>
        <v>2068.5056897100003</v>
      </c>
      <c r="Q131" s="36">
        <f>SUMIFS(СВЦЭМ!$C$39:$C$782,СВЦЭМ!$A$39:$A$782,$A131,СВЦЭМ!$B$39:$B$782,Q$119)+'СЕТ СН'!$I$9+СВЦЭМ!$D$10+'СЕТ СН'!$I$6-'СЕТ СН'!$I$19</f>
        <v>2078.07090234</v>
      </c>
      <c r="R131" s="36">
        <f>SUMIFS(СВЦЭМ!$C$39:$C$782,СВЦЭМ!$A$39:$A$782,$A131,СВЦЭМ!$B$39:$B$782,R$119)+'СЕТ СН'!$I$9+СВЦЭМ!$D$10+'СЕТ СН'!$I$6-'СЕТ СН'!$I$19</f>
        <v>2007.06795274</v>
      </c>
      <c r="S131" s="36">
        <f>SUMIFS(СВЦЭМ!$C$39:$C$782,СВЦЭМ!$A$39:$A$782,$A131,СВЦЭМ!$B$39:$B$782,S$119)+'СЕТ СН'!$I$9+СВЦЭМ!$D$10+'СЕТ СН'!$I$6-'СЕТ СН'!$I$19</f>
        <v>1967.1566035999999</v>
      </c>
      <c r="T131" s="36">
        <f>SUMIFS(СВЦЭМ!$C$39:$C$782,СВЦЭМ!$A$39:$A$782,$A131,СВЦЭМ!$B$39:$B$782,T$119)+'СЕТ СН'!$I$9+СВЦЭМ!$D$10+'СЕТ СН'!$I$6-'СЕТ СН'!$I$19</f>
        <v>1964.3123529300001</v>
      </c>
      <c r="U131" s="36">
        <f>SUMIFS(СВЦЭМ!$C$39:$C$782,СВЦЭМ!$A$39:$A$782,$A131,СВЦЭМ!$B$39:$B$782,U$119)+'СЕТ СН'!$I$9+СВЦЭМ!$D$10+'СЕТ СН'!$I$6-'СЕТ СН'!$I$19</f>
        <v>2025.5770660400001</v>
      </c>
      <c r="V131" s="36">
        <f>SUMIFS(СВЦЭМ!$C$39:$C$782,СВЦЭМ!$A$39:$A$782,$A131,СВЦЭМ!$B$39:$B$782,V$119)+'СЕТ СН'!$I$9+СВЦЭМ!$D$10+'СЕТ СН'!$I$6-'СЕТ СН'!$I$19</f>
        <v>2102.9666287999999</v>
      </c>
      <c r="W131" s="36">
        <f>SUMIFS(СВЦЭМ!$C$39:$C$782,СВЦЭМ!$A$39:$A$782,$A131,СВЦЭМ!$B$39:$B$782,W$119)+'СЕТ СН'!$I$9+СВЦЭМ!$D$10+'СЕТ СН'!$I$6-'СЕТ СН'!$I$19</f>
        <v>2115.6573557199999</v>
      </c>
      <c r="X131" s="36">
        <f>SUMIFS(СВЦЭМ!$C$39:$C$782,СВЦЭМ!$A$39:$A$782,$A131,СВЦЭМ!$B$39:$B$782,X$119)+'СЕТ СН'!$I$9+СВЦЭМ!$D$10+'СЕТ СН'!$I$6-'СЕТ СН'!$I$19</f>
        <v>2107.7374453900002</v>
      </c>
      <c r="Y131" s="36">
        <f>SUMIFS(СВЦЭМ!$C$39:$C$782,СВЦЭМ!$A$39:$A$782,$A131,СВЦЭМ!$B$39:$B$782,Y$119)+'СЕТ СН'!$I$9+СВЦЭМ!$D$10+'СЕТ СН'!$I$6-'СЕТ СН'!$I$19</f>
        <v>2140.5759191100001</v>
      </c>
    </row>
    <row r="132" spans="1:25" ht="15.75" x14ac:dyDescent="0.2">
      <c r="A132" s="35">
        <f t="shared" si="3"/>
        <v>44908</v>
      </c>
      <c r="B132" s="36">
        <f>SUMIFS(СВЦЭМ!$C$39:$C$782,СВЦЭМ!$A$39:$A$782,$A132,СВЦЭМ!$B$39:$B$782,B$119)+'СЕТ СН'!$I$9+СВЦЭМ!$D$10+'СЕТ СН'!$I$6-'СЕТ СН'!$I$19</f>
        <v>2194.1752848699998</v>
      </c>
      <c r="C132" s="36">
        <f>SUMIFS(СВЦЭМ!$C$39:$C$782,СВЦЭМ!$A$39:$A$782,$A132,СВЦЭМ!$B$39:$B$782,C$119)+'СЕТ СН'!$I$9+СВЦЭМ!$D$10+'СЕТ СН'!$I$6-'СЕТ СН'!$I$19</f>
        <v>2225.4861245699999</v>
      </c>
      <c r="D132" s="36">
        <f>SUMIFS(СВЦЭМ!$C$39:$C$782,СВЦЭМ!$A$39:$A$782,$A132,СВЦЭМ!$B$39:$B$782,D$119)+'СЕТ СН'!$I$9+СВЦЭМ!$D$10+'СЕТ СН'!$I$6-'СЕТ СН'!$I$19</f>
        <v>2231.8482226199999</v>
      </c>
      <c r="E132" s="36">
        <f>SUMIFS(СВЦЭМ!$C$39:$C$782,СВЦЭМ!$A$39:$A$782,$A132,СВЦЭМ!$B$39:$B$782,E$119)+'СЕТ СН'!$I$9+СВЦЭМ!$D$10+'СЕТ СН'!$I$6-'СЕТ СН'!$I$19</f>
        <v>2247.02290576</v>
      </c>
      <c r="F132" s="36">
        <f>SUMIFS(СВЦЭМ!$C$39:$C$782,СВЦЭМ!$A$39:$A$782,$A132,СВЦЭМ!$B$39:$B$782,F$119)+'СЕТ СН'!$I$9+СВЦЭМ!$D$10+'СЕТ СН'!$I$6-'СЕТ СН'!$I$19</f>
        <v>2254.1567319799997</v>
      </c>
      <c r="G132" s="36">
        <f>SUMIFS(СВЦЭМ!$C$39:$C$782,СВЦЭМ!$A$39:$A$782,$A132,СВЦЭМ!$B$39:$B$782,G$119)+'СЕТ СН'!$I$9+СВЦЭМ!$D$10+'СЕТ СН'!$I$6-'СЕТ СН'!$I$19</f>
        <v>2245.2298415200003</v>
      </c>
      <c r="H132" s="36">
        <f>SUMIFS(СВЦЭМ!$C$39:$C$782,СВЦЭМ!$A$39:$A$782,$A132,СВЦЭМ!$B$39:$B$782,H$119)+'СЕТ СН'!$I$9+СВЦЭМ!$D$10+'СЕТ СН'!$I$6-'СЕТ СН'!$I$19</f>
        <v>2217.9963416700002</v>
      </c>
      <c r="I132" s="36">
        <f>SUMIFS(СВЦЭМ!$C$39:$C$782,СВЦЭМ!$A$39:$A$782,$A132,СВЦЭМ!$B$39:$B$782,I$119)+'СЕТ СН'!$I$9+СВЦЭМ!$D$10+'СЕТ СН'!$I$6-'СЕТ СН'!$I$19</f>
        <v>2182.4651241500001</v>
      </c>
      <c r="J132" s="36">
        <f>SUMIFS(СВЦЭМ!$C$39:$C$782,СВЦЭМ!$A$39:$A$782,$A132,СВЦЭМ!$B$39:$B$782,J$119)+'СЕТ СН'!$I$9+СВЦЭМ!$D$10+'СЕТ СН'!$I$6-'СЕТ СН'!$I$19</f>
        <v>2188.1948761599997</v>
      </c>
      <c r="K132" s="36">
        <f>SUMIFS(СВЦЭМ!$C$39:$C$782,СВЦЭМ!$A$39:$A$782,$A132,СВЦЭМ!$B$39:$B$782,K$119)+'СЕТ СН'!$I$9+СВЦЭМ!$D$10+'СЕТ СН'!$I$6-'СЕТ СН'!$I$19</f>
        <v>2175.5857053099999</v>
      </c>
      <c r="L132" s="36">
        <f>SUMIFS(СВЦЭМ!$C$39:$C$782,СВЦЭМ!$A$39:$A$782,$A132,СВЦЭМ!$B$39:$B$782,L$119)+'СЕТ СН'!$I$9+СВЦЭМ!$D$10+'СЕТ СН'!$I$6-'СЕТ СН'!$I$19</f>
        <v>2167.6826948500002</v>
      </c>
      <c r="M132" s="36">
        <f>SUMIFS(СВЦЭМ!$C$39:$C$782,СВЦЭМ!$A$39:$A$782,$A132,СВЦЭМ!$B$39:$B$782,M$119)+'СЕТ СН'!$I$9+СВЦЭМ!$D$10+'СЕТ СН'!$I$6-'СЕТ СН'!$I$19</f>
        <v>2175.9419359100002</v>
      </c>
      <c r="N132" s="36">
        <f>SUMIFS(СВЦЭМ!$C$39:$C$782,СВЦЭМ!$A$39:$A$782,$A132,СВЦЭМ!$B$39:$B$782,N$119)+'СЕТ СН'!$I$9+СВЦЭМ!$D$10+'СЕТ СН'!$I$6-'СЕТ СН'!$I$19</f>
        <v>2180.5240427399999</v>
      </c>
      <c r="O132" s="36">
        <f>SUMIFS(СВЦЭМ!$C$39:$C$782,СВЦЭМ!$A$39:$A$782,$A132,СВЦЭМ!$B$39:$B$782,O$119)+'СЕТ СН'!$I$9+СВЦЭМ!$D$10+'СЕТ СН'!$I$6-'СЕТ СН'!$I$19</f>
        <v>2226.84225724</v>
      </c>
      <c r="P132" s="36">
        <f>SUMIFS(СВЦЭМ!$C$39:$C$782,СВЦЭМ!$A$39:$A$782,$A132,СВЦЭМ!$B$39:$B$782,P$119)+'СЕТ СН'!$I$9+СВЦЭМ!$D$10+'СЕТ СН'!$I$6-'СЕТ СН'!$I$19</f>
        <v>2232.0348339800003</v>
      </c>
      <c r="Q132" s="36">
        <f>SUMIFS(СВЦЭМ!$C$39:$C$782,СВЦЭМ!$A$39:$A$782,$A132,СВЦЭМ!$B$39:$B$782,Q$119)+'СЕТ СН'!$I$9+СВЦЭМ!$D$10+'СЕТ СН'!$I$6-'СЕТ СН'!$I$19</f>
        <v>2217.78596419</v>
      </c>
      <c r="R132" s="36">
        <f>SUMIFS(СВЦЭМ!$C$39:$C$782,СВЦЭМ!$A$39:$A$782,$A132,СВЦЭМ!$B$39:$B$782,R$119)+'СЕТ СН'!$I$9+СВЦЭМ!$D$10+'СЕТ СН'!$I$6-'СЕТ СН'!$I$19</f>
        <v>2171.8158862</v>
      </c>
      <c r="S132" s="36">
        <f>SUMIFS(СВЦЭМ!$C$39:$C$782,СВЦЭМ!$A$39:$A$782,$A132,СВЦЭМ!$B$39:$B$782,S$119)+'СЕТ СН'!$I$9+СВЦЭМ!$D$10+'СЕТ СН'!$I$6-'СЕТ СН'!$I$19</f>
        <v>2148.9508621599998</v>
      </c>
      <c r="T132" s="36">
        <f>SUMIFS(СВЦЭМ!$C$39:$C$782,СВЦЭМ!$A$39:$A$782,$A132,СВЦЭМ!$B$39:$B$782,T$119)+'СЕТ СН'!$I$9+СВЦЭМ!$D$10+'СЕТ СН'!$I$6-'СЕТ СН'!$I$19</f>
        <v>2133.7372734700002</v>
      </c>
      <c r="U132" s="36">
        <f>SUMIFS(СВЦЭМ!$C$39:$C$782,СВЦЭМ!$A$39:$A$782,$A132,СВЦЭМ!$B$39:$B$782,U$119)+'СЕТ СН'!$I$9+СВЦЭМ!$D$10+'СЕТ СН'!$I$6-'СЕТ СН'!$I$19</f>
        <v>2116.3602118700001</v>
      </c>
      <c r="V132" s="36">
        <f>SUMIFS(СВЦЭМ!$C$39:$C$782,СВЦЭМ!$A$39:$A$782,$A132,СВЦЭМ!$B$39:$B$782,V$119)+'СЕТ СН'!$I$9+СВЦЭМ!$D$10+'СЕТ СН'!$I$6-'СЕТ СН'!$I$19</f>
        <v>2125.26671799</v>
      </c>
      <c r="W132" s="36">
        <f>SUMIFS(СВЦЭМ!$C$39:$C$782,СВЦЭМ!$A$39:$A$782,$A132,СВЦЭМ!$B$39:$B$782,W$119)+'СЕТ СН'!$I$9+СВЦЭМ!$D$10+'СЕТ СН'!$I$6-'СЕТ СН'!$I$19</f>
        <v>2164.9024934999998</v>
      </c>
      <c r="X132" s="36">
        <f>SUMIFS(СВЦЭМ!$C$39:$C$782,СВЦЭМ!$A$39:$A$782,$A132,СВЦЭМ!$B$39:$B$782,X$119)+'СЕТ СН'!$I$9+СВЦЭМ!$D$10+'СЕТ СН'!$I$6-'СЕТ СН'!$I$19</f>
        <v>2169.4382826199999</v>
      </c>
      <c r="Y132" s="36">
        <f>SUMIFS(СВЦЭМ!$C$39:$C$782,СВЦЭМ!$A$39:$A$782,$A132,СВЦЭМ!$B$39:$B$782,Y$119)+'СЕТ СН'!$I$9+СВЦЭМ!$D$10+'СЕТ СН'!$I$6-'СЕТ СН'!$I$19</f>
        <v>2205.1861417</v>
      </c>
    </row>
    <row r="133" spans="1:25" ht="15.75" x14ac:dyDescent="0.2">
      <c r="A133" s="35">
        <f t="shared" si="3"/>
        <v>44909</v>
      </c>
      <c r="B133" s="36">
        <f>SUMIFS(СВЦЭМ!$C$39:$C$782,СВЦЭМ!$A$39:$A$782,$A133,СВЦЭМ!$B$39:$B$782,B$119)+'СЕТ СН'!$I$9+СВЦЭМ!$D$10+'СЕТ СН'!$I$6-'СЕТ СН'!$I$19</f>
        <v>2161.0166755</v>
      </c>
      <c r="C133" s="36">
        <f>SUMIFS(СВЦЭМ!$C$39:$C$782,СВЦЭМ!$A$39:$A$782,$A133,СВЦЭМ!$B$39:$B$782,C$119)+'СЕТ СН'!$I$9+СВЦЭМ!$D$10+'СЕТ СН'!$I$6-'СЕТ СН'!$I$19</f>
        <v>2192.5703833699999</v>
      </c>
      <c r="D133" s="36">
        <f>SUMIFS(СВЦЭМ!$C$39:$C$782,СВЦЭМ!$A$39:$A$782,$A133,СВЦЭМ!$B$39:$B$782,D$119)+'СЕТ СН'!$I$9+СВЦЭМ!$D$10+'СЕТ СН'!$I$6-'СЕТ СН'!$I$19</f>
        <v>2209.7290920200003</v>
      </c>
      <c r="E133" s="36">
        <f>SUMIFS(СВЦЭМ!$C$39:$C$782,СВЦЭМ!$A$39:$A$782,$A133,СВЦЭМ!$B$39:$B$782,E$119)+'СЕТ СН'!$I$9+СВЦЭМ!$D$10+'СЕТ СН'!$I$6-'СЕТ СН'!$I$19</f>
        <v>2220.57238181</v>
      </c>
      <c r="F133" s="36">
        <f>SUMIFS(СВЦЭМ!$C$39:$C$782,СВЦЭМ!$A$39:$A$782,$A133,СВЦЭМ!$B$39:$B$782,F$119)+'СЕТ СН'!$I$9+СВЦЭМ!$D$10+'СЕТ СН'!$I$6-'СЕТ СН'!$I$19</f>
        <v>2243.5871818699998</v>
      </c>
      <c r="G133" s="36">
        <f>SUMIFS(СВЦЭМ!$C$39:$C$782,СВЦЭМ!$A$39:$A$782,$A133,СВЦЭМ!$B$39:$B$782,G$119)+'СЕТ СН'!$I$9+СВЦЭМ!$D$10+'СЕТ СН'!$I$6-'СЕТ СН'!$I$19</f>
        <v>2229.4288221899997</v>
      </c>
      <c r="H133" s="36">
        <f>SUMIFS(СВЦЭМ!$C$39:$C$782,СВЦЭМ!$A$39:$A$782,$A133,СВЦЭМ!$B$39:$B$782,H$119)+'СЕТ СН'!$I$9+СВЦЭМ!$D$10+'СЕТ СН'!$I$6-'СЕТ СН'!$I$19</f>
        <v>2207.91841914</v>
      </c>
      <c r="I133" s="36">
        <f>SUMIFS(СВЦЭМ!$C$39:$C$782,СВЦЭМ!$A$39:$A$782,$A133,СВЦЭМ!$B$39:$B$782,I$119)+'СЕТ СН'!$I$9+СВЦЭМ!$D$10+'СЕТ СН'!$I$6-'СЕТ СН'!$I$19</f>
        <v>2185.1192992300003</v>
      </c>
      <c r="J133" s="36">
        <f>SUMIFS(СВЦЭМ!$C$39:$C$782,СВЦЭМ!$A$39:$A$782,$A133,СВЦЭМ!$B$39:$B$782,J$119)+'СЕТ СН'!$I$9+СВЦЭМ!$D$10+'СЕТ СН'!$I$6-'СЕТ СН'!$I$19</f>
        <v>2184.9731377600001</v>
      </c>
      <c r="K133" s="36">
        <f>SUMIFS(СВЦЭМ!$C$39:$C$782,СВЦЭМ!$A$39:$A$782,$A133,СВЦЭМ!$B$39:$B$782,K$119)+'СЕТ СН'!$I$9+СВЦЭМ!$D$10+'СЕТ СН'!$I$6-'СЕТ СН'!$I$19</f>
        <v>2159.7548730600001</v>
      </c>
      <c r="L133" s="36">
        <f>SUMIFS(СВЦЭМ!$C$39:$C$782,СВЦЭМ!$A$39:$A$782,$A133,СВЦЭМ!$B$39:$B$782,L$119)+'СЕТ СН'!$I$9+СВЦЭМ!$D$10+'СЕТ СН'!$I$6-'СЕТ СН'!$I$19</f>
        <v>2161.3582165400003</v>
      </c>
      <c r="M133" s="36">
        <f>SUMIFS(СВЦЭМ!$C$39:$C$782,СВЦЭМ!$A$39:$A$782,$A133,СВЦЭМ!$B$39:$B$782,M$119)+'СЕТ СН'!$I$9+СВЦЭМ!$D$10+'СЕТ СН'!$I$6-'СЕТ СН'!$I$19</f>
        <v>2196.0015789899999</v>
      </c>
      <c r="N133" s="36">
        <f>SUMIFS(СВЦЭМ!$C$39:$C$782,СВЦЭМ!$A$39:$A$782,$A133,СВЦЭМ!$B$39:$B$782,N$119)+'СЕТ СН'!$I$9+СВЦЭМ!$D$10+'СЕТ СН'!$I$6-'СЕТ СН'!$I$19</f>
        <v>2187.7307667599998</v>
      </c>
      <c r="O133" s="36">
        <f>SUMIFS(СВЦЭМ!$C$39:$C$782,СВЦЭМ!$A$39:$A$782,$A133,СВЦЭМ!$B$39:$B$782,O$119)+'СЕТ СН'!$I$9+СВЦЭМ!$D$10+'СЕТ СН'!$I$6-'СЕТ СН'!$I$19</f>
        <v>2194.3433150599999</v>
      </c>
      <c r="P133" s="36">
        <f>SUMIFS(СВЦЭМ!$C$39:$C$782,СВЦЭМ!$A$39:$A$782,$A133,СВЦЭМ!$B$39:$B$782,P$119)+'СЕТ СН'!$I$9+СВЦЭМ!$D$10+'СЕТ СН'!$I$6-'СЕТ СН'!$I$19</f>
        <v>2203.0437640199998</v>
      </c>
      <c r="Q133" s="36">
        <f>SUMIFS(СВЦЭМ!$C$39:$C$782,СВЦЭМ!$A$39:$A$782,$A133,СВЦЭМ!$B$39:$B$782,Q$119)+'СЕТ СН'!$I$9+СВЦЭМ!$D$10+'СЕТ СН'!$I$6-'СЕТ СН'!$I$19</f>
        <v>2201.5550729799997</v>
      </c>
      <c r="R133" s="36">
        <f>SUMIFS(СВЦЭМ!$C$39:$C$782,СВЦЭМ!$A$39:$A$782,$A133,СВЦЭМ!$B$39:$B$782,R$119)+'СЕТ СН'!$I$9+СВЦЭМ!$D$10+'СЕТ СН'!$I$6-'СЕТ СН'!$I$19</f>
        <v>2215.4737479200003</v>
      </c>
      <c r="S133" s="36">
        <f>SUMIFS(СВЦЭМ!$C$39:$C$782,СВЦЭМ!$A$39:$A$782,$A133,СВЦЭМ!$B$39:$B$782,S$119)+'СЕТ СН'!$I$9+СВЦЭМ!$D$10+'СЕТ СН'!$I$6-'СЕТ СН'!$I$19</f>
        <v>2197.7140111399999</v>
      </c>
      <c r="T133" s="36">
        <f>SUMIFS(СВЦЭМ!$C$39:$C$782,СВЦЭМ!$A$39:$A$782,$A133,СВЦЭМ!$B$39:$B$782,T$119)+'СЕТ СН'!$I$9+СВЦЭМ!$D$10+'СЕТ СН'!$I$6-'СЕТ СН'!$I$19</f>
        <v>2191.19649966</v>
      </c>
      <c r="U133" s="36">
        <f>SUMIFS(СВЦЭМ!$C$39:$C$782,СВЦЭМ!$A$39:$A$782,$A133,СВЦЭМ!$B$39:$B$782,U$119)+'СЕТ СН'!$I$9+СВЦЭМ!$D$10+'СЕТ СН'!$I$6-'СЕТ СН'!$I$19</f>
        <v>2194.9377054400002</v>
      </c>
      <c r="V133" s="36">
        <f>SUMIFS(СВЦЭМ!$C$39:$C$782,СВЦЭМ!$A$39:$A$782,$A133,СВЦЭМ!$B$39:$B$782,V$119)+'СЕТ СН'!$I$9+СВЦЭМ!$D$10+'СЕТ СН'!$I$6-'СЕТ СН'!$I$19</f>
        <v>2197.2769289099997</v>
      </c>
      <c r="W133" s="36">
        <f>SUMIFS(СВЦЭМ!$C$39:$C$782,СВЦЭМ!$A$39:$A$782,$A133,СВЦЭМ!$B$39:$B$782,W$119)+'СЕТ СН'!$I$9+СВЦЭМ!$D$10+'СЕТ СН'!$I$6-'СЕТ СН'!$I$19</f>
        <v>2176.42812409</v>
      </c>
      <c r="X133" s="36">
        <f>SUMIFS(СВЦЭМ!$C$39:$C$782,СВЦЭМ!$A$39:$A$782,$A133,СВЦЭМ!$B$39:$B$782,X$119)+'СЕТ СН'!$I$9+СВЦЭМ!$D$10+'СЕТ СН'!$I$6-'СЕТ СН'!$I$19</f>
        <v>2189.4137983199998</v>
      </c>
      <c r="Y133" s="36">
        <f>SUMIFS(СВЦЭМ!$C$39:$C$782,СВЦЭМ!$A$39:$A$782,$A133,СВЦЭМ!$B$39:$B$782,Y$119)+'СЕТ СН'!$I$9+СВЦЭМ!$D$10+'СЕТ СН'!$I$6-'СЕТ СН'!$I$19</f>
        <v>2184.7810752200003</v>
      </c>
    </row>
    <row r="134" spans="1:25" ht="15.75" x14ac:dyDescent="0.2">
      <c r="A134" s="35">
        <f t="shared" si="3"/>
        <v>44910</v>
      </c>
      <c r="B134" s="36">
        <f>SUMIFS(СВЦЭМ!$C$39:$C$782,СВЦЭМ!$A$39:$A$782,$A134,СВЦЭМ!$B$39:$B$782,B$119)+'СЕТ СН'!$I$9+СВЦЭМ!$D$10+'СЕТ СН'!$I$6-'СЕТ СН'!$I$19</f>
        <v>2117.0801482100001</v>
      </c>
      <c r="C134" s="36">
        <f>SUMIFS(СВЦЭМ!$C$39:$C$782,СВЦЭМ!$A$39:$A$782,$A134,СВЦЭМ!$B$39:$B$782,C$119)+'СЕТ СН'!$I$9+СВЦЭМ!$D$10+'СЕТ СН'!$I$6-'СЕТ СН'!$I$19</f>
        <v>2134.6822298500001</v>
      </c>
      <c r="D134" s="36">
        <f>SUMIFS(СВЦЭМ!$C$39:$C$782,СВЦЭМ!$A$39:$A$782,$A134,СВЦЭМ!$B$39:$B$782,D$119)+'СЕТ СН'!$I$9+СВЦЭМ!$D$10+'СЕТ СН'!$I$6-'СЕТ СН'!$I$19</f>
        <v>2147.9052261400002</v>
      </c>
      <c r="E134" s="36">
        <f>SUMIFS(СВЦЭМ!$C$39:$C$782,СВЦЭМ!$A$39:$A$782,$A134,СВЦЭМ!$B$39:$B$782,E$119)+'СЕТ СН'!$I$9+СВЦЭМ!$D$10+'СЕТ СН'!$I$6-'СЕТ СН'!$I$19</f>
        <v>2169.1145925299998</v>
      </c>
      <c r="F134" s="36">
        <f>SUMIFS(СВЦЭМ!$C$39:$C$782,СВЦЭМ!$A$39:$A$782,$A134,СВЦЭМ!$B$39:$B$782,F$119)+'СЕТ СН'!$I$9+СВЦЭМ!$D$10+'СЕТ СН'!$I$6-'СЕТ СН'!$I$19</f>
        <v>2208.0755230699997</v>
      </c>
      <c r="G134" s="36">
        <f>SUMIFS(СВЦЭМ!$C$39:$C$782,СВЦЭМ!$A$39:$A$782,$A134,СВЦЭМ!$B$39:$B$782,G$119)+'СЕТ СН'!$I$9+СВЦЭМ!$D$10+'СЕТ СН'!$I$6-'СЕТ СН'!$I$19</f>
        <v>2178.9974358899999</v>
      </c>
      <c r="H134" s="36">
        <f>SUMIFS(СВЦЭМ!$C$39:$C$782,СВЦЭМ!$A$39:$A$782,$A134,СВЦЭМ!$B$39:$B$782,H$119)+'СЕТ СН'!$I$9+СВЦЭМ!$D$10+'СЕТ СН'!$I$6-'СЕТ СН'!$I$19</f>
        <v>2151.6078589199997</v>
      </c>
      <c r="I134" s="36">
        <f>SUMIFS(СВЦЭМ!$C$39:$C$782,СВЦЭМ!$A$39:$A$782,$A134,СВЦЭМ!$B$39:$B$782,I$119)+'СЕТ СН'!$I$9+СВЦЭМ!$D$10+'СЕТ СН'!$I$6-'СЕТ СН'!$I$19</f>
        <v>2101.7161293500003</v>
      </c>
      <c r="J134" s="36">
        <f>SUMIFS(СВЦЭМ!$C$39:$C$782,СВЦЭМ!$A$39:$A$782,$A134,СВЦЭМ!$B$39:$B$782,J$119)+'СЕТ СН'!$I$9+СВЦЭМ!$D$10+'СЕТ СН'!$I$6-'СЕТ СН'!$I$19</f>
        <v>2075.96016551</v>
      </c>
      <c r="K134" s="36">
        <f>SUMIFS(СВЦЭМ!$C$39:$C$782,СВЦЭМ!$A$39:$A$782,$A134,СВЦЭМ!$B$39:$B$782,K$119)+'СЕТ СН'!$I$9+СВЦЭМ!$D$10+'СЕТ СН'!$I$6-'СЕТ СН'!$I$19</f>
        <v>2068.4104092500002</v>
      </c>
      <c r="L134" s="36">
        <f>SUMIFS(СВЦЭМ!$C$39:$C$782,СВЦЭМ!$A$39:$A$782,$A134,СВЦЭМ!$B$39:$B$782,L$119)+'СЕТ СН'!$I$9+СВЦЭМ!$D$10+'СЕТ СН'!$I$6-'СЕТ СН'!$I$19</f>
        <v>2054.71569262</v>
      </c>
      <c r="M134" s="36">
        <f>SUMIFS(СВЦЭМ!$C$39:$C$782,СВЦЭМ!$A$39:$A$782,$A134,СВЦЭМ!$B$39:$B$782,M$119)+'СЕТ СН'!$I$9+СВЦЭМ!$D$10+'СЕТ СН'!$I$6-'СЕТ СН'!$I$19</f>
        <v>2058.5515820800001</v>
      </c>
      <c r="N134" s="36">
        <f>SUMIFS(СВЦЭМ!$C$39:$C$782,СВЦЭМ!$A$39:$A$782,$A134,СВЦЭМ!$B$39:$B$782,N$119)+'СЕТ СН'!$I$9+СВЦЭМ!$D$10+'СЕТ СН'!$I$6-'СЕТ СН'!$I$19</f>
        <v>2079.60565318</v>
      </c>
      <c r="O134" s="36">
        <f>SUMIFS(СВЦЭМ!$C$39:$C$782,СВЦЭМ!$A$39:$A$782,$A134,СВЦЭМ!$B$39:$B$782,O$119)+'СЕТ СН'!$I$9+СВЦЭМ!$D$10+'СЕТ СН'!$I$6-'СЕТ СН'!$I$19</f>
        <v>2090.8747948199998</v>
      </c>
      <c r="P134" s="36">
        <f>SUMIFS(СВЦЭМ!$C$39:$C$782,СВЦЭМ!$A$39:$A$782,$A134,СВЦЭМ!$B$39:$B$782,P$119)+'СЕТ СН'!$I$9+СВЦЭМ!$D$10+'СЕТ СН'!$I$6-'СЕТ СН'!$I$19</f>
        <v>2103.25936</v>
      </c>
      <c r="Q134" s="36">
        <f>SUMIFS(СВЦЭМ!$C$39:$C$782,СВЦЭМ!$A$39:$A$782,$A134,СВЦЭМ!$B$39:$B$782,Q$119)+'СЕТ СН'!$I$9+СВЦЭМ!$D$10+'СЕТ СН'!$I$6-'СЕТ СН'!$I$19</f>
        <v>2109.07067366</v>
      </c>
      <c r="R134" s="36">
        <f>SUMIFS(СВЦЭМ!$C$39:$C$782,СВЦЭМ!$A$39:$A$782,$A134,СВЦЭМ!$B$39:$B$782,R$119)+'СЕТ СН'!$I$9+СВЦЭМ!$D$10+'СЕТ СН'!$I$6-'СЕТ СН'!$I$19</f>
        <v>2112.9744719600003</v>
      </c>
      <c r="S134" s="36">
        <f>SUMIFS(СВЦЭМ!$C$39:$C$782,СВЦЭМ!$A$39:$A$782,$A134,СВЦЭМ!$B$39:$B$782,S$119)+'СЕТ СН'!$I$9+СВЦЭМ!$D$10+'СЕТ СН'!$I$6-'СЕТ СН'!$I$19</f>
        <v>2076.1267056400002</v>
      </c>
      <c r="T134" s="36">
        <f>SUMIFS(СВЦЭМ!$C$39:$C$782,СВЦЭМ!$A$39:$A$782,$A134,СВЦЭМ!$B$39:$B$782,T$119)+'СЕТ СН'!$I$9+СВЦЭМ!$D$10+'СЕТ СН'!$I$6-'СЕТ СН'!$I$19</f>
        <v>2043.0890861600001</v>
      </c>
      <c r="U134" s="36">
        <f>SUMIFS(СВЦЭМ!$C$39:$C$782,СВЦЭМ!$A$39:$A$782,$A134,СВЦЭМ!$B$39:$B$782,U$119)+'СЕТ СН'!$I$9+СВЦЭМ!$D$10+'СЕТ СН'!$I$6-'СЕТ СН'!$I$19</f>
        <v>2043.7377099999999</v>
      </c>
      <c r="V134" s="36">
        <f>SUMIFS(СВЦЭМ!$C$39:$C$782,СВЦЭМ!$A$39:$A$782,$A134,СВЦЭМ!$B$39:$B$782,V$119)+'СЕТ СН'!$I$9+СВЦЭМ!$D$10+'СЕТ СН'!$I$6-'СЕТ СН'!$I$19</f>
        <v>2046.2275953200001</v>
      </c>
      <c r="W134" s="36">
        <f>SUMIFS(СВЦЭМ!$C$39:$C$782,СВЦЭМ!$A$39:$A$782,$A134,СВЦЭМ!$B$39:$B$782,W$119)+'СЕТ СН'!$I$9+СВЦЭМ!$D$10+'СЕТ СН'!$I$6-'СЕТ СН'!$I$19</f>
        <v>2058.28444992</v>
      </c>
      <c r="X134" s="36">
        <f>SUMIFS(СВЦЭМ!$C$39:$C$782,СВЦЭМ!$A$39:$A$782,$A134,СВЦЭМ!$B$39:$B$782,X$119)+'СЕТ СН'!$I$9+СВЦЭМ!$D$10+'СЕТ СН'!$I$6-'СЕТ СН'!$I$19</f>
        <v>2070.71906175</v>
      </c>
      <c r="Y134" s="36">
        <f>SUMIFS(СВЦЭМ!$C$39:$C$782,СВЦЭМ!$A$39:$A$782,$A134,СВЦЭМ!$B$39:$B$782,Y$119)+'СЕТ СН'!$I$9+СВЦЭМ!$D$10+'СЕТ СН'!$I$6-'СЕТ СН'!$I$19</f>
        <v>2090.9816553999999</v>
      </c>
    </row>
    <row r="135" spans="1:25" ht="15.75" x14ac:dyDescent="0.2">
      <c r="A135" s="35">
        <f t="shared" si="3"/>
        <v>44911</v>
      </c>
      <c r="B135" s="36">
        <f>SUMIFS(СВЦЭМ!$C$39:$C$782,СВЦЭМ!$A$39:$A$782,$A135,СВЦЭМ!$B$39:$B$782,B$119)+'СЕТ СН'!$I$9+СВЦЭМ!$D$10+'СЕТ СН'!$I$6-'СЕТ СН'!$I$19</f>
        <v>2225.9970559100002</v>
      </c>
      <c r="C135" s="36">
        <f>SUMIFS(СВЦЭМ!$C$39:$C$782,СВЦЭМ!$A$39:$A$782,$A135,СВЦЭМ!$B$39:$B$782,C$119)+'СЕТ СН'!$I$9+СВЦЭМ!$D$10+'СЕТ СН'!$I$6-'СЕТ СН'!$I$19</f>
        <v>2244.3706284199998</v>
      </c>
      <c r="D135" s="36">
        <f>SUMIFS(СВЦЭМ!$C$39:$C$782,СВЦЭМ!$A$39:$A$782,$A135,СВЦЭМ!$B$39:$B$782,D$119)+'СЕТ СН'!$I$9+СВЦЭМ!$D$10+'СЕТ СН'!$I$6-'СЕТ СН'!$I$19</f>
        <v>2246.2184741000001</v>
      </c>
      <c r="E135" s="36">
        <f>SUMIFS(СВЦЭМ!$C$39:$C$782,СВЦЭМ!$A$39:$A$782,$A135,СВЦЭМ!$B$39:$B$782,E$119)+'СЕТ СН'!$I$9+СВЦЭМ!$D$10+'СЕТ СН'!$I$6-'СЕТ СН'!$I$19</f>
        <v>2239.6523219700002</v>
      </c>
      <c r="F135" s="36">
        <f>SUMIFS(СВЦЭМ!$C$39:$C$782,СВЦЭМ!$A$39:$A$782,$A135,СВЦЭМ!$B$39:$B$782,F$119)+'СЕТ СН'!$I$9+СВЦЭМ!$D$10+'СЕТ СН'!$I$6-'СЕТ СН'!$I$19</f>
        <v>2230.42850877</v>
      </c>
      <c r="G135" s="36">
        <f>SUMIFS(СВЦЭМ!$C$39:$C$782,СВЦЭМ!$A$39:$A$782,$A135,СВЦЭМ!$B$39:$B$782,G$119)+'СЕТ СН'!$I$9+СВЦЭМ!$D$10+'СЕТ СН'!$I$6-'СЕТ СН'!$I$19</f>
        <v>2206.8620025099999</v>
      </c>
      <c r="H135" s="36">
        <f>SUMIFS(СВЦЭМ!$C$39:$C$782,СВЦЭМ!$A$39:$A$782,$A135,СВЦЭМ!$B$39:$B$782,H$119)+'СЕТ СН'!$I$9+СВЦЭМ!$D$10+'СЕТ СН'!$I$6-'СЕТ СН'!$I$19</f>
        <v>2162.4858243999997</v>
      </c>
      <c r="I135" s="36">
        <f>SUMIFS(СВЦЭМ!$C$39:$C$782,СВЦЭМ!$A$39:$A$782,$A135,СВЦЭМ!$B$39:$B$782,I$119)+'СЕТ СН'!$I$9+СВЦЭМ!$D$10+'СЕТ СН'!$I$6-'СЕТ СН'!$I$19</f>
        <v>2140.8278512100001</v>
      </c>
      <c r="J135" s="36">
        <f>SUMIFS(СВЦЭМ!$C$39:$C$782,СВЦЭМ!$A$39:$A$782,$A135,СВЦЭМ!$B$39:$B$782,J$119)+'СЕТ СН'!$I$9+СВЦЭМ!$D$10+'СЕТ СН'!$I$6-'СЕТ СН'!$I$19</f>
        <v>2125.56966827</v>
      </c>
      <c r="K135" s="36">
        <f>SUMIFS(СВЦЭМ!$C$39:$C$782,СВЦЭМ!$A$39:$A$782,$A135,СВЦЭМ!$B$39:$B$782,K$119)+'СЕТ СН'!$I$9+СВЦЭМ!$D$10+'СЕТ СН'!$I$6-'СЕТ СН'!$I$19</f>
        <v>2116.7905336499998</v>
      </c>
      <c r="L135" s="36">
        <f>SUMIFS(СВЦЭМ!$C$39:$C$782,СВЦЭМ!$A$39:$A$782,$A135,СВЦЭМ!$B$39:$B$782,L$119)+'СЕТ СН'!$I$9+СВЦЭМ!$D$10+'СЕТ СН'!$I$6-'СЕТ СН'!$I$19</f>
        <v>2122.2540018199998</v>
      </c>
      <c r="M135" s="36">
        <f>SUMIFS(СВЦЭМ!$C$39:$C$782,СВЦЭМ!$A$39:$A$782,$A135,СВЦЭМ!$B$39:$B$782,M$119)+'СЕТ СН'!$I$9+СВЦЭМ!$D$10+'СЕТ СН'!$I$6-'СЕТ СН'!$I$19</f>
        <v>2135.8070276600001</v>
      </c>
      <c r="N135" s="36">
        <f>SUMIFS(СВЦЭМ!$C$39:$C$782,СВЦЭМ!$A$39:$A$782,$A135,СВЦЭМ!$B$39:$B$782,N$119)+'СЕТ СН'!$I$9+СВЦЭМ!$D$10+'СЕТ СН'!$I$6-'СЕТ СН'!$I$19</f>
        <v>2158.00142787</v>
      </c>
      <c r="O135" s="36">
        <f>SUMIFS(СВЦЭМ!$C$39:$C$782,СВЦЭМ!$A$39:$A$782,$A135,СВЦЭМ!$B$39:$B$782,O$119)+'СЕТ СН'!$I$9+СВЦЭМ!$D$10+'СЕТ СН'!$I$6-'СЕТ СН'!$I$19</f>
        <v>2174.7007810300001</v>
      </c>
      <c r="P135" s="36">
        <f>SUMIFS(СВЦЭМ!$C$39:$C$782,СВЦЭМ!$A$39:$A$782,$A135,СВЦЭМ!$B$39:$B$782,P$119)+'СЕТ СН'!$I$9+СВЦЭМ!$D$10+'СЕТ СН'!$I$6-'СЕТ СН'!$I$19</f>
        <v>2195.8985895699998</v>
      </c>
      <c r="Q135" s="36">
        <f>SUMIFS(СВЦЭМ!$C$39:$C$782,СВЦЭМ!$A$39:$A$782,$A135,СВЦЭМ!$B$39:$B$782,Q$119)+'СЕТ СН'!$I$9+СВЦЭМ!$D$10+'СЕТ СН'!$I$6-'СЕТ СН'!$I$19</f>
        <v>2195.7281258900002</v>
      </c>
      <c r="R135" s="36">
        <f>SUMIFS(СВЦЭМ!$C$39:$C$782,СВЦЭМ!$A$39:$A$782,$A135,СВЦЭМ!$B$39:$B$782,R$119)+'СЕТ СН'!$I$9+СВЦЭМ!$D$10+'СЕТ СН'!$I$6-'СЕТ СН'!$I$19</f>
        <v>2185.10990683</v>
      </c>
      <c r="S135" s="36">
        <f>SUMIFS(СВЦЭМ!$C$39:$C$782,СВЦЭМ!$A$39:$A$782,$A135,СВЦЭМ!$B$39:$B$782,S$119)+'СЕТ СН'!$I$9+СВЦЭМ!$D$10+'СЕТ СН'!$I$6-'СЕТ СН'!$I$19</f>
        <v>2141.9304542299997</v>
      </c>
      <c r="T135" s="36">
        <f>SUMIFS(СВЦЭМ!$C$39:$C$782,СВЦЭМ!$A$39:$A$782,$A135,СВЦЭМ!$B$39:$B$782,T$119)+'СЕТ СН'!$I$9+СВЦЭМ!$D$10+'СЕТ СН'!$I$6-'СЕТ СН'!$I$19</f>
        <v>2115.7512163900001</v>
      </c>
      <c r="U135" s="36">
        <f>SUMIFS(СВЦЭМ!$C$39:$C$782,СВЦЭМ!$A$39:$A$782,$A135,СВЦЭМ!$B$39:$B$782,U$119)+'СЕТ СН'!$I$9+СВЦЭМ!$D$10+'СЕТ СН'!$I$6-'СЕТ СН'!$I$19</f>
        <v>2121.97162063</v>
      </c>
      <c r="V135" s="36">
        <f>SUMIFS(СВЦЭМ!$C$39:$C$782,СВЦЭМ!$A$39:$A$782,$A135,СВЦЭМ!$B$39:$B$782,V$119)+'СЕТ СН'!$I$9+СВЦЭМ!$D$10+'СЕТ СН'!$I$6-'СЕТ СН'!$I$19</f>
        <v>2136.4385952600001</v>
      </c>
      <c r="W135" s="36">
        <f>SUMIFS(СВЦЭМ!$C$39:$C$782,СВЦЭМ!$A$39:$A$782,$A135,СВЦЭМ!$B$39:$B$782,W$119)+'СЕТ СН'!$I$9+СВЦЭМ!$D$10+'СЕТ СН'!$I$6-'СЕТ СН'!$I$19</f>
        <v>2147.03427298</v>
      </c>
      <c r="X135" s="36">
        <f>SUMIFS(СВЦЭМ!$C$39:$C$782,СВЦЭМ!$A$39:$A$782,$A135,СВЦЭМ!$B$39:$B$782,X$119)+'СЕТ СН'!$I$9+СВЦЭМ!$D$10+'СЕТ СН'!$I$6-'СЕТ СН'!$I$19</f>
        <v>2178.7940146800001</v>
      </c>
      <c r="Y135" s="36">
        <f>SUMIFS(СВЦЭМ!$C$39:$C$782,СВЦЭМ!$A$39:$A$782,$A135,СВЦЭМ!$B$39:$B$782,Y$119)+'СЕТ СН'!$I$9+СВЦЭМ!$D$10+'СЕТ СН'!$I$6-'СЕТ СН'!$I$19</f>
        <v>2208.39575651</v>
      </c>
    </row>
    <row r="136" spans="1:25" ht="15.75" x14ac:dyDescent="0.2">
      <c r="A136" s="35">
        <f t="shared" si="3"/>
        <v>44912</v>
      </c>
      <c r="B136" s="36">
        <f>SUMIFS(СВЦЭМ!$C$39:$C$782,СВЦЭМ!$A$39:$A$782,$A136,СВЦЭМ!$B$39:$B$782,B$119)+'СЕТ СН'!$I$9+СВЦЭМ!$D$10+'СЕТ СН'!$I$6-'СЕТ СН'!$I$19</f>
        <v>2129.87768525</v>
      </c>
      <c r="C136" s="36">
        <f>SUMIFS(СВЦЭМ!$C$39:$C$782,СВЦЭМ!$A$39:$A$782,$A136,СВЦЭМ!$B$39:$B$782,C$119)+'СЕТ СН'!$I$9+СВЦЭМ!$D$10+'СЕТ СН'!$I$6-'СЕТ СН'!$I$19</f>
        <v>2117.5362963099997</v>
      </c>
      <c r="D136" s="36">
        <f>SUMIFS(СВЦЭМ!$C$39:$C$782,СВЦЭМ!$A$39:$A$782,$A136,СВЦЭМ!$B$39:$B$782,D$119)+'СЕТ СН'!$I$9+СВЦЭМ!$D$10+'СЕТ СН'!$I$6-'СЕТ СН'!$I$19</f>
        <v>2124.5606174100003</v>
      </c>
      <c r="E136" s="36">
        <f>SUMIFS(СВЦЭМ!$C$39:$C$782,СВЦЭМ!$A$39:$A$782,$A136,СВЦЭМ!$B$39:$B$782,E$119)+'СЕТ СН'!$I$9+СВЦЭМ!$D$10+'СЕТ СН'!$I$6-'СЕТ СН'!$I$19</f>
        <v>2121.5643050099998</v>
      </c>
      <c r="F136" s="36">
        <f>SUMIFS(СВЦЭМ!$C$39:$C$782,СВЦЭМ!$A$39:$A$782,$A136,СВЦЭМ!$B$39:$B$782,F$119)+'СЕТ СН'!$I$9+СВЦЭМ!$D$10+'СЕТ СН'!$I$6-'СЕТ СН'!$I$19</f>
        <v>2148.6707618700002</v>
      </c>
      <c r="G136" s="36">
        <f>SUMIFS(СВЦЭМ!$C$39:$C$782,СВЦЭМ!$A$39:$A$782,$A136,СВЦЭМ!$B$39:$B$782,G$119)+'СЕТ СН'!$I$9+СВЦЭМ!$D$10+'СЕТ СН'!$I$6-'СЕТ СН'!$I$19</f>
        <v>2137.0032721099997</v>
      </c>
      <c r="H136" s="36">
        <f>SUMIFS(СВЦЭМ!$C$39:$C$782,СВЦЭМ!$A$39:$A$782,$A136,СВЦЭМ!$B$39:$B$782,H$119)+'СЕТ СН'!$I$9+СВЦЭМ!$D$10+'СЕТ СН'!$I$6-'СЕТ СН'!$I$19</f>
        <v>2119.3558398800001</v>
      </c>
      <c r="I136" s="36">
        <f>SUMIFS(СВЦЭМ!$C$39:$C$782,СВЦЭМ!$A$39:$A$782,$A136,СВЦЭМ!$B$39:$B$782,I$119)+'СЕТ СН'!$I$9+СВЦЭМ!$D$10+'СЕТ СН'!$I$6-'СЕТ СН'!$I$19</f>
        <v>2146.7158008300003</v>
      </c>
      <c r="J136" s="36">
        <f>SUMIFS(СВЦЭМ!$C$39:$C$782,СВЦЭМ!$A$39:$A$782,$A136,СВЦЭМ!$B$39:$B$782,J$119)+'СЕТ СН'!$I$9+СВЦЭМ!$D$10+'СЕТ СН'!$I$6-'СЕТ СН'!$I$19</f>
        <v>2135.3076650100002</v>
      </c>
      <c r="K136" s="36">
        <f>SUMIFS(СВЦЭМ!$C$39:$C$782,СВЦЭМ!$A$39:$A$782,$A136,СВЦЭМ!$B$39:$B$782,K$119)+'СЕТ СН'!$I$9+СВЦЭМ!$D$10+'СЕТ СН'!$I$6-'СЕТ СН'!$I$19</f>
        <v>2103.0273457799999</v>
      </c>
      <c r="L136" s="36">
        <f>SUMIFS(СВЦЭМ!$C$39:$C$782,СВЦЭМ!$A$39:$A$782,$A136,СВЦЭМ!$B$39:$B$782,L$119)+'СЕТ СН'!$I$9+СВЦЭМ!$D$10+'СЕТ СН'!$I$6-'СЕТ СН'!$I$19</f>
        <v>2084.1760169700001</v>
      </c>
      <c r="M136" s="36">
        <f>SUMIFS(СВЦЭМ!$C$39:$C$782,СВЦЭМ!$A$39:$A$782,$A136,СВЦЭМ!$B$39:$B$782,M$119)+'СЕТ СН'!$I$9+СВЦЭМ!$D$10+'СЕТ СН'!$I$6-'СЕТ СН'!$I$19</f>
        <v>2081.99918458</v>
      </c>
      <c r="N136" s="36">
        <f>SUMIFS(СВЦЭМ!$C$39:$C$782,СВЦЭМ!$A$39:$A$782,$A136,СВЦЭМ!$B$39:$B$782,N$119)+'СЕТ СН'!$I$9+СВЦЭМ!$D$10+'СЕТ СН'!$I$6-'СЕТ СН'!$I$19</f>
        <v>2104.8756604499999</v>
      </c>
      <c r="O136" s="36">
        <f>SUMIFS(СВЦЭМ!$C$39:$C$782,СВЦЭМ!$A$39:$A$782,$A136,СВЦЭМ!$B$39:$B$782,O$119)+'СЕТ СН'!$I$9+СВЦЭМ!$D$10+'СЕТ СН'!$I$6-'СЕТ СН'!$I$19</f>
        <v>2093.3982693400003</v>
      </c>
      <c r="P136" s="36">
        <f>SUMIFS(СВЦЭМ!$C$39:$C$782,СВЦЭМ!$A$39:$A$782,$A136,СВЦЭМ!$B$39:$B$782,P$119)+'СЕТ СН'!$I$9+СВЦЭМ!$D$10+'СЕТ СН'!$I$6-'СЕТ СН'!$I$19</f>
        <v>2115.1198339100001</v>
      </c>
      <c r="Q136" s="36">
        <f>SUMIFS(СВЦЭМ!$C$39:$C$782,СВЦЭМ!$A$39:$A$782,$A136,СВЦЭМ!$B$39:$B$782,Q$119)+'СЕТ СН'!$I$9+СВЦЭМ!$D$10+'СЕТ СН'!$I$6-'СЕТ СН'!$I$19</f>
        <v>2111.90283804</v>
      </c>
      <c r="R136" s="36">
        <f>SUMIFS(СВЦЭМ!$C$39:$C$782,СВЦЭМ!$A$39:$A$782,$A136,СВЦЭМ!$B$39:$B$782,R$119)+'СЕТ СН'!$I$9+СВЦЭМ!$D$10+'СЕТ СН'!$I$6-'СЕТ СН'!$I$19</f>
        <v>2111.71622596</v>
      </c>
      <c r="S136" s="36">
        <f>SUMIFS(СВЦЭМ!$C$39:$C$782,СВЦЭМ!$A$39:$A$782,$A136,СВЦЭМ!$B$39:$B$782,S$119)+'СЕТ СН'!$I$9+СВЦЭМ!$D$10+'СЕТ СН'!$I$6-'СЕТ СН'!$I$19</f>
        <v>2073.04672325</v>
      </c>
      <c r="T136" s="36">
        <f>SUMIFS(СВЦЭМ!$C$39:$C$782,СВЦЭМ!$A$39:$A$782,$A136,СВЦЭМ!$B$39:$B$782,T$119)+'СЕТ СН'!$I$9+СВЦЭМ!$D$10+'СЕТ СН'!$I$6-'СЕТ СН'!$I$19</f>
        <v>2040.6020875700001</v>
      </c>
      <c r="U136" s="36">
        <f>SUMIFS(СВЦЭМ!$C$39:$C$782,СВЦЭМ!$A$39:$A$782,$A136,СВЦЭМ!$B$39:$B$782,U$119)+'СЕТ СН'!$I$9+СВЦЭМ!$D$10+'СЕТ СН'!$I$6-'СЕТ СН'!$I$19</f>
        <v>2054.9561298600001</v>
      </c>
      <c r="V136" s="36">
        <f>SUMIFS(СВЦЭМ!$C$39:$C$782,СВЦЭМ!$A$39:$A$782,$A136,СВЦЭМ!$B$39:$B$782,V$119)+'СЕТ СН'!$I$9+СВЦЭМ!$D$10+'СЕТ СН'!$I$6-'СЕТ СН'!$I$19</f>
        <v>2074.24539826</v>
      </c>
      <c r="W136" s="36">
        <f>SUMIFS(СВЦЭМ!$C$39:$C$782,СВЦЭМ!$A$39:$A$782,$A136,СВЦЭМ!$B$39:$B$782,W$119)+'СЕТ СН'!$I$9+СВЦЭМ!$D$10+'СЕТ СН'!$I$6-'СЕТ СН'!$I$19</f>
        <v>2079.1894968400002</v>
      </c>
      <c r="X136" s="36">
        <f>SUMIFS(СВЦЭМ!$C$39:$C$782,СВЦЭМ!$A$39:$A$782,$A136,СВЦЭМ!$B$39:$B$782,X$119)+'СЕТ СН'!$I$9+СВЦЭМ!$D$10+'СЕТ СН'!$I$6-'СЕТ СН'!$I$19</f>
        <v>2087.0200561399997</v>
      </c>
      <c r="Y136" s="36">
        <f>SUMIFS(СВЦЭМ!$C$39:$C$782,СВЦЭМ!$A$39:$A$782,$A136,СВЦЭМ!$B$39:$B$782,Y$119)+'СЕТ СН'!$I$9+СВЦЭМ!$D$10+'СЕТ СН'!$I$6-'СЕТ СН'!$I$19</f>
        <v>2089.4466943500001</v>
      </c>
    </row>
    <row r="137" spans="1:25" ht="15.75" x14ac:dyDescent="0.2">
      <c r="A137" s="35">
        <f t="shared" si="3"/>
        <v>44913</v>
      </c>
      <c r="B137" s="36">
        <f>SUMIFS(СВЦЭМ!$C$39:$C$782,СВЦЭМ!$A$39:$A$782,$A137,СВЦЭМ!$B$39:$B$782,B$119)+'СЕТ СН'!$I$9+СВЦЭМ!$D$10+'СЕТ СН'!$I$6-'СЕТ СН'!$I$19</f>
        <v>2189.2240821</v>
      </c>
      <c r="C137" s="36">
        <f>SUMIFS(СВЦЭМ!$C$39:$C$782,СВЦЭМ!$A$39:$A$782,$A137,СВЦЭМ!$B$39:$B$782,C$119)+'СЕТ СН'!$I$9+СВЦЭМ!$D$10+'СЕТ СН'!$I$6-'СЕТ СН'!$I$19</f>
        <v>2197.1193568600002</v>
      </c>
      <c r="D137" s="36">
        <f>SUMIFS(СВЦЭМ!$C$39:$C$782,СВЦЭМ!$A$39:$A$782,$A137,СВЦЭМ!$B$39:$B$782,D$119)+'СЕТ СН'!$I$9+СВЦЭМ!$D$10+'СЕТ СН'!$I$6-'СЕТ СН'!$I$19</f>
        <v>2201.8404955199999</v>
      </c>
      <c r="E137" s="36">
        <f>SUMIFS(СВЦЭМ!$C$39:$C$782,СВЦЭМ!$A$39:$A$782,$A137,СВЦЭМ!$B$39:$B$782,E$119)+'СЕТ СН'!$I$9+СВЦЭМ!$D$10+'СЕТ СН'!$I$6-'СЕТ СН'!$I$19</f>
        <v>2205.1466375499999</v>
      </c>
      <c r="F137" s="36">
        <f>SUMIFS(СВЦЭМ!$C$39:$C$782,СВЦЭМ!$A$39:$A$782,$A137,СВЦЭМ!$B$39:$B$782,F$119)+'СЕТ СН'!$I$9+СВЦЭМ!$D$10+'СЕТ СН'!$I$6-'СЕТ СН'!$I$19</f>
        <v>2224.6306845399999</v>
      </c>
      <c r="G137" s="36">
        <f>SUMIFS(СВЦЭМ!$C$39:$C$782,СВЦЭМ!$A$39:$A$782,$A137,СВЦЭМ!$B$39:$B$782,G$119)+'СЕТ СН'!$I$9+СВЦЭМ!$D$10+'СЕТ СН'!$I$6-'СЕТ СН'!$I$19</f>
        <v>2232.91170951</v>
      </c>
      <c r="H137" s="36">
        <f>SUMIFS(СВЦЭМ!$C$39:$C$782,СВЦЭМ!$A$39:$A$782,$A137,СВЦЭМ!$B$39:$B$782,H$119)+'СЕТ СН'!$I$9+СВЦЭМ!$D$10+'СЕТ СН'!$I$6-'СЕТ СН'!$I$19</f>
        <v>2213.7056122200001</v>
      </c>
      <c r="I137" s="36">
        <f>SUMIFS(СВЦЭМ!$C$39:$C$782,СВЦЭМ!$A$39:$A$782,$A137,СВЦЭМ!$B$39:$B$782,I$119)+'СЕТ СН'!$I$9+СВЦЭМ!$D$10+'СЕТ СН'!$I$6-'СЕТ СН'!$I$19</f>
        <v>2192.3240575</v>
      </c>
      <c r="J137" s="36">
        <f>SUMIFS(СВЦЭМ!$C$39:$C$782,СВЦЭМ!$A$39:$A$782,$A137,СВЦЭМ!$B$39:$B$782,J$119)+'СЕТ СН'!$I$9+СВЦЭМ!$D$10+'СЕТ СН'!$I$6-'СЕТ СН'!$I$19</f>
        <v>2175.0846669299999</v>
      </c>
      <c r="K137" s="36">
        <f>SUMIFS(СВЦЭМ!$C$39:$C$782,СВЦЭМ!$A$39:$A$782,$A137,СВЦЭМ!$B$39:$B$782,K$119)+'СЕТ СН'!$I$9+СВЦЭМ!$D$10+'СЕТ СН'!$I$6-'СЕТ СН'!$I$19</f>
        <v>2131.1066638299999</v>
      </c>
      <c r="L137" s="36">
        <f>SUMIFS(СВЦЭМ!$C$39:$C$782,СВЦЭМ!$A$39:$A$782,$A137,СВЦЭМ!$B$39:$B$782,L$119)+'СЕТ СН'!$I$9+СВЦЭМ!$D$10+'СЕТ СН'!$I$6-'СЕТ СН'!$I$19</f>
        <v>2106.14484507</v>
      </c>
      <c r="M137" s="36">
        <f>SUMIFS(СВЦЭМ!$C$39:$C$782,СВЦЭМ!$A$39:$A$782,$A137,СВЦЭМ!$B$39:$B$782,M$119)+'СЕТ СН'!$I$9+СВЦЭМ!$D$10+'СЕТ СН'!$I$6-'СЕТ СН'!$I$19</f>
        <v>2099.57632014</v>
      </c>
      <c r="N137" s="36">
        <f>SUMIFS(СВЦЭМ!$C$39:$C$782,СВЦЭМ!$A$39:$A$782,$A137,СВЦЭМ!$B$39:$B$782,N$119)+'СЕТ СН'!$I$9+СВЦЭМ!$D$10+'СЕТ СН'!$I$6-'СЕТ СН'!$I$19</f>
        <v>2123.33541909</v>
      </c>
      <c r="O137" s="36">
        <f>SUMIFS(СВЦЭМ!$C$39:$C$782,СВЦЭМ!$A$39:$A$782,$A137,СВЦЭМ!$B$39:$B$782,O$119)+'СЕТ СН'!$I$9+СВЦЭМ!$D$10+'СЕТ СН'!$I$6-'СЕТ СН'!$I$19</f>
        <v>2124.4705844499999</v>
      </c>
      <c r="P137" s="36">
        <f>SUMIFS(СВЦЭМ!$C$39:$C$782,СВЦЭМ!$A$39:$A$782,$A137,СВЦЭМ!$B$39:$B$782,P$119)+'СЕТ СН'!$I$9+СВЦЭМ!$D$10+'СЕТ СН'!$I$6-'СЕТ СН'!$I$19</f>
        <v>2134.8667172999999</v>
      </c>
      <c r="Q137" s="36">
        <f>SUMIFS(СВЦЭМ!$C$39:$C$782,СВЦЭМ!$A$39:$A$782,$A137,СВЦЭМ!$B$39:$B$782,Q$119)+'СЕТ СН'!$I$9+СВЦЭМ!$D$10+'СЕТ СН'!$I$6-'СЕТ СН'!$I$19</f>
        <v>2128.0309221899997</v>
      </c>
      <c r="R137" s="36">
        <f>SUMIFS(СВЦЭМ!$C$39:$C$782,СВЦЭМ!$A$39:$A$782,$A137,СВЦЭМ!$B$39:$B$782,R$119)+'СЕТ СН'!$I$9+СВЦЭМ!$D$10+'СЕТ СН'!$I$6-'СЕТ СН'!$I$19</f>
        <v>2140.3207634199998</v>
      </c>
      <c r="S137" s="36">
        <f>SUMIFS(СВЦЭМ!$C$39:$C$782,СВЦЭМ!$A$39:$A$782,$A137,СВЦЭМ!$B$39:$B$782,S$119)+'СЕТ СН'!$I$9+СВЦЭМ!$D$10+'СЕТ СН'!$I$6-'СЕТ СН'!$I$19</f>
        <v>2106.83573398</v>
      </c>
      <c r="T137" s="36">
        <f>SUMIFS(СВЦЭМ!$C$39:$C$782,СВЦЭМ!$A$39:$A$782,$A137,СВЦЭМ!$B$39:$B$782,T$119)+'СЕТ СН'!$I$9+СВЦЭМ!$D$10+'СЕТ СН'!$I$6-'СЕТ СН'!$I$19</f>
        <v>2069.27951768</v>
      </c>
      <c r="U137" s="36">
        <f>SUMIFS(СВЦЭМ!$C$39:$C$782,СВЦЭМ!$A$39:$A$782,$A137,СВЦЭМ!$B$39:$B$782,U$119)+'СЕТ СН'!$I$9+СВЦЭМ!$D$10+'СЕТ СН'!$I$6-'СЕТ СН'!$I$19</f>
        <v>2080.40411778</v>
      </c>
      <c r="V137" s="36">
        <f>SUMIFS(СВЦЭМ!$C$39:$C$782,СВЦЭМ!$A$39:$A$782,$A137,СВЦЭМ!$B$39:$B$782,V$119)+'СЕТ СН'!$I$9+СВЦЭМ!$D$10+'СЕТ СН'!$I$6-'СЕТ СН'!$I$19</f>
        <v>2096.7143829400002</v>
      </c>
      <c r="W137" s="36">
        <f>SUMIFS(СВЦЭМ!$C$39:$C$782,СВЦЭМ!$A$39:$A$782,$A137,СВЦЭМ!$B$39:$B$782,W$119)+'СЕТ СН'!$I$9+СВЦЭМ!$D$10+'СЕТ СН'!$I$6-'СЕТ СН'!$I$19</f>
        <v>2101.2242907700002</v>
      </c>
      <c r="X137" s="36">
        <f>SUMIFS(СВЦЭМ!$C$39:$C$782,СВЦЭМ!$A$39:$A$782,$A137,СВЦЭМ!$B$39:$B$782,X$119)+'СЕТ СН'!$I$9+СВЦЭМ!$D$10+'СЕТ СН'!$I$6-'СЕТ СН'!$I$19</f>
        <v>2123.1689640499999</v>
      </c>
      <c r="Y137" s="36">
        <f>SUMIFS(СВЦЭМ!$C$39:$C$782,СВЦЭМ!$A$39:$A$782,$A137,СВЦЭМ!$B$39:$B$782,Y$119)+'СЕТ СН'!$I$9+СВЦЭМ!$D$10+'СЕТ СН'!$I$6-'СЕТ СН'!$I$19</f>
        <v>2146.3849431600001</v>
      </c>
    </row>
    <row r="138" spans="1:25" ht="15.75" x14ac:dyDescent="0.2">
      <c r="A138" s="35">
        <f t="shared" si="3"/>
        <v>44914</v>
      </c>
      <c r="B138" s="36">
        <f>SUMIFS(СВЦЭМ!$C$39:$C$782,СВЦЭМ!$A$39:$A$782,$A138,СВЦЭМ!$B$39:$B$782,B$119)+'СЕТ СН'!$I$9+СВЦЭМ!$D$10+'СЕТ СН'!$I$6-'СЕТ СН'!$I$19</f>
        <v>2147.4736511700003</v>
      </c>
      <c r="C138" s="36">
        <f>SUMIFS(СВЦЭМ!$C$39:$C$782,СВЦЭМ!$A$39:$A$782,$A138,СВЦЭМ!$B$39:$B$782,C$119)+'СЕТ СН'!$I$9+СВЦЭМ!$D$10+'СЕТ СН'!$I$6-'СЕТ СН'!$I$19</f>
        <v>2165.9280864299999</v>
      </c>
      <c r="D138" s="36">
        <f>SUMIFS(СВЦЭМ!$C$39:$C$782,СВЦЭМ!$A$39:$A$782,$A138,СВЦЭМ!$B$39:$B$782,D$119)+'СЕТ СН'!$I$9+СВЦЭМ!$D$10+'СЕТ СН'!$I$6-'СЕТ СН'!$I$19</f>
        <v>2198.8929237499997</v>
      </c>
      <c r="E138" s="36">
        <f>SUMIFS(СВЦЭМ!$C$39:$C$782,СВЦЭМ!$A$39:$A$782,$A138,СВЦЭМ!$B$39:$B$782,E$119)+'СЕТ СН'!$I$9+СВЦЭМ!$D$10+'СЕТ СН'!$I$6-'СЕТ СН'!$I$19</f>
        <v>2199.67568863</v>
      </c>
      <c r="F138" s="36">
        <f>SUMIFS(СВЦЭМ!$C$39:$C$782,СВЦЭМ!$A$39:$A$782,$A138,СВЦЭМ!$B$39:$B$782,F$119)+'СЕТ СН'!$I$9+СВЦЭМ!$D$10+'СЕТ СН'!$I$6-'СЕТ СН'!$I$19</f>
        <v>2193.3792710299999</v>
      </c>
      <c r="G138" s="36">
        <f>SUMIFS(СВЦЭМ!$C$39:$C$782,СВЦЭМ!$A$39:$A$782,$A138,СВЦЭМ!$B$39:$B$782,G$119)+'СЕТ СН'!$I$9+СВЦЭМ!$D$10+'СЕТ СН'!$I$6-'СЕТ СН'!$I$19</f>
        <v>2197.9193990700001</v>
      </c>
      <c r="H138" s="36">
        <f>SUMIFS(СВЦЭМ!$C$39:$C$782,СВЦЭМ!$A$39:$A$782,$A138,СВЦЭМ!$B$39:$B$782,H$119)+'СЕТ СН'!$I$9+СВЦЭМ!$D$10+'СЕТ СН'!$I$6-'СЕТ СН'!$I$19</f>
        <v>2188.7892655000001</v>
      </c>
      <c r="I138" s="36">
        <f>SUMIFS(СВЦЭМ!$C$39:$C$782,СВЦЭМ!$A$39:$A$782,$A138,СВЦЭМ!$B$39:$B$782,I$119)+'СЕТ СН'!$I$9+СВЦЭМ!$D$10+'СЕТ СН'!$I$6-'СЕТ СН'!$I$19</f>
        <v>2171.7825619400001</v>
      </c>
      <c r="J138" s="36">
        <f>SUMIFS(СВЦЭМ!$C$39:$C$782,СВЦЭМ!$A$39:$A$782,$A138,СВЦЭМ!$B$39:$B$782,J$119)+'СЕТ СН'!$I$9+СВЦЭМ!$D$10+'СЕТ СН'!$I$6-'СЕТ СН'!$I$19</f>
        <v>2162.86331694</v>
      </c>
      <c r="K138" s="36">
        <f>SUMIFS(СВЦЭМ!$C$39:$C$782,СВЦЭМ!$A$39:$A$782,$A138,СВЦЭМ!$B$39:$B$782,K$119)+'СЕТ СН'!$I$9+СВЦЭМ!$D$10+'СЕТ СН'!$I$6-'СЕТ СН'!$I$19</f>
        <v>2154.2583004799999</v>
      </c>
      <c r="L138" s="36">
        <f>SUMIFS(СВЦЭМ!$C$39:$C$782,СВЦЭМ!$A$39:$A$782,$A138,СВЦЭМ!$B$39:$B$782,L$119)+'СЕТ СН'!$I$9+СВЦЭМ!$D$10+'СЕТ СН'!$I$6-'СЕТ СН'!$I$19</f>
        <v>2161.8913995299999</v>
      </c>
      <c r="M138" s="36">
        <f>SUMIFS(СВЦЭМ!$C$39:$C$782,СВЦЭМ!$A$39:$A$782,$A138,СВЦЭМ!$B$39:$B$782,M$119)+'СЕТ СН'!$I$9+СВЦЭМ!$D$10+'СЕТ СН'!$I$6-'СЕТ СН'!$I$19</f>
        <v>2164.5362480700001</v>
      </c>
      <c r="N138" s="36">
        <f>SUMIFS(СВЦЭМ!$C$39:$C$782,СВЦЭМ!$A$39:$A$782,$A138,СВЦЭМ!$B$39:$B$782,N$119)+'СЕТ СН'!$I$9+СВЦЭМ!$D$10+'СЕТ СН'!$I$6-'СЕТ СН'!$I$19</f>
        <v>2183.6676119399999</v>
      </c>
      <c r="O138" s="36">
        <f>SUMIFS(СВЦЭМ!$C$39:$C$782,СВЦЭМ!$A$39:$A$782,$A138,СВЦЭМ!$B$39:$B$782,O$119)+'СЕТ СН'!$I$9+СВЦЭМ!$D$10+'СЕТ СН'!$I$6-'СЕТ СН'!$I$19</f>
        <v>2189.68582711</v>
      </c>
      <c r="P138" s="36">
        <f>SUMIFS(СВЦЭМ!$C$39:$C$782,СВЦЭМ!$A$39:$A$782,$A138,СВЦЭМ!$B$39:$B$782,P$119)+'СЕТ СН'!$I$9+СВЦЭМ!$D$10+'СЕТ СН'!$I$6-'СЕТ СН'!$I$19</f>
        <v>2199.4393284899998</v>
      </c>
      <c r="Q138" s="36">
        <f>SUMIFS(СВЦЭМ!$C$39:$C$782,СВЦЭМ!$A$39:$A$782,$A138,СВЦЭМ!$B$39:$B$782,Q$119)+'СЕТ СН'!$I$9+СВЦЭМ!$D$10+'СЕТ СН'!$I$6-'СЕТ СН'!$I$19</f>
        <v>2196.1173488899999</v>
      </c>
      <c r="R138" s="36">
        <f>SUMIFS(СВЦЭМ!$C$39:$C$782,СВЦЭМ!$A$39:$A$782,$A138,СВЦЭМ!$B$39:$B$782,R$119)+'СЕТ СН'!$I$9+СВЦЭМ!$D$10+'СЕТ СН'!$I$6-'СЕТ СН'!$I$19</f>
        <v>2190.2182705</v>
      </c>
      <c r="S138" s="36">
        <f>SUMIFS(СВЦЭМ!$C$39:$C$782,СВЦЭМ!$A$39:$A$782,$A138,СВЦЭМ!$B$39:$B$782,S$119)+'СЕТ СН'!$I$9+СВЦЭМ!$D$10+'СЕТ СН'!$I$6-'СЕТ СН'!$I$19</f>
        <v>2173.3287388899998</v>
      </c>
      <c r="T138" s="36">
        <f>SUMIFS(СВЦЭМ!$C$39:$C$782,СВЦЭМ!$A$39:$A$782,$A138,СВЦЭМ!$B$39:$B$782,T$119)+'СЕТ СН'!$I$9+СВЦЭМ!$D$10+'СЕТ СН'!$I$6-'СЕТ СН'!$I$19</f>
        <v>2104.2601512599999</v>
      </c>
      <c r="U138" s="36">
        <f>SUMIFS(СВЦЭМ!$C$39:$C$782,СВЦЭМ!$A$39:$A$782,$A138,СВЦЭМ!$B$39:$B$782,U$119)+'СЕТ СН'!$I$9+СВЦЭМ!$D$10+'СЕТ СН'!$I$6-'СЕТ СН'!$I$19</f>
        <v>2138.31799095</v>
      </c>
      <c r="V138" s="36">
        <f>SUMIFS(СВЦЭМ!$C$39:$C$782,СВЦЭМ!$A$39:$A$782,$A138,СВЦЭМ!$B$39:$B$782,V$119)+'СЕТ СН'!$I$9+СВЦЭМ!$D$10+'СЕТ СН'!$I$6-'СЕТ СН'!$I$19</f>
        <v>2140.80647615</v>
      </c>
      <c r="W138" s="36">
        <f>SUMIFS(СВЦЭМ!$C$39:$C$782,СВЦЭМ!$A$39:$A$782,$A138,СВЦЭМ!$B$39:$B$782,W$119)+'СЕТ СН'!$I$9+СВЦЭМ!$D$10+'СЕТ СН'!$I$6-'СЕТ СН'!$I$19</f>
        <v>2171.9723559399999</v>
      </c>
      <c r="X138" s="36">
        <f>SUMIFS(СВЦЭМ!$C$39:$C$782,СВЦЭМ!$A$39:$A$782,$A138,СВЦЭМ!$B$39:$B$782,X$119)+'СЕТ СН'!$I$9+СВЦЭМ!$D$10+'СЕТ СН'!$I$6-'СЕТ СН'!$I$19</f>
        <v>2177.49539564</v>
      </c>
      <c r="Y138" s="36">
        <f>SUMIFS(СВЦЭМ!$C$39:$C$782,СВЦЭМ!$A$39:$A$782,$A138,СВЦЭМ!$B$39:$B$782,Y$119)+'СЕТ СН'!$I$9+СВЦЭМ!$D$10+'СЕТ СН'!$I$6-'СЕТ СН'!$I$19</f>
        <v>2189.40858291</v>
      </c>
    </row>
    <row r="139" spans="1:25" ht="15.75" x14ac:dyDescent="0.2">
      <c r="A139" s="35">
        <f t="shared" si="3"/>
        <v>44915</v>
      </c>
      <c r="B139" s="36">
        <f>SUMIFS(СВЦЭМ!$C$39:$C$782,СВЦЭМ!$A$39:$A$782,$A139,СВЦЭМ!$B$39:$B$782,B$119)+'СЕТ СН'!$I$9+СВЦЭМ!$D$10+'СЕТ СН'!$I$6-'СЕТ СН'!$I$19</f>
        <v>2154.5385460699999</v>
      </c>
      <c r="C139" s="36">
        <f>SUMIFS(СВЦЭМ!$C$39:$C$782,СВЦЭМ!$A$39:$A$782,$A139,СВЦЭМ!$B$39:$B$782,C$119)+'СЕТ СН'!$I$9+СВЦЭМ!$D$10+'СЕТ СН'!$I$6-'СЕТ СН'!$I$19</f>
        <v>2160.4554235699998</v>
      </c>
      <c r="D139" s="36">
        <f>SUMIFS(СВЦЭМ!$C$39:$C$782,СВЦЭМ!$A$39:$A$782,$A139,СВЦЭМ!$B$39:$B$782,D$119)+'СЕТ СН'!$I$9+СВЦЭМ!$D$10+'СЕТ СН'!$I$6-'СЕТ СН'!$I$19</f>
        <v>2163.5712197299999</v>
      </c>
      <c r="E139" s="36">
        <f>SUMIFS(СВЦЭМ!$C$39:$C$782,СВЦЭМ!$A$39:$A$782,$A139,СВЦЭМ!$B$39:$B$782,E$119)+'СЕТ СН'!$I$9+СВЦЭМ!$D$10+'СЕТ СН'!$I$6-'СЕТ СН'!$I$19</f>
        <v>2167.3205008099999</v>
      </c>
      <c r="F139" s="36">
        <f>SUMIFS(СВЦЭМ!$C$39:$C$782,СВЦЭМ!$A$39:$A$782,$A139,СВЦЭМ!$B$39:$B$782,F$119)+'СЕТ СН'!$I$9+СВЦЭМ!$D$10+'СЕТ СН'!$I$6-'СЕТ СН'!$I$19</f>
        <v>2161.8007160400002</v>
      </c>
      <c r="G139" s="36">
        <f>SUMIFS(СВЦЭМ!$C$39:$C$782,СВЦЭМ!$A$39:$A$782,$A139,СВЦЭМ!$B$39:$B$782,G$119)+'СЕТ СН'!$I$9+СВЦЭМ!$D$10+'СЕТ СН'!$I$6-'СЕТ СН'!$I$19</f>
        <v>2158.4813531899999</v>
      </c>
      <c r="H139" s="36">
        <f>SUMIFS(СВЦЭМ!$C$39:$C$782,СВЦЭМ!$A$39:$A$782,$A139,СВЦЭМ!$B$39:$B$782,H$119)+'СЕТ СН'!$I$9+СВЦЭМ!$D$10+'СЕТ СН'!$I$6-'СЕТ СН'!$I$19</f>
        <v>2141.5484900599999</v>
      </c>
      <c r="I139" s="36">
        <f>SUMIFS(СВЦЭМ!$C$39:$C$782,СВЦЭМ!$A$39:$A$782,$A139,СВЦЭМ!$B$39:$B$782,I$119)+'СЕТ СН'!$I$9+СВЦЭМ!$D$10+'СЕТ СН'!$I$6-'СЕТ СН'!$I$19</f>
        <v>2127.1331028899999</v>
      </c>
      <c r="J139" s="36">
        <f>SUMIFS(СВЦЭМ!$C$39:$C$782,СВЦЭМ!$A$39:$A$782,$A139,СВЦЭМ!$B$39:$B$782,J$119)+'СЕТ СН'!$I$9+СВЦЭМ!$D$10+'СЕТ СН'!$I$6-'СЕТ СН'!$I$19</f>
        <v>2112.3245149699997</v>
      </c>
      <c r="K139" s="36">
        <f>SUMIFS(СВЦЭМ!$C$39:$C$782,СВЦЭМ!$A$39:$A$782,$A139,СВЦЭМ!$B$39:$B$782,K$119)+'СЕТ СН'!$I$9+СВЦЭМ!$D$10+'СЕТ СН'!$I$6-'СЕТ СН'!$I$19</f>
        <v>2119.1654712099999</v>
      </c>
      <c r="L139" s="36">
        <f>SUMIFS(СВЦЭМ!$C$39:$C$782,СВЦЭМ!$A$39:$A$782,$A139,СВЦЭМ!$B$39:$B$782,L$119)+'СЕТ СН'!$I$9+СВЦЭМ!$D$10+'СЕТ СН'!$I$6-'СЕТ СН'!$I$19</f>
        <v>2119.3461611499997</v>
      </c>
      <c r="M139" s="36">
        <f>SUMIFS(СВЦЭМ!$C$39:$C$782,СВЦЭМ!$A$39:$A$782,$A139,СВЦЭМ!$B$39:$B$782,M$119)+'СЕТ СН'!$I$9+СВЦЭМ!$D$10+'СЕТ СН'!$I$6-'СЕТ СН'!$I$19</f>
        <v>2112.2363042899997</v>
      </c>
      <c r="N139" s="36">
        <f>SUMIFS(СВЦЭМ!$C$39:$C$782,СВЦЭМ!$A$39:$A$782,$A139,СВЦЭМ!$B$39:$B$782,N$119)+'СЕТ СН'!$I$9+СВЦЭМ!$D$10+'СЕТ СН'!$I$6-'СЕТ СН'!$I$19</f>
        <v>2149.7765625900001</v>
      </c>
      <c r="O139" s="36">
        <f>SUMIFS(СВЦЭМ!$C$39:$C$782,СВЦЭМ!$A$39:$A$782,$A139,СВЦЭМ!$B$39:$B$782,O$119)+'СЕТ СН'!$I$9+СВЦЭМ!$D$10+'СЕТ СН'!$I$6-'СЕТ СН'!$I$19</f>
        <v>2154.7579328000002</v>
      </c>
      <c r="P139" s="36">
        <f>SUMIFS(СВЦЭМ!$C$39:$C$782,СВЦЭМ!$A$39:$A$782,$A139,СВЦЭМ!$B$39:$B$782,P$119)+'СЕТ СН'!$I$9+СВЦЭМ!$D$10+'СЕТ СН'!$I$6-'СЕТ СН'!$I$19</f>
        <v>2159.2600886499999</v>
      </c>
      <c r="Q139" s="36">
        <f>SUMIFS(СВЦЭМ!$C$39:$C$782,СВЦЭМ!$A$39:$A$782,$A139,СВЦЭМ!$B$39:$B$782,Q$119)+'СЕТ СН'!$I$9+СВЦЭМ!$D$10+'СЕТ СН'!$I$6-'СЕТ СН'!$I$19</f>
        <v>2161.8297523800002</v>
      </c>
      <c r="R139" s="36">
        <f>SUMIFS(СВЦЭМ!$C$39:$C$782,СВЦЭМ!$A$39:$A$782,$A139,СВЦЭМ!$B$39:$B$782,R$119)+'СЕТ СН'!$I$9+СВЦЭМ!$D$10+'СЕТ СН'!$I$6-'СЕТ СН'!$I$19</f>
        <v>2155.2223803899997</v>
      </c>
      <c r="S139" s="36">
        <f>SUMIFS(СВЦЭМ!$C$39:$C$782,СВЦЭМ!$A$39:$A$782,$A139,СВЦЭМ!$B$39:$B$782,S$119)+'СЕТ СН'!$I$9+СВЦЭМ!$D$10+'СЕТ СН'!$I$6-'СЕТ СН'!$I$19</f>
        <v>2126.89876478</v>
      </c>
      <c r="T139" s="36">
        <f>SUMIFS(СВЦЭМ!$C$39:$C$782,СВЦЭМ!$A$39:$A$782,$A139,СВЦЭМ!$B$39:$B$782,T$119)+'СЕТ СН'!$I$9+СВЦЭМ!$D$10+'СЕТ СН'!$I$6-'СЕТ СН'!$I$19</f>
        <v>2063.1598755300001</v>
      </c>
      <c r="U139" s="36">
        <f>SUMIFS(СВЦЭМ!$C$39:$C$782,СВЦЭМ!$A$39:$A$782,$A139,СВЦЭМ!$B$39:$B$782,U$119)+'СЕТ СН'!$I$9+СВЦЭМ!$D$10+'СЕТ СН'!$I$6-'СЕТ СН'!$I$19</f>
        <v>2081.3919730600001</v>
      </c>
      <c r="V139" s="36">
        <f>SUMIFS(СВЦЭМ!$C$39:$C$782,СВЦЭМ!$A$39:$A$782,$A139,СВЦЭМ!$B$39:$B$782,V$119)+'СЕТ СН'!$I$9+СВЦЭМ!$D$10+'СЕТ СН'!$I$6-'СЕТ СН'!$I$19</f>
        <v>2118.1966031900001</v>
      </c>
      <c r="W139" s="36">
        <f>SUMIFS(СВЦЭМ!$C$39:$C$782,СВЦЭМ!$A$39:$A$782,$A139,СВЦЭМ!$B$39:$B$782,W$119)+'СЕТ СН'!$I$9+СВЦЭМ!$D$10+'СЕТ СН'!$I$6-'СЕТ СН'!$I$19</f>
        <v>2135.9836569999998</v>
      </c>
      <c r="X139" s="36">
        <f>SUMIFS(СВЦЭМ!$C$39:$C$782,СВЦЭМ!$A$39:$A$782,$A139,СВЦЭМ!$B$39:$B$782,X$119)+'СЕТ СН'!$I$9+СВЦЭМ!$D$10+'СЕТ СН'!$I$6-'СЕТ СН'!$I$19</f>
        <v>2146.4168236400001</v>
      </c>
      <c r="Y139" s="36">
        <f>SUMIFS(СВЦЭМ!$C$39:$C$782,СВЦЭМ!$A$39:$A$782,$A139,СВЦЭМ!$B$39:$B$782,Y$119)+'СЕТ СН'!$I$9+СВЦЭМ!$D$10+'СЕТ СН'!$I$6-'СЕТ СН'!$I$19</f>
        <v>2155.8819936199998</v>
      </c>
    </row>
    <row r="140" spans="1:25" ht="15.75" x14ac:dyDescent="0.2">
      <c r="A140" s="35">
        <f t="shared" si="3"/>
        <v>44916</v>
      </c>
      <c r="B140" s="36">
        <f>SUMIFS(СВЦЭМ!$C$39:$C$782,СВЦЭМ!$A$39:$A$782,$A140,СВЦЭМ!$B$39:$B$782,B$119)+'СЕТ СН'!$I$9+СВЦЭМ!$D$10+'СЕТ СН'!$I$6-'СЕТ СН'!$I$19</f>
        <v>2141.2199652600002</v>
      </c>
      <c r="C140" s="36">
        <f>SUMIFS(СВЦЭМ!$C$39:$C$782,СВЦЭМ!$A$39:$A$782,$A140,СВЦЭМ!$B$39:$B$782,C$119)+'СЕТ СН'!$I$9+СВЦЭМ!$D$10+'СЕТ СН'!$I$6-'СЕТ СН'!$I$19</f>
        <v>2152.7079694399999</v>
      </c>
      <c r="D140" s="36">
        <f>SUMIFS(СВЦЭМ!$C$39:$C$782,СВЦЭМ!$A$39:$A$782,$A140,СВЦЭМ!$B$39:$B$782,D$119)+'СЕТ СН'!$I$9+СВЦЭМ!$D$10+'СЕТ СН'!$I$6-'СЕТ СН'!$I$19</f>
        <v>2148.20808906</v>
      </c>
      <c r="E140" s="36">
        <f>SUMIFS(СВЦЭМ!$C$39:$C$782,СВЦЭМ!$A$39:$A$782,$A140,СВЦЭМ!$B$39:$B$782,E$119)+'СЕТ СН'!$I$9+СВЦЭМ!$D$10+'СЕТ СН'!$I$6-'СЕТ СН'!$I$19</f>
        <v>2151.0801359400002</v>
      </c>
      <c r="F140" s="36">
        <f>SUMIFS(СВЦЭМ!$C$39:$C$782,СВЦЭМ!$A$39:$A$782,$A140,СВЦЭМ!$B$39:$B$782,F$119)+'СЕТ СН'!$I$9+СВЦЭМ!$D$10+'СЕТ СН'!$I$6-'СЕТ СН'!$I$19</f>
        <v>2179.75695963</v>
      </c>
      <c r="G140" s="36">
        <f>SUMIFS(СВЦЭМ!$C$39:$C$782,СВЦЭМ!$A$39:$A$782,$A140,СВЦЭМ!$B$39:$B$782,G$119)+'СЕТ СН'!$I$9+СВЦЭМ!$D$10+'СЕТ СН'!$I$6-'СЕТ СН'!$I$19</f>
        <v>2150.6724227899999</v>
      </c>
      <c r="H140" s="36">
        <f>SUMIFS(СВЦЭМ!$C$39:$C$782,СВЦЭМ!$A$39:$A$782,$A140,СВЦЭМ!$B$39:$B$782,H$119)+'СЕТ СН'!$I$9+СВЦЭМ!$D$10+'СЕТ СН'!$I$6-'СЕТ СН'!$I$19</f>
        <v>2100.9887880599999</v>
      </c>
      <c r="I140" s="36">
        <f>SUMIFS(СВЦЭМ!$C$39:$C$782,СВЦЭМ!$A$39:$A$782,$A140,СВЦЭМ!$B$39:$B$782,I$119)+'СЕТ СН'!$I$9+СВЦЭМ!$D$10+'СЕТ СН'!$I$6-'СЕТ СН'!$I$19</f>
        <v>2107.4121943700002</v>
      </c>
      <c r="J140" s="36">
        <f>SUMIFS(СВЦЭМ!$C$39:$C$782,СВЦЭМ!$A$39:$A$782,$A140,СВЦЭМ!$B$39:$B$782,J$119)+'СЕТ СН'!$I$9+СВЦЭМ!$D$10+'СЕТ СН'!$I$6-'СЕТ СН'!$I$19</f>
        <v>2077.56270958</v>
      </c>
      <c r="K140" s="36">
        <f>SUMIFS(СВЦЭМ!$C$39:$C$782,СВЦЭМ!$A$39:$A$782,$A140,СВЦЭМ!$B$39:$B$782,K$119)+'СЕТ СН'!$I$9+СВЦЭМ!$D$10+'СЕТ СН'!$I$6-'СЕТ СН'!$I$19</f>
        <v>2085.0107245199997</v>
      </c>
      <c r="L140" s="36">
        <f>SUMIFS(СВЦЭМ!$C$39:$C$782,СВЦЭМ!$A$39:$A$782,$A140,СВЦЭМ!$B$39:$B$782,L$119)+'СЕТ СН'!$I$9+СВЦЭМ!$D$10+'СЕТ СН'!$I$6-'СЕТ СН'!$I$19</f>
        <v>2069.3692080999999</v>
      </c>
      <c r="M140" s="36">
        <f>SUMIFS(СВЦЭМ!$C$39:$C$782,СВЦЭМ!$A$39:$A$782,$A140,СВЦЭМ!$B$39:$B$782,M$119)+'СЕТ СН'!$I$9+СВЦЭМ!$D$10+'СЕТ СН'!$I$6-'СЕТ СН'!$I$19</f>
        <v>2087.5284753699998</v>
      </c>
      <c r="N140" s="36">
        <f>SUMIFS(СВЦЭМ!$C$39:$C$782,СВЦЭМ!$A$39:$A$782,$A140,СВЦЭМ!$B$39:$B$782,N$119)+'СЕТ СН'!$I$9+СВЦЭМ!$D$10+'СЕТ СН'!$I$6-'СЕТ СН'!$I$19</f>
        <v>2087.5984085</v>
      </c>
      <c r="O140" s="36">
        <f>SUMIFS(СВЦЭМ!$C$39:$C$782,СВЦЭМ!$A$39:$A$782,$A140,СВЦЭМ!$B$39:$B$782,O$119)+'СЕТ СН'!$I$9+СВЦЭМ!$D$10+'СЕТ СН'!$I$6-'СЕТ СН'!$I$19</f>
        <v>2081.3257139699999</v>
      </c>
      <c r="P140" s="36">
        <f>SUMIFS(СВЦЭМ!$C$39:$C$782,СВЦЭМ!$A$39:$A$782,$A140,СВЦЭМ!$B$39:$B$782,P$119)+'СЕТ СН'!$I$9+СВЦЭМ!$D$10+'СЕТ СН'!$I$6-'СЕТ СН'!$I$19</f>
        <v>2084.0583875000002</v>
      </c>
      <c r="Q140" s="36">
        <f>SUMIFS(СВЦЭМ!$C$39:$C$782,СВЦЭМ!$A$39:$A$782,$A140,СВЦЭМ!$B$39:$B$782,Q$119)+'СЕТ СН'!$I$9+СВЦЭМ!$D$10+'СЕТ СН'!$I$6-'СЕТ СН'!$I$19</f>
        <v>2103.75864323</v>
      </c>
      <c r="R140" s="36">
        <f>SUMIFS(СВЦЭМ!$C$39:$C$782,СВЦЭМ!$A$39:$A$782,$A140,СВЦЭМ!$B$39:$B$782,R$119)+'СЕТ СН'!$I$9+СВЦЭМ!$D$10+'СЕТ СН'!$I$6-'СЕТ СН'!$I$19</f>
        <v>2102.71181213</v>
      </c>
      <c r="S140" s="36">
        <f>SUMIFS(СВЦЭМ!$C$39:$C$782,СВЦЭМ!$A$39:$A$782,$A140,СВЦЭМ!$B$39:$B$782,S$119)+'СЕТ СН'!$I$9+СВЦЭМ!$D$10+'СЕТ СН'!$I$6-'СЕТ СН'!$I$19</f>
        <v>2097.3040349100002</v>
      </c>
      <c r="T140" s="36">
        <f>SUMIFS(СВЦЭМ!$C$39:$C$782,СВЦЭМ!$A$39:$A$782,$A140,СВЦЭМ!$B$39:$B$782,T$119)+'СЕТ СН'!$I$9+СВЦЭМ!$D$10+'СЕТ СН'!$I$6-'СЕТ СН'!$I$19</f>
        <v>2086.67499933</v>
      </c>
      <c r="U140" s="36">
        <f>SUMIFS(СВЦЭМ!$C$39:$C$782,СВЦЭМ!$A$39:$A$782,$A140,СВЦЭМ!$B$39:$B$782,U$119)+'СЕТ СН'!$I$9+СВЦЭМ!$D$10+'СЕТ СН'!$I$6-'СЕТ СН'!$I$19</f>
        <v>2087.6515153199998</v>
      </c>
      <c r="V140" s="36">
        <f>SUMIFS(СВЦЭМ!$C$39:$C$782,СВЦЭМ!$A$39:$A$782,$A140,СВЦЭМ!$B$39:$B$782,V$119)+'СЕТ СН'!$I$9+СВЦЭМ!$D$10+'СЕТ СН'!$I$6-'СЕТ СН'!$I$19</f>
        <v>2091.7799283599998</v>
      </c>
      <c r="W140" s="36">
        <f>SUMIFS(СВЦЭМ!$C$39:$C$782,СВЦЭМ!$A$39:$A$782,$A140,СВЦЭМ!$B$39:$B$782,W$119)+'СЕТ СН'!$I$9+СВЦЭМ!$D$10+'СЕТ СН'!$I$6-'СЕТ СН'!$I$19</f>
        <v>2080.7637799599997</v>
      </c>
      <c r="X140" s="36">
        <f>SUMIFS(СВЦЭМ!$C$39:$C$782,СВЦЭМ!$A$39:$A$782,$A140,СВЦЭМ!$B$39:$B$782,X$119)+'СЕТ СН'!$I$9+СВЦЭМ!$D$10+'СЕТ СН'!$I$6-'СЕТ СН'!$I$19</f>
        <v>2076.0207600100002</v>
      </c>
      <c r="Y140" s="36">
        <f>SUMIFS(СВЦЭМ!$C$39:$C$782,СВЦЭМ!$A$39:$A$782,$A140,СВЦЭМ!$B$39:$B$782,Y$119)+'СЕТ СН'!$I$9+СВЦЭМ!$D$10+'СЕТ СН'!$I$6-'СЕТ СН'!$I$19</f>
        <v>2085.3495412800003</v>
      </c>
    </row>
    <row r="141" spans="1:25" ht="15.75" x14ac:dyDescent="0.2">
      <c r="A141" s="35">
        <f t="shared" si="3"/>
        <v>44917</v>
      </c>
      <c r="B141" s="36">
        <f>SUMIFS(СВЦЭМ!$C$39:$C$782,СВЦЭМ!$A$39:$A$782,$A141,СВЦЭМ!$B$39:$B$782,B$119)+'СЕТ СН'!$I$9+СВЦЭМ!$D$10+'СЕТ СН'!$I$6-'СЕТ СН'!$I$19</f>
        <v>2111.8028592199998</v>
      </c>
      <c r="C141" s="36">
        <f>SUMIFS(СВЦЭМ!$C$39:$C$782,СВЦЭМ!$A$39:$A$782,$A141,СВЦЭМ!$B$39:$B$782,C$119)+'СЕТ СН'!$I$9+СВЦЭМ!$D$10+'СЕТ СН'!$I$6-'СЕТ СН'!$I$19</f>
        <v>2120.32783032</v>
      </c>
      <c r="D141" s="36">
        <f>SUMIFS(СВЦЭМ!$C$39:$C$782,СВЦЭМ!$A$39:$A$782,$A141,СВЦЭМ!$B$39:$B$782,D$119)+'СЕТ СН'!$I$9+СВЦЭМ!$D$10+'СЕТ СН'!$I$6-'СЕТ СН'!$I$19</f>
        <v>2117.3054046699999</v>
      </c>
      <c r="E141" s="36">
        <f>SUMIFS(СВЦЭМ!$C$39:$C$782,СВЦЭМ!$A$39:$A$782,$A141,СВЦЭМ!$B$39:$B$782,E$119)+'СЕТ СН'!$I$9+СВЦЭМ!$D$10+'СЕТ СН'!$I$6-'СЕТ СН'!$I$19</f>
        <v>2135.5156728100001</v>
      </c>
      <c r="F141" s="36">
        <f>SUMIFS(СВЦЭМ!$C$39:$C$782,СВЦЭМ!$A$39:$A$782,$A141,СВЦЭМ!$B$39:$B$782,F$119)+'СЕТ СН'!$I$9+СВЦЭМ!$D$10+'СЕТ СН'!$I$6-'СЕТ СН'!$I$19</f>
        <v>2162.5094053800003</v>
      </c>
      <c r="G141" s="36">
        <f>SUMIFS(СВЦЭМ!$C$39:$C$782,СВЦЭМ!$A$39:$A$782,$A141,СВЦЭМ!$B$39:$B$782,G$119)+'СЕТ СН'!$I$9+СВЦЭМ!$D$10+'СЕТ СН'!$I$6-'СЕТ СН'!$I$19</f>
        <v>2168.9359274600001</v>
      </c>
      <c r="H141" s="36">
        <f>SUMIFS(СВЦЭМ!$C$39:$C$782,СВЦЭМ!$A$39:$A$782,$A141,СВЦЭМ!$B$39:$B$782,H$119)+'СЕТ СН'!$I$9+СВЦЭМ!$D$10+'СЕТ СН'!$I$6-'СЕТ СН'!$I$19</f>
        <v>2149.5789468000003</v>
      </c>
      <c r="I141" s="36">
        <f>SUMIFS(СВЦЭМ!$C$39:$C$782,СВЦЭМ!$A$39:$A$782,$A141,СВЦЭМ!$B$39:$B$782,I$119)+'СЕТ СН'!$I$9+СВЦЭМ!$D$10+'СЕТ СН'!$I$6-'СЕТ СН'!$I$19</f>
        <v>2131.0871457499998</v>
      </c>
      <c r="J141" s="36">
        <f>SUMIFS(СВЦЭМ!$C$39:$C$782,СВЦЭМ!$A$39:$A$782,$A141,СВЦЭМ!$B$39:$B$782,J$119)+'СЕТ СН'!$I$9+СВЦЭМ!$D$10+'СЕТ СН'!$I$6-'СЕТ СН'!$I$19</f>
        <v>2114.77270434</v>
      </c>
      <c r="K141" s="36">
        <f>SUMIFS(СВЦЭМ!$C$39:$C$782,СВЦЭМ!$A$39:$A$782,$A141,СВЦЭМ!$B$39:$B$782,K$119)+'СЕТ СН'!$I$9+СВЦЭМ!$D$10+'СЕТ СН'!$I$6-'СЕТ СН'!$I$19</f>
        <v>2106.2416645100002</v>
      </c>
      <c r="L141" s="36">
        <f>SUMIFS(СВЦЭМ!$C$39:$C$782,СВЦЭМ!$A$39:$A$782,$A141,СВЦЭМ!$B$39:$B$782,L$119)+'СЕТ СН'!$I$9+СВЦЭМ!$D$10+'СЕТ СН'!$I$6-'СЕТ СН'!$I$19</f>
        <v>2119.7372628799999</v>
      </c>
      <c r="M141" s="36">
        <f>SUMIFS(СВЦЭМ!$C$39:$C$782,СВЦЭМ!$A$39:$A$782,$A141,СВЦЭМ!$B$39:$B$782,M$119)+'СЕТ СН'!$I$9+СВЦЭМ!$D$10+'СЕТ СН'!$I$6-'СЕТ СН'!$I$19</f>
        <v>2126.1866296600001</v>
      </c>
      <c r="N141" s="36">
        <f>SUMIFS(СВЦЭМ!$C$39:$C$782,СВЦЭМ!$A$39:$A$782,$A141,СВЦЭМ!$B$39:$B$782,N$119)+'СЕТ СН'!$I$9+СВЦЭМ!$D$10+'СЕТ СН'!$I$6-'СЕТ СН'!$I$19</f>
        <v>2145.5845727999999</v>
      </c>
      <c r="O141" s="36">
        <f>SUMIFS(СВЦЭМ!$C$39:$C$782,СВЦЭМ!$A$39:$A$782,$A141,СВЦЭМ!$B$39:$B$782,O$119)+'СЕТ СН'!$I$9+СВЦЭМ!$D$10+'СЕТ СН'!$I$6-'СЕТ СН'!$I$19</f>
        <v>2142.88665885</v>
      </c>
      <c r="P141" s="36">
        <f>SUMIFS(СВЦЭМ!$C$39:$C$782,СВЦЭМ!$A$39:$A$782,$A141,СВЦЭМ!$B$39:$B$782,P$119)+'СЕТ СН'!$I$9+СВЦЭМ!$D$10+'СЕТ СН'!$I$6-'СЕТ СН'!$I$19</f>
        <v>2149.0332128499999</v>
      </c>
      <c r="Q141" s="36">
        <f>SUMIFS(СВЦЭМ!$C$39:$C$782,СВЦЭМ!$A$39:$A$782,$A141,СВЦЭМ!$B$39:$B$782,Q$119)+'СЕТ СН'!$I$9+СВЦЭМ!$D$10+'СЕТ СН'!$I$6-'СЕТ СН'!$I$19</f>
        <v>2157.20951732</v>
      </c>
      <c r="R141" s="36">
        <f>SUMIFS(СВЦЭМ!$C$39:$C$782,СВЦЭМ!$A$39:$A$782,$A141,СВЦЭМ!$B$39:$B$782,R$119)+'СЕТ СН'!$I$9+СВЦЭМ!$D$10+'СЕТ СН'!$I$6-'СЕТ СН'!$I$19</f>
        <v>2129.21307329</v>
      </c>
      <c r="S141" s="36">
        <f>SUMIFS(СВЦЭМ!$C$39:$C$782,СВЦЭМ!$A$39:$A$782,$A141,СВЦЭМ!$B$39:$B$782,S$119)+'СЕТ СН'!$I$9+СВЦЭМ!$D$10+'СЕТ СН'!$I$6-'СЕТ СН'!$I$19</f>
        <v>2123.14481621</v>
      </c>
      <c r="T141" s="36">
        <f>SUMIFS(СВЦЭМ!$C$39:$C$782,СВЦЭМ!$A$39:$A$782,$A141,СВЦЭМ!$B$39:$B$782,T$119)+'СЕТ СН'!$I$9+СВЦЭМ!$D$10+'СЕТ СН'!$I$6-'СЕТ СН'!$I$19</f>
        <v>2096.0213953900002</v>
      </c>
      <c r="U141" s="36">
        <f>SUMIFS(СВЦЭМ!$C$39:$C$782,СВЦЭМ!$A$39:$A$782,$A141,СВЦЭМ!$B$39:$B$782,U$119)+'СЕТ СН'!$I$9+СВЦЭМ!$D$10+'СЕТ СН'!$I$6-'СЕТ СН'!$I$19</f>
        <v>2094.0297135299998</v>
      </c>
      <c r="V141" s="36">
        <f>SUMIFS(СВЦЭМ!$C$39:$C$782,СВЦЭМ!$A$39:$A$782,$A141,СВЦЭМ!$B$39:$B$782,V$119)+'СЕТ СН'!$I$9+СВЦЭМ!$D$10+'СЕТ СН'!$I$6-'СЕТ СН'!$I$19</f>
        <v>2112.9319011799998</v>
      </c>
      <c r="W141" s="36">
        <f>SUMIFS(СВЦЭМ!$C$39:$C$782,СВЦЭМ!$A$39:$A$782,$A141,СВЦЭМ!$B$39:$B$782,W$119)+'СЕТ СН'!$I$9+СВЦЭМ!$D$10+'СЕТ СН'!$I$6-'СЕТ СН'!$I$19</f>
        <v>2127.1464581199998</v>
      </c>
      <c r="X141" s="36">
        <f>SUMIFS(СВЦЭМ!$C$39:$C$782,СВЦЭМ!$A$39:$A$782,$A141,СВЦЭМ!$B$39:$B$782,X$119)+'СЕТ СН'!$I$9+СВЦЭМ!$D$10+'СЕТ СН'!$I$6-'СЕТ СН'!$I$19</f>
        <v>2141.8644239200003</v>
      </c>
      <c r="Y141" s="36">
        <f>SUMIFS(СВЦЭМ!$C$39:$C$782,СВЦЭМ!$A$39:$A$782,$A141,СВЦЭМ!$B$39:$B$782,Y$119)+'СЕТ СН'!$I$9+СВЦЭМ!$D$10+'СЕТ СН'!$I$6-'СЕТ СН'!$I$19</f>
        <v>2149.3928390900001</v>
      </c>
    </row>
    <row r="142" spans="1:25" ht="15.75" x14ac:dyDescent="0.2">
      <c r="A142" s="35">
        <f t="shared" si="3"/>
        <v>44918</v>
      </c>
      <c r="B142" s="36">
        <f>SUMIFS(СВЦЭМ!$C$39:$C$782,СВЦЭМ!$A$39:$A$782,$A142,СВЦЭМ!$B$39:$B$782,B$119)+'СЕТ СН'!$I$9+СВЦЭМ!$D$10+'СЕТ СН'!$I$6-'СЕТ СН'!$I$19</f>
        <v>2248.5060541499997</v>
      </c>
      <c r="C142" s="36">
        <f>SUMIFS(СВЦЭМ!$C$39:$C$782,СВЦЭМ!$A$39:$A$782,$A142,СВЦЭМ!$B$39:$B$782,C$119)+'СЕТ СН'!$I$9+СВЦЭМ!$D$10+'СЕТ СН'!$I$6-'СЕТ СН'!$I$19</f>
        <v>2258.41623093</v>
      </c>
      <c r="D142" s="36">
        <f>SUMIFS(СВЦЭМ!$C$39:$C$782,СВЦЭМ!$A$39:$A$782,$A142,СВЦЭМ!$B$39:$B$782,D$119)+'СЕТ СН'!$I$9+СВЦЭМ!$D$10+'СЕТ СН'!$I$6-'СЕТ СН'!$I$19</f>
        <v>2278.8213893499997</v>
      </c>
      <c r="E142" s="36">
        <f>SUMIFS(СВЦЭМ!$C$39:$C$782,СВЦЭМ!$A$39:$A$782,$A142,СВЦЭМ!$B$39:$B$782,E$119)+'СЕТ СН'!$I$9+СВЦЭМ!$D$10+'СЕТ СН'!$I$6-'СЕТ СН'!$I$19</f>
        <v>2282.02535919</v>
      </c>
      <c r="F142" s="36">
        <f>SUMIFS(СВЦЭМ!$C$39:$C$782,СВЦЭМ!$A$39:$A$782,$A142,СВЦЭМ!$B$39:$B$782,F$119)+'СЕТ СН'!$I$9+СВЦЭМ!$D$10+'СЕТ СН'!$I$6-'СЕТ СН'!$I$19</f>
        <v>2289.90448135</v>
      </c>
      <c r="G142" s="36">
        <f>SUMIFS(СВЦЭМ!$C$39:$C$782,СВЦЭМ!$A$39:$A$782,$A142,СВЦЭМ!$B$39:$B$782,G$119)+'СЕТ СН'!$I$9+СВЦЭМ!$D$10+'СЕТ СН'!$I$6-'СЕТ СН'!$I$19</f>
        <v>2271.54547417</v>
      </c>
      <c r="H142" s="36">
        <f>SUMIFS(СВЦЭМ!$C$39:$C$782,СВЦЭМ!$A$39:$A$782,$A142,СВЦЭМ!$B$39:$B$782,H$119)+'СЕТ СН'!$I$9+СВЦЭМ!$D$10+'СЕТ СН'!$I$6-'СЕТ СН'!$I$19</f>
        <v>2234.0639166299998</v>
      </c>
      <c r="I142" s="36">
        <f>SUMIFS(СВЦЭМ!$C$39:$C$782,СВЦЭМ!$A$39:$A$782,$A142,СВЦЭМ!$B$39:$B$782,I$119)+'СЕТ СН'!$I$9+СВЦЭМ!$D$10+'СЕТ СН'!$I$6-'СЕТ СН'!$I$19</f>
        <v>2220.8026449399999</v>
      </c>
      <c r="J142" s="36">
        <f>SUMIFS(СВЦЭМ!$C$39:$C$782,СВЦЭМ!$A$39:$A$782,$A142,СВЦЭМ!$B$39:$B$782,J$119)+'СЕТ СН'!$I$9+СВЦЭМ!$D$10+'СЕТ СН'!$I$6-'СЕТ СН'!$I$19</f>
        <v>2204.1801773500001</v>
      </c>
      <c r="K142" s="36">
        <f>SUMIFS(СВЦЭМ!$C$39:$C$782,СВЦЭМ!$A$39:$A$782,$A142,СВЦЭМ!$B$39:$B$782,K$119)+'СЕТ СН'!$I$9+СВЦЭМ!$D$10+'СЕТ СН'!$I$6-'СЕТ СН'!$I$19</f>
        <v>2197.0931023000003</v>
      </c>
      <c r="L142" s="36">
        <f>SUMIFS(СВЦЭМ!$C$39:$C$782,СВЦЭМ!$A$39:$A$782,$A142,СВЦЭМ!$B$39:$B$782,L$119)+'СЕТ СН'!$I$9+СВЦЭМ!$D$10+'СЕТ СН'!$I$6-'СЕТ СН'!$I$19</f>
        <v>2201.6285840199998</v>
      </c>
      <c r="M142" s="36">
        <f>SUMIFS(СВЦЭМ!$C$39:$C$782,СВЦЭМ!$A$39:$A$782,$A142,СВЦЭМ!$B$39:$B$782,M$119)+'СЕТ СН'!$I$9+СВЦЭМ!$D$10+'СЕТ СН'!$I$6-'СЕТ СН'!$I$19</f>
        <v>2207.09270771</v>
      </c>
      <c r="N142" s="36">
        <f>SUMIFS(СВЦЭМ!$C$39:$C$782,СВЦЭМ!$A$39:$A$782,$A142,СВЦЭМ!$B$39:$B$782,N$119)+'СЕТ СН'!$I$9+СВЦЭМ!$D$10+'СЕТ СН'!$I$6-'СЕТ СН'!$I$19</f>
        <v>2229.4467170999997</v>
      </c>
      <c r="O142" s="36">
        <f>SUMIFS(СВЦЭМ!$C$39:$C$782,СВЦЭМ!$A$39:$A$782,$A142,СВЦЭМ!$B$39:$B$782,O$119)+'СЕТ СН'!$I$9+СВЦЭМ!$D$10+'СЕТ СН'!$I$6-'СЕТ СН'!$I$19</f>
        <v>2227.64548461</v>
      </c>
      <c r="P142" s="36">
        <f>SUMIFS(СВЦЭМ!$C$39:$C$782,СВЦЭМ!$A$39:$A$782,$A142,СВЦЭМ!$B$39:$B$782,P$119)+'СЕТ СН'!$I$9+СВЦЭМ!$D$10+'СЕТ СН'!$I$6-'СЕТ СН'!$I$19</f>
        <v>2232.78750911</v>
      </c>
      <c r="Q142" s="36">
        <f>SUMIFS(СВЦЭМ!$C$39:$C$782,СВЦЭМ!$A$39:$A$782,$A142,СВЦЭМ!$B$39:$B$782,Q$119)+'СЕТ СН'!$I$9+СВЦЭМ!$D$10+'СЕТ СН'!$I$6-'СЕТ СН'!$I$19</f>
        <v>2238.92629227</v>
      </c>
      <c r="R142" s="36">
        <f>SUMIFS(СВЦЭМ!$C$39:$C$782,СВЦЭМ!$A$39:$A$782,$A142,СВЦЭМ!$B$39:$B$782,R$119)+'СЕТ СН'!$I$9+СВЦЭМ!$D$10+'СЕТ СН'!$I$6-'СЕТ СН'!$I$19</f>
        <v>2235.6729103500002</v>
      </c>
      <c r="S142" s="36">
        <f>SUMIFS(СВЦЭМ!$C$39:$C$782,СВЦЭМ!$A$39:$A$782,$A142,СВЦЭМ!$B$39:$B$782,S$119)+'СЕТ СН'!$I$9+СВЦЭМ!$D$10+'СЕТ СН'!$I$6-'СЕТ СН'!$I$19</f>
        <v>2205.3187134</v>
      </c>
      <c r="T142" s="36">
        <f>SUMIFS(СВЦЭМ!$C$39:$C$782,СВЦЭМ!$A$39:$A$782,$A142,СВЦЭМ!$B$39:$B$782,T$119)+'СЕТ СН'!$I$9+СВЦЭМ!$D$10+'СЕТ СН'!$I$6-'СЕТ СН'!$I$19</f>
        <v>2172.9585724199997</v>
      </c>
      <c r="U142" s="36">
        <f>SUMIFS(СВЦЭМ!$C$39:$C$782,СВЦЭМ!$A$39:$A$782,$A142,СВЦЭМ!$B$39:$B$782,U$119)+'СЕТ СН'!$I$9+СВЦЭМ!$D$10+'СЕТ СН'!$I$6-'СЕТ СН'!$I$19</f>
        <v>2167.3156887300001</v>
      </c>
      <c r="V142" s="36">
        <f>SUMIFS(СВЦЭМ!$C$39:$C$782,СВЦЭМ!$A$39:$A$782,$A142,СВЦЭМ!$B$39:$B$782,V$119)+'СЕТ СН'!$I$9+СВЦЭМ!$D$10+'СЕТ СН'!$I$6-'СЕТ СН'!$I$19</f>
        <v>2179.1070157300001</v>
      </c>
      <c r="W142" s="36">
        <f>SUMIFS(СВЦЭМ!$C$39:$C$782,СВЦЭМ!$A$39:$A$782,$A142,СВЦЭМ!$B$39:$B$782,W$119)+'СЕТ СН'!$I$9+СВЦЭМ!$D$10+'СЕТ СН'!$I$6-'СЕТ СН'!$I$19</f>
        <v>2197.5936639399997</v>
      </c>
      <c r="X142" s="36">
        <f>SUMIFS(СВЦЭМ!$C$39:$C$782,СВЦЭМ!$A$39:$A$782,$A142,СВЦЭМ!$B$39:$B$782,X$119)+'СЕТ СН'!$I$9+СВЦЭМ!$D$10+'СЕТ СН'!$I$6-'СЕТ СН'!$I$19</f>
        <v>2225.5392634600003</v>
      </c>
      <c r="Y142" s="36">
        <f>SUMIFS(СВЦЭМ!$C$39:$C$782,СВЦЭМ!$A$39:$A$782,$A142,СВЦЭМ!$B$39:$B$782,Y$119)+'СЕТ СН'!$I$9+СВЦЭМ!$D$10+'СЕТ СН'!$I$6-'СЕТ СН'!$I$19</f>
        <v>2250.8477998099997</v>
      </c>
    </row>
    <row r="143" spans="1:25" ht="15.75" x14ac:dyDescent="0.2">
      <c r="A143" s="35">
        <f t="shared" si="3"/>
        <v>44919</v>
      </c>
      <c r="B143" s="36">
        <f>SUMIFS(СВЦЭМ!$C$39:$C$782,СВЦЭМ!$A$39:$A$782,$A143,СВЦЭМ!$B$39:$B$782,B$119)+'СЕТ СН'!$I$9+СВЦЭМ!$D$10+'СЕТ СН'!$I$6-'СЕТ СН'!$I$19</f>
        <v>2199.6823485599998</v>
      </c>
      <c r="C143" s="36">
        <f>SUMIFS(СВЦЭМ!$C$39:$C$782,СВЦЭМ!$A$39:$A$782,$A143,СВЦЭМ!$B$39:$B$782,C$119)+'СЕТ СН'!$I$9+СВЦЭМ!$D$10+'СЕТ СН'!$I$6-'СЕТ СН'!$I$19</f>
        <v>2160.34896721</v>
      </c>
      <c r="D143" s="36">
        <f>SUMIFS(СВЦЭМ!$C$39:$C$782,СВЦЭМ!$A$39:$A$782,$A143,СВЦЭМ!$B$39:$B$782,D$119)+'СЕТ СН'!$I$9+СВЦЭМ!$D$10+'СЕТ СН'!$I$6-'СЕТ СН'!$I$19</f>
        <v>2159.6812023000002</v>
      </c>
      <c r="E143" s="36">
        <f>SUMIFS(СВЦЭМ!$C$39:$C$782,СВЦЭМ!$A$39:$A$782,$A143,СВЦЭМ!$B$39:$B$782,E$119)+'СЕТ СН'!$I$9+СВЦЭМ!$D$10+'СЕТ СН'!$I$6-'СЕТ СН'!$I$19</f>
        <v>2149.3312716199998</v>
      </c>
      <c r="F143" s="36">
        <f>SUMIFS(СВЦЭМ!$C$39:$C$782,СВЦЭМ!$A$39:$A$782,$A143,СВЦЭМ!$B$39:$B$782,F$119)+'СЕТ СН'!$I$9+СВЦЭМ!$D$10+'СЕТ СН'!$I$6-'СЕТ СН'!$I$19</f>
        <v>2179.7860050899999</v>
      </c>
      <c r="G143" s="36">
        <f>SUMIFS(СВЦЭМ!$C$39:$C$782,СВЦЭМ!$A$39:$A$782,$A143,СВЦЭМ!$B$39:$B$782,G$119)+'СЕТ СН'!$I$9+СВЦЭМ!$D$10+'СЕТ СН'!$I$6-'СЕТ СН'!$I$19</f>
        <v>2168.5739879399998</v>
      </c>
      <c r="H143" s="36">
        <f>SUMIFS(СВЦЭМ!$C$39:$C$782,СВЦЭМ!$A$39:$A$782,$A143,СВЦЭМ!$B$39:$B$782,H$119)+'СЕТ СН'!$I$9+СВЦЭМ!$D$10+'СЕТ СН'!$I$6-'СЕТ СН'!$I$19</f>
        <v>2160.1394675800002</v>
      </c>
      <c r="I143" s="36">
        <f>SUMIFS(СВЦЭМ!$C$39:$C$782,СВЦЭМ!$A$39:$A$782,$A143,СВЦЭМ!$B$39:$B$782,I$119)+'СЕТ СН'!$I$9+СВЦЭМ!$D$10+'СЕТ СН'!$I$6-'СЕТ СН'!$I$19</f>
        <v>2142.1909380799998</v>
      </c>
      <c r="J143" s="36">
        <f>SUMIFS(СВЦЭМ!$C$39:$C$782,СВЦЭМ!$A$39:$A$782,$A143,СВЦЭМ!$B$39:$B$782,J$119)+'СЕТ СН'!$I$9+СВЦЭМ!$D$10+'СЕТ СН'!$I$6-'СЕТ СН'!$I$19</f>
        <v>2130.4510271600002</v>
      </c>
      <c r="K143" s="36">
        <f>SUMIFS(СВЦЭМ!$C$39:$C$782,СВЦЭМ!$A$39:$A$782,$A143,СВЦЭМ!$B$39:$B$782,K$119)+'СЕТ СН'!$I$9+СВЦЭМ!$D$10+'СЕТ СН'!$I$6-'СЕТ СН'!$I$19</f>
        <v>2104.9873908999998</v>
      </c>
      <c r="L143" s="36">
        <f>SUMIFS(СВЦЭМ!$C$39:$C$782,СВЦЭМ!$A$39:$A$782,$A143,СВЦЭМ!$B$39:$B$782,L$119)+'СЕТ СН'!$I$9+СВЦЭМ!$D$10+'СЕТ СН'!$I$6-'СЕТ СН'!$I$19</f>
        <v>2092.2074903499997</v>
      </c>
      <c r="M143" s="36">
        <f>SUMIFS(СВЦЭМ!$C$39:$C$782,СВЦЭМ!$A$39:$A$782,$A143,СВЦЭМ!$B$39:$B$782,M$119)+'СЕТ СН'!$I$9+СВЦЭМ!$D$10+'СЕТ СН'!$I$6-'СЕТ СН'!$I$19</f>
        <v>2077.9609067199999</v>
      </c>
      <c r="N143" s="36">
        <f>SUMIFS(СВЦЭМ!$C$39:$C$782,СВЦЭМ!$A$39:$A$782,$A143,СВЦЭМ!$B$39:$B$782,N$119)+'СЕТ СН'!$I$9+СВЦЭМ!$D$10+'СЕТ СН'!$I$6-'СЕТ СН'!$I$19</f>
        <v>2100.6986719400002</v>
      </c>
      <c r="O143" s="36">
        <f>SUMIFS(СВЦЭМ!$C$39:$C$782,СВЦЭМ!$A$39:$A$782,$A143,СВЦЭМ!$B$39:$B$782,O$119)+'СЕТ СН'!$I$9+СВЦЭМ!$D$10+'СЕТ СН'!$I$6-'СЕТ СН'!$I$19</f>
        <v>2090.6254337400001</v>
      </c>
      <c r="P143" s="36">
        <f>SUMIFS(СВЦЭМ!$C$39:$C$782,СВЦЭМ!$A$39:$A$782,$A143,СВЦЭМ!$B$39:$B$782,P$119)+'СЕТ СН'!$I$9+СВЦЭМ!$D$10+'СЕТ СН'!$I$6-'СЕТ СН'!$I$19</f>
        <v>2090.8093499500001</v>
      </c>
      <c r="Q143" s="36">
        <f>SUMIFS(СВЦЭМ!$C$39:$C$782,СВЦЭМ!$A$39:$A$782,$A143,СВЦЭМ!$B$39:$B$782,Q$119)+'СЕТ СН'!$I$9+СВЦЭМ!$D$10+'СЕТ СН'!$I$6-'СЕТ СН'!$I$19</f>
        <v>2087.9537772499998</v>
      </c>
      <c r="R143" s="36">
        <f>SUMIFS(СВЦЭМ!$C$39:$C$782,СВЦЭМ!$A$39:$A$782,$A143,СВЦЭМ!$B$39:$B$782,R$119)+'СЕТ СН'!$I$9+СВЦЭМ!$D$10+'СЕТ СН'!$I$6-'СЕТ СН'!$I$19</f>
        <v>2090.1434115000002</v>
      </c>
      <c r="S143" s="36">
        <f>SUMIFS(СВЦЭМ!$C$39:$C$782,СВЦЭМ!$A$39:$A$782,$A143,СВЦЭМ!$B$39:$B$782,S$119)+'СЕТ СН'!$I$9+СВЦЭМ!$D$10+'СЕТ СН'!$I$6-'СЕТ СН'!$I$19</f>
        <v>2052.3805517000001</v>
      </c>
      <c r="T143" s="36">
        <f>SUMIFS(СВЦЭМ!$C$39:$C$782,СВЦЭМ!$A$39:$A$782,$A143,СВЦЭМ!$B$39:$B$782,T$119)+'СЕТ СН'!$I$9+СВЦЭМ!$D$10+'СЕТ СН'!$I$6-'СЕТ СН'!$I$19</f>
        <v>2040.49625317</v>
      </c>
      <c r="U143" s="36">
        <f>SUMIFS(СВЦЭМ!$C$39:$C$782,СВЦЭМ!$A$39:$A$782,$A143,СВЦЭМ!$B$39:$B$782,U$119)+'СЕТ СН'!$I$9+СВЦЭМ!$D$10+'СЕТ СН'!$I$6-'СЕТ СН'!$I$19</f>
        <v>2055.1888611699997</v>
      </c>
      <c r="V143" s="36">
        <f>SUMIFS(СВЦЭМ!$C$39:$C$782,СВЦЭМ!$A$39:$A$782,$A143,СВЦЭМ!$B$39:$B$782,V$119)+'СЕТ СН'!$I$9+СВЦЭМ!$D$10+'СЕТ СН'!$I$6-'СЕТ СН'!$I$19</f>
        <v>2067.1731743099999</v>
      </c>
      <c r="W143" s="36">
        <f>SUMIFS(СВЦЭМ!$C$39:$C$782,СВЦЭМ!$A$39:$A$782,$A143,СВЦЭМ!$B$39:$B$782,W$119)+'СЕТ СН'!$I$9+СВЦЭМ!$D$10+'СЕТ СН'!$I$6-'СЕТ СН'!$I$19</f>
        <v>2080.9161710399999</v>
      </c>
      <c r="X143" s="36">
        <f>SUMIFS(СВЦЭМ!$C$39:$C$782,СВЦЭМ!$A$39:$A$782,$A143,СВЦЭМ!$B$39:$B$782,X$119)+'СЕТ СН'!$I$9+СВЦЭМ!$D$10+'СЕТ СН'!$I$6-'СЕТ СН'!$I$19</f>
        <v>2096.6343167099999</v>
      </c>
      <c r="Y143" s="36">
        <f>SUMIFS(СВЦЭМ!$C$39:$C$782,СВЦЭМ!$A$39:$A$782,$A143,СВЦЭМ!$B$39:$B$782,Y$119)+'СЕТ СН'!$I$9+СВЦЭМ!$D$10+'СЕТ СН'!$I$6-'СЕТ СН'!$I$19</f>
        <v>2089.2866256899997</v>
      </c>
    </row>
    <row r="144" spans="1:25" ht="15.75" x14ac:dyDescent="0.2">
      <c r="A144" s="35">
        <f t="shared" si="3"/>
        <v>44920</v>
      </c>
      <c r="B144" s="36">
        <f>SUMIFS(СВЦЭМ!$C$39:$C$782,СВЦЭМ!$A$39:$A$782,$A144,СВЦЭМ!$B$39:$B$782,B$119)+'СЕТ СН'!$I$9+СВЦЭМ!$D$10+'СЕТ СН'!$I$6-'СЕТ СН'!$I$19</f>
        <v>2123.1174916999998</v>
      </c>
      <c r="C144" s="36">
        <f>SUMIFS(СВЦЭМ!$C$39:$C$782,СВЦЭМ!$A$39:$A$782,$A144,СВЦЭМ!$B$39:$B$782,C$119)+'СЕТ СН'!$I$9+СВЦЭМ!$D$10+'СЕТ СН'!$I$6-'СЕТ СН'!$I$19</f>
        <v>2133.0274304499999</v>
      </c>
      <c r="D144" s="36">
        <f>SUMIFS(СВЦЭМ!$C$39:$C$782,СВЦЭМ!$A$39:$A$782,$A144,СВЦЭМ!$B$39:$B$782,D$119)+'СЕТ СН'!$I$9+СВЦЭМ!$D$10+'СЕТ СН'!$I$6-'СЕТ СН'!$I$19</f>
        <v>2112.1683007299998</v>
      </c>
      <c r="E144" s="36">
        <f>SUMIFS(СВЦЭМ!$C$39:$C$782,СВЦЭМ!$A$39:$A$782,$A144,СВЦЭМ!$B$39:$B$782,E$119)+'СЕТ СН'!$I$9+СВЦЭМ!$D$10+'СЕТ СН'!$I$6-'СЕТ СН'!$I$19</f>
        <v>2107.2351000899998</v>
      </c>
      <c r="F144" s="36">
        <f>SUMIFS(СВЦЭМ!$C$39:$C$782,СВЦЭМ!$A$39:$A$782,$A144,СВЦЭМ!$B$39:$B$782,F$119)+'СЕТ СН'!$I$9+СВЦЭМ!$D$10+'СЕТ СН'!$I$6-'СЕТ СН'!$I$19</f>
        <v>2161.81872862</v>
      </c>
      <c r="G144" s="36">
        <f>SUMIFS(СВЦЭМ!$C$39:$C$782,СВЦЭМ!$A$39:$A$782,$A144,СВЦЭМ!$B$39:$B$782,G$119)+'СЕТ СН'!$I$9+СВЦЭМ!$D$10+'СЕТ СН'!$I$6-'СЕТ СН'!$I$19</f>
        <v>2153.73744468</v>
      </c>
      <c r="H144" s="36">
        <f>SUMIFS(СВЦЭМ!$C$39:$C$782,СВЦЭМ!$A$39:$A$782,$A144,СВЦЭМ!$B$39:$B$782,H$119)+'СЕТ СН'!$I$9+СВЦЭМ!$D$10+'СЕТ СН'!$I$6-'СЕТ СН'!$I$19</f>
        <v>2141.3006070000001</v>
      </c>
      <c r="I144" s="36">
        <f>SUMIFS(СВЦЭМ!$C$39:$C$782,СВЦЭМ!$A$39:$A$782,$A144,СВЦЭМ!$B$39:$B$782,I$119)+'СЕТ СН'!$I$9+СВЦЭМ!$D$10+'СЕТ СН'!$I$6-'СЕТ СН'!$I$19</f>
        <v>2172.45114569</v>
      </c>
      <c r="J144" s="36">
        <f>SUMIFS(СВЦЭМ!$C$39:$C$782,СВЦЭМ!$A$39:$A$782,$A144,СВЦЭМ!$B$39:$B$782,J$119)+'СЕТ СН'!$I$9+СВЦЭМ!$D$10+'СЕТ СН'!$I$6-'СЕТ СН'!$I$19</f>
        <v>2165.9113800300001</v>
      </c>
      <c r="K144" s="36">
        <f>SUMIFS(СВЦЭМ!$C$39:$C$782,СВЦЭМ!$A$39:$A$782,$A144,СВЦЭМ!$B$39:$B$782,K$119)+'СЕТ СН'!$I$9+СВЦЭМ!$D$10+'СЕТ СН'!$I$6-'СЕТ СН'!$I$19</f>
        <v>2162.7959285300003</v>
      </c>
      <c r="L144" s="36">
        <f>SUMIFS(СВЦЭМ!$C$39:$C$782,СВЦЭМ!$A$39:$A$782,$A144,СВЦЭМ!$B$39:$B$782,L$119)+'СЕТ СН'!$I$9+СВЦЭМ!$D$10+'СЕТ СН'!$I$6-'СЕТ СН'!$I$19</f>
        <v>2128.7258381500001</v>
      </c>
      <c r="M144" s="36">
        <f>SUMIFS(СВЦЭМ!$C$39:$C$782,СВЦЭМ!$A$39:$A$782,$A144,СВЦЭМ!$B$39:$B$782,M$119)+'СЕТ СН'!$I$9+СВЦЭМ!$D$10+'СЕТ СН'!$I$6-'СЕТ СН'!$I$19</f>
        <v>2136.4948687799997</v>
      </c>
      <c r="N144" s="36">
        <f>SUMIFS(СВЦЭМ!$C$39:$C$782,СВЦЭМ!$A$39:$A$782,$A144,СВЦЭМ!$B$39:$B$782,N$119)+'СЕТ СН'!$I$9+СВЦЭМ!$D$10+'СЕТ СН'!$I$6-'СЕТ СН'!$I$19</f>
        <v>2149.32290354</v>
      </c>
      <c r="O144" s="36">
        <f>SUMIFS(СВЦЭМ!$C$39:$C$782,СВЦЭМ!$A$39:$A$782,$A144,СВЦЭМ!$B$39:$B$782,O$119)+'СЕТ СН'!$I$9+СВЦЭМ!$D$10+'СЕТ СН'!$I$6-'СЕТ СН'!$I$19</f>
        <v>2142.6939787599999</v>
      </c>
      <c r="P144" s="36">
        <f>SUMIFS(СВЦЭМ!$C$39:$C$782,СВЦЭМ!$A$39:$A$782,$A144,СВЦЭМ!$B$39:$B$782,P$119)+'СЕТ СН'!$I$9+СВЦЭМ!$D$10+'СЕТ СН'!$I$6-'СЕТ СН'!$I$19</f>
        <v>2156.00884864</v>
      </c>
      <c r="Q144" s="36">
        <f>SUMIFS(СВЦЭМ!$C$39:$C$782,СВЦЭМ!$A$39:$A$782,$A144,СВЦЭМ!$B$39:$B$782,Q$119)+'СЕТ СН'!$I$9+СВЦЭМ!$D$10+'СЕТ СН'!$I$6-'СЕТ СН'!$I$19</f>
        <v>2150.03211629</v>
      </c>
      <c r="R144" s="36">
        <f>SUMIFS(СВЦЭМ!$C$39:$C$782,СВЦЭМ!$A$39:$A$782,$A144,СВЦЭМ!$B$39:$B$782,R$119)+'СЕТ СН'!$I$9+СВЦЭМ!$D$10+'СЕТ СН'!$I$6-'СЕТ СН'!$I$19</f>
        <v>2155.01850934</v>
      </c>
      <c r="S144" s="36">
        <f>SUMIFS(СВЦЭМ!$C$39:$C$782,СВЦЭМ!$A$39:$A$782,$A144,СВЦЭМ!$B$39:$B$782,S$119)+'СЕТ СН'!$I$9+СВЦЭМ!$D$10+'СЕТ СН'!$I$6-'СЕТ СН'!$I$19</f>
        <v>2139.6854117299999</v>
      </c>
      <c r="T144" s="36">
        <f>SUMIFS(СВЦЭМ!$C$39:$C$782,СВЦЭМ!$A$39:$A$782,$A144,СВЦЭМ!$B$39:$B$782,T$119)+'СЕТ СН'!$I$9+СВЦЭМ!$D$10+'СЕТ СН'!$I$6-'СЕТ СН'!$I$19</f>
        <v>2123.9209318200001</v>
      </c>
      <c r="U144" s="36">
        <f>SUMIFS(СВЦЭМ!$C$39:$C$782,СВЦЭМ!$A$39:$A$782,$A144,СВЦЭМ!$B$39:$B$782,U$119)+'СЕТ СН'!$I$9+СВЦЭМ!$D$10+'СЕТ СН'!$I$6-'СЕТ СН'!$I$19</f>
        <v>2118.1898011399999</v>
      </c>
      <c r="V144" s="36">
        <f>SUMIFS(СВЦЭМ!$C$39:$C$782,СВЦЭМ!$A$39:$A$782,$A144,СВЦЭМ!$B$39:$B$782,V$119)+'СЕТ СН'!$I$9+СВЦЭМ!$D$10+'СЕТ СН'!$I$6-'СЕТ СН'!$I$19</f>
        <v>2141.1853258000001</v>
      </c>
      <c r="W144" s="36">
        <f>SUMIFS(СВЦЭМ!$C$39:$C$782,СВЦЭМ!$A$39:$A$782,$A144,СВЦЭМ!$B$39:$B$782,W$119)+'СЕТ СН'!$I$9+СВЦЭМ!$D$10+'СЕТ СН'!$I$6-'СЕТ СН'!$I$19</f>
        <v>2158.7232779799997</v>
      </c>
      <c r="X144" s="36">
        <f>SUMIFS(СВЦЭМ!$C$39:$C$782,СВЦЭМ!$A$39:$A$782,$A144,СВЦЭМ!$B$39:$B$782,X$119)+'СЕТ СН'!$I$9+СВЦЭМ!$D$10+'СЕТ СН'!$I$6-'СЕТ СН'!$I$19</f>
        <v>2186.6739153799999</v>
      </c>
      <c r="Y144" s="36">
        <f>SUMIFS(СВЦЭМ!$C$39:$C$782,СВЦЭМ!$A$39:$A$782,$A144,СВЦЭМ!$B$39:$B$782,Y$119)+'СЕТ СН'!$I$9+СВЦЭМ!$D$10+'СЕТ СН'!$I$6-'СЕТ СН'!$I$19</f>
        <v>2198.0225695199997</v>
      </c>
    </row>
    <row r="145" spans="1:26" ht="15.75" x14ac:dyDescent="0.2">
      <c r="A145" s="35">
        <f t="shared" si="3"/>
        <v>44921</v>
      </c>
      <c r="B145" s="36">
        <f>SUMIFS(СВЦЭМ!$C$39:$C$782,СВЦЭМ!$A$39:$A$782,$A145,СВЦЭМ!$B$39:$B$782,B$119)+'СЕТ СН'!$I$9+СВЦЭМ!$D$10+'СЕТ СН'!$I$6-'СЕТ СН'!$I$19</f>
        <v>2245.46975879</v>
      </c>
      <c r="C145" s="36">
        <f>SUMIFS(СВЦЭМ!$C$39:$C$782,СВЦЭМ!$A$39:$A$782,$A145,СВЦЭМ!$B$39:$B$782,C$119)+'СЕТ СН'!$I$9+СВЦЭМ!$D$10+'СЕТ СН'!$I$6-'СЕТ СН'!$I$19</f>
        <v>2263.9122259999999</v>
      </c>
      <c r="D145" s="36">
        <f>SUMIFS(СВЦЭМ!$C$39:$C$782,СВЦЭМ!$A$39:$A$782,$A145,СВЦЭМ!$B$39:$B$782,D$119)+'СЕТ СН'!$I$9+СВЦЭМ!$D$10+'СЕТ СН'!$I$6-'СЕТ СН'!$I$19</f>
        <v>2257.5399942200002</v>
      </c>
      <c r="E145" s="36">
        <f>SUMIFS(СВЦЭМ!$C$39:$C$782,СВЦЭМ!$A$39:$A$782,$A145,СВЦЭМ!$B$39:$B$782,E$119)+'СЕТ СН'!$I$9+СВЦЭМ!$D$10+'СЕТ СН'!$I$6-'СЕТ СН'!$I$19</f>
        <v>2267.7676951100002</v>
      </c>
      <c r="F145" s="36">
        <f>SUMIFS(СВЦЭМ!$C$39:$C$782,СВЦЭМ!$A$39:$A$782,$A145,СВЦЭМ!$B$39:$B$782,F$119)+'СЕТ СН'!$I$9+СВЦЭМ!$D$10+'СЕТ СН'!$I$6-'СЕТ СН'!$I$19</f>
        <v>2301.30791189</v>
      </c>
      <c r="G145" s="36">
        <f>SUMIFS(СВЦЭМ!$C$39:$C$782,СВЦЭМ!$A$39:$A$782,$A145,СВЦЭМ!$B$39:$B$782,G$119)+'СЕТ СН'!$I$9+СВЦЭМ!$D$10+'СЕТ СН'!$I$6-'СЕТ СН'!$I$19</f>
        <v>2280.30669046</v>
      </c>
      <c r="H145" s="36">
        <f>SUMIFS(СВЦЭМ!$C$39:$C$782,СВЦЭМ!$A$39:$A$782,$A145,СВЦЭМ!$B$39:$B$782,H$119)+'СЕТ СН'!$I$9+СВЦЭМ!$D$10+'СЕТ СН'!$I$6-'СЕТ СН'!$I$19</f>
        <v>2250.9568984500002</v>
      </c>
      <c r="I145" s="36">
        <f>SUMIFS(СВЦЭМ!$C$39:$C$782,СВЦЭМ!$A$39:$A$782,$A145,СВЦЭМ!$B$39:$B$782,I$119)+'СЕТ СН'!$I$9+СВЦЭМ!$D$10+'СЕТ СН'!$I$6-'СЕТ СН'!$I$19</f>
        <v>2220.1357457100003</v>
      </c>
      <c r="J145" s="36">
        <f>SUMIFS(СВЦЭМ!$C$39:$C$782,СВЦЭМ!$A$39:$A$782,$A145,СВЦЭМ!$B$39:$B$782,J$119)+'СЕТ СН'!$I$9+СВЦЭМ!$D$10+'СЕТ СН'!$I$6-'СЕТ СН'!$I$19</f>
        <v>2218.4514827000003</v>
      </c>
      <c r="K145" s="36">
        <f>SUMIFS(СВЦЭМ!$C$39:$C$782,СВЦЭМ!$A$39:$A$782,$A145,СВЦЭМ!$B$39:$B$782,K$119)+'СЕТ СН'!$I$9+СВЦЭМ!$D$10+'СЕТ СН'!$I$6-'СЕТ СН'!$I$19</f>
        <v>2221.5486018700003</v>
      </c>
      <c r="L145" s="36">
        <f>SUMIFS(СВЦЭМ!$C$39:$C$782,СВЦЭМ!$A$39:$A$782,$A145,СВЦЭМ!$B$39:$B$782,L$119)+'СЕТ СН'!$I$9+СВЦЭМ!$D$10+'СЕТ СН'!$I$6-'СЕТ СН'!$I$19</f>
        <v>2217.07747539</v>
      </c>
      <c r="M145" s="36">
        <f>SUMIFS(СВЦЭМ!$C$39:$C$782,СВЦЭМ!$A$39:$A$782,$A145,СВЦЭМ!$B$39:$B$782,M$119)+'СЕТ СН'!$I$9+СВЦЭМ!$D$10+'СЕТ СН'!$I$6-'СЕТ СН'!$I$19</f>
        <v>2203.1051687899999</v>
      </c>
      <c r="N145" s="36">
        <f>SUMIFS(СВЦЭМ!$C$39:$C$782,СВЦЭМ!$A$39:$A$782,$A145,СВЦЭМ!$B$39:$B$782,N$119)+'СЕТ СН'!$I$9+СВЦЭМ!$D$10+'СЕТ СН'!$I$6-'СЕТ СН'!$I$19</f>
        <v>2208.8964412999999</v>
      </c>
      <c r="O145" s="36">
        <f>SUMIFS(СВЦЭМ!$C$39:$C$782,СВЦЭМ!$A$39:$A$782,$A145,СВЦЭМ!$B$39:$B$782,O$119)+'СЕТ СН'!$I$9+СВЦЭМ!$D$10+'СЕТ СН'!$I$6-'СЕТ СН'!$I$19</f>
        <v>2198.1197059799997</v>
      </c>
      <c r="P145" s="36">
        <f>SUMIFS(СВЦЭМ!$C$39:$C$782,СВЦЭМ!$A$39:$A$782,$A145,СВЦЭМ!$B$39:$B$782,P$119)+'СЕТ СН'!$I$9+СВЦЭМ!$D$10+'СЕТ СН'!$I$6-'СЕТ СН'!$I$19</f>
        <v>2211.9607977999999</v>
      </c>
      <c r="Q145" s="36">
        <f>SUMIFS(СВЦЭМ!$C$39:$C$782,СВЦЭМ!$A$39:$A$782,$A145,СВЦЭМ!$B$39:$B$782,Q$119)+'СЕТ СН'!$I$9+СВЦЭМ!$D$10+'СЕТ СН'!$I$6-'СЕТ СН'!$I$19</f>
        <v>2193.9869980000003</v>
      </c>
      <c r="R145" s="36">
        <f>SUMIFS(СВЦЭМ!$C$39:$C$782,СВЦЭМ!$A$39:$A$782,$A145,СВЦЭМ!$B$39:$B$782,R$119)+'СЕТ СН'!$I$9+СВЦЭМ!$D$10+'СЕТ СН'!$I$6-'СЕТ СН'!$I$19</f>
        <v>2180.3205811600001</v>
      </c>
      <c r="S145" s="36">
        <f>SUMIFS(СВЦЭМ!$C$39:$C$782,СВЦЭМ!$A$39:$A$782,$A145,СВЦЭМ!$B$39:$B$782,S$119)+'СЕТ СН'!$I$9+СВЦЭМ!$D$10+'СЕТ СН'!$I$6-'СЕТ СН'!$I$19</f>
        <v>2160.5743250799997</v>
      </c>
      <c r="T145" s="36">
        <f>SUMIFS(СВЦЭМ!$C$39:$C$782,СВЦЭМ!$A$39:$A$782,$A145,СВЦЭМ!$B$39:$B$782,T$119)+'СЕТ СН'!$I$9+СВЦЭМ!$D$10+'СЕТ СН'!$I$6-'СЕТ СН'!$I$19</f>
        <v>2122.2801660599998</v>
      </c>
      <c r="U145" s="36">
        <f>SUMIFS(СВЦЭМ!$C$39:$C$782,СВЦЭМ!$A$39:$A$782,$A145,СВЦЭМ!$B$39:$B$782,U$119)+'СЕТ СН'!$I$9+СВЦЭМ!$D$10+'СЕТ СН'!$I$6-'СЕТ СН'!$I$19</f>
        <v>2148.3531683599999</v>
      </c>
      <c r="V145" s="36">
        <f>SUMIFS(СВЦЭМ!$C$39:$C$782,СВЦЭМ!$A$39:$A$782,$A145,СВЦЭМ!$B$39:$B$782,V$119)+'СЕТ СН'!$I$9+СВЦЭМ!$D$10+'СЕТ СН'!$I$6-'СЕТ СН'!$I$19</f>
        <v>2147.4182472100001</v>
      </c>
      <c r="W145" s="36">
        <f>SUMIFS(СВЦЭМ!$C$39:$C$782,СВЦЭМ!$A$39:$A$782,$A145,СВЦЭМ!$B$39:$B$782,W$119)+'СЕТ СН'!$I$9+СВЦЭМ!$D$10+'СЕТ СН'!$I$6-'СЕТ СН'!$I$19</f>
        <v>2167.9363477100001</v>
      </c>
      <c r="X145" s="36">
        <f>SUMIFS(СВЦЭМ!$C$39:$C$782,СВЦЭМ!$A$39:$A$782,$A145,СВЦЭМ!$B$39:$B$782,X$119)+'СЕТ СН'!$I$9+СВЦЭМ!$D$10+'СЕТ СН'!$I$6-'СЕТ СН'!$I$19</f>
        <v>2192.39494315</v>
      </c>
      <c r="Y145" s="36">
        <f>SUMIFS(СВЦЭМ!$C$39:$C$782,СВЦЭМ!$A$39:$A$782,$A145,СВЦЭМ!$B$39:$B$782,Y$119)+'СЕТ СН'!$I$9+СВЦЭМ!$D$10+'СЕТ СН'!$I$6-'СЕТ СН'!$I$19</f>
        <v>2204.31206858</v>
      </c>
    </row>
    <row r="146" spans="1:26" ht="15.75" x14ac:dyDescent="0.2">
      <c r="A146" s="35">
        <f t="shared" si="3"/>
        <v>44922</v>
      </c>
      <c r="B146" s="36">
        <f>SUMIFS(СВЦЭМ!$C$39:$C$782,СВЦЭМ!$A$39:$A$782,$A146,СВЦЭМ!$B$39:$B$782,B$119)+'СЕТ СН'!$I$9+СВЦЭМ!$D$10+'СЕТ СН'!$I$6-'СЕТ СН'!$I$19</f>
        <v>2139.21458751</v>
      </c>
      <c r="C146" s="36">
        <f>SUMIFS(СВЦЭМ!$C$39:$C$782,СВЦЭМ!$A$39:$A$782,$A146,СВЦЭМ!$B$39:$B$782,C$119)+'СЕТ СН'!$I$9+СВЦЭМ!$D$10+'СЕТ СН'!$I$6-'СЕТ СН'!$I$19</f>
        <v>2160.96774813</v>
      </c>
      <c r="D146" s="36">
        <f>SUMIFS(СВЦЭМ!$C$39:$C$782,СВЦЭМ!$A$39:$A$782,$A146,СВЦЭМ!$B$39:$B$782,D$119)+'СЕТ СН'!$I$9+СВЦЭМ!$D$10+'СЕТ СН'!$I$6-'СЕТ СН'!$I$19</f>
        <v>2165.1991588299998</v>
      </c>
      <c r="E146" s="36">
        <f>SUMIFS(СВЦЭМ!$C$39:$C$782,СВЦЭМ!$A$39:$A$782,$A146,СВЦЭМ!$B$39:$B$782,E$119)+'СЕТ СН'!$I$9+СВЦЭМ!$D$10+'СЕТ СН'!$I$6-'СЕТ СН'!$I$19</f>
        <v>2181.56547348</v>
      </c>
      <c r="F146" s="36">
        <f>SUMIFS(СВЦЭМ!$C$39:$C$782,СВЦЭМ!$A$39:$A$782,$A146,СВЦЭМ!$B$39:$B$782,F$119)+'СЕТ СН'!$I$9+СВЦЭМ!$D$10+'СЕТ СН'!$I$6-'СЕТ СН'!$I$19</f>
        <v>2208.2924801600002</v>
      </c>
      <c r="G146" s="36">
        <f>SUMIFS(СВЦЭМ!$C$39:$C$782,СВЦЭМ!$A$39:$A$782,$A146,СВЦЭМ!$B$39:$B$782,G$119)+'СЕТ СН'!$I$9+СВЦЭМ!$D$10+'СЕТ СН'!$I$6-'СЕТ СН'!$I$19</f>
        <v>2201.6032628100002</v>
      </c>
      <c r="H146" s="36">
        <f>SUMIFS(СВЦЭМ!$C$39:$C$782,СВЦЭМ!$A$39:$A$782,$A146,СВЦЭМ!$B$39:$B$782,H$119)+'СЕТ СН'!$I$9+СВЦЭМ!$D$10+'СЕТ СН'!$I$6-'СЕТ СН'!$I$19</f>
        <v>2165.97328277</v>
      </c>
      <c r="I146" s="36">
        <f>SUMIFS(СВЦЭМ!$C$39:$C$782,СВЦЭМ!$A$39:$A$782,$A146,СВЦЭМ!$B$39:$B$782,I$119)+'СЕТ СН'!$I$9+СВЦЭМ!$D$10+'СЕТ СН'!$I$6-'СЕТ СН'!$I$19</f>
        <v>2127.07511243</v>
      </c>
      <c r="J146" s="36">
        <f>SUMIFS(СВЦЭМ!$C$39:$C$782,СВЦЭМ!$A$39:$A$782,$A146,СВЦЭМ!$B$39:$B$782,J$119)+'СЕТ СН'!$I$9+СВЦЭМ!$D$10+'СЕТ СН'!$I$6-'СЕТ СН'!$I$19</f>
        <v>2093.6004886400001</v>
      </c>
      <c r="K146" s="36">
        <f>SUMIFS(СВЦЭМ!$C$39:$C$782,СВЦЭМ!$A$39:$A$782,$A146,СВЦЭМ!$B$39:$B$782,K$119)+'СЕТ СН'!$I$9+СВЦЭМ!$D$10+'СЕТ СН'!$I$6-'СЕТ СН'!$I$19</f>
        <v>2091.8734038499997</v>
      </c>
      <c r="L146" s="36">
        <f>SUMIFS(СВЦЭМ!$C$39:$C$782,СВЦЭМ!$A$39:$A$782,$A146,СВЦЭМ!$B$39:$B$782,L$119)+'СЕТ СН'!$I$9+СВЦЭМ!$D$10+'СЕТ СН'!$I$6-'СЕТ СН'!$I$19</f>
        <v>2106.4057916900001</v>
      </c>
      <c r="M146" s="36">
        <f>SUMIFS(СВЦЭМ!$C$39:$C$782,СВЦЭМ!$A$39:$A$782,$A146,СВЦЭМ!$B$39:$B$782,M$119)+'СЕТ СН'!$I$9+СВЦЭМ!$D$10+'СЕТ СН'!$I$6-'СЕТ СН'!$I$19</f>
        <v>2096.5818238900001</v>
      </c>
      <c r="N146" s="36">
        <f>SUMIFS(СВЦЭМ!$C$39:$C$782,СВЦЭМ!$A$39:$A$782,$A146,СВЦЭМ!$B$39:$B$782,N$119)+'СЕТ СН'!$I$9+СВЦЭМ!$D$10+'СЕТ СН'!$I$6-'СЕТ СН'!$I$19</f>
        <v>2098.04954421</v>
      </c>
      <c r="O146" s="36">
        <f>SUMIFS(СВЦЭМ!$C$39:$C$782,СВЦЭМ!$A$39:$A$782,$A146,СВЦЭМ!$B$39:$B$782,O$119)+'СЕТ СН'!$I$9+СВЦЭМ!$D$10+'СЕТ СН'!$I$6-'СЕТ СН'!$I$19</f>
        <v>2112.2109859900002</v>
      </c>
      <c r="P146" s="36">
        <f>SUMIFS(СВЦЭМ!$C$39:$C$782,СВЦЭМ!$A$39:$A$782,$A146,СВЦЭМ!$B$39:$B$782,P$119)+'СЕТ СН'!$I$9+СВЦЭМ!$D$10+'СЕТ СН'!$I$6-'СЕТ СН'!$I$19</f>
        <v>2117.87587794</v>
      </c>
      <c r="Q146" s="36">
        <f>SUMIFS(СВЦЭМ!$C$39:$C$782,СВЦЭМ!$A$39:$A$782,$A146,СВЦЭМ!$B$39:$B$782,Q$119)+'СЕТ СН'!$I$9+СВЦЭМ!$D$10+'СЕТ СН'!$I$6-'СЕТ СН'!$I$19</f>
        <v>2123.75578881</v>
      </c>
      <c r="R146" s="36">
        <f>SUMIFS(СВЦЭМ!$C$39:$C$782,СВЦЭМ!$A$39:$A$782,$A146,СВЦЭМ!$B$39:$B$782,R$119)+'СЕТ СН'!$I$9+СВЦЭМ!$D$10+'СЕТ СН'!$I$6-'СЕТ СН'!$I$19</f>
        <v>2122.9885734600002</v>
      </c>
      <c r="S146" s="36">
        <f>SUMIFS(СВЦЭМ!$C$39:$C$782,СВЦЭМ!$A$39:$A$782,$A146,СВЦЭМ!$B$39:$B$782,S$119)+'СЕТ СН'!$I$9+СВЦЭМ!$D$10+'СЕТ СН'!$I$6-'СЕТ СН'!$I$19</f>
        <v>2091.1033918499998</v>
      </c>
      <c r="T146" s="36">
        <f>SUMIFS(СВЦЭМ!$C$39:$C$782,СВЦЭМ!$A$39:$A$782,$A146,СВЦЭМ!$B$39:$B$782,T$119)+'СЕТ СН'!$I$9+СВЦЭМ!$D$10+'СЕТ СН'!$I$6-'СЕТ СН'!$I$19</f>
        <v>2063.4983846300001</v>
      </c>
      <c r="U146" s="36">
        <f>SUMIFS(СВЦЭМ!$C$39:$C$782,СВЦЭМ!$A$39:$A$782,$A146,СВЦЭМ!$B$39:$B$782,U$119)+'СЕТ СН'!$I$9+СВЦЭМ!$D$10+'СЕТ СН'!$I$6-'СЕТ СН'!$I$19</f>
        <v>2075.5045437899998</v>
      </c>
      <c r="V146" s="36">
        <f>SUMIFS(СВЦЭМ!$C$39:$C$782,СВЦЭМ!$A$39:$A$782,$A146,СВЦЭМ!$B$39:$B$782,V$119)+'СЕТ СН'!$I$9+СВЦЭМ!$D$10+'СЕТ СН'!$I$6-'СЕТ СН'!$I$19</f>
        <v>2093.3827430399997</v>
      </c>
      <c r="W146" s="36">
        <f>SUMIFS(СВЦЭМ!$C$39:$C$782,СВЦЭМ!$A$39:$A$782,$A146,СВЦЭМ!$B$39:$B$782,W$119)+'СЕТ СН'!$I$9+СВЦЭМ!$D$10+'СЕТ СН'!$I$6-'СЕТ СН'!$I$19</f>
        <v>2124.8873802799999</v>
      </c>
      <c r="X146" s="36">
        <f>SUMIFS(СВЦЭМ!$C$39:$C$782,СВЦЭМ!$A$39:$A$782,$A146,СВЦЭМ!$B$39:$B$782,X$119)+'СЕТ СН'!$I$9+СВЦЭМ!$D$10+'СЕТ СН'!$I$6-'СЕТ СН'!$I$19</f>
        <v>2128.8532344200003</v>
      </c>
      <c r="Y146" s="36">
        <f>SUMIFS(СВЦЭМ!$C$39:$C$782,СВЦЭМ!$A$39:$A$782,$A146,СВЦЭМ!$B$39:$B$782,Y$119)+'СЕТ СН'!$I$9+СВЦЭМ!$D$10+'СЕТ СН'!$I$6-'СЕТ СН'!$I$19</f>
        <v>2152.6408325499997</v>
      </c>
    </row>
    <row r="147" spans="1:26" ht="15.75" x14ac:dyDescent="0.2">
      <c r="A147" s="35">
        <f t="shared" si="3"/>
        <v>44923</v>
      </c>
      <c r="B147" s="36">
        <f>SUMIFS(СВЦЭМ!$C$39:$C$782,СВЦЭМ!$A$39:$A$782,$A147,СВЦЭМ!$B$39:$B$782,B$119)+'СЕТ СН'!$I$9+СВЦЭМ!$D$10+'СЕТ СН'!$I$6-'СЕТ СН'!$I$19</f>
        <v>2168.3659173000001</v>
      </c>
      <c r="C147" s="36">
        <f>SUMIFS(СВЦЭМ!$C$39:$C$782,СВЦЭМ!$A$39:$A$782,$A147,СВЦЭМ!$B$39:$B$782,C$119)+'СЕТ СН'!$I$9+СВЦЭМ!$D$10+'СЕТ СН'!$I$6-'СЕТ СН'!$I$19</f>
        <v>2203.1745514200002</v>
      </c>
      <c r="D147" s="36">
        <f>SUMIFS(СВЦЭМ!$C$39:$C$782,СВЦЭМ!$A$39:$A$782,$A147,СВЦЭМ!$B$39:$B$782,D$119)+'СЕТ СН'!$I$9+СВЦЭМ!$D$10+'СЕТ СН'!$I$6-'СЕТ СН'!$I$19</f>
        <v>2230.8365018599998</v>
      </c>
      <c r="E147" s="36">
        <f>SUMIFS(СВЦЭМ!$C$39:$C$782,СВЦЭМ!$A$39:$A$782,$A147,СВЦЭМ!$B$39:$B$782,E$119)+'СЕТ СН'!$I$9+СВЦЭМ!$D$10+'СЕТ СН'!$I$6-'СЕТ СН'!$I$19</f>
        <v>2192.0233429099999</v>
      </c>
      <c r="F147" s="36">
        <f>SUMIFS(СВЦЭМ!$C$39:$C$782,СВЦЭМ!$A$39:$A$782,$A147,СВЦЭМ!$B$39:$B$782,F$119)+'СЕТ СН'!$I$9+СВЦЭМ!$D$10+'СЕТ СН'!$I$6-'СЕТ СН'!$I$19</f>
        <v>2204.3647874999997</v>
      </c>
      <c r="G147" s="36">
        <f>SUMIFS(СВЦЭМ!$C$39:$C$782,СВЦЭМ!$A$39:$A$782,$A147,СВЦЭМ!$B$39:$B$782,G$119)+'СЕТ СН'!$I$9+СВЦЭМ!$D$10+'СЕТ СН'!$I$6-'СЕТ СН'!$I$19</f>
        <v>2194.26840687</v>
      </c>
      <c r="H147" s="36">
        <f>SUMIFS(СВЦЭМ!$C$39:$C$782,СВЦЭМ!$A$39:$A$782,$A147,СВЦЭМ!$B$39:$B$782,H$119)+'СЕТ СН'!$I$9+СВЦЭМ!$D$10+'СЕТ СН'!$I$6-'СЕТ СН'!$I$19</f>
        <v>2186.2603010600001</v>
      </c>
      <c r="I147" s="36">
        <f>SUMIFS(СВЦЭМ!$C$39:$C$782,СВЦЭМ!$A$39:$A$782,$A147,СВЦЭМ!$B$39:$B$782,I$119)+'СЕТ СН'!$I$9+СВЦЭМ!$D$10+'СЕТ СН'!$I$6-'СЕТ СН'!$I$19</f>
        <v>2153.12914047</v>
      </c>
      <c r="J147" s="36">
        <f>SUMIFS(СВЦЭМ!$C$39:$C$782,СВЦЭМ!$A$39:$A$782,$A147,СВЦЭМ!$B$39:$B$782,J$119)+'СЕТ СН'!$I$9+СВЦЭМ!$D$10+'СЕТ СН'!$I$6-'СЕТ СН'!$I$19</f>
        <v>2145.6633866699999</v>
      </c>
      <c r="K147" s="36">
        <f>SUMIFS(СВЦЭМ!$C$39:$C$782,СВЦЭМ!$A$39:$A$782,$A147,СВЦЭМ!$B$39:$B$782,K$119)+'СЕТ СН'!$I$9+СВЦЭМ!$D$10+'СЕТ СН'!$I$6-'СЕТ СН'!$I$19</f>
        <v>2154.6429026699998</v>
      </c>
      <c r="L147" s="36">
        <f>SUMIFS(СВЦЭМ!$C$39:$C$782,СВЦЭМ!$A$39:$A$782,$A147,СВЦЭМ!$B$39:$B$782,L$119)+'СЕТ СН'!$I$9+СВЦЭМ!$D$10+'СЕТ СН'!$I$6-'СЕТ СН'!$I$19</f>
        <v>2146.58414081</v>
      </c>
      <c r="M147" s="36">
        <f>SUMIFS(СВЦЭМ!$C$39:$C$782,СВЦЭМ!$A$39:$A$782,$A147,СВЦЭМ!$B$39:$B$782,M$119)+'СЕТ СН'!$I$9+СВЦЭМ!$D$10+'СЕТ СН'!$I$6-'СЕТ СН'!$I$19</f>
        <v>2144.7151327500001</v>
      </c>
      <c r="N147" s="36">
        <f>SUMIFS(СВЦЭМ!$C$39:$C$782,СВЦЭМ!$A$39:$A$782,$A147,СВЦЭМ!$B$39:$B$782,N$119)+'СЕТ СН'!$I$9+СВЦЭМ!$D$10+'СЕТ СН'!$I$6-'СЕТ СН'!$I$19</f>
        <v>2163.6756798599999</v>
      </c>
      <c r="O147" s="36">
        <f>SUMIFS(СВЦЭМ!$C$39:$C$782,СВЦЭМ!$A$39:$A$782,$A147,СВЦЭМ!$B$39:$B$782,O$119)+'СЕТ СН'!$I$9+СВЦЭМ!$D$10+'СЕТ СН'!$I$6-'СЕТ СН'!$I$19</f>
        <v>2169.6062013299997</v>
      </c>
      <c r="P147" s="36">
        <f>SUMIFS(СВЦЭМ!$C$39:$C$782,СВЦЭМ!$A$39:$A$782,$A147,СВЦЭМ!$B$39:$B$782,P$119)+'СЕТ СН'!$I$9+СВЦЭМ!$D$10+'СЕТ СН'!$I$6-'СЕТ СН'!$I$19</f>
        <v>2184.32849958</v>
      </c>
      <c r="Q147" s="36">
        <f>SUMIFS(СВЦЭМ!$C$39:$C$782,СВЦЭМ!$A$39:$A$782,$A147,СВЦЭМ!$B$39:$B$782,Q$119)+'СЕТ СН'!$I$9+СВЦЭМ!$D$10+'СЕТ СН'!$I$6-'СЕТ СН'!$I$19</f>
        <v>2181.3581770700002</v>
      </c>
      <c r="R147" s="36">
        <f>SUMIFS(СВЦЭМ!$C$39:$C$782,СВЦЭМ!$A$39:$A$782,$A147,СВЦЭМ!$B$39:$B$782,R$119)+'СЕТ СН'!$I$9+СВЦЭМ!$D$10+'СЕТ СН'!$I$6-'СЕТ СН'!$I$19</f>
        <v>2164.80410824</v>
      </c>
      <c r="S147" s="36">
        <f>SUMIFS(СВЦЭМ!$C$39:$C$782,СВЦЭМ!$A$39:$A$782,$A147,СВЦЭМ!$B$39:$B$782,S$119)+'СЕТ СН'!$I$9+СВЦЭМ!$D$10+'СЕТ СН'!$I$6-'СЕТ СН'!$I$19</f>
        <v>2168.0882435499998</v>
      </c>
      <c r="T147" s="36">
        <f>SUMIFS(СВЦЭМ!$C$39:$C$782,СВЦЭМ!$A$39:$A$782,$A147,СВЦЭМ!$B$39:$B$782,T$119)+'СЕТ СН'!$I$9+СВЦЭМ!$D$10+'СЕТ СН'!$I$6-'СЕТ СН'!$I$19</f>
        <v>2139.6757552899999</v>
      </c>
      <c r="U147" s="36">
        <f>SUMIFS(СВЦЭМ!$C$39:$C$782,СВЦЭМ!$A$39:$A$782,$A147,СВЦЭМ!$B$39:$B$782,U$119)+'СЕТ СН'!$I$9+СВЦЭМ!$D$10+'СЕТ СН'!$I$6-'СЕТ СН'!$I$19</f>
        <v>2137.00066595</v>
      </c>
      <c r="V147" s="36">
        <f>SUMIFS(СВЦЭМ!$C$39:$C$782,СВЦЭМ!$A$39:$A$782,$A147,СВЦЭМ!$B$39:$B$782,V$119)+'СЕТ СН'!$I$9+СВЦЭМ!$D$10+'СЕТ СН'!$I$6-'СЕТ СН'!$I$19</f>
        <v>2136.0041464999999</v>
      </c>
      <c r="W147" s="36">
        <f>SUMIFS(СВЦЭМ!$C$39:$C$782,СВЦЭМ!$A$39:$A$782,$A147,СВЦЭМ!$B$39:$B$782,W$119)+'СЕТ СН'!$I$9+СВЦЭМ!$D$10+'СЕТ СН'!$I$6-'СЕТ СН'!$I$19</f>
        <v>2151.5959259000001</v>
      </c>
      <c r="X147" s="36">
        <f>SUMIFS(СВЦЭМ!$C$39:$C$782,СВЦЭМ!$A$39:$A$782,$A147,СВЦЭМ!$B$39:$B$782,X$119)+'СЕТ СН'!$I$9+СВЦЭМ!$D$10+'СЕТ СН'!$I$6-'СЕТ СН'!$I$19</f>
        <v>2159.4791440700001</v>
      </c>
      <c r="Y147" s="36">
        <f>SUMIFS(СВЦЭМ!$C$39:$C$782,СВЦЭМ!$A$39:$A$782,$A147,СВЦЭМ!$B$39:$B$782,Y$119)+'СЕТ СН'!$I$9+СВЦЭМ!$D$10+'СЕТ СН'!$I$6-'СЕТ СН'!$I$19</f>
        <v>2172.6723704199999</v>
      </c>
    </row>
    <row r="148" spans="1:26" ht="15.75" x14ac:dyDescent="0.2">
      <c r="A148" s="35">
        <f t="shared" si="3"/>
        <v>44924</v>
      </c>
      <c r="B148" s="36">
        <f>SUMIFS(СВЦЭМ!$C$39:$C$782,СВЦЭМ!$A$39:$A$782,$A148,СВЦЭМ!$B$39:$B$782,B$119)+'СЕТ СН'!$I$9+СВЦЭМ!$D$10+'СЕТ СН'!$I$6-'СЕТ СН'!$I$19</f>
        <v>2229.0173288799997</v>
      </c>
      <c r="C148" s="36">
        <f>SUMIFS(СВЦЭМ!$C$39:$C$782,СВЦЭМ!$A$39:$A$782,$A148,СВЦЭМ!$B$39:$B$782,C$119)+'СЕТ СН'!$I$9+СВЦЭМ!$D$10+'СЕТ СН'!$I$6-'СЕТ СН'!$I$19</f>
        <v>2231.8469280199997</v>
      </c>
      <c r="D148" s="36">
        <f>SUMIFS(СВЦЭМ!$C$39:$C$782,СВЦЭМ!$A$39:$A$782,$A148,СВЦЭМ!$B$39:$B$782,D$119)+'СЕТ СН'!$I$9+СВЦЭМ!$D$10+'СЕТ СН'!$I$6-'СЕТ СН'!$I$19</f>
        <v>2226.1894499099999</v>
      </c>
      <c r="E148" s="36">
        <f>SUMIFS(СВЦЭМ!$C$39:$C$782,СВЦЭМ!$A$39:$A$782,$A148,СВЦЭМ!$B$39:$B$782,E$119)+'СЕТ СН'!$I$9+СВЦЭМ!$D$10+'СЕТ СН'!$I$6-'СЕТ СН'!$I$19</f>
        <v>2231.1972643500003</v>
      </c>
      <c r="F148" s="36">
        <f>SUMIFS(СВЦЭМ!$C$39:$C$782,СВЦЭМ!$A$39:$A$782,$A148,СВЦЭМ!$B$39:$B$782,F$119)+'СЕТ СН'!$I$9+СВЦЭМ!$D$10+'СЕТ СН'!$I$6-'СЕТ СН'!$I$19</f>
        <v>2237.1714458699998</v>
      </c>
      <c r="G148" s="36">
        <f>SUMIFS(СВЦЭМ!$C$39:$C$782,СВЦЭМ!$A$39:$A$782,$A148,СВЦЭМ!$B$39:$B$782,G$119)+'СЕТ СН'!$I$9+СВЦЭМ!$D$10+'СЕТ СН'!$I$6-'СЕТ СН'!$I$19</f>
        <v>2220.01317698</v>
      </c>
      <c r="H148" s="36">
        <f>SUMIFS(СВЦЭМ!$C$39:$C$782,СВЦЭМ!$A$39:$A$782,$A148,СВЦЭМ!$B$39:$B$782,H$119)+'СЕТ СН'!$I$9+СВЦЭМ!$D$10+'СЕТ СН'!$I$6-'СЕТ СН'!$I$19</f>
        <v>2208.65503399</v>
      </c>
      <c r="I148" s="36">
        <f>SUMIFS(СВЦЭМ!$C$39:$C$782,СВЦЭМ!$A$39:$A$782,$A148,СВЦЭМ!$B$39:$B$782,I$119)+'СЕТ СН'!$I$9+СВЦЭМ!$D$10+'СЕТ СН'!$I$6-'СЕТ СН'!$I$19</f>
        <v>2183.1782193899999</v>
      </c>
      <c r="J148" s="36">
        <f>SUMIFS(СВЦЭМ!$C$39:$C$782,СВЦЭМ!$A$39:$A$782,$A148,СВЦЭМ!$B$39:$B$782,J$119)+'СЕТ СН'!$I$9+СВЦЭМ!$D$10+'СЕТ СН'!$I$6-'СЕТ СН'!$I$19</f>
        <v>2178.4895025599999</v>
      </c>
      <c r="K148" s="36">
        <f>SUMIFS(СВЦЭМ!$C$39:$C$782,СВЦЭМ!$A$39:$A$782,$A148,СВЦЭМ!$B$39:$B$782,K$119)+'СЕТ СН'!$I$9+СВЦЭМ!$D$10+'СЕТ СН'!$I$6-'СЕТ СН'!$I$19</f>
        <v>2156.9329192</v>
      </c>
      <c r="L148" s="36">
        <f>SUMIFS(СВЦЭМ!$C$39:$C$782,СВЦЭМ!$A$39:$A$782,$A148,СВЦЭМ!$B$39:$B$782,L$119)+'СЕТ СН'!$I$9+СВЦЭМ!$D$10+'СЕТ СН'!$I$6-'СЕТ СН'!$I$19</f>
        <v>2148.7869653099997</v>
      </c>
      <c r="M148" s="36">
        <f>SUMIFS(СВЦЭМ!$C$39:$C$782,СВЦЭМ!$A$39:$A$782,$A148,СВЦЭМ!$B$39:$B$782,M$119)+'СЕТ СН'!$I$9+СВЦЭМ!$D$10+'СЕТ СН'!$I$6-'СЕТ СН'!$I$19</f>
        <v>2156.9430589499998</v>
      </c>
      <c r="N148" s="36">
        <f>SUMIFS(СВЦЭМ!$C$39:$C$782,СВЦЭМ!$A$39:$A$782,$A148,СВЦЭМ!$B$39:$B$782,N$119)+'СЕТ СН'!$I$9+СВЦЭМ!$D$10+'СЕТ СН'!$I$6-'СЕТ СН'!$I$19</f>
        <v>2182.2018401699997</v>
      </c>
      <c r="O148" s="36">
        <f>SUMIFS(СВЦЭМ!$C$39:$C$782,СВЦЭМ!$A$39:$A$782,$A148,СВЦЭМ!$B$39:$B$782,O$119)+'СЕТ СН'!$I$9+СВЦЭМ!$D$10+'СЕТ СН'!$I$6-'СЕТ СН'!$I$19</f>
        <v>2186.2488022500002</v>
      </c>
      <c r="P148" s="36">
        <f>SUMIFS(СВЦЭМ!$C$39:$C$782,СВЦЭМ!$A$39:$A$782,$A148,СВЦЭМ!$B$39:$B$782,P$119)+'СЕТ СН'!$I$9+СВЦЭМ!$D$10+'СЕТ СН'!$I$6-'СЕТ СН'!$I$19</f>
        <v>2198.4578647600001</v>
      </c>
      <c r="Q148" s="36">
        <f>SUMIFS(СВЦЭМ!$C$39:$C$782,СВЦЭМ!$A$39:$A$782,$A148,СВЦЭМ!$B$39:$B$782,Q$119)+'СЕТ СН'!$I$9+СВЦЭМ!$D$10+'СЕТ СН'!$I$6-'СЕТ СН'!$I$19</f>
        <v>2202.9845308100003</v>
      </c>
      <c r="R148" s="36">
        <f>SUMIFS(СВЦЭМ!$C$39:$C$782,СВЦЭМ!$A$39:$A$782,$A148,СВЦЭМ!$B$39:$B$782,R$119)+'СЕТ СН'!$I$9+СВЦЭМ!$D$10+'СЕТ СН'!$I$6-'СЕТ СН'!$I$19</f>
        <v>2183.1401962099999</v>
      </c>
      <c r="S148" s="36">
        <f>SUMIFS(СВЦЭМ!$C$39:$C$782,СВЦЭМ!$A$39:$A$782,$A148,СВЦЭМ!$B$39:$B$782,S$119)+'СЕТ СН'!$I$9+СВЦЭМ!$D$10+'СЕТ СН'!$I$6-'СЕТ СН'!$I$19</f>
        <v>2165.0578995300002</v>
      </c>
      <c r="T148" s="36">
        <f>SUMIFS(СВЦЭМ!$C$39:$C$782,СВЦЭМ!$A$39:$A$782,$A148,СВЦЭМ!$B$39:$B$782,T$119)+'СЕТ СН'!$I$9+СВЦЭМ!$D$10+'СЕТ СН'!$I$6-'СЕТ СН'!$I$19</f>
        <v>2131.9454121199997</v>
      </c>
      <c r="U148" s="36">
        <f>SUMIFS(СВЦЭМ!$C$39:$C$782,СВЦЭМ!$A$39:$A$782,$A148,СВЦЭМ!$B$39:$B$782,U$119)+'СЕТ СН'!$I$9+СВЦЭМ!$D$10+'СЕТ СН'!$I$6-'СЕТ СН'!$I$19</f>
        <v>2134.4503492700001</v>
      </c>
      <c r="V148" s="36">
        <f>SUMIFS(СВЦЭМ!$C$39:$C$782,СВЦЭМ!$A$39:$A$782,$A148,СВЦЭМ!$B$39:$B$782,V$119)+'СЕТ СН'!$I$9+СВЦЭМ!$D$10+'СЕТ СН'!$I$6-'СЕТ СН'!$I$19</f>
        <v>2148.19059393</v>
      </c>
      <c r="W148" s="36">
        <f>SUMIFS(СВЦЭМ!$C$39:$C$782,СВЦЭМ!$A$39:$A$782,$A148,СВЦЭМ!$B$39:$B$782,W$119)+'СЕТ СН'!$I$9+СВЦЭМ!$D$10+'СЕТ СН'!$I$6-'СЕТ СН'!$I$19</f>
        <v>2164.13956607</v>
      </c>
      <c r="X148" s="36">
        <f>SUMIFS(СВЦЭМ!$C$39:$C$782,СВЦЭМ!$A$39:$A$782,$A148,СВЦЭМ!$B$39:$B$782,X$119)+'СЕТ СН'!$I$9+СВЦЭМ!$D$10+'СЕТ СН'!$I$6-'СЕТ СН'!$I$19</f>
        <v>2184.4460007299999</v>
      </c>
      <c r="Y148" s="36">
        <f>SUMIFS(СВЦЭМ!$C$39:$C$782,СВЦЭМ!$A$39:$A$782,$A148,СВЦЭМ!$B$39:$B$782,Y$119)+'СЕТ СН'!$I$9+СВЦЭМ!$D$10+'СЕТ СН'!$I$6-'СЕТ СН'!$I$19</f>
        <v>2205.9057125700001</v>
      </c>
    </row>
    <row r="149" spans="1:26" ht="15.75" x14ac:dyDescent="0.2">
      <c r="A149" s="35">
        <f t="shared" si="3"/>
        <v>44925</v>
      </c>
      <c r="B149" s="36">
        <f>SUMIFS(СВЦЭМ!$C$39:$C$782,СВЦЭМ!$A$39:$A$782,$A149,СВЦЭМ!$B$39:$B$782,B$119)+'СЕТ СН'!$I$9+СВЦЭМ!$D$10+'СЕТ СН'!$I$6-'СЕТ СН'!$I$19</f>
        <v>2206.42841228</v>
      </c>
      <c r="C149" s="36">
        <f>SUMIFS(СВЦЭМ!$C$39:$C$782,СВЦЭМ!$A$39:$A$782,$A149,СВЦЭМ!$B$39:$B$782,C$119)+'СЕТ СН'!$I$9+СВЦЭМ!$D$10+'СЕТ СН'!$I$6-'СЕТ СН'!$I$19</f>
        <v>2184.3514532999998</v>
      </c>
      <c r="D149" s="36">
        <f>SUMIFS(СВЦЭМ!$C$39:$C$782,СВЦЭМ!$A$39:$A$782,$A149,СВЦЭМ!$B$39:$B$782,D$119)+'СЕТ СН'!$I$9+СВЦЭМ!$D$10+'СЕТ СН'!$I$6-'СЕТ СН'!$I$19</f>
        <v>2176.0132989900003</v>
      </c>
      <c r="E149" s="36">
        <f>SUMIFS(СВЦЭМ!$C$39:$C$782,СВЦЭМ!$A$39:$A$782,$A149,СВЦЭМ!$B$39:$B$782,E$119)+'СЕТ СН'!$I$9+СВЦЭМ!$D$10+'СЕТ СН'!$I$6-'СЕТ СН'!$I$19</f>
        <v>2172.0590946499997</v>
      </c>
      <c r="F149" s="36">
        <f>SUMIFS(СВЦЭМ!$C$39:$C$782,СВЦЭМ!$A$39:$A$782,$A149,СВЦЭМ!$B$39:$B$782,F$119)+'СЕТ СН'!$I$9+СВЦЭМ!$D$10+'СЕТ СН'!$I$6-'СЕТ СН'!$I$19</f>
        <v>2159.0892484300002</v>
      </c>
      <c r="G149" s="36">
        <f>SUMIFS(СВЦЭМ!$C$39:$C$782,СВЦЭМ!$A$39:$A$782,$A149,СВЦЭМ!$B$39:$B$782,G$119)+'СЕТ СН'!$I$9+СВЦЭМ!$D$10+'СЕТ СН'!$I$6-'СЕТ СН'!$I$19</f>
        <v>2147.0964864400003</v>
      </c>
      <c r="H149" s="36">
        <f>SUMIFS(СВЦЭМ!$C$39:$C$782,СВЦЭМ!$A$39:$A$782,$A149,СВЦЭМ!$B$39:$B$782,H$119)+'СЕТ СН'!$I$9+СВЦЭМ!$D$10+'СЕТ СН'!$I$6-'СЕТ СН'!$I$19</f>
        <v>2127.3420380500002</v>
      </c>
      <c r="I149" s="36">
        <f>SUMIFS(СВЦЭМ!$C$39:$C$782,СВЦЭМ!$A$39:$A$782,$A149,СВЦЭМ!$B$39:$B$782,I$119)+'СЕТ СН'!$I$9+СВЦЭМ!$D$10+'СЕТ СН'!$I$6-'СЕТ СН'!$I$19</f>
        <v>2135.5235742300001</v>
      </c>
      <c r="J149" s="36">
        <f>SUMIFS(СВЦЭМ!$C$39:$C$782,СВЦЭМ!$A$39:$A$782,$A149,СВЦЭМ!$B$39:$B$782,J$119)+'СЕТ СН'!$I$9+СВЦЭМ!$D$10+'СЕТ СН'!$I$6-'СЕТ СН'!$I$19</f>
        <v>2110.48152557</v>
      </c>
      <c r="K149" s="36">
        <f>SUMIFS(СВЦЭМ!$C$39:$C$782,СВЦЭМ!$A$39:$A$782,$A149,СВЦЭМ!$B$39:$B$782,K$119)+'СЕТ СН'!$I$9+СВЦЭМ!$D$10+'СЕТ СН'!$I$6-'СЕТ СН'!$I$19</f>
        <v>2104.1590320099999</v>
      </c>
      <c r="L149" s="36">
        <f>SUMIFS(СВЦЭМ!$C$39:$C$782,СВЦЭМ!$A$39:$A$782,$A149,СВЦЭМ!$B$39:$B$782,L$119)+'СЕТ СН'!$I$9+СВЦЭМ!$D$10+'СЕТ СН'!$I$6-'СЕТ СН'!$I$19</f>
        <v>2116.24913479</v>
      </c>
      <c r="M149" s="36">
        <f>SUMIFS(СВЦЭМ!$C$39:$C$782,СВЦЭМ!$A$39:$A$782,$A149,СВЦЭМ!$B$39:$B$782,M$119)+'СЕТ СН'!$I$9+СВЦЭМ!$D$10+'СЕТ СН'!$I$6-'СЕТ СН'!$I$19</f>
        <v>2129.18774183</v>
      </c>
      <c r="N149" s="36">
        <f>SUMIFS(СВЦЭМ!$C$39:$C$782,СВЦЭМ!$A$39:$A$782,$A149,СВЦЭМ!$B$39:$B$782,N$119)+'СЕТ СН'!$I$9+СВЦЭМ!$D$10+'СЕТ СН'!$I$6-'СЕТ СН'!$I$19</f>
        <v>2146.58813121</v>
      </c>
      <c r="O149" s="36">
        <f>SUMIFS(СВЦЭМ!$C$39:$C$782,СВЦЭМ!$A$39:$A$782,$A149,СВЦЭМ!$B$39:$B$782,O$119)+'СЕТ СН'!$I$9+СВЦЭМ!$D$10+'СЕТ СН'!$I$6-'СЕТ СН'!$I$19</f>
        <v>2167.2446273699998</v>
      </c>
      <c r="P149" s="36">
        <f>SUMIFS(СВЦЭМ!$C$39:$C$782,СВЦЭМ!$A$39:$A$782,$A149,СВЦЭМ!$B$39:$B$782,P$119)+'СЕТ СН'!$I$9+СВЦЭМ!$D$10+'СЕТ СН'!$I$6-'СЕТ СН'!$I$19</f>
        <v>2173.6854596399999</v>
      </c>
      <c r="Q149" s="36">
        <f>SUMIFS(СВЦЭМ!$C$39:$C$782,СВЦЭМ!$A$39:$A$782,$A149,СВЦЭМ!$B$39:$B$782,Q$119)+'СЕТ СН'!$I$9+СВЦЭМ!$D$10+'СЕТ СН'!$I$6-'СЕТ СН'!$I$19</f>
        <v>2170.83854741</v>
      </c>
      <c r="R149" s="36">
        <f>SUMIFS(СВЦЭМ!$C$39:$C$782,СВЦЭМ!$A$39:$A$782,$A149,СВЦЭМ!$B$39:$B$782,R$119)+'СЕТ СН'!$I$9+СВЦЭМ!$D$10+'СЕТ СН'!$I$6-'СЕТ СН'!$I$19</f>
        <v>2147.7355394799997</v>
      </c>
      <c r="S149" s="36">
        <f>SUMIFS(СВЦЭМ!$C$39:$C$782,СВЦЭМ!$A$39:$A$782,$A149,СВЦЭМ!$B$39:$B$782,S$119)+'СЕТ СН'!$I$9+СВЦЭМ!$D$10+'СЕТ СН'!$I$6-'СЕТ СН'!$I$19</f>
        <v>2110.5420807600003</v>
      </c>
      <c r="T149" s="36">
        <f>SUMIFS(СВЦЭМ!$C$39:$C$782,СВЦЭМ!$A$39:$A$782,$A149,СВЦЭМ!$B$39:$B$782,T$119)+'СЕТ СН'!$I$9+СВЦЭМ!$D$10+'СЕТ СН'!$I$6-'СЕТ СН'!$I$19</f>
        <v>2111.0286866599999</v>
      </c>
      <c r="U149" s="36">
        <f>SUMIFS(СВЦЭМ!$C$39:$C$782,СВЦЭМ!$A$39:$A$782,$A149,СВЦЭМ!$B$39:$B$782,U$119)+'СЕТ СН'!$I$9+СВЦЭМ!$D$10+'СЕТ СН'!$I$6-'СЕТ СН'!$I$19</f>
        <v>2113.1237749500001</v>
      </c>
      <c r="V149" s="36">
        <f>SUMIFS(СВЦЭМ!$C$39:$C$782,СВЦЭМ!$A$39:$A$782,$A149,СВЦЭМ!$B$39:$B$782,V$119)+'СЕТ СН'!$I$9+СВЦЭМ!$D$10+'СЕТ СН'!$I$6-'СЕТ СН'!$I$19</f>
        <v>2119.3837138600002</v>
      </c>
      <c r="W149" s="36">
        <f>SUMIFS(СВЦЭМ!$C$39:$C$782,СВЦЭМ!$A$39:$A$782,$A149,СВЦЭМ!$B$39:$B$782,W$119)+'СЕТ СН'!$I$9+СВЦЭМ!$D$10+'СЕТ СН'!$I$6-'СЕТ СН'!$I$19</f>
        <v>2137.9650163699998</v>
      </c>
      <c r="X149" s="36">
        <f>SUMIFS(СВЦЭМ!$C$39:$C$782,СВЦЭМ!$A$39:$A$782,$A149,СВЦЭМ!$B$39:$B$782,X$119)+'СЕТ СН'!$I$9+СВЦЭМ!$D$10+'СЕТ СН'!$I$6-'СЕТ СН'!$I$19</f>
        <v>2154.2744971000002</v>
      </c>
      <c r="Y149" s="36">
        <f>SUMIFS(СВЦЭМ!$C$39:$C$782,СВЦЭМ!$A$39:$A$782,$A149,СВЦЭМ!$B$39:$B$782,Y$119)+'СЕТ СН'!$I$9+СВЦЭМ!$D$10+'СЕТ СН'!$I$6-'СЕТ СН'!$I$19</f>
        <v>2167.7212189800002</v>
      </c>
    </row>
    <row r="150" spans="1:26" ht="15.75" x14ac:dyDescent="0.2">
      <c r="A150" s="35">
        <f t="shared" si="3"/>
        <v>44926</v>
      </c>
      <c r="B150" s="36">
        <f>SUMIFS(СВЦЭМ!$C$39:$C$782,СВЦЭМ!$A$39:$A$782,$A150,СВЦЭМ!$B$39:$B$782,B$119)+'СЕТ СН'!$I$9+СВЦЭМ!$D$10+'СЕТ СН'!$I$6-'СЕТ СН'!$I$19</f>
        <v>2254.9504208399999</v>
      </c>
      <c r="C150" s="36">
        <f>SUMIFS(СВЦЭМ!$C$39:$C$782,СВЦЭМ!$A$39:$A$782,$A150,СВЦЭМ!$B$39:$B$782,C$119)+'СЕТ СН'!$I$9+СВЦЭМ!$D$10+'СЕТ СН'!$I$6-'СЕТ СН'!$I$19</f>
        <v>2279.4203809099999</v>
      </c>
      <c r="D150" s="36">
        <f>SUMIFS(СВЦЭМ!$C$39:$C$782,СВЦЭМ!$A$39:$A$782,$A150,СВЦЭМ!$B$39:$B$782,D$119)+'СЕТ СН'!$I$9+СВЦЭМ!$D$10+'СЕТ СН'!$I$6-'СЕТ СН'!$I$19</f>
        <v>2322.0664256600003</v>
      </c>
      <c r="E150" s="36">
        <f>SUMIFS(СВЦЭМ!$C$39:$C$782,СВЦЭМ!$A$39:$A$782,$A150,СВЦЭМ!$B$39:$B$782,E$119)+'СЕТ СН'!$I$9+СВЦЭМ!$D$10+'СЕТ СН'!$I$6-'СЕТ СН'!$I$19</f>
        <v>2328.7510289100001</v>
      </c>
      <c r="F150" s="36">
        <f>SUMIFS(СВЦЭМ!$C$39:$C$782,СВЦЭМ!$A$39:$A$782,$A150,СВЦЭМ!$B$39:$B$782,F$119)+'СЕТ СН'!$I$9+СВЦЭМ!$D$10+'СЕТ СН'!$I$6-'СЕТ СН'!$I$19</f>
        <v>2326.9474018999999</v>
      </c>
      <c r="G150" s="36">
        <f>SUMIFS(СВЦЭМ!$C$39:$C$782,СВЦЭМ!$A$39:$A$782,$A150,СВЦЭМ!$B$39:$B$782,G$119)+'СЕТ СН'!$I$9+СВЦЭМ!$D$10+'СЕТ СН'!$I$6-'СЕТ СН'!$I$19</f>
        <v>2317.9001999100001</v>
      </c>
      <c r="H150" s="36">
        <f>SUMIFS(СВЦЭМ!$C$39:$C$782,СВЦЭМ!$A$39:$A$782,$A150,СВЦЭМ!$B$39:$B$782,H$119)+'СЕТ СН'!$I$9+СВЦЭМ!$D$10+'СЕТ СН'!$I$6-'СЕТ СН'!$I$19</f>
        <v>2291.6974798700003</v>
      </c>
      <c r="I150" s="36">
        <f>SUMIFS(СВЦЭМ!$C$39:$C$782,СВЦЭМ!$A$39:$A$782,$A150,СВЦЭМ!$B$39:$B$782,I$119)+'СЕТ СН'!$I$9+СВЦЭМ!$D$10+'СЕТ СН'!$I$6-'СЕТ СН'!$I$19</f>
        <v>2254.2579390299998</v>
      </c>
      <c r="J150" s="36">
        <f>SUMIFS(СВЦЭМ!$C$39:$C$782,СВЦЭМ!$A$39:$A$782,$A150,СВЦЭМ!$B$39:$B$782,J$119)+'СЕТ СН'!$I$9+СВЦЭМ!$D$10+'СЕТ СН'!$I$6-'СЕТ СН'!$I$19</f>
        <v>2219.3283462300001</v>
      </c>
      <c r="K150" s="36">
        <f>SUMIFS(СВЦЭМ!$C$39:$C$782,СВЦЭМ!$A$39:$A$782,$A150,СВЦЭМ!$B$39:$B$782,K$119)+'СЕТ СН'!$I$9+СВЦЭМ!$D$10+'СЕТ СН'!$I$6-'СЕТ СН'!$I$19</f>
        <v>2214.80855204</v>
      </c>
      <c r="L150" s="36">
        <f>SUMIFS(СВЦЭМ!$C$39:$C$782,СВЦЭМ!$A$39:$A$782,$A150,СВЦЭМ!$B$39:$B$782,L$119)+'СЕТ СН'!$I$9+СВЦЭМ!$D$10+'СЕТ СН'!$I$6-'СЕТ СН'!$I$19</f>
        <v>2201.5387924699999</v>
      </c>
      <c r="M150" s="36">
        <f>SUMIFS(СВЦЭМ!$C$39:$C$782,СВЦЭМ!$A$39:$A$782,$A150,СВЦЭМ!$B$39:$B$782,M$119)+'СЕТ СН'!$I$9+СВЦЭМ!$D$10+'СЕТ СН'!$I$6-'СЕТ СН'!$I$19</f>
        <v>2200.3549856700001</v>
      </c>
      <c r="N150" s="36">
        <f>SUMIFS(СВЦЭМ!$C$39:$C$782,СВЦЭМ!$A$39:$A$782,$A150,СВЦЭМ!$B$39:$B$782,N$119)+'СЕТ СН'!$I$9+СВЦЭМ!$D$10+'СЕТ СН'!$I$6-'СЕТ СН'!$I$19</f>
        <v>2216.90587495</v>
      </c>
      <c r="O150" s="36">
        <f>SUMIFS(СВЦЭМ!$C$39:$C$782,СВЦЭМ!$A$39:$A$782,$A150,СВЦЭМ!$B$39:$B$782,O$119)+'СЕТ СН'!$I$9+СВЦЭМ!$D$10+'СЕТ СН'!$I$6-'СЕТ СН'!$I$19</f>
        <v>2239.0274579400002</v>
      </c>
      <c r="P150" s="36">
        <f>SUMIFS(СВЦЭМ!$C$39:$C$782,СВЦЭМ!$A$39:$A$782,$A150,СВЦЭМ!$B$39:$B$782,P$119)+'СЕТ СН'!$I$9+СВЦЭМ!$D$10+'СЕТ СН'!$I$6-'СЕТ СН'!$I$19</f>
        <v>2255.2863876800002</v>
      </c>
      <c r="Q150" s="36">
        <f>SUMIFS(СВЦЭМ!$C$39:$C$782,СВЦЭМ!$A$39:$A$782,$A150,СВЦЭМ!$B$39:$B$782,Q$119)+'СЕТ СН'!$I$9+СВЦЭМ!$D$10+'СЕТ СН'!$I$6-'СЕТ СН'!$I$19</f>
        <v>2258.28527824</v>
      </c>
      <c r="R150" s="36">
        <f>SUMIFS(СВЦЭМ!$C$39:$C$782,СВЦЭМ!$A$39:$A$782,$A150,СВЦЭМ!$B$39:$B$782,R$119)+'СЕТ СН'!$I$9+СВЦЭМ!$D$10+'СЕТ СН'!$I$6-'СЕТ СН'!$I$19</f>
        <v>2217.7628653900001</v>
      </c>
      <c r="S150" s="36">
        <f>SUMIFS(СВЦЭМ!$C$39:$C$782,СВЦЭМ!$A$39:$A$782,$A150,СВЦЭМ!$B$39:$B$782,S$119)+'СЕТ СН'!$I$9+СВЦЭМ!$D$10+'СЕТ СН'!$I$6-'СЕТ СН'!$I$19</f>
        <v>2191.1791413599999</v>
      </c>
      <c r="T150" s="36">
        <f>SUMIFS(СВЦЭМ!$C$39:$C$782,СВЦЭМ!$A$39:$A$782,$A150,СВЦЭМ!$B$39:$B$782,T$119)+'СЕТ СН'!$I$9+СВЦЭМ!$D$10+'СЕТ СН'!$I$6-'СЕТ СН'!$I$19</f>
        <v>2186.4560337200001</v>
      </c>
      <c r="U150" s="36">
        <f>SUMIFS(СВЦЭМ!$C$39:$C$782,СВЦЭМ!$A$39:$A$782,$A150,СВЦЭМ!$B$39:$B$782,U$119)+'СЕТ СН'!$I$9+СВЦЭМ!$D$10+'СЕТ СН'!$I$6-'СЕТ СН'!$I$19</f>
        <v>2201.30552111</v>
      </c>
      <c r="V150" s="36">
        <f>SUMIFS(СВЦЭМ!$C$39:$C$782,СВЦЭМ!$A$39:$A$782,$A150,СВЦЭМ!$B$39:$B$782,V$119)+'СЕТ СН'!$I$9+СВЦЭМ!$D$10+'СЕТ СН'!$I$6-'СЕТ СН'!$I$19</f>
        <v>2204.4730244399998</v>
      </c>
      <c r="W150" s="36">
        <f>SUMIFS(СВЦЭМ!$C$39:$C$782,СВЦЭМ!$A$39:$A$782,$A150,СВЦЭМ!$B$39:$B$782,W$119)+'СЕТ СН'!$I$9+СВЦЭМ!$D$10+'СЕТ СН'!$I$6-'СЕТ СН'!$I$19</f>
        <v>2234.13913538</v>
      </c>
      <c r="X150" s="36">
        <f>SUMIFS(СВЦЭМ!$C$39:$C$782,СВЦЭМ!$A$39:$A$782,$A150,СВЦЭМ!$B$39:$B$782,X$119)+'СЕТ СН'!$I$9+СВЦЭМ!$D$10+'СЕТ СН'!$I$6-'СЕТ СН'!$I$19</f>
        <v>2241.1141143899999</v>
      </c>
      <c r="Y150" s="36">
        <f>SUMIFS(СВЦЭМ!$C$39:$C$782,СВЦЭМ!$A$39:$A$782,$A150,СВЦЭМ!$B$39:$B$782,Y$119)+'СЕТ СН'!$I$9+СВЦЭМ!$D$10+'СЕТ СН'!$I$6-'СЕТ СН'!$I$19</f>
        <v>2278.1222456599999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517395.87603692804</v>
      </c>
      <c r="O155" s="139"/>
      <c r="P155" s="138">
        <f>СВЦЭМ!$D$12+'СЕТ СН'!$F$10-'СЕТ СН'!$G$20</f>
        <v>517395.87603692804</v>
      </c>
      <c r="Q155" s="139"/>
      <c r="R155" s="138">
        <f>СВЦЭМ!$D$12+'СЕТ СН'!$F$10-'СЕТ СН'!$H$20</f>
        <v>517395.87603692804</v>
      </c>
      <c r="S155" s="139"/>
      <c r="T155" s="138">
        <f>СВЦЭМ!$D$12+'СЕТ СН'!$F$10-'СЕТ СН'!$I$20</f>
        <v>517395.87603692804</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1765744.73</v>
      </c>
      <c r="O159" s="143"/>
      <c r="P159" s="143">
        <f>'СЕТ СН'!$G$7</f>
        <v>1442615.09</v>
      </c>
      <c r="Q159" s="143"/>
      <c r="R159" s="143">
        <f>'СЕТ СН'!$H$7</f>
        <v>1841546.13</v>
      </c>
      <c r="S159" s="143"/>
      <c r="T159" s="143">
        <f>'СЕТ СН'!$I$7</f>
        <v>1879310.42</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SUMIFS(СВЦЭМ!$D$39:$D$782,СВЦЭМ!$A$39:$A$782,$A12,СВЦЭМ!$B$39:$B$782,B$11)+'СЕТ СН'!$F$11+СВЦЭМ!$D$10+'СЕТ СН'!$F$5-'СЕТ СН'!$F$21</f>
        <v>4438.6645196099998</v>
      </c>
      <c r="C12" s="36">
        <f>SUMIFS(СВЦЭМ!$D$39:$D$782,СВЦЭМ!$A$39:$A$782,$A12,СВЦЭМ!$B$39:$B$782,C$11)+'СЕТ СН'!$F$11+СВЦЭМ!$D$10+'СЕТ СН'!$F$5-'СЕТ СН'!$F$21</f>
        <v>4416.8853791800002</v>
      </c>
      <c r="D12" s="36">
        <f>SUMIFS(СВЦЭМ!$D$39:$D$782,СВЦЭМ!$A$39:$A$782,$A12,СВЦЭМ!$B$39:$B$782,D$11)+'СЕТ СН'!$F$11+СВЦЭМ!$D$10+'СЕТ СН'!$F$5-'СЕТ СН'!$F$21</f>
        <v>4465.2506663000004</v>
      </c>
      <c r="E12" s="36">
        <f>SUMIFS(СВЦЭМ!$D$39:$D$782,СВЦЭМ!$A$39:$A$782,$A12,СВЦЭМ!$B$39:$B$782,E$11)+'СЕТ СН'!$F$11+СВЦЭМ!$D$10+'СЕТ СН'!$F$5-'СЕТ СН'!$F$21</f>
        <v>4468.2480150400006</v>
      </c>
      <c r="F12" s="36">
        <f>SUMIFS(СВЦЭМ!$D$39:$D$782,СВЦЭМ!$A$39:$A$782,$A12,СВЦЭМ!$B$39:$B$782,F$11)+'СЕТ СН'!$F$11+СВЦЭМ!$D$10+'СЕТ СН'!$F$5-'СЕТ СН'!$F$21</f>
        <v>4478.8224609700001</v>
      </c>
      <c r="G12" s="36">
        <f>SUMIFS(СВЦЭМ!$D$39:$D$782,СВЦЭМ!$A$39:$A$782,$A12,СВЦЭМ!$B$39:$B$782,G$11)+'СЕТ СН'!$F$11+СВЦЭМ!$D$10+'СЕТ СН'!$F$5-'СЕТ СН'!$F$21</f>
        <v>4459.8239134699998</v>
      </c>
      <c r="H12" s="36">
        <f>SUMIFS(СВЦЭМ!$D$39:$D$782,СВЦЭМ!$A$39:$A$782,$A12,СВЦЭМ!$B$39:$B$782,H$11)+'СЕТ СН'!$F$11+СВЦЭМ!$D$10+'СЕТ СН'!$F$5-'СЕТ СН'!$F$21</f>
        <v>4435.4893753699998</v>
      </c>
      <c r="I12" s="36">
        <f>SUMIFS(СВЦЭМ!$D$39:$D$782,СВЦЭМ!$A$39:$A$782,$A12,СВЦЭМ!$B$39:$B$782,I$11)+'СЕТ СН'!$F$11+СВЦЭМ!$D$10+'СЕТ СН'!$F$5-'СЕТ СН'!$F$21</f>
        <v>4412.4765522500002</v>
      </c>
      <c r="J12" s="36">
        <f>SUMIFS(СВЦЭМ!$D$39:$D$782,СВЦЭМ!$A$39:$A$782,$A12,СВЦЭМ!$B$39:$B$782,J$11)+'СЕТ СН'!$F$11+СВЦЭМ!$D$10+'СЕТ СН'!$F$5-'СЕТ СН'!$F$21</f>
        <v>4376.5648955699999</v>
      </c>
      <c r="K12" s="36">
        <f>SUMIFS(СВЦЭМ!$D$39:$D$782,СВЦЭМ!$A$39:$A$782,$A12,СВЦЭМ!$B$39:$B$782,K$11)+'СЕТ СН'!$F$11+СВЦЭМ!$D$10+'СЕТ СН'!$F$5-'СЕТ СН'!$F$21</f>
        <v>4363.6235702699996</v>
      </c>
      <c r="L12" s="36">
        <f>SUMIFS(СВЦЭМ!$D$39:$D$782,СВЦЭМ!$A$39:$A$782,$A12,СВЦЭМ!$B$39:$B$782,L$11)+'СЕТ СН'!$F$11+СВЦЭМ!$D$10+'СЕТ СН'!$F$5-'СЕТ СН'!$F$21</f>
        <v>4341.8595566100003</v>
      </c>
      <c r="M12" s="36">
        <f>SUMIFS(СВЦЭМ!$D$39:$D$782,СВЦЭМ!$A$39:$A$782,$A12,СВЦЭМ!$B$39:$B$782,M$11)+'СЕТ СН'!$F$11+СВЦЭМ!$D$10+'СЕТ СН'!$F$5-'СЕТ СН'!$F$21</f>
        <v>4348.6626541599999</v>
      </c>
      <c r="N12" s="36">
        <f>SUMIFS(СВЦЭМ!$D$39:$D$782,СВЦЭМ!$A$39:$A$782,$A12,СВЦЭМ!$B$39:$B$782,N$11)+'СЕТ СН'!$F$11+СВЦЭМ!$D$10+'СЕТ СН'!$F$5-'СЕТ СН'!$F$21</f>
        <v>4353.5993825400001</v>
      </c>
      <c r="O12" s="36">
        <f>SUMIFS(СВЦЭМ!$D$39:$D$782,СВЦЭМ!$A$39:$A$782,$A12,СВЦЭМ!$B$39:$B$782,O$11)+'СЕТ СН'!$F$11+СВЦЭМ!$D$10+'СЕТ СН'!$F$5-'СЕТ СН'!$F$21</f>
        <v>4376.0868816800003</v>
      </c>
      <c r="P12" s="36">
        <f>SUMIFS(СВЦЭМ!$D$39:$D$782,СВЦЭМ!$A$39:$A$782,$A12,СВЦЭМ!$B$39:$B$782,P$11)+'СЕТ СН'!$F$11+СВЦЭМ!$D$10+'СЕТ СН'!$F$5-'СЕТ СН'!$F$21</f>
        <v>4385.4727523399997</v>
      </c>
      <c r="Q12" s="36">
        <f>SUMIFS(СВЦЭМ!$D$39:$D$782,СВЦЭМ!$A$39:$A$782,$A12,СВЦЭМ!$B$39:$B$782,Q$11)+'СЕТ СН'!$F$11+СВЦЭМ!$D$10+'СЕТ СН'!$F$5-'СЕТ СН'!$F$21</f>
        <v>4390.2078073499997</v>
      </c>
      <c r="R12" s="36">
        <f>SUMIFS(СВЦЭМ!$D$39:$D$782,СВЦЭМ!$A$39:$A$782,$A12,СВЦЭМ!$B$39:$B$782,R$11)+'СЕТ СН'!$F$11+СВЦЭМ!$D$10+'СЕТ СН'!$F$5-'СЕТ СН'!$F$21</f>
        <v>4385.4456753200002</v>
      </c>
      <c r="S12" s="36">
        <f>SUMIFS(СВЦЭМ!$D$39:$D$782,СВЦЭМ!$A$39:$A$782,$A12,СВЦЭМ!$B$39:$B$782,S$11)+'СЕТ СН'!$F$11+СВЦЭМ!$D$10+'СЕТ СН'!$F$5-'СЕТ СН'!$F$21</f>
        <v>4350.1419122999996</v>
      </c>
      <c r="T12" s="36">
        <f>SUMIFS(СВЦЭМ!$D$39:$D$782,СВЦЭМ!$A$39:$A$782,$A12,СВЦЭМ!$B$39:$B$782,T$11)+'СЕТ СН'!$F$11+СВЦЭМ!$D$10+'СЕТ СН'!$F$5-'СЕТ СН'!$F$21</f>
        <v>4345.8160876900001</v>
      </c>
      <c r="U12" s="36">
        <f>SUMIFS(СВЦЭМ!$D$39:$D$782,СВЦЭМ!$A$39:$A$782,$A12,СВЦЭМ!$B$39:$B$782,U$11)+'СЕТ СН'!$F$11+СВЦЭМ!$D$10+'СЕТ СН'!$F$5-'СЕТ СН'!$F$21</f>
        <v>4353.5061986800001</v>
      </c>
      <c r="V12" s="36">
        <f>SUMIFS(СВЦЭМ!$D$39:$D$782,СВЦЭМ!$A$39:$A$782,$A12,СВЦЭМ!$B$39:$B$782,V$11)+'СЕТ СН'!$F$11+СВЦЭМ!$D$10+'СЕТ СН'!$F$5-'СЕТ СН'!$F$21</f>
        <v>4356.2740748100005</v>
      </c>
      <c r="W12" s="36">
        <f>SUMIFS(СВЦЭМ!$D$39:$D$782,СВЦЭМ!$A$39:$A$782,$A12,СВЦЭМ!$B$39:$B$782,W$11)+'СЕТ СН'!$F$11+СВЦЭМ!$D$10+'СЕТ СН'!$F$5-'СЕТ СН'!$F$21</f>
        <v>4373.1783184100004</v>
      </c>
      <c r="X12" s="36">
        <f>SUMIFS(СВЦЭМ!$D$39:$D$782,СВЦЭМ!$A$39:$A$782,$A12,СВЦЭМ!$B$39:$B$782,X$11)+'СЕТ СН'!$F$11+СВЦЭМ!$D$10+'СЕТ СН'!$F$5-'СЕТ СН'!$F$21</f>
        <v>4378.9276744099998</v>
      </c>
      <c r="Y12" s="36">
        <f>SUMIFS(СВЦЭМ!$D$39:$D$782,СВЦЭМ!$A$39:$A$782,$A12,СВЦЭМ!$B$39:$B$782,Y$11)+'СЕТ СН'!$F$11+СВЦЭМ!$D$10+'СЕТ СН'!$F$5-'СЕТ СН'!$F$21</f>
        <v>4375.4460073800001</v>
      </c>
      <c r="AA12" s="45"/>
    </row>
    <row r="13" spans="1:27" ht="15.75" x14ac:dyDescent="0.2">
      <c r="A13" s="35">
        <f>A12+1</f>
        <v>44897</v>
      </c>
      <c r="B13" s="36">
        <f>SUMIFS(СВЦЭМ!$D$39:$D$782,СВЦЭМ!$A$39:$A$782,$A13,СВЦЭМ!$B$39:$B$782,B$11)+'СЕТ СН'!$F$11+СВЦЭМ!$D$10+'СЕТ СН'!$F$5-'СЕТ СН'!$F$21</f>
        <v>4456.5560337200004</v>
      </c>
      <c r="C13" s="36">
        <f>SUMIFS(СВЦЭМ!$D$39:$D$782,СВЦЭМ!$A$39:$A$782,$A13,СВЦЭМ!$B$39:$B$782,C$11)+'СЕТ СН'!$F$11+СВЦЭМ!$D$10+'СЕТ СН'!$F$5-'СЕТ СН'!$F$21</f>
        <v>4457.37179466</v>
      </c>
      <c r="D13" s="36">
        <f>SUMIFS(СВЦЭМ!$D$39:$D$782,СВЦЭМ!$A$39:$A$782,$A13,СВЦЭМ!$B$39:$B$782,D$11)+'СЕТ СН'!$F$11+СВЦЭМ!$D$10+'СЕТ СН'!$F$5-'СЕТ СН'!$F$21</f>
        <v>4475.9487428800003</v>
      </c>
      <c r="E13" s="36">
        <f>SUMIFS(СВЦЭМ!$D$39:$D$782,СВЦЭМ!$A$39:$A$782,$A13,СВЦЭМ!$B$39:$B$782,E$11)+'СЕТ СН'!$F$11+СВЦЭМ!$D$10+'СЕТ СН'!$F$5-'СЕТ СН'!$F$21</f>
        <v>4479.5623468000003</v>
      </c>
      <c r="F13" s="36">
        <f>SUMIFS(СВЦЭМ!$D$39:$D$782,СВЦЭМ!$A$39:$A$782,$A13,СВЦЭМ!$B$39:$B$782,F$11)+'СЕТ СН'!$F$11+СВЦЭМ!$D$10+'СЕТ СН'!$F$5-'СЕТ СН'!$F$21</f>
        <v>4511.7469288399998</v>
      </c>
      <c r="G13" s="36">
        <f>SUMIFS(СВЦЭМ!$D$39:$D$782,СВЦЭМ!$A$39:$A$782,$A13,СВЦЭМ!$B$39:$B$782,G$11)+'СЕТ СН'!$F$11+СВЦЭМ!$D$10+'СЕТ СН'!$F$5-'СЕТ СН'!$F$21</f>
        <v>4488.0797615900001</v>
      </c>
      <c r="H13" s="36">
        <f>SUMIFS(СВЦЭМ!$D$39:$D$782,СВЦЭМ!$A$39:$A$782,$A13,СВЦЭМ!$B$39:$B$782,H$11)+'СЕТ СН'!$F$11+СВЦЭМ!$D$10+'СЕТ СН'!$F$5-'СЕТ СН'!$F$21</f>
        <v>4467.1374411300003</v>
      </c>
      <c r="I13" s="36">
        <f>SUMIFS(СВЦЭМ!$D$39:$D$782,СВЦЭМ!$A$39:$A$782,$A13,СВЦЭМ!$B$39:$B$782,I$11)+'СЕТ СН'!$F$11+СВЦЭМ!$D$10+'СЕТ СН'!$F$5-'СЕТ СН'!$F$21</f>
        <v>4445.9416009200004</v>
      </c>
      <c r="J13" s="36">
        <f>SUMIFS(СВЦЭМ!$D$39:$D$782,СВЦЭМ!$A$39:$A$782,$A13,СВЦЭМ!$B$39:$B$782,J$11)+'СЕТ СН'!$F$11+СВЦЭМ!$D$10+'СЕТ СН'!$F$5-'СЕТ СН'!$F$21</f>
        <v>4418.8670008700001</v>
      </c>
      <c r="K13" s="36">
        <f>SUMIFS(СВЦЭМ!$D$39:$D$782,СВЦЭМ!$A$39:$A$782,$A13,СВЦЭМ!$B$39:$B$782,K$11)+'СЕТ СН'!$F$11+СВЦЭМ!$D$10+'СЕТ СН'!$F$5-'СЕТ СН'!$F$21</f>
        <v>4399.9808984800002</v>
      </c>
      <c r="L13" s="36">
        <f>SUMIFS(СВЦЭМ!$D$39:$D$782,СВЦЭМ!$A$39:$A$782,$A13,СВЦЭМ!$B$39:$B$782,L$11)+'СЕТ СН'!$F$11+СВЦЭМ!$D$10+'СЕТ СН'!$F$5-'СЕТ СН'!$F$21</f>
        <v>4389.9881783000001</v>
      </c>
      <c r="M13" s="36">
        <f>SUMIFS(СВЦЭМ!$D$39:$D$782,СВЦЭМ!$A$39:$A$782,$A13,СВЦЭМ!$B$39:$B$782,M$11)+'СЕТ СН'!$F$11+СВЦЭМ!$D$10+'СЕТ СН'!$F$5-'СЕТ СН'!$F$21</f>
        <v>4384.32978559</v>
      </c>
      <c r="N13" s="36">
        <f>SUMIFS(СВЦЭМ!$D$39:$D$782,СВЦЭМ!$A$39:$A$782,$A13,СВЦЭМ!$B$39:$B$782,N$11)+'СЕТ СН'!$F$11+СВЦЭМ!$D$10+'СЕТ СН'!$F$5-'СЕТ СН'!$F$21</f>
        <v>4403.3997282399996</v>
      </c>
      <c r="O13" s="36">
        <f>SUMIFS(СВЦЭМ!$D$39:$D$782,СВЦЭМ!$A$39:$A$782,$A13,СВЦЭМ!$B$39:$B$782,O$11)+'СЕТ СН'!$F$11+СВЦЭМ!$D$10+'СЕТ СН'!$F$5-'СЕТ СН'!$F$21</f>
        <v>4408.01385028</v>
      </c>
      <c r="P13" s="36">
        <f>SUMIFS(СВЦЭМ!$D$39:$D$782,СВЦЭМ!$A$39:$A$782,$A13,СВЦЭМ!$B$39:$B$782,P$11)+'СЕТ СН'!$F$11+СВЦЭМ!$D$10+'СЕТ СН'!$F$5-'СЕТ СН'!$F$21</f>
        <v>4414.7156545799999</v>
      </c>
      <c r="Q13" s="36">
        <f>SUMIFS(СВЦЭМ!$D$39:$D$782,СВЦЭМ!$A$39:$A$782,$A13,СВЦЭМ!$B$39:$B$782,Q$11)+'СЕТ СН'!$F$11+СВЦЭМ!$D$10+'СЕТ СН'!$F$5-'СЕТ СН'!$F$21</f>
        <v>4419.7663672799999</v>
      </c>
      <c r="R13" s="36">
        <f>SUMIFS(СВЦЭМ!$D$39:$D$782,СВЦЭМ!$A$39:$A$782,$A13,СВЦЭМ!$B$39:$B$782,R$11)+'СЕТ СН'!$F$11+СВЦЭМ!$D$10+'СЕТ СН'!$F$5-'СЕТ СН'!$F$21</f>
        <v>4391.7663172299999</v>
      </c>
      <c r="S13" s="36">
        <f>SUMIFS(СВЦЭМ!$D$39:$D$782,СВЦЭМ!$A$39:$A$782,$A13,СВЦЭМ!$B$39:$B$782,S$11)+'СЕТ СН'!$F$11+СВЦЭМ!$D$10+'СЕТ СН'!$F$5-'СЕТ СН'!$F$21</f>
        <v>4384.8380621800006</v>
      </c>
      <c r="T13" s="36">
        <f>SUMIFS(СВЦЭМ!$D$39:$D$782,СВЦЭМ!$A$39:$A$782,$A13,СВЦЭМ!$B$39:$B$782,T$11)+'СЕТ СН'!$F$11+СВЦЭМ!$D$10+'СЕТ СН'!$F$5-'СЕТ СН'!$F$21</f>
        <v>4360.6410399699998</v>
      </c>
      <c r="U13" s="36">
        <f>SUMIFS(СВЦЭМ!$D$39:$D$782,СВЦЭМ!$A$39:$A$782,$A13,СВЦЭМ!$B$39:$B$782,U$11)+'СЕТ СН'!$F$11+СВЦЭМ!$D$10+'СЕТ СН'!$F$5-'СЕТ СН'!$F$21</f>
        <v>4369.2116464600003</v>
      </c>
      <c r="V13" s="36">
        <f>SUMIFS(СВЦЭМ!$D$39:$D$782,СВЦЭМ!$A$39:$A$782,$A13,СВЦЭМ!$B$39:$B$782,V$11)+'СЕТ СН'!$F$11+СВЦЭМ!$D$10+'СЕТ СН'!$F$5-'СЕТ СН'!$F$21</f>
        <v>4377.9096850900005</v>
      </c>
      <c r="W13" s="36">
        <f>SUMIFS(СВЦЭМ!$D$39:$D$782,СВЦЭМ!$A$39:$A$782,$A13,СВЦЭМ!$B$39:$B$782,W$11)+'СЕТ СН'!$F$11+СВЦЭМ!$D$10+'СЕТ СН'!$F$5-'СЕТ СН'!$F$21</f>
        <v>4387.4013285299998</v>
      </c>
      <c r="X13" s="36">
        <f>SUMIFS(СВЦЭМ!$D$39:$D$782,СВЦЭМ!$A$39:$A$782,$A13,СВЦЭМ!$B$39:$B$782,X$11)+'СЕТ СН'!$F$11+СВЦЭМ!$D$10+'СЕТ СН'!$F$5-'СЕТ СН'!$F$21</f>
        <v>4407.1133962700005</v>
      </c>
      <c r="Y13" s="36">
        <f>SUMIFS(СВЦЭМ!$D$39:$D$782,СВЦЭМ!$A$39:$A$782,$A13,СВЦЭМ!$B$39:$B$782,Y$11)+'СЕТ СН'!$F$11+СВЦЭМ!$D$10+'СЕТ СН'!$F$5-'СЕТ СН'!$F$21</f>
        <v>4435.3820524100001</v>
      </c>
    </row>
    <row r="14" spans="1:27" ht="15.75" x14ac:dyDescent="0.2">
      <c r="A14" s="35">
        <f t="shared" ref="A14:A42" si="0">A13+1</f>
        <v>44898</v>
      </c>
      <c r="B14" s="36">
        <f>SUMIFS(СВЦЭМ!$D$39:$D$782,СВЦЭМ!$A$39:$A$782,$A14,СВЦЭМ!$B$39:$B$782,B$11)+'СЕТ СН'!$F$11+СВЦЭМ!$D$10+'СЕТ СН'!$F$5-'СЕТ СН'!$F$21</f>
        <v>4337.6990708399999</v>
      </c>
      <c r="C14" s="36">
        <f>SUMIFS(СВЦЭМ!$D$39:$D$782,СВЦЭМ!$A$39:$A$782,$A14,СВЦЭМ!$B$39:$B$782,C$11)+'СЕТ СН'!$F$11+СВЦЭМ!$D$10+'СЕТ СН'!$F$5-'СЕТ СН'!$F$21</f>
        <v>4349.8333101299995</v>
      </c>
      <c r="D14" s="36">
        <f>SUMIFS(СВЦЭМ!$D$39:$D$782,СВЦЭМ!$A$39:$A$782,$A14,СВЦЭМ!$B$39:$B$782,D$11)+'СЕТ СН'!$F$11+СВЦЭМ!$D$10+'СЕТ СН'!$F$5-'СЕТ СН'!$F$21</f>
        <v>4370.5749152099997</v>
      </c>
      <c r="E14" s="36">
        <f>SUMIFS(СВЦЭМ!$D$39:$D$782,СВЦЭМ!$A$39:$A$782,$A14,СВЦЭМ!$B$39:$B$782,E$11)+'СЕТ СН'!$F$11+СВЦЭМ!$D$10+'СЕТ СН'!$F$5-'СЕТ СН'!$F$21</f>
        <v>4401.8873908100004</v>
      </c>
      <c r="F14" s="36">
        <f>SUMIFS(СВЦЭМ!$D$39:$D$782,СВЦЭМ!$A$39:$A$782,$A14,СВЦЭМ!$B$39:$B$782,F$11)+'СЕТ СН'!$F$11+СВЦЭМ!$D$10+'СЕТ СН'!$F$5-'СЕТ СН'!$F$21</f>
        <v>4423.6780490299998</v>
      </c>
      <c r="G14" s="36">
        <f>SUMIFS(СВЦЭМ!$D$39:$D$782,СВЦЭМ!$A$39:$A$782,$A14,СВЦЭМ!$B$39:$B$782,G$11)+'СЕТ СН'!$F$11+СВЦЭМ!$D$10+'СЕТ СН'!$F$5-'СЕТ СН'!$F$21</f>
        <v>4410.8010699500001</v>
      </c>
      <c r="H14" s="36">
        <f>SUMIFS(СВЦЭМ!$D$39:$D$782,СВЦЭМ!$A$39:$A$782,$A14,СВЦЭМ!$B$39:$B$782,H$11)+'СЕТ СН'!$F$11+СВЦЭМ!$D$10+'СЕТ СН'!$F$5-'СЕТ СН'!$F$21</f>
        <v>4398.3405932200003</v>
      </c>
      <c r="I14" s="36">
        <f>SUMIFS(СВЦЭМ!$D$39:$D$782,СВЦЭМ!$A$39:$A$782,$A14,СВЦЭМ!$B$39:$B$782,I$11)+'СЕТ СН'!$F$11+СВЦЭМ!$D$10+'СЕТ СН'!$F$5-'СЕТ СН'!$F$21</f>
        <v>4386.9193112399998</v>
      </c>
      <c r="J14" s="36">
        <f>SUMIFS(СВЦЭМ!$D$39:$D$782,СВЦЭМ!$A$39:$A$782,$A14,СВЦЭМ!$B$39:$B$782,J$11)+'СЕТ СН'!$F$11+СВЦЭМ!$D$10+'СЕТ СН'!$F$5-'СЕТ СН'!$F$21</f>
        <v>4359.7855177500005</v>
      </c>
      <c r="K14" s="36">
        <f>SUMIFS(СВЦЭМ!$D$39:$D$782,СВЦЭМ!$A$39:$A$782,$A14,СВЦЭМ!$B$39:$B$782,K$11)+'СЕТ СН'!$F$11+СВЦЭМ!$D$10+'СЕТ СН'!$F$5-'СЕТ СН'!$F$21</f>
        <v>4350.8219571099999</v>
      </c>
      <c r="L14" s="36">
        <f>SUMIFS(СВЦЭМ!$D$39:$D$782,СВЦЭМ!$A$39:$A$782,$A14,СВЦЭМ!$B$39:$B$782,L$11)+'СЕТ СН'!$F$11+СВЦЭМ!$D$10+'СЕТ СН'!$F$5-'СЕТ СН'!$F$21</f>
        <v>4332.5614696399998</v>
      </c>
      <c r="M14" s="36">
        <f>SUMIFS(СВЦЭМ!$D$39:$D$782,СВЦЭМ!$A$39:$A$782,$A14,СВЦЭМ!$B$39:$B$782,M$11)+'СЕТ СН'!$F$11+СВЦЭМ!$D$10+'СЕТ СН'!$F$5-'СЕТ СН'!$F$21</f>
        <v>4337.5635796900006</v>
      </c>
      <c r="N14" s="36">
        <f>SUMIFS(СВЦЭМ!$D$39:$D$782,СВЦЭМ!$A$39:$A$782,$A14,СВЦЭМ!$B$39:$B$782,N$11)+'СЕТ СН'!$F$11+СВЦЭМ!$D$10+'СЕТ СН'!$F$5-'СЕТ СН'!$F$21</f>
        <v>4319.9196251900003</v>
      </c>
      <c r="O14" s="36">
        <f>SUMIFS(СВЦЭМ!$D$39:$D$782,СВЦЭМ!$A$39:$A$782,$A14,СВЦЭМ!$B$39:$B$782,O$11)+'СЕТ СН'!$F$11+СВЦЭМ!$D$10+'СЕТ СН'!$F$5-'СЕТ СН'!$F$21</f>
        <v>4327.2959337800003</v>
      </c>
      <c r="P14" s="36">
        <f>SUMIFS(СВЦЭМ!$D$39:$D$782,СВЦЭМ!$A$39:$A$782,$A14,СВЦЭМ!$B$39:$B$782,P$11)+'СЕТ СН'!$F$11+СВЦЭМ!$D$10+'СЕТ СН'!$F$5-'СЕТ СН'!$F$21</f>
        <v>4341.7446802200002</v>
      </c>
      <c r="Q14" s="36">
        <f>SUMIFS(СВЦЭМ!$D$39:$D$782,СВЦЭМ!$A$39:$A$782,$A14,СВЦЭМ!$B$39:$B$782,Q$11)+'СЕТ СН'!$F$11+СВЦЭМ!$D$10+'СЕТ СН'!$F$5-'СЕТ СН'!$F$21</f>
        <v>4367.5642981299998</v>
      </c>
      <c r="R14" s="36">
        <f>SUMIFS(СВЦЭМ!$D$39:$D$782,СВЦЭМ!$A$39:$A$782,$A14,СВЦЭМ!$B$39:$B$782,R$11)+'СЕТ СН'!$F$11+СВЦЭМ!$D$10+'СЕТ СН'!$F$5-'СЕТ СН'!$F$21</f>
        <v>4370.0854589</v>
      </c>
      <c r="S14" s="36">
        <f>SUMIFS(СВЦЭМ!$D$39:$D$782,СВЦЭМ!$A$39:$A$782,$A14,СВЦЭМ!$B$39:$B$782,S$11)+'СЕТ СН'!$F$11+СВЦЭМ!$D$10+'СЕТ СН'!$F$5-'СЕТ СН'!$F$21</f>
        <v>4333.4579972900001</v>
      </c>
      <c r="T14" s="36">
        <f>SUMIFS(СВЦЭМ!$D$39:$D$782,СВЦЭМ!$A$39:$A$782,$A14,СВЦЭМ!$B$39:$B$782,T$11)+'СЕТ СН'!$F$11+СВЦЭМ!$D$10+'СЕТ СН'!$F$5-'СЕТ СН'!$F$21</f>
        <v>4300.0999867400005</v>
      </c>
      <c r="U14" s="36">
        <f>SUMIFS(СВЦЭМ!$D$39:$D$782,СВЦЭМ!$A$39:$A$782,$A14,СВЦЭМ!$B$39:$B$782,U$11)+'СЕТ СН'!$F$11+СВЦЭМ!$D$10+'СЕТ СН'!$F$5-'СЕТ СН'!$F$21</f>
        <v>4309.32595588</v>
      </c>
      <c r="V14" s="36">
        <f>SUMIFS(СВЦЭМ!$D$39:$D$782,СВЦЭМ!$A$39:$A$782,$A14,СВЦЭМ!$B$39:$B$782,V$11)+'СЕТ СН'!$F$11+СВЦЭМ!$D$10+'СЕТ СН'!$F$5-'СЕТ СН'!$F$21</f>
        <v>4328.9147222900001</v>
      </c>
      <c r="W14" s="36">
        <f>SUMIFS(СВЦЭМ!$D$39:$D$782,СВЦЭМ!$A$39:$A$782,$A14,СВЦЭМ!$B$39:$B$782,W$11)+'СЕТ СН'!$F$11+СВЦЭМ!$D$10+'СЕТ СН'!$F$5-'СЕТ СН'!$F$21</f>
        <v>4332.63348623</v>
      </c>
      <c r="X14" s="36">
        <f>SUMIFS(СВЦЭМ!$D$39:$D$782,СВЦЭМ!$A$39:$A$782,$A14,СВЦЭМ!$B$39:$B$782,X$11)+'СЕТ СН'!$F$11+СВЦЭМ!$D$10+'СЕТ СН'!$F$5-'СЕТ СН'!$F$21</f>
        <v>4343.1496543600006</v>
      </c>
      <c r="Y14" s="36">
        <f>SUMIFS(СВЦЭМ!$D$39:$D$782,СВЦЭМ!$A$39:$A$782,$A14,СВЦЭМ!$B$39:$B$782,Y$11)+'СЕТ СН'!$F$11+СВЦЭМ!$D$10+'СЕТ СН'!$F$5-'СЕТ СН'!$F$21</f>
        <v>4345.9820815599996</v>
      </c>
    </row>
    <row r="15" spans="1:27" ht="15.75" x14ac:dyDescent="0.2">
      <c r="A15" s="35">
        <f t="shared" si="0"/>
        <v>44899</v>
      </c>
      <c r="B15" s="36">
        <f>SUMIFS(СВЦЭМ!$D$39:$D$782,СВЦЭМ!$A$39:$A$782,$A15,СВЦЭМ!$B$39:$B$782,B$11)+'СЕТ СН'!$F$11+СВЦЭМ!$D$10+'СЕТ СН'!$F$5-'СЕТ СН'!$F$21</f>
        <v>4377.2072448199997</v>
      </c>
      <c r="C15" s="36">
        <f>SUMIFS(СВЦЭМ!$D$39:$D$782,СВЦЭМ!$A$39:$A$782,$A15,СВЦЭМ!$B$39:$B$782,C$11)+'СЕТ СН'!$F$11+СВЦЭМ!$D$10+'СЕТ СН'!$F$5-'СЕТ СН'!$F$21</f>
        <v>4418.0293862300005</v>
      </c>
      <c r="D15" s="36">
        <f>SUMIFS(СВЦЭМ!$D$39:$D$782,СВЦЭМ!$A$39:$A$782,$A15,СВЦЭМ!$B$39:$B$782,D$11)+'СЕТ СН'!$F$11+СВЦЭМ!$D$10+'СЕТ СН'!$F$5-'СЕТ СН'!$F$21</f>
        <v>4448.3162143099999</v>
      </c>
      <c r="E15" s="36">
        <f>SUMIFS(СВЦЭМ!$D$39:$D$782,СВЦЭМ!$A$39:$A$782,$A15,СВЦЭМ!$B$39:$B$782,E$11)+'СЕТ СН'!$F$11+СВЦЭМ!$D$10+'СЕТ СН'!$F$5-'СЕТ СН'!$F$21</f>
        <v>4459.5259875700003</v>
      </c>
      <c r="F15" s="36">
        <f>SUMIFS(СВЦЭМ!$D$39:$D$782,СВЦЭМ!$A$39:$A$782,$A15,СВЦЭМ!$B$39:$B$782,F$11)+'СЕТ СН'!$F$11+СВЦЭМ!$D$10+'СЕТ СН'!$F$5-'СЕТ СН'!$F$21</f>
        <v>4460.48491431</v>
      </c>
      <c r="G15" s="36">
        <f>SUMIFS(СВЦЭМ!$D$39:$D$782,СВЦЭМ!$A$39:$A$782,$A15,СВЦЭМ!$B$39:$B$782,G$11)+'СЕТ СН'!$F$11+СВЦЭМ!$D$10+'СЕТ СН'!$F$5-'СЕТ СН'!$F$21</f>
        <v>4461.1717327999995</v>
      </c>
      <c r="H15" s="36">
        <f>SUMIFS(СВЦЭМ!$D$39:$D$782,СВЦЭМ!$A$39:$A$782,$A15,СВЦЭМ!$B$39:$B$782,H$11)+'СЕТ СН'!$F$11+СВЦЭМ!$D$10+'СЕТ СН'!$F$5-'СЕТ СН'!$F$21</f>
        <v>4470.0190901900005</v>
      </c>
      <c r="I15" s="36">
        <f>SUMIFS(СВЦЭМ!$D$39:$D$782,СВЦЭМ!$A$39:$A$782,$A15,СВЦЭМ!$B$39:$B$782,I$11)+'СЕТ СН'!$F$11+СВЦЭМ!$D$10+'СЕТ СН'!$F$5-'СЕТ СН'!$F$21</f>
        <v>4441.7568429299999</v>
      </c>
      <c r="J15" s="36">
        <f>SUMIFS(СВЦЭМ!$D$39:$D$782,СВЦЭМ!$A$39:$A$782,$A15,СВЦЭМ!$B$39:$B$782,J$11)+'СЕТ СН'!$F$11+СВЦЭМ!$D$10+'СЕТ СН'!$F$5-'СЕТ СН'!$F$21</f>
        <v>4424.7784026099998</v>
      </c>
      <c r="K15" s="36">
        <f>SUMIFS(СВЦЭМ!$D$39:$D$782,СВЦЭМ!$A$39:$A$782,$A15,СВЦЭМ!$B$39:$B$782,K$11)+'СЕТ СН'!$F$11+СВЦЭМ!$D$10+'СЕТ СН'!$F$5-'СЕТ СН'!$F$21</f>
        <v>4384.3524546200006</v>
      </c>
      <c r="L15" s="36">
        <f>SUMIFS(СВЦЭМ!$D$39:$D$782,СВЦЭМ!$A$39:$A$782,$A15,СВЦЭМ!$B$39:$B$782,L$11)+'СЕТ СН'!$F$11+СВЦЭМ!$D$10+'СЕТ СН'!$F$5-'СЕТ СН'!$F$21</f>
        <v>4358.50033626</v>
      </c>
      <c r="M15" s="36">
        <f>SUMIFS(СВЦЭМ!$D$39:$D$782,СВЦЭМ!$A$39:$A$782,$A15,СВЦЭМ!$B$39:$B$782,M$11)+'СЕТ СН'!$F$11+СВЦЭМ!$D$10+'СЕТ СН'!$F$5-'СЕТ СН'!$F$21</f>
        <v>4361.6766876900001</v>
      </c>
      <c r="N15" s="36">
        <f>SUMIFS(СВЦЭМ!$D$39:$D$782,СВЦЭМ!$A$39:$A$782,$A15,СВЦЭМ!$B$39:$B$782,N$11)+'СЕТ СН'!$F$11+СВЦЭМ!$D$10+'СЕТ СН'!$F$5-'СЕТ СН'!$F$21</f>
        <v>4369.0965264099996</v>
      </c>
      <c r="O15" s="36">
        <f>SUMIFS(СВЦЭМ!$D$39:$D$782,СВЦЭМ!$A$39:$A$782,$A15,СВЦЭМ!$B$39:$B$782,O$11)+'СЕТ СН'!$F$11+СВЦЭМ!$D$10+'СЕТ СН'!$F$5-'СЕТ СН'!$F$21</f>
        <v>4372.2853278800003</v>
      </c>
      <c r="P15" s="36">
        <f>SUMIFS(СВЦЭМ!$D$39:$D$782,СВЦЭМ!$A$39:$A$782,$A15,СВЦЭМ!$B$39:$B$782,P$11)+'СЕТ СН'!$F$11+СВЦЭМ!$D$10+'СЕТ СН'!$F$5-'СЕТ СН'!$F$21</f>
        <v>4381.8987062300002</v>
      </c>
      <c r="Q15" s="36">
        <f>SUMIFS(СВЦЭМ!$D$39:$D$782,СВЦЭМ!$A$39:$A$782,$A15,СВЦЭМ!$B$39:$B$782,Q$11)+'СЕТ СН'!$F$11+СВЦЭМ!$D$10+'СЕТ СН'!$F$5-'СЕТ СН'!$F$21</f>
        <v>4383.4430969499999</v>
      </c>
      <c r="R15" s="36">
        <f>SUMIFS(СВЦЭМ!$D$39:$D$782,СВЦЭМ!$A$39:$A$782,$A15,СВЦЭМ!$B$39:$B$782,R$11)+'СЕТ СН'!$F$11+СВЦЭМ!$D$10+'СЕТ СН'!$F$5-'СЕТ СН'!$F$21</f>
        <v>4368.4694381899999</v>
      </c>
      <c r="S15" s="36">
        <f>SUMIFS(СВЦЭМ!$D$39:$D$782,СВЦЭМ!$A$39:$A$782,$A15,СВЦЭМ!$B$39:$B$782,S$11)+'СЕТ СН'!$F$11+СВЦЭМ!$D$10+'СЕТ СН'!$F$5-'СЕТ СН'!$F$21</f>
        <v>4339.3088349700001</v>
      </c>
      <c r="T15" s="36">
        <f>SUMIFS(СВЦЭМ!$D$39:$D$782,СВЦЭМ!$A$39:$A$782,$A15,СВЦЭМ!$B$39:$B$782,T$11)+'СЕТ СН'!$F$11+СВЦЭМ!$D$10+'СЕТ СН'!$F$5-'СЕТ СН'!$F$21</f>
        <v>4341.1660780599996</v>
      </c>
      <c r="U15" s="36">
        <f>SUMIFS(СВЦЭМ!$D$39:$D$782,СВЦЭМ!$A$39:$A$782,$A15,СВЦЭМ!$B$39:$B$782,U$11)+'СЕТ СН'!$F$11+СВЦЭМ!$D$10+'СЕТ СН'!$F$5-'СЕТ СН'!$F$21</f>
        <v>4354.4383085899999</v>
      </c>
      <c r="V15" s="36">
        <f>SUMIFS(СВЦЭМ!$D$39:$D$782,СВЦЭМ!$A$39:$A$782,$A15,СВЦЭМ!$B$39:$B$782,V$11)+'СЕТ СН'!$F$11+СВЦЭМ!$D$10+'СЕТ СН'!$F$5-'СЕТ СН'!$F$21</f>
        <v>4368.7186581599999</v>
      </c>
      <c r="W15" s="36">
        <f>SUMIFS(СВЦЭМ!$D$39:$D$782,СВЦЭМ!$A$39:$A$782,$A15,СВЦЭМ!$B$39:$B$782,W$11)+'СЕТ СН'!$F$11+СВЦЭМ!$D$10+'СЕТ СН'!$F$5-'СЕТ СН'!$F$21</f>
        <v>4375.1701587900006</v>
      </c>
      <c r="X15" s="36">
        <f>SUMIFS(СВЦЭМ!$D$39:$D$782,СВЦЭМ!$A$39:$A$782,$A15,СВЦЭМ!$B$39:$B$782,X$11)+'СЕТ СН'!$F$11+СВЦЭМ!$D$10+'СЕТ СН'!$F$5-'СЕТ СН'!$F$21</f>
        <v>4396.2950388400004</v>
      </c>
      <c r="Y15" s="36">
        <f>SUMIFS(СВЦЭМ!$D$39:$D$782,СВЦЭМ!$A$39:$A$782,$A15,СВЦЭМ!$B$39:$B$782,Y$11)+'СЕТ СН'!$F$11+СВЦЭМ!$D$10+'СЕТ СН'!$F$5-'СЕТ СН'!$F$21</f>
        <v>4409.0780175099999</v>
      </c>
    </row>
    <row r="16" spans="1:27" ht="15.75" x14ac:dyDescent="0.2">
      <c r="A16" s="35">
        <f t="shared" si="0"/>
        <v>44900</v>
      </c>
      <c r="B16" s="36">
        <f>SUMIFS(СВЦЭМ!$D$39:$D$782,СВЦЭМ!$A$39:$A$782,$A16,СВЦЭМ!$B$39:$B$782,B$11)+'СЕТ СН'!$F$11+СВЦЭМ!$D$10+'СЕТ СН'!$F$5-'СЕТ СН'!$F$21</f>
        <v>4418.1105904899996</v>
      </c>
      <c r="C16" s="36">
        <f>SUMIFS(СВЦЭМ!$D$39:$D$782,СВЦЭМ!$A$39:$A$782,$A16,СВЦЭМ!$B$39:$B$782,C$11)+'СЕТ СН'!$F$11+СВЦЭМ!$D$10+'СЕТ СН'!$F$5-'СЕТ СН'!$F$21</f>
        <v>4447.4011765699997</v>
      </c>
      <c r="D16" s="36">
        <f>SUMIFS(СВЦЭМ!$D$39:$D$782,СВЦЭМ!$A$39:$A$782,$A16,СВЦЭМ!$B$39:$B$782,D$11)+'СЕТ СН'!$F$11+СВЦЭМ!$D$10+'СЕТ СН'!$F$5-'СЕТ СН'!$F$21</f>
        <v>4438.5627779799997</v>
      </c>
      <c r="E16" s="36">
        <f>SUMIFS(СВЦЭМ!$D$39:$D$782,СВЦЭМ!$A$39:$A$782,$A16,СВЦЭМ!$B$39:$B$782,E$11)+'СЕТ СН'!$F$11+СВЦЭМ!$D$10+'СЕТ СН'!$F$5-'СЕТ СН'!$F$21</f>
        <v>4450.1837547300001</v>
      </c>
      <c r="F16" s="36">
        <f>SUMIFS(СВЦЭМ!$D$39:$D$782,СВЦЭМ!$A$39:$A$782,$A16,СВЦЭМ!$B$39:$B$782,F$11)+'СЕТ СН'!$F$11+СВЦЭМ!$D$10+'СЕТ СН'!$F$5-'СЕТ СН'!$F$21</f>
        <v>4458.4283121400003</v>
      </c>
      <c r="G16" s="36">
        <f>SUMIFS(СВЦЭМ!$D$39:$D$782,СВЦЭМ!$A$39:$A$782,$A16,СВЦЭМ!$B$39:$B$782,G$11)+'СЕТ СН'!$F$11+СВЦЭМ!$D$10+'СЕТ СН'!$F$5-'СЕТ СН'!$F$21</f>
        <v>4453.0367320900004</v>
      </c>
      <c r="H16" s="36">
        <f>SUMIFS(СВЦЭМ!$D$39:$D$782,СВЦЭМ!$A$39:$A$782,$A16,СВЦЭМ!$B$39:$B$782,H$11)+'СЕТ СН'!$F$11+СВЦЭМ!$D$10+'СЕТ СН'!$F$5-'СЕТ СН'!$F$21</f>
        <v>4413.2520901799999</v>
      </c>
      <c r="I16" s="36">
        <f>SUMIFS(СВЦЭМ!$D$39:$D$782,СВЦЭМ!$A$39:$A$782,$A16,СВЦЭМ!$B$39:$B$782,I$11)+'СЕТ СН'!$F$11+СВЦЭМ!$D$10+'СЕТ СН'!$F$5-'СЕТ СН'!$F$21</f>
        <v>4382.2112863299999</v>
      </c>
      <c r="J16" s="36">
        <f>SUMIFS(СВЦЭМ!$D$39:$D$782,СВЦЭМ!$A$39:$A$782,$A16,СВЦЭМ!$B$39:$B$782,J$11)+'СЕТ СН'!$F$11+СВЦЭМ!$D$10+'СЕТ СН'!$F$5-'СЕТ СН'!$F$21</f>
        <v>4384.0096048899995</v>
      </c>
      <c r="K16" s="36">
        <f>SUMIFS(СВЦЭМ!$D$39:$D$782,СВЦЭМ!$A$39:$A$782,$A16,СВЦЭМ!$B$39:$B$782,K$11)+'СЕТ СН'!$F$11+СВЦЭМ!$D$10+'СЕТ СН'!$F$5-'СЕТ СН'!$F$21</f>
        <v>4371.8118668799998</v>
      </c>
      <c r="L16" s="36">
        <f>SUMIFS(СВЦЭМ!$D$39:$D$782,СВЦЭМ!$A$39:$A$782,$A16,СВЦЭМ!$B$39:$B$782,L$11)+'СЕТ СН'!$F$11+СВЦЭМ!$D$10+'СЕТ СН'!$F$5-'СЕТ СН'!$F$21</f>
        <v>4359.0786796100001</v>
      </c>
      <c r="M16" s="36">
        <f>SUMIFS(СВЦЭМ!$D$39:$D$782,СВЦЭМ!$A$39:$A$782,$A16,СВЦЭМ!$B$39:$B$782,M$11)+'СЕТ СН'!$F$11+СВЦЭМ!$D$10+'СЕТ СН'!$F$5-'СЕТ СН'!$F$21</f>
        <v>4372.8034545099999</v>
      </c>
      <c r="N16" s="36">
        <f>SUMIFS(СВЦЭМ!$D$39:$D$782,СВЦЭМ!$A$39:$A$782,$A16,СВЦЭМ!$B$39:$B$782,N$11)+'СЕТ СН'!$F$11+СВЦЭМ!$D$10+'СЕТ СН'!$F$5-'СЕТ СН'!$F$21</f>
        <v>4380.0507660900003</v>
      </c>
      <c r="O16" s="36">
        <f>SUMIFS(СВЦЭМ!$D$39:$D$782,СВЦЭМ!$A$39:$A$782,$A16,СВЦЭМ!$B$39:$B$782,O$11)+'СЕТ СН'!$F$11+СВЦЭМ!$D$10+'СЕТ СН'!$F$5-'СЕТ СН'!$F$21</f>
        <v>4380.6024991100003</v>
      </c>
      <c r="P16" s="36">
        <f>SUMIFS(СВЦЭМ!$D$39:$D$782,СВЦЭМ!$A$39:$A$782,$A16,СВЦЭМ!$B$39:$B$782,P$11)+'СЕТ СН'!$F$11+СВЦЭМ!$D$10+'СЕТ СН'!$F$5-'СЕТ СН'!$F$21</f>
        <v>4386.1664747499999</v>
      </c>
      <c r="Q16" s="36">
        <f>SUMIFS(СВЦЭМ!$D$39:$D$782,СВЦЭМ!$A$39:$A$782,$A16,СВЦЭМ!$B$39:$B$782,Q$11)+'СЕТ СН'!$F$11+СВЦЭМ!$D$10+'СЕТ СН'!$F$5-'СЕТ СН'!$F$21</f>
        <v>4384.4615139199996</v>
      </c>
      <c r="R16" s="36">
        <f>SUMIFS(СВЦЭМ!$D$39:$D$782,СВЦЭМ!$A$39:$A$782,$A16,СВЦЭМ!$B$39:$B$782,R$11)+'СЕТ СН'!$F$11+СВЦЭМ!$D$10+'СЕТ СН'!$F$5-'СЕТ СН'!$F$21</f>
        <v>4373.76426971</v>
      </c>
      <c r="S16" s="36">
        <f>SUMIFS(СВЦЭМ!$D$39:$D$782,СВЦЭМ!$A$39:$A$782,$A16,СВЦЭМ!$B$39:$B$782,S$11)+'СЕТ СН'!$F$11+СВЦЭМ!$D$10+'СЕТ СН'!$F$5-'СЕТ СН'!$F$21</f>
        <v>4339.4501417000001</v>
      </c>
      <c r="T16" s="36">
        <f>SUMIFS(СВЦЭМ!$D$39:$D$782,СВЦЭМ!$A$39:$A$782,$A16,СВЦЭМ!$B$39:$B$782,T$11)+'СЕТ СН'!$F$11+СВЦЭМ!$D$10+'СЕТ СН'!$F$5-'СЕТ СН'!$F$21</f>
        <v>4325.3991903200003</v>
      </c>
      <c r="U16" s="36">
        <f>SUMIFS(СВЦЭМ!$D$39:$D$782,СВЦЭМ!$A$39:$A$782,$A16,СВЦЭМ!$B$39:$B$782,U$11)+'СЕТ СН'!$F$11+СВЦЭМ!$D$10+'СЕТ СН'!$F$5-'СЕТ СН'!$F$21</f>
        <v>4323.1688547100002</v>
      </c>
      <c r="V16" s="36">
        <f>SUMIFS(СВЦЭМ!$D$39:$D$782,СВЦЭМ!$A$39:$A$782,$A16,СВЦЭМ!$B$39:$B$782,V$11)+'СЕТ СН'!$F$11+СВЦЭМ!$D$10+'СЕТ СН'!$F$5-'СЕТ СН'!$F$21</f>
        <v>4350.9363181500003</v>
      </c>
      <c r="W16" s="36">
        <f>SUMIFS(СВЦЭМ!$D$39:$D$782,СВЦЭМ!$A$39:$A$782,$A16,СВЦЭМ!$B$39:$B$782,W$11)+'СЕТ СН'!$F$11+СВЦЭМ!$D$10+'СЕТ СН'!$F$5-'СЕТ СН'!$F$21</f>
        <v>4373.6127210499999</v>
      </c>
      <c r="X16" s="36">
        <f>SUMIFS(СВЦЭМ!$D$39:$D$782,СВЦЭМ!$A$39:$A$782,$A16,СВЦЭМ!$B$39:$B$782,X$11)+'СЕТ СН'!$F$11+СВЦЭМ!$D$10+'СЕТ СН'!$F$5-'СЕТ СН'!$F$21</f>
        <v>4395.4137425099998</v>
      </c>
      <c r="Y16" s="36">
        <f>SUMIFS(СВЦЭМ!$D$39:$D$782,СВЦЭМ!$A$39:$A$782,$A16,СВЦЭМ!$B$39:$B$782,Y$11)+'СЕТ СН'!$F$11+СВЦЭМ!$D$10+'СЕТ СН'!$F$5-'СЕТ СН'!$F$21</f>
        <v>4399.0286543000002</v>
      </c>
    </row>
    <row r="17" spans="1:25" ht="15.75" x14ac:dyDescent="0.2">
      <c r="A17" s="35">
        <f t="shared" si="0"/>
        <v>44901</v>
      </c>
      <c r="B17" s="36">
        <f>SUMIFS(СВЦЭМ!$D$39:$D$782,СВЦЭМ!$A$39:$A$782,$A17,СВЦЭМ!$B$39:$B$782,B$11)+'СЕТ СН'!$F$11+СВЦЭМ!$D$10+'СЕТ СН'!$F$5-'СЕТ СН'!$F$21</f>
        <v>4351.32453644</v>
      </c>
      <c r="C17" s="36">
        <f>SUMIFS(СВЦЭМ!$D$39:$D$782,СВЦЭМ!$A$39:$A$782,$A17,СВЦЭМ!$B$39:$B$782,C$11)+'СЕТ СН'!$F$11+СВЦЭМ!$D$10+'СЕТ СН'!$F$5-'СЕТ СН'!$F$21</f>
        <v>4377.0686411000006</v>
      </c>
      <c r="D17" s="36">
        <f>SUMIFS(СВЦЭМ!$D$39:$D$782,СВЦЭМ!$A$39:$A$782,$A17,СВЦЭМ!$B$39:$B$782,D$11)+'СЕТ СН'!$F$11+СВЦЭМ!$D$10+'СЕТ СН'!$F$5-'СЕТ СН'!$F$21</f>
        <v>4399.6615044299997</v>
      </c>
      <c r="E17" s="36">
        <f>SUMIFS(СВЦЭМ!$D$39:$D$782,СВЦЭМ!$A$39:$A$782,$A17,СВЦЭМ!$B$39:$B$782,E$11)+'СЕТ СН'!$F$11+СВЦЭМ!$D$10+'СЕТ СН'!$F$5-'СЕТ СН'!$F$21</f>
        <v>4402.8947762500002</v>
      </c>
      <c r="F17" s="36">
        <f>SUMIFS(СВЦЭМ!$D$39:$D$782,СВЦЭМ!$A$39:$A$782,$A17,СВЦЭМ!$B$39:$B$782,F$11)+'СЕТ СН'!$F$11+СВЦЭМ!$D$10+'СЕТ СН'!$F$5-'СЕТ СН'!$F$21</f>
        <v>4421.4415166400004</v>
      </c>
      <c r="G17" s="36">
        <f>SUMIFS(СВЦЭМ!$D$39:$D$782,СВЦЭМ!$A$39:$A$782,$A17,СВЦЭМ!$B$39:$B$782,G$11)+'СЕТ СН'!$F$11+СВЦЭМ!$D$10+'СЕТ СН'!$F$5-'СЕТ СН'!$F$21</f>
        <v>4398.65922469</v>
      </c>
      <c r="H17" s="36">
        <f>SUMIFS(СВЦЭМ!$D$39:$D$782,СВЦЭМ!$A$39:$A$782,$A17,СВЦЭМ!$B$39:$B$782,H$11)+'СЕТ СН'!$F$11+СВЦЭМ!$D$10+'СЕТ СН'!$F$5-'СЕТ СН'!$F$21</f>
        <v>4370.84736858</v>
      </c>
      <c r="I17" s="36">
        <f>SUMIFS(СВЦЭМ!$D$39:$D$782,СВЦЭМ!$A$39:$A$782,$A17,СВЦЭМ!$B$39:$B$782,I$11)+'СЕТ СН'!$F$11+СВЦЭМ!$D$10+'СЕТ СН'!$F$5-'СЕТ СН'!$F$21</f>
        <v>4316.0148735700004</v>
      </c>
      <c r="J17" s="36">
        <f>SUMIFS(СВЦЭМ!$D$39:$D$782,СВЦЭМ!$A$39:$A$782,$A17,СВЦЭМ!$B$39:$B$782,J$11)+'СЕТ СН'!$F$11+СВЦЭМ!$D$10+'СЕТ СН'!$F$5-'СЕТ СН'!$F$21</f>
        <v>4318.9557042300003</v>
      </c>
      <c r="K17" s="36">
        <f>SUMIFS(СВЦЭМ!$D$39:$D$782,СВЦЭМ!$A$39:$A$782,$A17,СВЦЭМ!$B$39:$B$782,K$11)+'СЕТ СН'!$F$11+СВЦЭМ!$D$10+'СЕТ СН'!$F$5-'СЕТ СН'!$F$21</f>
        <v>4306.0313671100002</v>
      </c>
      <c r="L17" s="36">
        <f>SUMIFS(СВЦЭМ!$D$39:$D$782,СВЦЭМ!$A$39:$A$782,$A17,СВЦЭМ!$B$39:$B$782,L$11)+'СЕТ СН'!$F$11+СВЦЭМ!$D$10+'СЕТ СН'!$F$5-'СЕТ СН'!$F$21</f>
        <v>4308.73598657</v>
      </c>
      <c r="M17" s="36">
        <f>SUMIFS(СВЦЭМ!$D$39:$D$782,СВЦЭМ!$A$39:$A$782,$A17,СВЦЭМ!$B$39:$B$782,M$11)+'СЕТ СН'!$F$11+СВЦЭМ!$D$10+'СЕТ СН'!$F$5-'СЕТ СН'!$F$21</f>
        <v>4304.5843378299996</v>
      </c>
      <c r="N17" s="36">
        <f>SUMIFS(СВЦЭМ!$D$39:$D$782,СВЦЭМ!$A$39:$A$782,$A17,СВЦЭМ!$B$39:$B$782,N$11)+'СЕТ СН'!$F$11+СВЦЭМ!$D$10+'СЕТ СН'!$F$5-'СЕТ СН'!$F$21</f>
        <v>4311.4002595599995</v>
      </c>
      <c r="O17" s="36">
        <f>SUMIFS(СВЦЭМ!$D$39:$D$782,СВЦЭМ!$A$39:$A$782,$A17,СВЦЭМ!$B$39:$B$782,O$11)+'СЕТ СН'!$F$11+СВЦЭМ!$D$10+'СЕТ СН'!$F$5-'СЕТ СН'!$F$21</f>
        <v>4294.7406740300003</v>
      </c>
      <c r="P17" s="36">
        <f>SUMIFS(СВЦЭМ!$D$39:$D$782,СВЦЭМ!$A$39:$A$782,$A17,СВЦЭМ!$B$39:$B$782,P$11)+'СЕТ СН'!$F$11+СВЦЭМ!$D$10+'СЕТ СН'!$F$5-'СЕТ СН'!$F$21</f>
        <v>4298.0748258399999</v>
      </c>
      <c r="Q17" s="36">
        <f>SUMIFS(СВЦЭМ!$D$39:$D$782,СВЦЭМ!$A$39:$A$782,$A17,СВЦЭМ!$B$39:$B$782,Q$11)+'СЕТ СН'!$F$11+СВЦЭМ!$D$10+'СЕТ СН'!$F$5-'СЕТ СН'!$F$21</f>
        <v>4295.1253085299995</v>
      </c>
      <c r="R17" s="36">
        <f>SUMIFS(СВЦЭМ!$D$39:$D$782,СВЦЭМ!$A$39:$A$782,$A17,СВЦЭМ!$B$39:$B$782,R$11)+'СЕТ СН'!$F$11+СВЦЭМ!$D$10+'СЕТ СН'!$F$5-'СЕТ СН'!$F$21</f>
        <v>4286.20550207</v>
      </c>
      <c r="S17" s="36">
        <f>SUMIFS(СВЦЭМ!$D$39:$D$782,СВЦЭМ!$A$39:$A$782,$A17,СВЦЭМ!$B$39:$B$782,S$11)+'СЕТ СН'!$F$11+СВЦЭМ!$D$10+'СЕТ СН'!$F$5-'СЕТ СН'!$F$21</f>
        <v>4274.4802970299997</v>
      </c>
      <c r="T17" s="36">
        <f>SUMIFS(СВЦЭМ!$D$39:$D$782,СВЦЭМ!$A$39:$A$782,$A17,СВЦЭМ!$B$39:$B$782,T$11)+'СЕТ СН'!$F$11+СВЦЭМ!$D$10+'СЕТ СН'!$F$5-'СЕТ СН'!$F$21</f>
        <v>4254.9158218700004</v>
      </c>
      <c r="U17" s="36">
        <f>SUMIFS(СВЦЭМ!$D$39:$D$782,СВЦЭМ!$A$39:$A$782,$A17,СВЦЭМ!$B$39:$B$782,U$11)+'СЕТ СН'!$F$11+СВЦЭМ!$D$10+'СЕТ СН'!$F$5-'СЕТ СН'!$F$21</f>
        <v>4262.0534285200001</v>
      </c>
      <c r="V17" s="36">
        <f>SUMIFS(СВЦЭМ!$D$39:$D$782,СВЦЭМ!$A$39:$A$782,$A17,СВЦЭМ!$B$39:$B$782,V$11)+'СЕТ СН'!$F$11+СВЦЭМ!$D$10+'СЕТ СН'!$F$5-'СЕТ СН'!$F$21</f>
        <v>4285.6795353199996</v>
      </c>
      <c r="W17" s="36">
        <f>SUMIFS(СВЦЭМ!$D$39:$D$782,СВЦЭМ!$A$39:$A$782,$A17,СВЦЭМ!$B$39:$B$782,W$11)+'СЕТ СН'!$F$11+СВЦЭМ!$D$10+'СЕТ СН'!$F$5-'СЕТ СН'!$F$21</f>
        <v>4316.4602980700001</v>
      </c>
      <c r="X17" s="36">
        <f>SUMIFS(СВЦЭМ!$D$39:$D$782,СВЦЭМ!$A$39:$A$782,$A17,СВЦЭМ!$B$39:$B$782,X$11)+'СЕТ СН'!$F$11+СВЦЭМ!$D$10+'СЕТ СН'!$F$5-'СЕТ СН'!$F$21</f>
        <v>4319.3212244900005</v>
      </c>
      <c r="Y17" s="36">
        <f>SUMIFS(СВЦЭМ!$D$39:$D$782,СВЦЭМ!$A$39:$A$782,$A17,СВЦЭМ!$B$39:$B$782,Y$11)+'СЕТ СН'!$F$11+СВЦЭМ!$D$10+'СЕТ СН'!$F$5-'СЕТ СН'!$F$21</f>
        <v>4370.9510654300002</v>
      </c>
    </row>
    <row r="18" spans="1:25" ht="15.75" x14ac:dyDescent="0.2">
      <c r="A18" s="35">
        <f t="shared" si="0"/>
        <v>44902</v>
      </c>
      <c r="B18" s="36">
        <f>SUMIFS(СВЦЭМ!$D$39:$D$782,СВЦЭМ!$A$39:$A$782,$A18,СВЦЭМ!$B$39:$B$782,B$11)+'СЕТ СН'!$F$11+СВЦЭМ!$D$10+'СЕТ СН'!$F$5-'СЕТ СН'!$F$21</f>
        <v>4346.9696773100004</v>
      </c>
      <c r="C18" s="36">
        <f>SUMIFS(СВЦЭМ!$D$39:$D$782,СВЦЭМ!$A$39:$A$782,$A18,СВЦЭМ!$B$39:$B$782,C$11)+'СЕТ СН'!$F$11+СВЦЭМ!$D$10+'СЕТ СН'!$F$5-'СЕТ СН'!$F$21</f>
        <v>4370.6680045399999</v>
      </c>
      <c r="D18" s="36">
        <f>SUMIFS(СВЦЭМ!$D$39:$D$782,СВЦЭМ!$A$39:$A$782,$A18,СВЦЭМ!$B$39:$B$782,D$11)+'СЕТ СН'!$F$11+СВЦЭМ!$D$10+'СЕТ СН'!$F$5-'СЕТ СН'!$F$21</f>
        <v>4384.9440839700001</v>
      </c>
      <c r="E18" s="36">
        <f>SUMIFS(СВЦЭМ!$D$39:$D$782,СВЦЭМ!$A$39:$A$782,$A18,СВЦЭМ!$B$39:$B$782,E$11)+'СЕТ СН'!$F$11+СВЦЭМ!$D$10+'СЕТ СН'!$F$5-'СЕТ СН'!$F$21</f>
        <v>4383.9976941300001</v>
      </c>
      <c r="F18" s="36">
        <f>SUMIFS(СВЦЭМ!$D$39:$D$782,СВЦЭМ!$A$39:$A$782,$A18,СВЦЭМ!$B$39:$B$782,F$11)+'СЕТ СН'!$F$11+СВЦЭМ!$D$10+'СЕТ СН'!$F$5-'СЕТ СН'!$F$21</f>
        <v>4387.8107264</v>
      </c>
      <c r="G18" s="36">
        <f>SUMIFS(СВЦЭМ!$D$39:$D$782,СВЦЭМ!$A$39:$A$782,$A18,СВЦЭМ!$B$39:$B$782,G$11)+'СЕТ СН'!$F$11+СВЦЭМ!$D$10+'СЕТ СН'!$F$5-'СЕТ СН'!$F$21</f>
        <v>4377.8140479900003</v>
      </c>
      <c r="H18" s="36">
        <f>SUMIFS(СВЦЭМ!$D$39:$D$782,СВЦЭМ!$A$39:$A$782,$A18,СВЦЭМ!$B$39:$B$782,H$11)+'СЕТ СН'!$F$11+СВЦЭМ!$D$10+'СЕТ СН'!$F$5-'СЕТ СН'!$F$21</f>
        <v>4371.1778442900004</v>
      </c>
      <c r="I18" s="36">
        <f>SUMIFS(СВЦЭМ!$D$39:$D$782,СВЦЭМ!$A$39:$A$782,$A18,СВЦЭМ!$B$39:$B$782,I$11)+'СЕТ СН'!$F$11+СВЦЭМ!$D$10+'СЕТ СН'!$F$5-'СЕТ СН'!$F$21</f>
        <v>4334.2966344799997</v>
      </c>
      <c r="J18" s="36">
        <f>SUMIFS(СВЦЭМ!$D$39:$D$782,СВЦЭМ!$A$39:$A$782,$A18,СВЦЭМ!$B$39:$B$782,J$11)+'СЕТ СН'!$F$11+СВЦЭМ!$D$10+'СЕТ СН'!$F$5-'СЕТ СН'!$F$21</f>
        <v>4318.6818910100001</v>
      </c>
      <c r="K18" s="36">
        <f>SUMIFS(СВЦЭМ!$D$39:$D$782,СВЦЭМ!$A$39:$A$782,$A18,СВЦЭМ!$B$39:$B$782,K$11)+'СЕТ СН'!$F$11+СВЦЭМ!$D$10+'СЕТ СН'!$F$5-'СЕТ СН'!$F$21</f>
        <v>4339.2066167000003</v>
      </c>
      <c r="L18" s="36">
        <f>SUMIFS(СВЦЭМ!$D$39:$D$782,СВЦЭМ!$A$39:$A$782,$A18,СВЦЭМ!$B$39:$B$782,L$11)+'СЕТ СН'!$F$11+СВЦЭМ!$D$10+'СЕТ СН'!$F$5-'СЕТ СН'!$F$21</f>
        <v>4336.3232299700003</v>
      </c>
      <c r="M18" s="36">
        <f>SUMIFS(СВЦЭМ!$D$39:$D$782,СВЦЭМ!$A$39:$A$782,$A18,СВЦЭМ!$B$39:$B$782,M$11)+'СЕТ СН'!$F$11+СВЦЭМ!$D$10+'СЕТ СН'!$F$5-'СЕТ СН'!$F$21</f>
        <v>4332.5028549500003</v>
      </c>
      <c r="N18" s="36">
        <f>SUMIFS(СВЦЭМ!$D$39:$D$782,СВЦЭМ!$A$39:$A$782,$A18,СВЦЭМ!$B$39:$B$782,N$11)+'СЕТ СН'!$F$11+СВЦЭМ!$D$10+'СЕТ СН'!$F$5-'СЕТ СН'!$F$21</f>
        <v>4344.5372951400004</v>
      </c>
      <c r="O18" s="36">
        <f>SUMIFS(СВЦЭМ!$D$39:$D$782,СВЦЭМ!$A$39:$A$782,$A18,СВЦЭМ!$B$39:$B$782,O$11)+'СЕТ СН'!$F$11+СВЦЭМ!$D$10+'СЕТ СН'!$F$5-'СЕТ СН'!$F$21</f>
        <v>4343.0363175299999</v>
      </c>
      <c r="P18" s="36">
        <f>SUMIFS(СВЦЭМ!$D$39:$D$782,СВЦЭМ!$A$39:$A$782,$A18,СВЦЭМ!$B$39:$B$782,P$11)+'СЕТ СН'!$F$11+СВЦЭМ!$D$10+'СЕТ СН'!$F$5-'СЕТ СН'!$F$21</f>
        <v>4348.3020398999997</v>
      </c>
      <c r="Q18" s="36">
        <f>SUMIFS(СВЦЭМ!$D$39:$D$782,СВЦЭМ!$A$39:$A$782,$A18,СВЦЭМ!$B$39:$B$782,Q$11)+'СЕТ СН'!$F$11+СВЦЭМ!$D$10+'СЕТ СН'!$F$5-'СЕТ СН'!$F$21</f>
        <v>4354.2095604699998</v>
      </c>
      <c r="R18" s="36">
        <f>SUMIFS(СВЦЭМ!$D$39:$D$782,СВЦЭМ!$A$39:$A$782,$A18,СВЦЭМ!$B$39:$B$782,R$11)+'СЕТ СН'!$F$11+СВЦЭМ!$D$10+'СЕТ СН'!$F$5-'СЕТ СН'!$F$21</f>
        <v>4337.43190693</v>
      </c>
      <c r="S18" s="36">
        <f>SUMIFS(СВЦЭМ!$D$39:$D$782,СВЦЭМ!$A$39:$A$782,$A18,СВЦЭМ!$B$39:$B$782,S$11)+'СЕТ СН'!$F$11+СВЦЭМ!$D$10+'СЕТ СН'!$F$5-'СЕТ СН'!$F$21</f>
        <v>4309.96085004</v>
      </c>
      <c r="T18" s="36">
        <f>SUMIFS(СВЦЭМ!$D$39:$D$782,СВЦЭМ!$A$39:$A$782,$A18,СВЦЭМ!$B$39:$B$782,T$11)+'СЕТ СН'!$F$11+СВЦЭМ!$D$10+'СЕТ СН'!$F$5-'СЕТ СН'!$F$21</f>
        <v>4306.5469981300002</v>
      </c>
      <c r="U18" s="36">
        <f>SUMIFS(СВЦЭМ!$D$39:$D$782,СВЦЭМ!$A$39:$A$782,$A18,СВЦЭМ!$B$39:$B$782,U$11)+'СЕТ СН'!$F$11+СВЦЭМ!$D$10+'СЕТ СН'!$F$5-'СЕТ СН'!$F$21</f>
        <v>4318.26677389</v>
      </c>
      <c r="V18" s="36">
        <f>SUMIFS(СВЦЭМ!$D$39:$D$782,СВЦЭМ!$A$39:$A$782,$A18,СВЦЭМ!$B$39:$B$782,V$11)+'СЕТ СН'!$F$11+СВЦЭМ!$D$10+'СЕТ СН'!$F$5-'СЕТ СН'!$F$21</f>
        <v>4320.1660574899997</v>
      </c>
      <c r="W18" s="36">
        <f>SUMIFS(СВЦЭМ!$D$39:$D$782,СВЦЭМ!$A$39:$A$782,$A18,СВЦЭМ!$B$39:$B$782,W$11)+'СЕТ СН'!$F$11+СВЦЭМ!$D$10+'СЕТ СН'!$F$5-'СЕТ СН'!$F$21</f>
        <v>4342.0304192800004</v>
      </c>
      <c r="X18" s="36">
        <f>SUMIFS(СВЦЭМ!$D$39:$D$782,СВЦЭМ!$A$39:$A$782,$A18,СВЦЭМ!$B$39:$B$782,X$11)+'СЕТ СН'!$F$11+СВЦЭМ!$D$10+'СЕТ СН'!$F$5-'СЕТ СН'!$F$21</f>
        <v>4326.7720772299999</v>
      </c>
      <c r="Y18" s="36">
        <f>SUMIFS(СВЦЭМ!$D$39:$D$782,СВЦЭМ!$A$39:$A$782,$A18,СВЦЭМ!$B$39:$B$782,Y$11)+'СЕТ СН'!$F$11+СВЦЭМ!$D$10+'СЕТ СН'!$F$5-'СЕТ СН'!$F$21</f>
        <v>4338.2657632999999</v>
      </c>
    </row>
    <row r="19" spans="1:25" ht="15.75" x14ac:dyDescent="0.2">
      <c r="A19" s="35">
        <f t="shared" si="0"/>
        <v>44903</v>
      </c>
      <c r="B19" s="36">
        <f>SUMIFS(СВЦЭМ!$D$39:$D$782,СВЦЭМ!$A$39:$A$782,$A19,СВЦЭМ!$B$39:$B$782,B$11)+'СЕТ СН'!$F$11+СВЦЭМ!$D$10+'СЕТ СН'!$F$5-'СЕТ СН'!$F$21</f>
        <v>4520.5787466599995</v>
      </c>
      <c r="C19" s="36">
        <f>SUMIFS(СВЦЭМ!$D$39:$D$782,СВЦЭМ!$A$39:$A$782,$A19,СВЦЭМ!$B$39:$B$782,C$11)+'СЕТ СН'!$F$11+СВЦЭМ!$D$10+'СЕТ СН'!$F$5-'СЕТ СН'!$F$21</f>
        <v>4537.1008149600002</v>
      </c>
      <c r="D19" s="36">
        <f>SUMIFS(СВЦЭМ!$D$39:$D$782,СВЦЭМ!$A$39:$A$782,$A19,СВЦЭМ!$B$39:$B$782,D$11)+'СЕТ СН'!$F$11+СВЦЭМ!$D$10+'СЕТ СН'!$F$5-'СЕТ СН'!$F$21</f>
        <v>4531.9955836899999</v>
      </c>
      <c r="E19" s="36">
        <f>SUMIFS(СВЦЭМ!$D$39:$D$782,СВЦЭМ!$A$39:$A$782,$A19,СВЦЭМ!$B$39:$B$782,E$11)+'СЕТ СН'!$F$11+СВЦЭМ!$D$10+'СЕТ СН'!$F$5-'СЕТ СН'!$F$21</f>
        <v>4506.2992108300004</v>
      </c>
      <c r="F19" s="36">
        <f>SUMIFS(СВЦЭМ!$D$39:$D$782,СВЦЭМ!$A$39:$A$782,$A19,СВЦЭМ!$B$39:$B$782,F$11)+'СЕТ СН'!$F$11+СВЦЭМ!$D$10+'СЕТ СН'!$F$5-'СЕТ СН'!$F$21</f>
        <v>4493.6803233800001</v>
      </c>
      <c r="G19" s="36">
        <f>SUMIFS(СВЦЭМ!$D$39:$D$782,СВЦЭМ!$A$39:$A$782,$A19,СВЦЭМ!$B$39:$B$782,G$11)+'СЕТ СН'!$F$11+СВЦЭМ!$D$10+'СЕТ СН'!$F$5-'СЕТ СН'!$F$21</f>
        <v>4454.12346858</v>
      </c>
      <c r="H19" s="36">
        <f>SUMIFS(СВЦЭМ!$D$39:$D$782,СВЦЭМ!$A$39:$A$782,$A19,СВЦЭМ!$B$39:$B$782,H$11)+'СЕТ СН'!$F$11+СВЦЭМ!$D$10+'СЕТ СН'!$F$5-'СЕТ СН'!$F$21</f>
        <v>4426.2002852900005</v>
      </c>
      <c r="I19" s="36">
        <f>SUMIFS(СВЦЭМ!$D$39:$D$782,СВЦЭМ!$A$39:$A$782,$A19,СВЦЭМ!$B$39:$B$782,I$11)+'СЕТ СН'!$F$11+СВЦЭМ!$D$10+'СЕТ СН'!$F$5-'СЕТ СН'!$F$21</f>
        <v>4414.9760366099999</v>
      </c>
      <c r="J19" s="36">
        <f>SUMIFS(СВЦЭМ!$D$39:$D$782,СВЦЭМ!$A$39:$A$782,$A19,СВЦЭМ!$B$39:$B$782,J$11)+'СЕТ СН'!$F$11+СВЦЭМ!$D$10+'СЕТ СН'!$F$5-'СЕТ СН'!$F$21</f>
        <v>4393.7885742600001</v>
      </c>
      <c r="K19" s="36">
        <f>SUMIFS(СВЦЭМ!$D$39:$D$782,СВЦЭМ!$A$39:$A$782,$A19,СВЦЭМ!$B$39:$B$782,K$11)+'СЕТ СН'!$F$11+СВЦЭМ!$D$10+'СЕТ СН'!$F$5-'СЕТ СН'!$F$21</f>
        <v>4386.90544821</v>
      </c>
      <c r="L19" s="36">
        <f>SUMIFS(СВЦЭМ!$D$39:$D$782,СВЦЭМ!$A$39:$A$782,$A19,СВЦЭМ!$B$39:$B$782,L$11)+'СЕТ СН'!$F$11+СВЦЭМ!$D$10+'СЕТ СН'!$F$5-'СЕТ СН'!$F$21</f>
        <v>4395.8660412899999</v>
      </c>
      <c r="M19" s="36">
        <f>SUMIFS(СВЦЭМ!$D$39:$D$782,СВЦЭМ!$A$39:$A$782,$A19,СВЦЭМ!$B$39:$B$782,M$11)+'СЕТ СН'!$F$11+СВЦЭМ!$D$10+'СЕТ СН'!$F$5-'СЕТ СН'!$F$21</f>
        <v>4420.4447844200004</v>
      </c>
      <c r="N19" s="36">
        <f>SUMIFS(СВЦЭМ!$D$39:$D$782,СВЦЭМ!$A$39:$A$782,$A19,СВЦЭМ!$B$39:$B$782,N$11)+'СЕТ СН'!$F$11+СВЦЭМ!$D$10+'СЕТ СН'!$F$5-'СЕТ СН'!$F$21</f>
        <v>4428.5957935099996</v>
      </c>
      <c r="O19" s="36">
        <f>SUMIFS(СВЦЭМ!$D$39:$D$782,СВЦЭМ!$A$39:$A$782,$A19,СВЦЭМ!$B$39:$B$782,O$11)+'СЕТ СН'!$F$11+СВЦЭМ!$D$10+'СЕТ СН'!$F$5-'СЕТ СН'!$F$21</f>
        <v>4429.4403137200006</v>
      </c>
      <c r="P19" s="36">
        <f>SUMIFS(СВЦЭМ!$D$39:$D$782,СВЦЭМ!$A$39:$A$782,$A19,СВЦЭМ!$B$39:$B$782,P$11)+'СЕТ СН'!$F$11+СВЦЭМ!$D$10+'СЕТ СН'!$F$5-'СЕТ СН'!$F$21</f>
        <v>4431.6355849900001</v>
      </c>
      <c r="Q19" s="36">
        <f>SUMIFS(СВЦЭМ!$D$39:$D$782,СВЦЭМ!$A$39:$A$782,$A19,СВЦЭМ!$B$39:$B$782,Q$11)+'СЕТ СН'!$F$11+СВЦЭМ!$D$10+'СЕТ СН'!$F$5-'СЕТ СН'!$F$21</f>
        <v>4423.4095656600002</v>
      </c>
      <c r="R19" s="36">
        <f>SUMIFS(СВЦЭМ!$D$39:$D$782,СВЦЭМ!$A$39:$A$782,$A19,СВЦЭМ!$B$39:$B$782,R$11)+'СЕТ СН'!$F$11+СВЦЭМ!$D$10+'СЕТ СН'!$F$5-'СЕТ СН'!$F$21</f>
        <v>4384.9554130500001</v>
      </c>
      <c r="S19" s="36">
        <f>SUMIFS(СВЦЭМ!$D$39:$D$782,СВЦЭМ!$A$39:$A$782,$A19,СВЦЭМ!$B$39:$B$782,S$11)+'СЕТ СН'!$F$11+СВЦЭМ!$D$10+'СЕТ СН'!$F$5-'СЕТ СН'!$F$21</f>
        <v>4353.3821400899997</v>
      </c>
      <c r="T19" s="36">
        <f>SUMIFS(СВЦЭМ!$D$39:$D$782,СВЦЭМ!$A$39:$A$782,$A19,СВЦЭМ!$B$39:$B$782,T$11)+'СЕТ СН'!$F$11+СВЦЭМ!$D$10+'СЕТ СН'!$F$5-'СЕТ СН'!$F$21</f>
        <v>4378.1700189000003</v>
      </c>
      <c r="U19" s="36">
        <f>SUMIFS(СВЦЭМ!$D$39:$D$782,СВЦЭМ!$A$39:$A$782,$A19,СВЦЭМ!$B$39:$B$782,U$11)+'СЕТ СН'!$F$11+СВЦЭМ!$D$10+'СЕТ СН'!$F$5-'СЕТ СН'!$F$21</f>
        <v>4391.6832664600006</v>
      </c>
      <c r="V19" s="36">
        <f>SUMIFS(СВЦЭМ!$D$39:$D$782,СВЦЭМ!$A$39:$A$782,$A19,СВЦЭМ!$B$39:$B$782,V$11)+'СЕТ СН'!$F$11+СВЦЭМ!$D$10+'СЕТ СН'!$F$5-'СЕТ СН'!$F$21</f>
        <v>4404.2892157300003</v>
      </c>
      <c r="W19" s="36">
        <f>SUMIFS(СВЦЭМ!$D$39:$D$782,СВЦЭМ!$A$39:$A$782,$A19,СВЦЭМ!$B$39:$B$782,W$11)+'СЕТ СН'!$F$11+СВЦЭМ!$D$10+'СЕТ СН'!$F$5-'СЕТ СН'!$F$21</f>
        <v>4432.8002261599995</v>
      </c>
      <c r="X19" s="36">
        <f>SUMIFS(СВЦЭМ!$D$39:$D$782,СВЦЭМ!$A$39:$A$782,$A19,СВЦЭМ!$B$39:$B$782,X$11)+'СЕТ СН'!$F$11+СВЦЭМ!$D$10+'СЕТ СН'!$F$5-'СЕТ СН'!$F$21</f>
        <v>4430.3386146100001</v>
      </c>
      <c r="Y19" s="36">
        <f>SUMIFS(СВЦЭМ!$D$39:$D$782,СВЦЭМ!$A$39:$A$782,$A19,СВЦЭМ!$B$39:$B$782,Y$11)+'СЕТ СН'!$F$11+СВЦЭМ!$D$10+'СЕТ СН'!$F$5-'СЕТ СН'!$F$21</f>
        <v>4496.8855508699999</v>
      </c>
    </row>
    <row r="20" spans="1:25" ht="15.75" x14ac:dyDescent="0.2">
      <c r="A20" s="35">
        <f t="shared" si="0"/>
        <v>44904</v>
      </c>
      <c r="B20" s="36">
        <f>SUMIFS(СВЦЭМ!$D$39:$D$782,СВЦЭМ!$A$39:$A$782,$A20,СВЦЭМ!$B$39:$B$782,B$11)+'СЕТ СН'!$F$11+СВЦЭМ!$D$10+'СЕТ СН'!$F$5-'СЕТ СН'!$F$21</f>
        <v>4428.7956715800001</v>
      </c>
      <c r="C20" s="36">
        <f>SUMIFS(СВЦЭМ!$D$39:$D$782,СВЦЭМ!$A$39:$A$782,$A20,СВЦЭМ!$B$39:$B$782,C$11)+'СЕТ СН'!$F$11+СВЦЭМ!$D$10+'СЕТ СН'!$F$5-'СЕТ СН'!$F$21</f>
        <v>4438.2491575599997</v>
      </c>
      <c r="D20" s="36">
        <f>SUMIFS(СВЦЭМ!$D$39:$D$782,СВЦЭМ!$A$39:$A$782,$A20,СВЦЭМ!$B$39:$B$782,D$11)+'СЕТ СН'!$F$11+СВЦЭМ!$D$10+'СЕТ СН'!$F$5-'СЕТ СН'!$F$21</f>
        <v>4448.7834563300003</v>
      </c>
      <c r="E20" s="36">
        <f>SUMIFS(СВЦЭМ!$D$39:$D$782,СВЦЭМ!$A$39:$A$782,$A20,СВЦЭМ!$B$39:$B$782,E$11)+'СЕТ СН'!$F$11+СВЦЭМ!$D$10+'СЕТ СН'!$F$5-'СЕТ СН'!$F$21</f>
        <v>4461.2962836200004</v>
      </c>
      <c r="F20" s="36">
        <f>SUMIFS(СВЦЭМ!$D$39:$D$782,СВЦЭМ!$A$39:$A$782,$A20,СВЦЭМ!$B$39:$B$782,F$11)+'СЕТ СН'!$F$11+СВЦЭМ!$D$10+'СЕТ СН'!$F$5-'СЕТ СН'!$F$21</f>
        <v>4469.7771188099996</v>
      </c>
      <c r="G20" s="36">
        <f>SUMIFS(СВЦЭМ!$D$39:$D$782,СВЦЭМ!$A$39:$A$782,$A20,СВЦЭМ!$B$39:$B$782,G$11)+'СЕТ СН'!$F$11+СВЦЭМ!$D$10+'СЕТ СН'!$F$5-'СЕТ СН'!$F$21</f>
        <v>4455.8060726900003</v>
      </c>
      <c r="H20" s="36">
        <f>SUMIFS(СВЦЭМ!$D$39:$D$782,СВЦЭМ!$A$39:$A$782,$A20,СВЦЭМ!$B$39:$B$782,H$11)+'СЕТ СН'!$F$11+СВЦЭМ!$D$10+'СЕТ СН'!$F$5-'СЕТ СН'!$F$21</f>
        <v>4458.9599068900006</v>
      </c>
      <c r="I20" s="36">
        <f>SUMIFS(СВЦЭМ!$D$39:$D$782,СВЦЭМ!$A$39:$A$782,$A20,СВЦЭМ!$B$39:$B$782,I$11)+'СЕТ СН'!$F$11+СВЦЭМ!$D$10+'СЕТ СН'!$F$5-'СЕТ СН'!$F$21</f>
        <v>4422.0947112200001</v>
      </c>
      <c r="J20" s="36">
        <f>SUMIFS(СВЦЭМ!$D$39:$D$782,СВЦЭМ!$A$39:$A$782,$A20,СВЦЭМ!$B$39:$B$782,J$11)+'СЕТ СН'!$F$11+СВЦЭМ!$D$10+'СЕТ СН'!$F$5-'СЕТ СН'!$F$21</f>
        <v>4410.0542388499998</v>
      </c>
      <c r="K20" s="36">
        <f>SUMIFS(СВЦЭМ!$D$39:$D$782,СВЦЭМ!$A$39:$A$782,$A20,СВЦЭМ!$B$39:$B$782,K$11)+'СЕТ СН'!$F$11+СВЦЭМ!$D$10+'СЕТ СН'!$F$5-'СЕТ СН'!$F$21</f>
        <v>4395.8270094899999</v>
      </c>
      <c r="L20" s="36">
        <f>SUMIFS(СВЦЭМ!$D$39:$D$782,СВЦЭМ!$A$39:$A$782,$A20,СВЦЭМ!$B$39:$B$782,L$11)+'СЕТ СН'!$F$11+СВЦЭМ!$D$10+'СЕТ СН'!$F$5-'СЕТ СН'!$F$21</f>
        <v>4387.3073126700001</v>
      </c>
      <c r="M20" s="36">
        <f>SUMIFS(СВЦЭМ!$D$39:$D$782,СВЦЭМ!$A$39:$A$782,$A20,СВЦЭМ!$B$39:$B$782,M$11)+'СЕТ СН'!$F$11+СВЦЭМ!$D$10+'СЕТ СН'!$F$5-'СЕТ СН'!$F$21</f>
        <v>4378.9948397200005</v>
      </c>
      <c r="N20" s="36">
        <f>SUMIFS(СВЦЭМ!$D$39:$D$782,СВЦЭМ!$A$39:$A$782,$A20,СВЦЭМ!$B$39:$B$782,N$11)+'СЕТ СН'!$F$11+СВЦЭМ!$D$10+'СЕТ СН'!$F$5-'СЕТ СН'!$F$21</f>
        <v>4383.3587580100002</v>
      </c>
      <c r="O20" s="36">
        <f>SUMIFS(СВЦЭМ!$D$39:$D$782,СВЦЭМ!$A$39:$A$782,$A20,СВЦЭМ!$B$39:$B$782,O$11)+'СЕТ СН'!$F$11+СВЦЭМ!$D$10+'СЕТ СН'!$F$5-'СЕТ СН'!$F$21</f>
        <v>4396.3766336600002</v>
      </c>
      <c r="P20" s="36">
        <f>SUMIFS(СВЦЭМ!$D$39:$D$782,СВЦЭМ!$A$39:$A$782,$A20,СВЦЭМ!$B$39:$B$782,P$11)+'СЕТ СН'!$F$11+СВЦЭМ!$D$10+'СЕТ СН'!$F$5-'СЕТ СН'!$F$21</f>
        <v>4401.8593314299997</v>
      </c>
      <c r="Q20" s="36">
        <f>SUMIFS(СВЦЭМ!$D$39:$D$782,СВЦЭМ!$A$39:$A$782,$A20,СВЦЭМ!$B$39:$B$782,Q$11)+'СЕТ СН'!$F$11+СВЦЭМ!$D$10+'СЕТ СН'!$F$5-'СЕТ СН'!$F$21</f>
        <v>4401.0497321500006</v>
      </c>
      <c r="R20" s="36">
        <f>SUMIFS(СВЦЭМ!$D$39:$D$782,СВЦЭМ!$A$39:$A$782,$A20,СВЦЭМ!$B$39:$B$782,R$11)+'СЕТ СН'!$F$11+СВЦЭМ!$D$10+'СЕТ СН'!$F$5-'СЕТ СН'!$F$21</f>
        <v>4397.9492951900002</v>
      </c>
      <c r="S20" s="36">
        <f>SUMIFS(СВЦЭМ!$D$39:$D$782,СВЦЭМ!$A$39:$A$782,$A20,СВЦЭМ!$B$39:$B$782,S$11)+'СЕТ СН'!$F$11+СВЦЭМ!$D$10+'СЕТ СН'!$F$5-'СЕТ СН'!$F$21</f>
        <v>4371.4591748800003</v>
      </c>
      <c r="T20" s="36">
        <f>SUMIFS(СВЦЭМ!$D$39:$D$782,СВЦЭМ!$A$39:$A$782,$A20,СВЦЭМ!$B$39:$B$782,T$11)+'СЕТ СН'!$F$11+СВЦЭМ!$D$10+'СЕТ СН'!$F$5-'СЕТ СН'!$F$21</f>
        <v>4352.7241251100004</v>
      </c>
      <c r="U20" s="36">
        <f>SUMIFS(СВЦЭМ!$D$39:$D$782,СВЦЭМ!$A$39:$A$782,$A20,СВЦЭМ!$B$39:$B$782,U$11)+'СЕТ СН'!$F$11+СВЦЭМ!$D$10+'СЕТ СН'!$F$5-'СЕТ СН'!$F$21</f>
        <v>4354.2208856799998</v>
      </c>
      <c r="V20" s="36">
        <f>SUMIFS(СВЦЭМ!$D$39:$D$782,СВЦЭМ!$A$39:$A$782,$A20,СВЦЭМ!$B$39:$B$782,V$11)+'СЕТ СН'!$F$11+СВЦЭМ!$D$10+'СЕТ СН'!$F$5-'СЕТ СН'!$F$21</f>
        <v>4365.40118282</v>
      </c>
      <c r="W20" s="36">
        <f>SUMIFS(СВЦЭМ!$D$39:$D$782,СВЦЭМ!$A$39:$A$782,$A20,СВЦЭМ!$B$39:$B$782,W$11)+'СЕТ СН'!$F$11+СВЦЭМ!$D$10+'СЕТ СН'!$F$5-'СЕТ СН'!$F$21</f>
        <v>4387.8914166599998</v>
      </c>
      <c r="X20" s="36">
        <f>SUMIFS(СВЦЭМ!$D$39:$D$782,СВЦЭМ!$A$39:$A$782,$A20,СВЦЭМ!$B$39:$B$782,X$11)+'СЕТ СН'!$F$11+СВЦЭМ!$D$10+'СЕТ СН'!$F$5-'СЕТ СН'!$F$21</f>
        <v>4395.6538887500001</v>
      </c>
      <c r="Y20" s="36">
        <f>SUMIFS(СВЦЭМ!$D$39:$D$782,СВЦЭМ!$A$39:$A$782,$A20,СВЦЭМ!$B$39:$B$782,Y$11)+'СЕТ СН'!$F$11+СВЦЭМ!$D$10+'СЕТ СН'!$F$5-'СЕТ СН'!$F$21</f>
        <v>4407.11184048</v>
      </c>
    </row>
    <row r="21" spans="1:25" ht="15.75" x14ac:dyDescent="0.2">
      <c r="A21" s="35">
        <f t="shared" si="0"/>
        <v>44905</v>
      </c>
      <c r="B21" s="36">
        <f>SUMIFS(СВЦЭМ!$D$39:$D$782,СВЦЭМ!$A$39:$A$782,$A21,СВЦЭМ!$B$39:$B$782,B$11)+'СЕТ СН'!$F$11+СВЦЭМ!$D$10+'СЕТ СН'!$F$5-'СЕТ СН'!$F$21</f>
        <v>4437.7022299099999</v>
      </c>
      <c r="C21" s="36">
        <f>SUMIFS(СВЦЭМ!$D$39:$D$782,СВЦЭМ!$A$39:$A$782,$A21,СВЦЭМ!$B$39:$B$782,C$11)+'СЕТ СН'!$F$11+СВЦЭМ!$D$10+'СЕТ СН'!$F$5-'СЕТ СН'!$F$21</f>
        <v>4451.6845845300004</v>
      </c>
      <c r="D21" s="36">
        <f>SUMIFS(СВЦЭМ!$D$39:$D$782,СВЦЭМ!$A$39:$A$782,$A21,СВЦЭМ!$B$39:$B$782,D$11)+'СЕТ СН'!$F$11+СВЦЭМ!$D$10+'СЕТ СН'!$F$5-'СЕТ СН'!$F$21</f>
        <v>4499.3202660999996</v>
      </c>
      <c r="E21" s="36">
        <f>SUMIFS(СВЦЭМ!$D$39:$D$782,СВЦЭМ!$A$39:$A$782,$A21,СВЦЭМ!$B$39:$B$782,E$11)+'СЕТ СН'!$F$11+СВЦЭМ!$D$10+'СЕТ СН'!$F$5-'СЕТ СН'!$F$21</f>
        <v>4494.3562808799998</v>
      </c>
      <c r="F21" s="36">
        <f>SUMIFS(СВЦЭМ!$D$39:$D$782,СВЦЭМ!$A$39:$A$782,$A21,СВЦЭМ!$B$39:$B$782,F$11)+'СЕТ СН'!$F$11+СВЦЭМ!$D$10+'СЕТ СН'!$F$5-'СЕТ СН'!$F$21</f>
        <v>4477.6818257300001</v>
      </c>
      <c r="G21" s="36">
        <f>SUMIFS(СВЦЭМ!$D$39:$D$782,СВЦЭМ!$A$39:$A$782,$A21,СВЦЭМ!$B$39:$B$782,G$11)+'СЕТ СН'!$F$11+СВЦЭМ!$D$10+'СЕТ СН'!$F$5-'СЕТ СН'!$F$21</f>
        <v>4490.41944031</v>
      </c>
      <c r="H21" s="36">
        <f>SUMIFS(СВЦЭМ!$D$39:$D$782,СВЦЭМ!$A$39:$A$782,$A21,СВЦЭМ!$B$39:$B$782,H$11)+'СЕТ СН'!$F$11+СВЦЭМ!$D$10+'СЕТ СН'!$F$5-'СЕТ СН'!$F$21</f>
        <v>4480.3076485600004</v>
      </c>
      <c r="I21" s="36">
        <f>SUMIFS(СВЦЭМ!$D$39:$D$782,СВЦЭМ!$A$39:$A$782,$A21,СВЦЭМ!$B$39:$B$782,I$11)+'СЕТ СН'!$F$11+СВЦЭМ!$D$10+'СЕТ СН'!$F$5-'СЕТ СН'!$F$21</f>
        <v>4450.7097722300005</v>
      </c>
      <c r="J21" s="36">
        <f>SUMIFS(СВЦЭМ!$D$39:$D$782,СВЦЭМ!$A$39:$A$782,$A21,СВЦЭМ!$B$39:$B$782,J$11)+'СЕТ СН'!$F$11+СВЦЭМ!$D$10+'СЕТ СН'!$F$5-'СЕТ СН'!$F$21</f>
        <v>4421.8986445800001</v>
      </c>
      <c r="K21" s="36">
        <f>SUMIFS(СВЦЭМ!$D$39:$D$782,СВЦЭМ!$A$39:$A$782,$A21,СВЦЭМ!$B$39:$B$782,K$11)+'СЕТ СН'!$F$11+СВЦЭМ!$D$10+'СЕТ СН'!$F$5-'СЕТ СН'!$F$21</f>
        <v>4408.8374121799998</v>
      </c>
      <c r="L21" s="36">
        <f>SUMIFS(СВЦЭМ!$D$39:$D$782,СВЦЭМ!$A$39:$A$782,$A21,СВЦЭМ!$B$39:$B$782,L$11)+'СЕТ СН'!$F$11+СВЦЭМ!$D$10+'СЕТ СН'!$F$5-'СЕТ СН'!$F$21</f>
        <v>4394.69486994</v>
      </c>
      <c r="M21" s="36">
        <f>SUMIFS(СВЦЭМ!$D$39:$D$782,СВЦЭМ!$A$39:$A$782,$A21,СВЦЭМ!$B$39:$B$782,M$11)+'СЕТ СН'!$F$11+СВЦЭМ!$D$10+'СЕТ СН'!$F$5-'СЕТ СН'!$F$21</f>
        <v>4406.4095004000001</v>
      </c>
      <c r="N21" s="36">
        <f>SUMIFS(СВЦЭМ!$D$39:$D$782,СВЦЭМ!$A$39:$A$782,$A21,СВЦЭМ!$B$39:$B$782,N$11)+'СЕТ СН'!$F$11+СВЦЭМ!$D$10+'СЕТ СН'!$F$5-'СЕТ СН'!$F$21</f>
        <v>4434.9286028999995</v>
      </c>
      <c r="O21" s="36">
        <f>SUMIFS(СВЦЭМ!$D$39:$D$782,СВЦЭМ!$A$39:$A$782,$A21,СВЦЭМ!$B$39:$B$782,O$11)+'СЕТ СН'!$F$11+СВЦЭМ!$D$10+'СЕТ СН'!$F$5-'СЕТ СН'!$F$21</f>
        <v>4444.9313454800003</v>
      </c>
      <c r="P21" s="36">
        <f>SUMIFS(СВЦЭМ!$D$39:$D$782,СВЦЭМ!$A$39:$A$782,$A21,СВЦЭМ!$B$39:$B$782,P$11)+'СЕТ СН'!$F$11+СВЦЭМ!$D$10+'СЕТ СН'!$F$5-'СЕТ СН'!$F$21</f>
        <v>4464.4557254900001</v>
      </c>
      <c r="Q21" s="36">
        <f>SUMIFS(СВЦЭМ!$D$39:$D$782,СВЦЭМ!$A$39:$A$782,$A21,СВЦЭМ!$B$39:$B$782,Q$11)+'СЕТ СН'!$F$11+СВЦЭМ!$D$10+'СЕТ СН'!$F$5-'СЕТ СН'!$F$21</f>
        <v>4465.1869378800002</v>
      </c>
      <c r="R21" s="36">
        <f>SUMIFS(СВЦЭМ!$D$39:$D$782,СВЦЭМ!$A$39:$A$782,$A21,СВЦЭМ!$B$39:$B$782,R$11)+'СЕТ СН'!$F$11+СВЦЭМ!$D$10+'СЕТ СН'!$F$5-'СЕТ СН'!$F$21</f>
        <v>4432.2990462899998</v>
      </c>
      <c r="S21" s="36">
        <f>SUMIFS(СВЦЭМ!$D$39:$D$782,СВЦЭМ!$A$39:$A$782,$A21,СВЦЭМ!$B$39:$B$782,S$11)+'СЕТ СН'!$F$11+СВЦЭМ!$D$10+'СЕТ СН'!$F$5-'СЕТ СН'!$F$21</f>
        <v>4401.7420673899996</v>
      </c>
      <c r="T21" s="36">
        <f>SUMIFS(СВЦЭМ!$D$39:$D$782,СВЦЭМ!$A$39:$A$782,$A21,СВЦЭМ!$B$39:$B$782,T$11)+'СЕТ СН'!$F$11+СВЦЭМ!$D$10+'СЕТ СН'!$F$5-'СЕТ СН'!$F$21</f>
        <v>4406.7780339299998</v>
      </c>
      <c r="U21" s="36">
        <f>SUMIFS(СВЦЭМ!$D$39:$D$782,СВЦЭМ!$A$39:$A$782,$A21,СВЦЭМ!$B$39:$B$782,U$11)+'СЕТ СН'!$F$11+СВЦЭМ!$D$10+'СЕТ СН'!$F$5-'СЕТ СН'!$F$21</f>
        <v>4405.3695157500006</v>
      </c>
      <c r="V21" s="36">
        <f>SUMIFS(СВЦЭМ!$D$39:$D$782,СВЦЭМ!$A$39:$A$782,$A21,СВЦЭМ!$B$39:$B$782,V$11)+'СЕТ СН'!$F$11+СВЦЭМ!$D$10+'СЕТ СН'!$F$5-'СЕТ СН'!$F$21</f>
        <v>4416.6899275899996</v>
      </c>
      <c r="W21" s="36">
        <f>SUMIFS(СВЦЭМ!$D$39:$D$782,СВЦЭМ!$A$39:$A$782,$A21,СВЦЭМ!$B$39:$B$782,W$11)+'СЕТ СН'!$F$11+СВЦЭМ!$D$10+'СЕТ СН'!$F$5-'СЕТ СН'!$F$21</f>
        <v>4419.2429894400002</v>
      </c>
      <c r="X21" s="36">
        <f>SUMIFS(СВЦЭМ!$D$39:$D$782,СВЦЭМ!$A$39:$A$782,$A21,СВЦЭМ!$B$39:$B$782,X$11)+'СЕТ СН'!$F$11+СВЦЭМ!$D$10+'СЕТ СН'!$F$5-'СЕТ СН'!$F$21</f>
        <v>4430.7632830399998</v>
      </c>
      <c r="Y21" s="36">
        <f>SUMIFS(СВЦЭМ!$D$39:$D$782,СВЦЭМ!$A$39:$A$782,$A21,СВЦЭМ!$B$39:$B$782,Y$11)+'СЕТ СН'!$F$11+СВЦЭМ!$D$10+'СЕТ СН'!$F$5-'СЕТ СН'!$F$21</f>
        <v>4451.12447883</v>
      </c>
    </row>
    <row r="22" spans="1:25" ht="15.75" x14ac:dyDescent="0.2">
      <c r="A22" s="35">
        <f t="shared" si="0"/>
        <v>44906</v>
      </c>
      <c r="B22" s="36">
        <f>SUMIFS(СВЦЭМ!$D$39:$D$782,СВЦЭМ!$A$39:$A$782,$A22,СВЦЭМ!$B$39:$B$782,B$11)+'СЕТ СН'!$F$11+СВЦЭМ!$D$10+'СЕТ СН'!$F$5-'СЕТ СН'!$F$21</f>
        <v>4450.9800545500002</v>
      </c>
      <c r="C22" s="36">
        <f>SUMIFS(СВЦЭМ!$D$39:$D$782,СВЦЭМ!$A$39:$A$782,$A22,СВЦЭМ!$B$39:$B$782,C$11)+'СЕТ СН'!$F$11+СВЦЭМ!$D$10+'СЕТ СН'!$F$5-'СЕТ СН'!$F$21</f>
        <v>4448.5857272200001</v>
      </c>
      <c r="D22" s="36">
        <f>SUMIFS(СВЦЭМ!$D$39:$D$782,СВЦЭМ!$A$39:$A$782,$A22,СВЦЭМ!$B$39:$B$782,D$11)+'СЕТ СН'!$F$11+СВЦЭМ!$D$10+'СЕТ СН'!$F$5-'СЕТ СН'!$F$21</f>
        <v>4452.2279929899996</v>
      </c>
      <c r="E22" s="36">
        <f>SUMIFS(СВЦЭМ!$D$39:$D$782,СВЦЭМ!$A$39:$A$782,$A22,СВЦЭМ!$B$39:$B$782,E$11)+'СЕТ СН'!$F$11+СВЦЭМ!$D$10+'СЕТ СН'!$F$5-'СЕТ СН'!$F$21</f>
        <v>4461.1050092000005</v>
      </c>
      <c r="F22" s="36">
        <f>SUMIFS(СВЦЭМ!$D$39:$D$782,СВЦЭМ!$A$39:$A$782,$A22,СВЦЭМ!$B$39:$B$782,F$11)+'СЕТ СН'!$F$11+СВЦЭМ!$D$10+'СЕТ СН'!$F$5-'СЕТ СН'!$F$21</f>
        <v>4470.3384758900002</v>
      </c>
      <c r="G22" s="36">
        <f>SUMIFS(СВЦЭМ!$D$39:$D$782,СВЦЭМ!$A$39:$A$782,$A22,СВЦЭМ!$B$39:$B$782,G$11)+'СЕТ СН'!$F$11+СВЦЭМ!$D$10+'СЕТ СН'!$F$5-'СЕТ СН'!$F$21</f>
        <v>4458.5006768100002</v>
      </c>
      <c r="H22" s="36">
        <f>SUMIFS(СВЦЭМ!$D$39:$D$782,СВЦЭМ!$A$39:$A$782,$A22,СВЦЭМ!$B$39:$B$782,H$11)+'СЕТ СН'!$F$11+СВЦЭМ!$D$10+'СЕТ СН'!$F$5-'СЕТ СН'!$F$21</f>
        <v>4452.9323307900004</v>
      </c>
      <c r="I22" s="36">
        <f>SUMIFS(СВЦЭМ!$D$39:$D$782,СВЦЭМ!$A$39:$A$782,$A22,СВЦЭМ!$B$39:$B$782,I$11)+'СЕТ СН'!$F$11+СВЦЭМ!$D$10+'СЕТ СН'!$F$5-'СЕТ СН'!$F$21</f>
        <v>4419.3894058400001</v>
      </c>
      <c r="J22" s="36">
        <f>SUMIFS(СВЦЭМ!$D$39:$D$782,СВЦЭМ!$A$39:$A$782,$A22,СВЦЭМ!$B$39:$B$782,J$11)+'СЕТ СН'!$F$11+СВЦЭМ!$D$10+'СЕТ СН'!$F$5-'СЕТ СН'!$F$21</f>
        <v>4384.6379994300005</v>
      </c>
      <c r="K22" s="36">
        <f>SUMIFS(СВЦЭМ!$D$39:$D$782,СВЦЭМ!$A$39:$A$782,$A22,СВЦЭМ!$B$39:$B$782,K$11)+'СЕТ СН'!$F$11+СВЦЭМ!$D$10+'СЕТ СН'!$F$5-'СЕТ СН'!$F$21</f>
        <v>4348.7157354800001</v>
      </c>
      <c r="L22" s="36">
        <f>SUMIFS(СВЦЭМ!$D$39:$D$782,СВЦЭМ!$A$39:$A$782,$A22,СВЦЭМ!$B$39:$B$782,L$11)+'СЕТ СН'!$F$11+СВЦЭМ!$D$10+'СЕТ СН'!$F$5-'СЕТ СН'!$F$21</f>
        <v>4355.1207166599997</v>
      </c>
      <c r="M22" s="36">
        <f>SUMIFS(СВЦЭМ!$D$39:$D$782,СВЦЭМ!$A$39:$A$782,$A22,СВЦЭМ!$B$39:$B$782,M$11)+'СЕТ СН'!$F$11+СВЦЭМ!$D$10+'СЕТ СН'!$F$5-'СЕТ СН'!$F$21</f>
        <v>4363.7055695999998</v>
      </c>
      <c r="N22" s="36">
        <f>SUMIFS(СВЦЭМ!$D$39:$D$782,СВЦЭМ!$A$39:$A$782,$A22,СВЦЭМ!$B$39:$B$782,N$11)+'СЕТ СН'!$F$11+СВЦЭМ!$D$10+'СЕТ СН'!$F$5-'СЕТ СН'!$F$21</f>
        <v>4395.4119442600004</v>
      </c>
      <c r="O22" s="36">
        <f>SUMIFS(СВЦЭМ!$D$39:$D$782,СВЦЭМ!$A$39:$A$782,$A22,СВЦЭМ!$B$39:$B$782,O$11)+'СЕТ СН'!$F$11+СВЦЭМ!$D$10+'СЕТ СН'!$F$5-'СЕТ СН'!$F$21</f>
        <v>4414.4503602100003</v>
      </c>
      <c r="P22" s="36">
        <f>SUMIFS(СВЦЭМ!$D$39:$D$782,СВЦЭМ!$A$39:$A$782,$A22,СВЦЭМ!$B$39:$B$782,P$11)+'СЕТ СН'!$F$11+СВЦЭМ!$D$10+'СЕТ СН'!$F$5-'СЕТ СН'!$F$21</f>
        <v>4422.5677155200001</v>
      </c>
      <c r="Q22" s="36">
        <f>SUMIFS(СВЦЭМ!$D$39:$D$782,СВЦЭМ!$A$39:$A$782,$A22,СВЦЭМ!$B$39:$B$782,Q$11)+'СЕТ СН'!$F$11+СВЦЭМ!$D$10+'СЕТ СН'!$F$5-'СЕТ СН'!$F$21</f>
        <v>4413.5648819300004</v>
      </c>
      <c r="R22" s="36">
        <f>SUMIFS(СВЦЭМ!$D$39:$D$782,СВЦЭМ!$A$39:$A$782,$A22,СВЦЭМ!$B$39:$B$782,R$11)+'СЕТ СН'!$F$11+СВЦЭМ!$D$10+'СЕТ СН'!$F$5-'СЕТ СН'!$F$21</f>
        <v>4379.9936440399997</v>
      </c>
      <c r="S22" s="36">
        <f>SUMIFS(СВЦЭМ!$D$39:$D$782,СВЦЭМ!$A$39:$A$782,$A22,СВЦЭМ!$B$39:$B$782,S$11)+'СЕТ СН'!$F$11+СВЦЭМ!$D$10+'СЕТ СН'!$F$5-'СЕТ СН'!$F$21</f>
        <v>4334.2655819000001</v>
      </c>
      <c r="T22" s="36">
        <f>SUMIFS(СВЦЭМ!$D$39:$D$782,СВЦЭМ!$A$39:$A$782,$A22,СВЦЭМ!$B$39:$B$782,T$11)+'СЕТ СН'!$F$11+СВЦЭМ!$D$10+'СЕТ СН'!$F$5-'СЕТ СН'!$F$21</f>
        <v>4359.2883517</v>
      </c>
      <c r="U22" s="36">
        <f>SUMIFS(СВЦЭМ!$D$39:$D$782,СВЦЭМ!$A$39:$A$782,$A22,СВЦЭМ!$B$39:$B$782,U$11)+'СЕТ СН'!$F$11+СВЦЭМ!$D$10+'СЕТ СН'!$F$5-'СЕТ СН'!$F$21</f>
        <v>4375.5111414499997</v>
      </c>
      <c r="V22" s="36">
        <f>SUMIFS(СВЦЭМ!$D$39:$D$782,СВЦЭМ!$A$39:$A$782,$A22,СВЦЭМ!$B$39:$B$782,V$11)+'СЕТ СН'!$F$11+СВЦЭМ!$D$10+'СЕТ СН'!$F$5-'СЕТ СН'!$F$21</f>
        <v>4388.4448015400003</v>
      </c>
      <c r="W22" s="36">
        <f>SUMIFS(СВЦЭМ!$D$39:$D$782,СВЦЭМ!$A$39:$A$782,$A22,СВЦЭМ!$B$39:$B$782,W$11)+'СЕТ СН'!$F$11+СВЦЭМ!$D$10+'СЕТ СН'!$F$5-'СЕТ СН'!$F$21</f>
        <v>4400.7902836800004</v>
      </c>
      <c r="X22" s="36">
        <f>SUMIFS(СВЦЭМ!$D$39:$D$782,СВЦЭМ!$A$39:$A$782,$A22,СВЦЭМ!$B$39:$B$782,X$11)+'СЕТ СН'!$F$11+СВЦЭМ!$D$10+'СЕТ СН'!$F$5-'СЕТ СН'!$F$21</f>
        <v>4417.82268888</v>
      </c>
      <c r="Y22" s="36">
        <f>SUMIFS(СВЦЭМ!$D$39:$D$782,СВЦЭМ!$A$39:$A$782,$A22,СВЦЭМ!$B$39:$B$782,Y$11)+'СЕТ СН'!$F$11+СВЦЭМ!$D$10+'СЕТ СН'!$F$5-'СЕТ СН'!$F$21</f>
        <v>4445.4143249700001</v>
      </c>
    </row>
    <row r="23" spans="1:25" ht="15.75" x14ac:dyDescent="0.2">
      <c r="A23" s="35">
        <f t="shared" si="0"/>
        <v>44907</v>
      </c>
      <c r="B23" s="36">
        <f>SUMIFS(СВЦЭМ!$D$39:$D$782,СВЦЭМ!$A$39:$A$782,$A23,СВЦЭМ!$B$39:$B$782,B$11)+'СЕТ СН'!$F$11+СВЦЭМ!$D$10+'СЕТ СН'!$F$5-'СЕТ СН'!$F$21</f>
        <v>4379.0852037300001</v>
      </c>
      <c r="C23" s="36">
        <f>SUMIFS(СВЦЭМ!$D$39:$D$782,СВЦЭМ!$A$39:$A$782,$A23,СВЦЭМ!$B$39:$B$782,C$11)+'СЕТ СН'!$F$11+СВЦЭМ!$D$10+'СЕТ СН'!$F$5-'СЕТ СН'!$F$21</f>
        <v>4391.3368064300003</v>
      </c>
      <c r="D23" s="36">
        <f>SUMIFS(СВЦЭМ!$D$39:$D$782,СВЦЭМ!$A$39:$A$782,$A23,СВЦЭМ!$B$39:$B$782,D$11)+'СЕТ СН'!$F$11+СВЦЭМ!$D$10+'СЕТ СН'!$F$5-'СЕТ СН'!$F$21</f>
        <v>4401.1951743299996</v>
      </c>
      <c r="E23" s="36">
        <f>SUMIFS(СВЦЭМ!$D$39:$D$782,СВЦЭМ!$A$39:$A$782,$A23,СВЦЭМ!$B$39:$B$782,E$11)+'СЕТ СН'!$F$11+СВЦЭМ!$D$10+'СЕТ СН'!$F$5-'СЕТ СН'!$F$21</f>
        <v>4408.7006877200001</v>
      </c>
      <c r="F23" s="36">
        <f>SUMIFS(СВЦЭМ!$D$39:$D$782,СВЦЭМ!$A$39:$A$782,$A23,СВЦЭМ!$B$39:$B$782,F$11)+'СЕТ СН'!$F$11+СВЦЭМ!$D$10+'СЕТ СН'!$F$5-'СЕТ СН'!$F$21</f>
        <v>4420.1274430600006</v>
      </c>
      <c r="G23" s="36">
        <f>SUMIFS(СВЦЭМ!$D$39:$D$782,СВЦЭМ!$A$39:$A$782,$A23,СВЦЭМ!$B$39:$B$782,G$11)+'СЕТ СН'!$F$11+СВЦЭМ!$D$10+'СЕТ СН'!$F$5-'СЕТ СН'!$F$21</f>
        <v>4409.1975879599995</v>
      </c>
      <c r="H23" s="36">
        <f>SUMIFS(СВЦЭМ!$D$39:$D$782,СВЦЭМ!$A$39:$A$782,$A23,СВЦЭМ!$B$39:$B$782,H$11)+'СЕТ СН'!$F$11+СВЦЭМ!$D$10+'СЕТ СН'!$F$5-'СЕТ СН'!$F$21</f>
        <v>4397.3407468599999</v>
      </c>
      <c r="I23" s="36">
        <f>SUMIFS(СВЦЭМ!$D$39:$D$782,СВЦЭМ!$A$39:$A$782,$A23,СВЦЭМ!$B$39:$B$782,I$11)+'СЕТ СН'!$F$11+СВЦЭМ!$D$10+'СЕТ СН'!$F$5-'СЕТ СН'!$F$21</f>
        <v>4260.2871164400003</v>
      </c>
      <c r="J23" s="36">
        <f>SUMIFS(СВЦЭМ!$D$39:$D$782,СВЦЭМ!$A$39:$A$782,$A23,СВЦЭМ!$B$39:$B$782,J$11)+'СЕТ СН'!$F$11+СВЦЭМ!$D$10+'СЕТ СН'!$F$5-'СЕТ СН'!$F$21</f>
        <v>4187.08958007</v>
      </c>
      <c r="K23" s="36">
        <f>SUMIFS(СВЦЭМ!$D$39:$D$782,СВЦЭМ!$A$39:$A$782,$A23,СВЦЭМ!$B$39:$B$782,K$11)+'СЕТ СН'!$F$11+СВЦЭМ!$D$10+'СЕТ СН'!$F$5-'СЕТ СН'!$F$21</f>
        <v>4163.0924042900006</v>
      </c>
      <c r="L23" s="36">
        <f>SUMIFS(СВЦЭМ!$D$39:$D$782,СВЦЭМ!$A$39:$A$782,$A23,СВЦЭМ!$B$39:$B$782,L$11)+'СЕТ СН'!$F$11+СВЦЭМ!$D$10+'СЕТ СН'!$F$5-'СЕТ СН'!$F$21</f>
        <v>4239.9732931199997</v>
      </c>
      <c r="M23" s="36">
        <f>SUMIFS(СВЦЭМ!$D$39:$D$782,СВЦЭМ!$A$39:$A$782,$A23,СВЦЭМ!$B$39:$B$782,M$11)+'СЕТ СН'!$F$11+СВЦЭМ!$D$10+'СЕТ СН'!$F$5-'СЕТ СН'!$F$21</f>
        <v>4241.1875762099999</v>
      </c>
      <c r="N23" s="36">
        <f>SUMIFS(СВЦЭМ!$D$39:$D$782,СВЦЭМ!$A$39:$A$782,$A23,СВЦЭМ!$B$39:$B$782,N$11)+'СЕТ СН'!$F$11+СВЦЭМ!$D$10+'СЕТ СН'!$F$5-'СЕТ СН'!$F$21</f>
        <v>4309.8330753</v>
      </c>
      <c r="O23" s="36">
        <f>SUMIFS(СВЦЭМ!$D$39:$D$782,СВЦЭМ!$A$39:$A$782,$A23,СВЦЭМ!$B$39:$B$782,O$11)+'СЕТ СН'!$F$11+СВЦЭМ!$D$10+'СЕТ СН'!$F$5-'СЕТ СН'!$F$21</f>
        <v>4291.5496517600004</v>
      </c>
      <c r="P23" s="36">
        <f>SUMIFS(СВЦЭМ!$D$39:$D$782,СВЦЭМ!$A$39:$A$782,$A23,СВЦЭМ!$B$39:$B$782,P$11)+'СЕТ СН'!$F$11+СВЦЭМ!$D$10+'СЕТ СН'!$F$5-'СЕТ СН'!$F$21</f>
        <v>4297.3937420299999</v>
      </c>
      <c r="Q23" s="36">
        <f>SUMIFS(СВЦЭМ!$D$39:$D$782,СВЦЭМ!$A$39:$A$782,$A23,СВЦЭМ!$B$39:$B$782,Q$11)+'СЕТ СН'!$F$11+СВЦЭМ!$D$10+'СЕТ СН'!$F$5-'СЕТ СН'!$F$21</f>
        <v>4303.5250702200001</v>
      </c>
      <c r="R23" s="36">
        <f>SUMIFS(СВЦЭМ!$D$39:$D$782,СВЦЭМ!$A$39:$A$782,$A23,СВЦЭМ!$B$39:$B$782,R$11)+'СЕТ СН'!$F$11+СВЦЭМ!$D$10+'СЕТ СН'!$F$5-'СЕТ СН'!$F$21</f>
        <v>4232.7923591300005</v>
      </c>
      <c r="S23" s="36">
        <f>SUMIFS(СВЦЭМ!$D$39:$D$782,СВЦЭМ!$A$39:$A$782,$A23,СВЦЭМ!$B$39:$B$782,S$11)+'СЕТ СН'!$F$11+СВЦЭМ!$D$10+'СЕТ СН'!$F$5-'СЕТ СН'!$F$21</f>
        <v>4193.6768695299997</v>
      </c>
      <c r="T23" s="36">
        <f>SUMIFS(СВЦЭМ!$D$39:$D$782,СВЦЭМ!$A$39:$A$782,$A23,СВЦЭМ!$B$39:$B$782,T$11)+'СЕТ СН'!$F$11+СВЦЭМ!$D$10+'СЕТ СН'!$F$5-'СЕТ СН'!$F$21</f>
        <v>4190.6641421700006</v>
      </c>
      <c r="U23" s="36">
        <f>SUMIFS(СВЦЭМ!$D$39:$D$782,СВЦЭМ!$A$39:$A$782,$A23,СВЦЭМ!$B$39:$B$782,U$11)+'СЕТ СН'!$F$11+СВЦЭМ!$D$10+'СЕТ СН'!$F$5-'СЕТ СН'!$F$21</f>
        <v>4251.4761644999999</v>
      </c>
      <c r="V23" s="36">
        <f>SUMIFS(СВЦЭМ!$D$39:$D$782,СВЦЭМ!$A$39:$A$782,$A23,СВЦЭМ!$B$39:$B$782,V$11)+'СЕТ СН'!$F$11+СВЦЭМ!$D$10+'СЕТ СН'!$F$5-'СЕТ СН'!$F$21</f>
        <v>4336.5305589700001</v>
      </c>
      <c r="W23" s="36">
        <f>SUMIFS(СВЦЭМ!$D$39:$D$782,СВЦЭМ!$A$39:$A$782,$A23,СВЦЭМ!$B$39:$B$782,W$11)+'СЕТ СН'!$F$11+СВЦЭМ!$D$10+'СЕТ СН'!$F$5-'СЕТ СН'!$F$21</f>
        <v>4340.6742304500003</v>
      </c>
      <c r="X23" s="36">
        <f>SUMIFS(СВЦЭМ!$D$39:$D$782,СВЦЭМ!$A$39:$A$782,$A23,СВЦЭМ!$B$39:$B$782,X$11)+'СЕТ СН'!$F$11+СВЦЭМ!$D$10+'СЕТ СН'!$F$5-'СЕТ СН'!$F$21</f>
        <v>4335.3962707700002</v>
      </c>
      <c r="Y23" s="36">
        <f>SUMIFS(СВЦЭМ!$D$39:$D$782,СВЦЭМ!$A$39:$A$782,$A23,СВЦЭМ!$B$39:$B$782,Y$11)+'СЕТ СН'!$F$11+СВЦЭМ!$D$10+'СЕТ СН'!$F$5-'СЕТ СН'!$F$21</f>
        <v>4372.7865726399996</v>
      </c>
    </row>
    <row r="24" spans="1:25" ht="15.75" x14ac:dyDescent="0.2">
      <c r="A24" s="35">
        <f t="shared" si="0"/>
        <v>44908</v>
      </c>
      <c r="B24" s="36">
        <f>SUMIFS(СВЦЭМ!$D$39:$D$782,СВЦЭМ!$A$39:$A$782,$A24,СВЦЭМ!$B$39:$B$782,B$11)+'СЕТ СН'!$F$11+СВЦЭМ!$D$10+'СЕТ СН'!$F$5-'СЕТ СН'!$F$21</f>
        <v>4424.1716232700001</v>
      </c>
      <c r="C24" s="36">
        <f>SUMIFS(СВЦЭМ!$D$39:$D$782,СВЦЭМ!$A$39:$A$782,$A24,СВЦЭМ!$B$39:$B$782,C$11)+'СЕТ СН'!$F$11+СВЦЭМ!$D$10+'СЕТ СН'!$F$5-'СЕТ СН'!$F$21</f>
        <v>4451.17490929</v>
      </c>
      <c r="D24" s="36">
        <f>SUMIFS(СВЦЭМ!$D$39:$D$782,СВЦЭМ!$A$39:$A$782,$A24,СВЦЭМ!$B$39:$B$782,D$11)+'СЕТ СН'!$F$11+СВЦЭМ!$D$10+'СЕТ СН'!$F$5-'СЕТ СН'!$F$21</f>
        <v>4466.9262349299997</v>
      </c>
      <c r="E24" s="36">
        <f>SUMIFS(СВЦЭМ!$D$39:$D$782,СВЦЭМ!$A$39:$A$782,$A24,СВЦЭМ!$B$39:$B$782,E$11)+'СЕТ СН'!$F$11+СВЦЭМ!$D$10+'СЕТ СН'!$F$5-'СЕТ СН'!$F$21</f>
        <v>4479.0308083600003</v>
      </c>
      <c r="F24" s="36">
        <f>SUMIFS(СВЦЭМ!$D$39:$D$782,СВЦЭМ!$A$39:$A$782,$A24,СВЦЭМ!$B$39:$B$782,F$11)+'СЕТ СН'!$F$11+СВЦЭМ!$D$10+'СЕТ СН'!$F$5-'СЕТ СН'!$F$21</f>
        <v>4486.9048635199997</v>
      </c>
      <c r="G24" s="36">
        <f>SUMIFS(СВЦЭМ!$D$39:$D$782,СВЦЭМ!$A$39:$A$782,$A24,СВЦЭМ!$B$39:$B$782,G$11)+'СЕТ СН'!$F$11+СВЦЭМ!$D$10+'СЕТ СН'!$F$5-'СЕТ СН'!$F$21</f>
        <v>4478.4463096199997</v>
      </c>
      <c r="H24" s="36">
        <f>SUMIFS(СВЦЭМ!$D$39:$D$782,СВЦЭМ!$A$39:$A$782,$A24,СВЦЭМ!$B$39:$B$782,H$11)+'СЕТ СН'!$F$11+СВЦЭМ!$D$10+'СЕТ СН'!$F$5-'СЕТ СН'!$F$21</f>
        <v>4443.4816467500004</v>
      </c>
      <c r="I24" s="36">
        <f>SUMIFS(СВЦЭМ!$D$39:$D$782,СВЦЭМ!$A$39:$A$782,$A24,СВЦЭМ!$B$39:$B$782,I$11)+'СЕТ СН'!$F$11+СВЦЭМ!$D$10+'СЕТ СН'!$F$5-'СЕТ СН'!$F$21</f>
        <v>4418.0890244000002</v>
      </c>
      <c r="J24" s="36">
        <f>SUMIFS(СВЦЭМ!$D$39:$D$782,СВЦЭМ!$A$39:$A$782,$A24,СВЦЭМ!$B$39:$B$782,J$11)+'СЕТ СН'!$F$11+СВЦЭМ!$D$10+'СЕТ СН'!$F$5-'СЕТ СН'!$F$21</f>
        <v>4423.9877697399997</v>
      </c>
      <c r="K24" s="36">
        <f>SUMIFS(СВЦЭМ!$D$39:$D$782,СВЦЭМ!$A$39:$A$782,$A24,СВЦЭМ!$B$39:$B$782,K$11)+'СЕТ СН'!$F$11+СВЦЭМ!$D$10+'СЕТ СН'!$F$5-'СЕТ СН'!$F$21</f>
        <v>4399.7150247400004</v>
      </c>
      <c r="L24" s="36">
        <f>SUMIFS(СВЦЭМ!$D$39:$D$782,СВЦЭМ!$A$39:$A$782,$A24,СВЦЭМ!$B$39:$B$782,L$11)+'СЕТ СН'!$F$11+СВЦЭМ!$D$10+'СЕТ СН'!$F$5-'СЕТ СН'!$F$21</f>
        <v>4391.9221884300005</v>
      </c>
      <c r="M24" s="36">
        <f>SUMIFS(СВЦЭМ!$D$39:$D$782,СВЦЭМ!$A$39:$A$782,$A24,СВЦЭМ!$B$39:$B$782,M$11)+'СЕТ СН'!$F$11+СВЦЭМ!$D$10+'СЕТ СН'!$F$5-'СЕТ СН'!$F$21</f>
        <v>4401.1736486500004</v>
      </c>
      <c r="N24" s="36">
        <f>SUMIFS(СВЦЭМ!$D$39:$D$782,СВЦЭМ!$A$39:$A$782,$A24,СВЦЭМ!$B$39:$B$782,N$11)+'СЕТ СН'!$F$11+СВЦЭМ!$D$10+'СЕТ СН'!$F$5-'СЕТ СН'!$F$21</f>
        <v>4404.1675208799998</v>
      </c>
      <c r="O24" s="36">
        <f>SUMIFS(СВЦЭМ!$D$39:$D$782,СВЦЭМ!$A$39:$A$782,$A24,СВЦЭМ!$B$39:$B$782,O$11)+'СЕТ СН'!$F$11+СВЦЭМ!$D$10+'СЕТ СН'!$F$5-'СЕТ СН'!$F$21</f>
        <v>4450.0060364800001</v>
      </c>
      <c r="P24" s="36">
        <f>SUMIFS(СВЦЭМ!$D$39:$D$782,СВЦЭМ!$A$39:$A$782,$A24,СВЦЭМ!$B$39:$B$782,P$11)+'СЕТ СН'!$F$11+СВЦЭМ!$D$10+'СЕТ СН'!$F$5-'СЕТ СН'!$F$21</f>
        <v>4456.1353437799999</v>
      </c>
      <c r="Q24" s="36">
        <f>SUMIFS(СВЦЭМ!$D$39:$D$782,СВЦЭМ!$A$39:$A$782,$A24,СВЦЭМ!$B$39:$B$782,Q$11)+'СЕТ СН'!$F$11+СВЦЭМ!$D$10+'СЕТ СН'!$F$5-'СЕТ СН'!$F$21</f>
        <v>4441.3917109900003</v>
      </c>
      <c r="R24" s="36">
        <f>SUMIFS(СВЦЭМ!$D$39:$D$782,СВЦЭМ!$A$39:$A$782,$A24,СВЦЭМ!$B$39:$B$782,R$11)+'СЕТ СН'!$F$11+СВЦЭМ!$D$10+'СЕТ СН'!$F$5-'СЕТ СН'!$F$21</f>
        <v>4395.5921453800001</v>
      </c>
      <c r="S24" s="36">
        <f>SUMIFS(СВЦЭМ!$D$39:$D$782,СВЦЭМ!$A$39:$A$782,$A24,СВЦЭМ!$B$39:$B$782,S$11)+'СЕТ СН'!$F$11+СВЦЭМ!$D$10+'СЕТ СН'!$F$5-'СЕТ СН'!$F$21</f>
        <v>4373.7968769199997</v>
      </c>
      <c r="T24" s="36">
        <f>SUMIFS(СВЦЭМ!$D$39:$D$782,СВЦЭМ!$A$39:$A$782,$A24,СВЦЭМ!$B$39:$B$782,T$11)+'СЕТ СН'!$F$11+СВЦЭМ!$D$10+'СЕТ СН'!$F$5-'СЕТ СН'!$F$21</f>
        <v>4358.49462984</v>
      </c>
      <c r="U24" s="36">
        <f>SUMIFS(СВЦЭМ!$D$39:$D$782,СВЦЭМ!$A$39:$A$782,$A24,СВЦЭМ!$B$39:$B$782,U$11)+'СЕТ СН'!$F$11+СВЦЭМ!$D$10+'СЕТ СН'!$F$5-'СЕТ СН'!$F$21</f>
        <v>4340.6977906000002</v>
      </c>
      <c r="V24" s="36">
        <f>SUMIFS(СВЦЭМ!$D$39:$D$782,СВЦЭМ!$A$39:$A$782,$A24,СВЦЭМ!$B$39:$B$782,V$11)+'СЕТ СН'!$F$11+СВЦЭМ!$D$10+'СЕТ СН'!$F$5-'СЕТ СН'!$F$21</f>
        <v>4348.3803154300003</v>
      </c>
      <c r="W24" s="36">
        <f>SUMIFS(СВЦЭМ!$D$39:$D$782,СВЦЭМ!$A$39:$A$782,$A24,СВЦЭМ!$B$39:$B$782,W$11)+'СЕТ СН'!$F$11+СВЦЭМ!$D$10+'СЕТ СН'!$F$5-'СЕТ СН'!$F$21</f>
        <v>4387.0554855999999</v>
      </c>
      <c r="X24" s="36">
        <f>SUMIFS(СВЦЭМ!$D$39:$D$782,СВЦЭМ!$A$39:$A$782,$A24,СВЦЭМ!$B$39:$B$782,X$11)+'СЕТ СН'!$F$11+СВЦЭМ!$D$10+'СЕТ СН'!$F$5-'СЕТ СН'!$F$21</f>
        <v>4391.85094536</v>
      </c>
      <c r="Y24" s="36">
        <f>SUMIFS(СВЦЭМ!$D$39:$D$782,СВЦЭМ!$A$39:$A$782,$A24,СВЦЭМ!$B$39:$B$782,Y$11)+'СЕТ СН'!$F$11+СВЦЭМ!$D$10+'СЕТ СН'!$F$5-'СЕТ СН'!$F$21</f>
        <v>4427.211354</v>
      </c>
    </row>
    <row r="25" spans="1:25" ht="15.75" x14ac:dyDescent="0.2">
      <c r="A25" s="35">
        <f t="shared" si="0"/>
        <v>44909</v>
      </c>
      <c r="B25" s="36">
        <f>SUMIFS(СВЦЭМ!$D$39:$D$782,СВЦЭМ!$A$39:$A$782,$A25,СВЦЭМ!$B$39:$B$782,B$11)+'СЕТ СН'!$F$11+СВЦЭМ!$D$10+'СЕТ СН'!$F$5-'СЕТ СН'!$F$21</f>
        <v>4383.4686259700002</v>
      </c>
      <c r="C25" s="36">
        <f>SUMIFS(СВЦЭМ!$D$39:$D$782,СВЦЭМ!$A$39:$A$782,$A25,СВЦЭМ!$B$39:$B$782,C$11)+'СЕТ СН'!$F$11+СВЦЭМ!$D$10+'СЕТ СН'!$F$5-'СЕТ СН'!$F$21</f>
        <v>4414.3063536999998</v>
      </c>
      <c r="D25" s="36">
        <f>SUMIFS(СВЦЭМ!$D$39:$D$782,СВЦЭМ!$A$39:$A$782,$A25,СВЦЭМ!$B$39:$B$782,D$11)+'СЕТ СН'!$F$11+СВЦЭМ!$D$10+'СЕТ СН'!$F$5-'СЕТ СН'!$F$21</f>
        <v>4432.3460796999998</v>
      </c>
      <c r="E25" s="36">
        <f>SUMIFS(СВЦЭМ!$D$39:$D$782,СВЦЭМ!$A$39:$A$782,$A25,СВЦЭМ!$B$39:$B$782,E$11)+'СЕТ СН'!$F$11+СВЦЭМ!$D$10+'СЕТ СН'!$F$5-'СЕТ СН'!$F$21</f>
        <v>4443.0894402499998</v>
      </c>
      <c r="F25" s="36">
        <f>SUMIFS(СВЦЭМ!$D$39:$D$782,СВЦЭМ!$A$39:$A$782,$A25,СВЦЭМ!$B$39:$B$782,F$11)+'СЕТ СН'!$F$11+СВЦЭМ!$D$10+'СЕТ СН'!$F$5-'СЕТ СН'!$F$21</f>
        <v>4466.5389834100006</v>
      </c>
      <c r="G25" s="36">
        <f>SUMIFS(СВЦЭМ!$D$39:$D$782,СВЦЭМ!$A$39:$A$782,$A25,СВЦЭМ!$B$39:$B$782,G$11)+'СЕТ СН'!$F$11+СВЦЭМ!$D$10+'СЕТ СН'!$F$5-'СЕТ СН'!$F$21</f>
        <v>4452.8600616499998</v>
      </c>
      <c r="H25" s="36">
        <f>SUMIFS(СВЦЭМ!$D$39:$D$782,СВЦЭМ!$A$39:$A$782,$A25,СВЦЭМ!$B$39:$B$782,H$11)+'СЕТ СН'!$F$11+СВЦЭМ!$D$10+'СЕТ СН'!$F$5-'СЕТ СН'!$F$21</f>
        <v>4433.9168912900004</v>
      </c>
      <c r="I25" s="36">
        <f>SUMIFS(СВЦЭМ!$D$39:$D$782,СВЦЭМ!$A$39:$A$782,$A25,СВЦЭМ!$B$39:$B$782,I$11)+'СЕТ СН'!$F$11+СВЦЭМ!$D$10+'СЕТ СН'!$F$5-'СЕТ СН'!$F$21</f>
        <v>4415.6122883899998</v>
      </c>
      <c r="J25" s="36">
        <f>SUMIFS(СВЦЭМ!$D$39:$D$782,СВЦЭМ!$A$39:$A$782,$A25,СВЦЭМ!$B$39:$B$782,J$11)+'СЕТ СН'!$F$11+СВЦЭМ!$D$10+'СЕТ СН'!$F$5-'СЕТ СН'!$F$21</f>
        <v>4420.0583530100002</v>
      </c>
      <c r="K25" s="36">
        <f>SUMIFS(СВЦЭМ!$D$39:$D$782,СВЦЭМ!$A$39:$A$782,$A25,СВЦЭМ!$B$39:$B$782,K$11)+'СЕТ СН'!$F$11+СВЦЭМ!$D$10+'СЕТ СН'!$F$5-'СЕТ СН'!$F$21</f>
        <v>4382.6216186000001</v>
      </c>
      <c r="L25" s="36">
        <f>SUMIFS(СВЦЭМ!$D$39:$D$782,СВЦЭМ!$A$39:$A$782,$A25,СВЦЭМ!$B$39:$B$782,L$11)+'СЕТ СН'!$F$11+СВЦЭМ!$D$10+'СЕТ СН'!$F$5-'СЕТ СН'!$F$21</f>
        <v>4383.1054082999999</v>
      </c>
      <c r="M25" s="36">
        <f>SUMIFS(СВЦЭМ!$D$39:$D$782,СВЦЭМ!$A$39:$A$782,$A25,СВЦЭМ!$B$39:$B$782,M$11)+'СЕТ СН'!$F$11+СВЦЭМ!$D$10+'СЕТ СН'!$F$5-'СЕТ СН'!$F$21</f>
        <v>4413.2084330100006</v>
      </c>
      <c r="N25" s="36">
        <f>SUMIFS(СВЦЭМ!$D$39:$D$782,СВЦЭМ!$A$39:$A$782,$A25,СВЦЭМ!$B$39:$B$782,N$11)+'СЕТ СН'!$F$11+СВЦЭМ!$D$10+'СЕТ СН'!$F$5-'СЕТ СН'!$F$21</f>
        <v>4403.8817371599998</v>
      </c>
      <c r="O25" s="36">
        <f>SUMIFS(СВЦЭМ!$D$39:$D$782,СВЦЭМ!$A$39:$A$782,$A25,СВЦЭМ!$B$39:$B$782,O$11)+'СЕТ СН'!$F$11+СВЦЭМ!$D$10+'СЕТ СН'!$F$5-'СЕТ СН'!$F$21</f>
        <v>4410.1467532200004</v>
      </c>
      <c r="P25" s="36">
        <f>SUMIFS(СВЦЭМ!$D$39:$D$782,СВЦЭМ!$A$39:$A$782,$A25,СВЦЭМ!$B$39:$B$782,P$11)+'СЕТ СН'!$F$11+СВЦЭМ!$D$10+'СЕТ СН'!$F$5-'СЕТ СН'!$F$21</f>
        <v>4418.8253846400003</v>
      </c>
      <c r="Q25" s="36">
        <f>SUMIFS(СВЦЭМ!$D$39:$D$782,СВЦЭМ!$A$39:$A$782,$A25,СВЦЭМ!$B$39:$B$782,Q$11)+'СЕТ СН'!$F$11+СВЦЭМ!$D$10+'СЕТ СН'!$F$5-'СЕТ СН'!$F$21</f>
        <v>4417.0190172900002</v>
      </c>
      <c r="R25" s="36">
        <f>SUMIFS(СВЦЭМ!$D$39:$D$782,СВЦЭМ!$A$39:$A$782,$A25,СВЦЭМ!$B$39:$B$782,R$11)+'СЕТ СН'!$F$11+СВЦЭМ!$D$10+'СЕТ СН'!$F$5-'СЕТ СН'!$F$21</f>
        <v>4431.2224643999998</v>
      </c>
      <c r="S25" s="36">
        <f>SUMIFS(СВЦЭМ!$D$39:$D$782,СВЦЭМ!$A$39:$A$782,$A25,СВЦЭМ!$B$39:$B$782,S$11)+'СЕТ СН'!$F$11+СВЦЭМ!$D$10+'СЕТ СН'!$F$5-'СЕТ СН'!$F$21</f>
        <v>4415.1694072999999</v>
      </c>
      <c r="T25" s="36">
        <f>SUMIFS(СВЦЭМ!$D$39:$D$782,СВЦЭМ!$A$39:$A$782,$A25,СВЦЭМ!$B$39:$B$782,T$11)+'СЕТ СН'!$F$11+СВЦЭМ!$D$10+'СЕТ СН'!$F$5-'СЕТ СН'!$F$21</f>
        <v>4414.1663951999999</v>
      </c>
      <c r="U25" s="36">
        <f>SUMIFS(СВЦЭМ!$D$39:$D$782,СВЦЭМ!$A$39:$A$782,$A25,СВЦЭМ!$B$39:$B$782,U$11)+'СЕТ СН'!$F$11+СВЦЭМ!$D$10+'СЕТ СН'!$F$5-'СЕТ СН'!$F$21</f>
        <v>4419.20287379</v>
      </c>
      <c r="V25" s="36">
        <f>SUMIFS(СВЦЭМ!$D$39:$D$782,СВЦЭМ!$A$39:$A$782,$A25,СВЦЭМ!$B$39:$B$782,V$11)+'СЕТ СН'!$F$11+СВЦЭМ!$D$10+'СЕТ СН'!$F$5-'СЕТ СН'!$F$21</f>
        <v>4429.9407872299998</v>
      </c>
      <c r="W25" s="36">
        <f>SUMIFS(СВЦЭМ!$D$39:$D$782,СВЦЭМ!$A$39:$A$782,$A25,СВЦЭМ!$B$39:$B$782,W$11)+'СЕТ СН'!$F$11+СВЦЭМ!$D$10+'СЕТ СН'!$F$5-'СЕТ СН'!$F$21</f>
        <v>4409.2318403999998</v>
      </c>
      <c r="X25" s="36">
        <f>SUMIFS(СВЦЭМ!$D$39:$D$782,СВЦЭМ!$A$39:$A$782,$A25,СВЦЭМ!$B$39:$B$782,X$11)+'СЕТ СН'!$F$11+СВЦЭМ!$D$10+'СЕТ СН'!$F$5-'СЕТ СН'!$F$21</f>
        <v>4413.7875691899999</v>
      </c>
      <c r="Y25" s="36">
        <f>SUMIFS(СВЦЭМ!$D$39:$D$782,СВЦЭМ!$A$39:$A$782,$A25,СВЦЭМ!$B$39:$B$782,Y$11)+'СЕТ СН'!$F$11+СВЦЭМ!$D$10+'СЕТ СН'!$F$5-'СЕТ СН'!$F$21</f>
        <v>4415.1919905599998</v>
      </c>
    </row>
    <row r="26" spans="1:25" ht="15.75" x14ac:dyDescent="0.2">
      <c r="A26" s="35">
        <f t="shared" si="0"/>
        <v>44910</v>
      </c>
      <c r="B26" s="36">
        <f>SUMIFS(СВЦЭМ!$D$39:$D$782,СВЦЭМ!$A$39:$A$782,$A26,СВЦЭМ!$B$39:$B$782,B$11)+'СЕТ СН'!$F$11+СВЦЭМ!$D$10+'СЕТ СН'!$F$5-'СЕТ СН'!$F$21</f>
        <v>4351.9219981200004</v>
      </c>
      <c r="C26" s="36">
        <f>SUMIFS(СВЦЭМ!$D$39:$D$782,СВЦЭМ!$A$39:$A$782,$A26,СВЦЭМ!$B$39:$B$782,C$11)+'СЕТ СН'!$F$11+СВЦЭМ!$D$10+'СЕТ СН'!$F$5-'СЕТ СН'!$F$21</f>
        <v>4361.8205965899997</v>
      </c>
      <c r="D26" s="36">
        <f>SUMIFS(СВЦЭМ!$D$39:$D$782,СВЦЭМ!$A$39:$A$782,$A26,СВЦЭМ!$B$39:$B$782,D$11)+'СЕТ СН'!$F$11+СВЦЭМ!$D$10+'СЕТ СН'!$F$5-'СЕТ СН'!$F$21</f>
        <v>4374.6363347900005</v>
      </c>
      <c r="E26" s="36">
        <f>SUMIFS(СВЦЭМ!$D$39:$D$782,СВЦЭМ!$A$39:$A$782,$A26,СВЦЭМ!$B$39:$B$782,E$11)+'СЕТ СН'!$F$11+СВЦЭМ!$D$10+'СЕТ СН'!$F$5-'СЕТ СН'!$F$21</f>
        <v>4395.0116981199999</v>
      </c>
      <c r="F26" s="36">
        <f>SUMIFS(СВЦЭМ!$D$39:$D$782,СВЦЭМ!$A$39:$A$782,$A26,СВЦЭМ!$B$39:$B$782,F$11)+'СЕТ СН'!$F$11+СВЦЭМ!$D$10+'СЕТ СН'!$F$5-'СЕТ СН'!$F$21</f>
        <v>4433.66429917</v>
      </c>
      <c r="G26" s="36">
        <f>SUMIFS(СВЦЭМ!$D$39:$D$782,СВЦЭМ!$A$39:$A$782,$A26,СВЦЭМ!$B$39:$B$782,G$11)+'СЕТ СН'!$F$11+СВЦЭМ!$D$10+'СЕТ СН'!$F$5-'СЕТ СН'!$F$21</f>
        <v>4411.9996278099998</v>
      </c>
      <c r="H26" s="36">
        <f>SUMIFS(СВЦЭМ!$D$39:$D$782,СВЦЭМ!$A$39:$A$782,$A26,СВЦЭМ!$B$39:$B$782,H$11)+'СЕТ СН'!$F$11+СВЦЭМ!$D$10+'СЕТ СН'!$F$5-'СЕТ СН'!$F$21</f>
        <v>4384.6456396800004</v>
      </c>
      <c r="I26" s="36">
        <f>SUMIFS(СВЦЭМ!$D$39:$D$782,СВЦЭМ!$A$39:$A$782,$A26,СВЦЭМ!$B$39:$B$782,I$11)+'СЕТ СН'!$F$11+СВЦЭМ!$D$10+'СЕТ СН'!$F$5-'СЕТ СН'!$F$21</f>
        <v>4333.7604787999999</v>
      </c>
      <c r="J26" s="36">
        <f>SUMIFS(СВЦЭМ!$D$39:$D$782,СВЦЭМ!$A$39:$A$782,$A26,СВЦЭМ!$B$39:$B$782,J$11)+'СЕТ СН'!$F$11+СВЦЭМ!$D$10+'СЕТ СН'!$F$5-'СЕТ СН'!$F$21</f>
        <v>4307.7927982800002</v>
      </c>
      <c r="K26" s="36">
        <f>SUMIFS(СВЦЭМ!$D$39:$D$782,СВЦЭМ!$A$39:$A$782,$A26,СВЦЭМ!$B$39:$B$782,K$11)+'СЕТ СН'!$F$11+СВЦЭМ!$D$10+'СЕТ СН'!$F$5-'СЕТ СН'!$F$21</f>
        <v>4298.5135633800001</v>
      </c>
      <c r="L26" s="36">
        <f>SUMIFS(СВЦЭМ!$D$39:$D$782,СВЦЭМ!$A$39:$A$782,$A26,СВЦЭМ!$B$39:$B$782,L$11)+'СЕТ СН'!$F$11+СВЦЭМ!$D$10+'СЕТ СН'!$F$5-'СЕТ СН'!$F$21</f>
        <v>4285.9312129800001</v>
      </c>
      <c r="M26" s="36">
        <f>SUMIFS(СВЦЭМ!$D$39:$D$782,СВЦЭМ!$A$39:$A$782,$A26,СВЦЭМ!$B$39:$B$782,M$11)+'СЕТ СН'!$F$11+СВЦЭМ!$D$10+'СЕТ СН'!$F$5-'СЕТ СН'!$F$21</f>
        <v>4292.8227168499998</v>
      </c>
      <c r="N26" s="36">
        <f>SUMIFS(СВЦЭМ!$D$39:$D$782,СВЦЭМ!$A$39:$A$782,$A26,СВЦЭМ!$B$39:$B$782,N$11)+'СЕТ СН'!$F$11+СВЦЭМ!$D$10+'СЕТ СН'!$F$5-'СЕТ СН'!$F$21</f>
        <v>4308.6740442500004</v>
      </c>
      <c r="O26" s="36">
        <f>SUMIFS(СВЦЭМ!$D$39:$D$782,СВЦЭМ!$A$39:$A$782,$A26,СВЦЭМ!$B$39:$B$782,O$11)+'СЕТ СН'!$F$11+СВЦЭМ!$D$10+'СЕТ СН'!$F$5-'СЕТ СН'!$F$21</f>
        <v>4316.21325901</v>
      </c>
      <c r="P26" s="36">
        <f>SUMIFS(СВЦЭМ!$D$39:$D$782,СВЦЭМ!$A$39:$A$782,$A26,СВЦЭМ!$B$39:$B$782,P$11)+'СЕТ СН'!$F$11+СВЦЭМ!$D$10+'СЕТ СН'!$F$5-'СЕТ СН'!$F$21</f>
        <v>4328.5033329799999</v>
      </c>
      <c r="Q26" s="36">
        <f>SUMIFS(СВЦЭМ!$D$39:$D$782,СВЦЭМ!$A$39:$A$782,$A26,СВЦЭМ!$B$39:$B$782,Q$11)+'СЕТ СН'!$F$11+СВЦЭМ!$D$10+'СЕТ СН'!$F$5-'СЕТ СН'!$F$21</f>
        <v>4336.5176755000002</v>
      </c>
      <c r="R26" s="36">
        <f>SUMIFS(СВЦЭМ!$D$39:$D$782,СВЦЭМ!$A$39:$A$782,$A26,СВЦЭМ!$B$39:$B$782,R$11)+'СЕТ СН'!$F$11+СВЦЭМ!$D$10+'СЕТ СН'!$F$5-'СЕТ СН'!$F$21</f>
        <v>4343.3413574099995</v>
      </c>
      <c r="S26" s="36">
        <f>SUMIFS(СВЦЭМ!$D$39:$D$782,СВЦЭМ!$A$39:$A$782,$A26,СВЦЭМ!$B$39:$B$782,S$11)+'СЕТ СН'!$F$11+СВЦЭМ!$D$10+'СЕТ СН'!$F$5-'СЕТ СН'!$F$21</f>
        <v>4310.0382330399998</v>
      </c>
      <c r="T26" s="36">
        <f>SUMIFS(СВЦЭМ!$D$39:$D$782,СВЦЭМ!$A$39:$A$782,$A26,СВЦЭМ!$B$39:$B$782,T$11)+'СЕТ СН'!$F$11+СВЦЭМ!$D$10+'СЕТ СН'!$F$5-'СЕТ СН'!$F$21</f>
        <v>4276.8093958999998</v>
      </c>
      <c r="U26" s="36">
        <f>SUMIFS(СВЦЭМ!$D$39:$D$782,СВЦЭМ!$A$39:$A$782,$A26,СВЦЭМ!$B$39:$B$782,U$11)+'СЕТ СН'!$F$11+СВЦЭМ!$D$10+'СЕТ СН'!$F$5-'СЕТ СН'!$F$21</f>
        <v>4278.4171363699998</v>
      </c>
      <c r="V26" s="36">
        <f>SUMIFS(СВЦЭМ!$D$39:$D$782,СВЦЭМ!$A$39:$A$782,$A26,СВЦЭМ!$B$39:$B$782,V$11)+'СЕТ СН'!$F$11+СВЦЭМ!$D$10+'СЕТ СН'!$F$5-'СЕТ СН'!$F$21</f>
        <v>4278.7071334700004</v>
      </c>
      <c r="W26" s="36">
        <f>SUMIFS(СВЦЭМ!$D$39:$D$782,СВЦЭМ!$A$39:$A$782,$A26,СВЦЭМ!$B$39:$B$782,W$11)+'СЕТ СН'!$F$11+СВЦЭМ!$D$10+'СЕТ СН'!$F$5-'СЕТ СН'!$F$21</f>
        <v>4294.36289511</v>
      </c>
      <c r="X26" s="36">
        <f>SUMIFS(СВЦЭМ!$D$39:$D$782,СВЦЭМ!$A$39:$A$782,$A26,СВЦЭМ!$B$39:$B$782,X$11)+'СЕТ СН'!$F$11+СВЦЭМ!$D$10+'СЕТ СН'!$F$5-'СЕТ СН'!$F$21</f>
        <v>4303.9676518699998</v>
      </c>
      <c r="Y26" s="36">
        <f>SUMIFS(СВЦЭМ!$D$39:$D$782,СВЦЭМ!$A$39:$A$782,$A26,СВЦЭМ!$B$39:$B$782,Y$11)+'СЕТ СН'!$F$11+СВЦЭМ!$D$10+'СЕТ СН'!$F$5-'СЕТ СН'!$F$21</f>
        <v>4325.9931564300005</v>
      </c>
    </row>
    <row r="27" spans="1:25" ht="15.75" x14ac:dyDescent="0.2">
      <c r="A27" s="35">
        <f t="shared" si="0"/>
        <v>44911</v>
      </c>
      <c r="B27" s="36">
        <f>SUMIFS(СВЦЭМ!$D$39:$D$782,СВЦЭМ!$A$39:$A$782,$A27,СВЦЭМ!$B$39:$B$782,B$11)+'СЕТ СН'!$F$11+СВЦЭМ!$D$10+'СЕТ СН'!$F$5-'СЕТ СН'!$F$21</f>
        <v>4461.8778536</v>
      </c>
      <c r="C27" s="36">
        <f>SUMIFS(СВЦЭМ!$D$39:$D$782,СВЦЭМ!$A$39:$A$782,$A27,СВЦЭМ!$B$39:$B$782,C$11)+'СЕТ СН'!$F$11+СВЦЭМ!$D$10+'СЕТ СН'!$F$5-'СЕТ СН'!$F$21</f>
        <v>4478.3472961400003</v>
      </c>
      <c r="D27" s="36">
        <f>SUMIFS(СВЦЭМ!$D$39:$D$782,СВЦЭМ!$A$39:$A$782,$A27,СВЦЭМ!$B$39:$B$782,D$11)+'СЕТ СН'!$F$11+СВЦЭМ!$D$10+'СЕТ СН'!$F$5-'СЕТ СН'!$F$21</f>
        <v>4481.2120376000003</v>
      </c>
      <c r="E27" s="36">
        <f>SUMIFS(СВЦЭМ!$D$39:$D$782,СВЦЭМ!$A$39:$A$782,$A27,СВЦЭМ!$B$39:$B$782,E$11)+'СЕТ СН'!$F$11+СВЦЭМ!$D$10+'СЕТ СН'!$F$5-'СЕТ СН'!$F$21</f>
        <v>4469.2135765499997</v>
      </c>
      <c r="F27" s="36">
        <f>SUMIFS(СВЦЭМ!$D$39:$D$782,СВЦЭМ!$A$39:$A$782,$A27,СВЦЭМ!$B$39:$B$782,F$11)+'СЕТ СН'!$F$11+СВЦЭМ!$D$10+'СЕТ СН'!$F$5-'СЕТ СН'!$F$21</f>
        <v>4460.4844990700003</v>
      </c>
      <c r="G27" s="36">
        <f>SUMIFS(СВЦЭМ!$D$39:$D$782,СВЦЭМ!$A$39:$A$782,$A27,СВЦЭМ!$B$39:$B$782,G$11)+'СЕТ СН'!$F$11+СВЦЭМ!$D$10+'СЕТ СН'!$F$5-'СЕТ СН'!$F$21</f>
        <v>4440.9681826300002</v>
      </c>
      <c r="H27" s="36">
        <f>SUMIFS(СВЦЭМ!$D$39:$D$782,СВЦЭМ!$A$39:$A$782,$A27,СВЦЭМ!$B$39:$B$782,H$11)+'СЕТ СН'!$F$11+СВЦЭМ!$D$10+'СЕТ СН'!$F$5-'СЕТ СН'!$F$21</f>
        <v>4396.7395294199996</v>
      </c>
      <c r="I27" s="36">
        <f>SUMIFS(СВЦЭМ!$D$39:$D$782,СВЦЭМ!$A$39:$A$782,$A27,СВЦЭМ!$B$39:$B$782,I$11)+'СЕТ СН'!$F$11+СВЦЭМ!$D$10+'СЕТ СН'!$F$5-'СЕТ СН'!$F$21</f>
        <v>4376.5980423800002</v>
      </c>
      <c r="J27" s="36">
        <f>SUMIFS(СВЦЭМ!$D$39:$D$782,СВЦЭМ!$A$39:$A$782,$A27,СВЦЭМ!$B$39:$B$782,J$11)+'СЕТ СН'!$F$11+СВЦЭМ!$D$10+'СЕТ СН'!$F$5-'СЕТ СН'!$F$21</f>
        <v>4355.7018391399997</v>
      </c>
      <c r="K27" s="36">
        <f>SUMIFS(СВЦЭМ!$D$39:$D$782,СВЦЭМ!$A$39:$A$782,$A27,СВЦЭМ!$B$39:$B$782,K$11)+'СЕТ СН'!$F$11+СВЦЭМ!$D$10+'СЕТ СН'!$F$5-'СЕТ СН'!$F$21</f>
        <v>4341.8727968399999</v>
      </c>
      <c r="L27" s="36">
        <f>SUMIFS(СВЦЭМ!$D$39:$D$782,СВЦЭМ!$A$39:$A$782,$A27,СВЦЭМ!$B$39:$B$782,L$11)+'СЕТ СН'!$F$11+СВЦЭМ!$D$10+'СЕТ СН'!$F$5-'СЕТ СН'!$F$21</f>
        <v>4347.2916364700004</v>
      </c>
      <c r="M27" s="36">
        <f>SUMIFS(СВЦЭМ!$D$39:$D$782,СВЦЭМ!$A$39:$A$782,$A27,СВЦЭМ!$B$39:$B$782,M$11)+'СЕТ СН'!$F$11+СВЦЭМ!$D$10+'СЕТ СН'!$F$5-'СЕТ СН'!$F$21</f>
        <v>4360.4880814200005</v>
      </c>
      <c r="N27" s="36">
        <f>SUMIFS(СВЦЭМ!$D$39:$D$782,СВЦЭМ!$A$39:$A$782,$A27,СВЦЭМ!$B$39:$B$782,N$11)+'СЕТ СН'!$F$11+СВЦЭМ!$D$10+'СЕТ СН'!$F$5-'СЕТ СН'!$F$21</f>
        <v>4382.7720779600004</v>
      </c>
      <c r="O27" s="36">
        <f>SUMIFS(СВЦЭМ!$D$39:$D$782,СВЦЭМ!$A$39:$A$782,$A27,СВЦЭМ!$B$39:$B$782,O$11)+'СЕТ СН'!$F$11+СВЦЭМ!$D$10+'СЕТ СН'!$F$5-'СЕТ СН'!$F$21</f>
        <v>4405.1388926</v>
      </c>
      <c r="P27" s="36">
        <f>SUMIFS(СВЦЭМ!$D$39:$D$782,СВЦЭМ!$A$39:$A$782,$A27,СВЦЭМ!$B$39:$B$782,P$11)+'СЕТ СН'!$F$11+СВЦЭМ!$D$10+'СЕТ СН'!$F$5-'СЕТ СН'!$F$21</f>
        <v>4420.2033934199999</v>
      </c>
      <c r="Q27" s="36">
        <f>SUMIFS(СВЦЭМ!$D$39:$D$782,СВЦЭМ!$A$39:$A$782,$A27,СВЦЭМ!$B$39:$B$782,Q$11)+'СЕТ СН'!$F$11+СВЦЭМ!$D$10+'СЕТ СН'!$F$5-'СЕТ СН'!$F$21</f>
        <v>4419.33126584</v>
      </c>
      <c r="R27" s="36">
        <f>SUMIFS(СВЦЭМ!$D$39:$D$782,СВЦЭМ!$A$39:$A$782,$A27,СВЦЭМ!$B$39:$B$782,R$11)+'СЕТ СН'!$F$11+СВЦЭМ!$D$10+'СЕТ СН'!$F$5-'СЕТ СН'!$F$21</f>
        <v>4408.2057011300003</v>
      </c>
      <c r="S27" s="36">
        <f>SUMIFS(СВЦЭМ!$D$39:$D$782,СВЦЭМ!$A$39:$A$782,$A27,СВЦЭМ!$B$39:$B$782,S$11)+'СЕТ СН'!$F$11+СВЦЭМ!$D$10+'СЕТ СН'!$F$5-'СЕТ СН'!$F$21</f>
        <v>4366.4586349500005</v>
      </c>
      <c r="T27" s="36">
        <f>SUMIFS(СВЦЭМ!$D$39:$D$782,СВЦЭМ!$A$39:$A$782,$A27,СВЦЭМ!$B$39:$B$782,T$11)+'СЕТ СН'!$F$11+СВЦЭМ!$D$10+'СЕТ СН'!$F$5-'СЕТ СН'!$F$21</f>
        <v>4340.3858306100001</v>
      </c>
      <c r="U27" s="36">
        <f>SUMIFS(СВЦЭМ!$D$39:$D$782,СВЦЭМ!$A$39:$A$782,$A27,СВЦЭМ!$B$39:$B$782,U$11)+'СЕТ СН'!$F$11+СВЦЭМ!$D$10+'СЕТ СН'!$F$5-'СЕТ СН'!$F$21</f>
        <v>4346.6962020299998</v>
      </c>
      <c r="V27" s="36">
        <f>SUMIFS(СВЦЭМ!$D$39:$D$782,СВЦЭМ!$A$39:$A$782,$A27,СВЦЭМ!$B$39:$B$782,V$11)+'СЕТ СН'!$F$11+СВЦЭМ!$D$10+'СЕТ СН'!$F$5-'СЕТ СН'!$F$21</f>
        <v>4361.37826167</v>
      </c>
      <c r="W27" s="36">
        <f>SUMIFS(СВЦЭМ!$D$39:$D$782,СВЦЭМ!$A$39:$A$782,$A27,СВЦЭМ!$B$39:$B$782,W$11)+'СЕТ СН'!$F$11+СВЦЭМ!$D$10+'СЕТ СН'!$F$5-'СЕТ СН'!$F$21</f>
        <v>4371.7368086099996</v>
      </c>
      <c r="X27" s="36">
        <f>SUMIFS(СВЦЭМ!$D$39:$D$782,СВЦЭМ!$A$39:$A$782,$A27,СВЦЭМ!$B$39:$B$782,X$11)+'СЕТ СН'!$F$11+СВЦЭМ!$D$10+'СЕТ СН'!$F$5-'СЕТ СН'!$F$21</f>
        <v>4403.3342963499999</v>
      </c>
      <c r="Y27" s="36">
        <f>SUMIFS(СВЦЭМ!$D$39:$D$782,СВЦЭМ!$A$39:$A$782,$A27,СВЦЭМ!$B$39:$B$782,Y$11)+'СЕТ СН'!$F$11+СВЦЭМ!$D$10+'СЕТ СН'!$F$5-'СЕТ СН'!$F$21</f>
        <v>4432.5589314999997</v>
      </c>
    </row>
    <row r="28" spans="1:25" ht="15.75" x14ac:dyDescent="0.2">
      <c r="A28" s="35">
        <f t="shared" si="0"/>
        <v>44912</v>
      </c>
      <c r="B28" s="36">
        <f>SUMIFS(СВЦЭМ!$D$39:$D$782,СВЦЭМ!$A$39:$A$782,$A28,СВЦЭМ!$B$39:$B$782,B$11)+'СЕТ СН'!$F$11+СВЦЭМ!$D$10+'СЕТ СН'!$F$5-'СЕТ СН'!$F$21</f>
        <v>4354.3907261200002</v>
      </c>
      <c r="C28" s="36">
        <f>SUMIFS(СВЦЭМ!$D$39:$D$782,СВЦЭМ!$A$39:$A$782,$A28,СВЦЭМ!$B$39:$B$782,C$11)+'СЕТ СН'!$F$11+СВЦЭМ!$D$10+'СЕТ СН'!$F$5-'СЕТ СН'!$F$21</f>
        <v>4342.0397720299998</v>
      </c>
      <c r="D28" s="36">
        <f>SUMIFS(СВЦЭМ!$D$39:$D$782,СВЦЭМ!$A$39:$A$782,$A28,СВЦЭМ!$B$39:$B$782,D$11)+'СЕТ СН'!$F$11+СВЦЭМ!$D$10+'СЕТ СН'!$F$5-'СЕТ СН'!$F$21</f>
        <v>4349.0487868600003</v>
      </c>
      <c r="E28" s="36">
        <f>SUMIFS(СВЦЭМ!$D$39:$D$782,СВЦЭМ!$A$39:$A$782,$A28,СВЦЭМ!$B$39:$B$782,E$11)+'СЕТ СН'!$F$11+СВЦЭМ!$D$10+'СЕТ СН'!$F$5-'СЕТ СН'!$F$21</f>
        <v>4346.1658328399999</v>
      </c>
      <c r="F28" s="36">
        <f>SUMIFS(СВЦЭМ!$D$39:$D$782,СВЦЭМ!$A$39:$A$782,$A28,СВЦЭМ!$B$39:$B$782,F$11)+'СЕТ СН'!$F$11+СВЦЭМ!$D$10+'СЕТ СН'!$F$5-'СЕТ СН'!$F$21</f>
        <v>4373.5393244900006</v>
      </c>
      <c r="G28" s="36">
        <f>SUMIFS(СВЦЭМ!$D$39:$D$782,СВЦЭМ!$A$39:$A$782,$A28,СВЦЭМ!$B$39:$B$782,G$11)+'СЕТ СН'!$F$11+СВЦЭМ!$D$10+'СЕТ СН'!$F$5-'СЕТ СН'!$F$21</f>
        <v>4361.8806654999998</v>
      </c>
      <c r="H28" s="36">
        <f>SUMIFS(СВЦЭМ!$D$39:$D$782,СВЦЭМ!$A$39:$A$782,$A28,СВЦЭМ!$B$39:$B$782,H$11)+'СЕТ СН'!$F$11+СВЦЭМ!$D$10+'СЕТ СН'!$F$5-'СЕТ СН'!$F$21</f>
        <v>4344.2306677200004</v>
      </c>
      <c r="I28" s="36">
        <f>SUMIFS(СВЦЭМ!$D$39:$D$782,СВЦЭМ!$A$39:$A$782,$A28,СВЦЭМ!$B$39:$B$782,I$11)+'СЕТ СН'!$F$11+СВЦЭМ!$D$10+'СЕТ СН'!$F$5-'СЕТ СН'!$F$21</f>
        <v>4371.4330845900004</v>
      </c>
      <c r="J28" s="36">
        <f>SUMIFS(СВЦЭМ!$D$39:$D$782,СВЦЭМ!$A$39:$A$782,$A28,СВЦЭМ!$B$39:$B$782,J$11)+'СЕТ СН'!$F$11+СВЦЭМ!$D$10+'СЕТ СН'!$F$5-'СЕТ СН'!$F$21</f>
        <v>4358.5105068900002</v>
      </c>
      <c r="K28" s="36">
        <f>SUMIFS(СВЦЭМ!$D$39:$D$782,СВЦЭМ!$A$39:$A$782,$A28,СВЦЭМ!$B$39:$B$782,K$11)+'СЕТ СН'!$F$11+СВЦЭМ!$D$10+'СЕТ СН'!$F$5-'СЕТ СН'!$F$21</f>
        <v>4325.1218562600006</v>
      </c>
      <c r="L28" s="36">
        <f>SUMIFS(СВЦЭМ!$D$39:$D$782,СВЦЭМ!$A$39:$A$782,$A28,СВЦЭМ!$B$39:$B$782,L$11)+'СЕТ СН'!$F$11+СВЦЭМ!$D$10+'СЕТ СН'!$F$5-'СЕТ СН'!$F$21</f>
        <v>4306.5210430099996</v>
      </c>
      <c r="M28" s="36">
        <f>SUMIFS(СВЦЭМ!$D$39:$D$782,СВЦЭМ!$A$39:$A$782,$A28,СВЦЭМ!$B$39:$B$782,M$11)+'СЕТ СН'!$F$11+СВЦЭМ!$D$10+'СЕТ СН'!$F$5-'СЕТ СН'!$F$21</f>
        <v>4307.1360747400004</v>
      </c>
      <c r="N28" s="36">
        <f>SUMIFS(СВЦЭМ!$D$39:$D$782,СВЦЭМ!$A$39:$A$782,$A28,СВЦЭМ!$B$39:$B$782,N$11)+'СЕТ СН'!$F$11+СВЦЭМ!$D$10+'СЕТ СН'!$F$5-'СЕТ СН'!$F$21</f>
        <v>4337.3409407500003</v>
      </c>
      <c r="O28" s="36">
        <f>SUMIFS(СВЦЭМ!$D$39:$D$782,СВЦЭМ!$A$39:$A$782,$A28,СВЦЭМ!$B$39:$B$782,O$11)+'СЕТ СН'!$F$11+СВЦЭМ!$D$10+'СЕТ СН'!$F$5-'СЕТ СН'!$F$21</f>
        <v>4325.8032059799998</v>
      </c>
      <c r="P28" s="36">
        <f>SUMIFS(СВЦЭМ!$D$39:$D$782,СВЦЭМ!$A$39:$A$782,$A28,СВЦЭМ!$B$39:$B$782,P$11)+'СЕТ СН'!$F$11+СВЦЭМ!$D$10+'СЕТ СН'!$F$5-'СЕТ СН'!$F$21</f>
        <v>4340.1411119799996</v>
      </c>
      <c r="Q28" s="36">
        <f>SUMIFS(СВЦЭМ!$D$39:$D$782,СВЦЭМ!$A$39:$A$782,$A28,СВЦЭМ!$B$39:$B$782,Q$11)+'СЕТ СН'!$F$11+СВЦЭМ!$D$10+'СЕТ СН'!$F$5-'СЕТ СН'!$F$21</f>
        <v>4336.3110483099999</v>
      </c>
      <c r="R28" s="36">
        <f>SUMIFS(СВЦЭМ!$D$39:$D$782,СВЦЭМ!$A$39:$A$782,$A28,СВЦЭМ!$B$39:$B$782,R$11)+'СЕТ СН'!$F$11+СВЦЭМ!$D$10+'СЕТ СН'!$F$5-'СЕТ СН'!$F$21</f>
        <v>4334.9834062500004</v>
      </c>
      <c r="S28" s="36">
        <f>SUMIFS(СВЦЭМ!$D$39:$D$782,СВЦЭМ!$A$39:$A$782,$A28,СВЦЭМ!$B$39:$B$782,S$11)+'СЕТ СН'!$F$11+СВЦЭМ!$D$10+'СЕТ СН'!$F$5-'СЕТ СН'!$F$21</f>
        <v>4297.2653199100005</v>
      </c>
      <c r="T28" s="36">
        <f>SUMIFS(СВЦЭМ!$D$39:$D$782,СВЦЭМ!$A$39:$A$782,$A28,СВЦЭМ!$B$39:$B$782,T$11)+'СЕТ СН'!$F$11+СВЦЭМ!$D$10+'СЕТ СН'!$F$5-'СЕТ СН'!$F$21</f>
        <v>4265.88735688</v>
      </c>
      <c r="U28" s="36">
        <f>SUMIFS(СВЦЭМ!$D$39:$D$782,СВЦЭМ!$A$39:$A$782,$A28,СВЦЭМ!$B$39:$B$782,U$11)+'СЕТ СН'!$F$11+СВЦЭМ!$D$10+'СЕТ СН'!$F$5-'СЕТ СН'!$F$21</f>
        <v>4280.1170936899998</v>
      </c>
      <c r="V28" s="36">
        <f>SUMIFS(СВЦЭМ!$D$39:$D$782,СВЦЭМ!$A$39:$A$782,$A28,СВЦЭМ!$B$39:$B$782,V$11)+'СЕТ СН'!$F$11+СВЦЭМ!$D$10+'СЕТ СН'!$F$5-'СЕТ СН'!$F$21</f>
        <v>4297.97946245</v>
      </c>
      <c r="W28" s="36">
        <f>SUMIFS(СВЦЭМ!$D$39:$D$782,СВЦЭМ!$A$39:$A$782,$A28,СВЦЭМ!$B$39:$B$782,W$11)+'СЕТ СН'!$F$11+СВЦЭМ!$D$10+'СЕТ СН'!$F$5-'СЕТ СН'!$F$21</f>
        <v>4303.4169739600002</v>
      </c>
      <c r="X28" s="36">
        <f>SUMIFS(СВЦЭМ!$D$39:$D$782,СВЦЭМ!$A$39:$A$782,$A28,СВЦЭМ!$B$39:$B$782,X$11)+'СЕТ СН'!$F$11+СВЦЭМ!$D$10+'СЕТ СН'!$F$5-'СЕТ СН'!$F$21</f>
        <v>4311.8749445800004</v>
      </c>
      <c r="Y28" s="36">
        <f>SUMIFS(СВЦЭМ!$D$39:$D$782,СВЦЭМ!$A$39:$A$782,$A28,СВЦЭМ!$B$39:$B$782,Y$11)+'СЕТ СН'!$F$11+СВЦЭМ!$D$10+'СЕТ СН'!$F$5-'СЕТ СН'!$F$21</f>
        <v>4314.1515127900002</v>
      </c>
    </row>
    <row r="29" spans="1:25" ht="15.75" x14ac:dyDescent="0.2">
      <c r="A29" s="35">
        <f t="shared" si="0"/>
        <v>44913</v>
      </c>
      <c r="B29" s="36">
        <f>SUMIFS(СВЦЭМ!$D$39:$D$782,СВЦЭМ!$A$39:$A$782,$A29,СВЦЭМ!$B$39:$B$782,B$11)+'СЕТ СН'!$F$11+СВЦЭМ!$D$10+'СЕТ СН'!$F$5-'СЕТ СН'!$F$21</f>
        <v>4412.5899012400005</v>
      </c>
      <c r="C29" s="36">
        <f>SUMIFS(СВЦЭМ!$D$39:$D$782,СВЦЭМ!$A$39:$A$782,$A29,СВЦЭМ!$B$39:$B$782,C$11)+'СЕТ СН'!$F$11+СВЦЭМ!$D$10+'СЕТ СН'!$F$5-'СЕТ СН'!$F$21</f>
        <v>4420.4954404800001</v>
      </c>
      <c r="D29" s="36">
        <f>SUMIFS(СВЦЭМ!$D$39:$D$782,СВЦЭМ!$A$39:$A$782,$A29,СВЦЭМ!$B$39:$B$782,D$11)+'СЕТ СН'!$F$11+СВЦЭМ!$D$10+'СЕТ СН'!$F$5-'СЕТ СН'!$F$21</f>
        <v>4424.9185453600003</v>
      </c>
      <c r="E29" s="36">
        <f>SUMIFS(СВЦЭМ!$D$39:$D$782,СВЦЭМ!$A$39:$A$782,$A29,СВЦЭМ!$B$39:$B$782,E$11)+'СЕТ СН'!$F$11+СВЦЭМ!$D$10+'СЕТ СН'!$F$5-'СЕТ СН'!$F$21</f>
        <v>4423.4728872100004</v>
      </c>
      <c r="F29" s="36">
        <f>SUMIFS(СВЦЭМ!$D$39:$D$782,СВЦЭМ!$A$39:$A$782,$A29,СВЦЭМ!$B$39:$B$782,F$11)+'СЕТ СН'!$F$11+СВЦЭМ!$D$10+'СЕТ СН'!$F$5-'СЕТ СН'!$F$21</f>
        <v>4438.62339101</v>
      </c>
      <c r="G29" s="36">
        <f>SUMIFS(СВЦЭМ!$D$39:$D$782,СВЦЭМ!$A$39:$A$782,$A29,СВЦЭМ!$B$39:$B$782,G$11)+'СЕТ СН'!$F$11+СВЦЭМ!$D$10+'СЕТ СН'!$F$5-'СЕТ СН'!$F$21</f>
        <v>4446.7437399199998</v>
      </c>
      <c r="H29" s="36">
        <f>SUMIFS(СВЦЭМ!$D$39:$D$782,СВЦЭМ!$A$39:$A$782,$A29,СВЦЭМ!$B$39:$B$782,H$11)+'СЕТ СН'!$F$11+СВЦЭМ!$D$10+'СЕТ СН'!$F$5-'СЕТ СН'!$F$21</f>
        <v>4427.02741049</v>
      </c>
      <c r="I29" s="36">
        <f>SUMIFS(СВЦЭМ!$D$39:$D$782,СВЦЭМ!$A$39:$A$782,$A29,СВЦЭМ!$B$39:$B$782,I$11)+'СЕТ СН'!$F$11+СВЦЭМ!$D$10+'СЕТ СН'!$F$5-'СЕТ СН'!$F$21</f>
        <v>4405.9560453000004</v>
      </c>
      <c r="J29" s="36">
        <f>SUMIFS(СВЦЭМ!$D$39:$D$782,СВЦЭМ!$A$39:$A$782,$A29,СВЦЭМ!$B$39:$B$782,J$11)+'СЕТ СН'!$F$11+СВЦЭМ!$D$10+'СЕТ СН'!$F$5-'СЕТ СН'!$F$21</f>
        <v>4388.6388147300004</v>
      </c>
      <c r="K29" s="36">
        <f>SUMIFS(СВЦЭМ!$D$39:$D$782,СВЦЭМ!$A$39:$A$782,$A29,СВЦЭМ!$B$39:$B$782,K$11)+'СЕТ СН'!$F$11+СВЦЭМ!$D$10+'СЕТ СН'!$F$5-'СЕТ СН'!$F$21</f>
        <v>4345.3243400800002</v>
      </c>
      <c r="L29" s="36">
        <f>SUMIFS(СВЦЭМ!$D$39:$D$782,СВЦЭМ!$A$39:$A$782,$A29,СВЦЭМ!$B$39:$B$782,L$11)+'СЕТ СН'!$F$11+СВЦЭМ!$D$10+'СЕТ СН'!$F$5-'СЕТ СН'!$F$21</f>
        <v>4319.1662013200003</v>
      </c>
      <c r="M29" s="36">
        <f>SUMIFS(СВЦЭМ!$D$39:$D$782,СВЦЭМ!$A$39:$A$782,$A29,СВЦЭМ!$B$39:$B$782,M$11)+'СЕТ СН'!$F$11+СВЦЭМ!$D$10+'СЕТ СН'!$F$5-'СЕТ СН'!$F$21</f>
        <v>4312.7252551800002</v>
      </c>
      <c r="N29" s="36">
        <f>SUMIFS(СВЦЭМ!$D$39:$D$782,СВЦЭМ!$A$39:$A$782,$A29,СВЦЭМ!$B$39:$B$782,N$11)+'СЕТ СН'!$F$11+СВЦЭМ!$D$10+'СЕТ СН'!$F$5-'СЕТ СН'!$F$21</f>
        <v>4336.8288686899996</v>
      </c>
      <c r="O29" s="36">
        <f>SUMIFS(СВЦЭМ!$D$39:$D$782,СВЦЭМ!$A$39:$A$782,$A29,СВЦЭМ!$B$39:$B$782,O$11)+'СЕТ СН'!$F$11+СВЦЭМ!$D$10+'СЕТ СН'!$F$5-'СЕТ СН'!$F$21</f>
        <v>4338.26378871</v>
      </c>
      <c r="P29" s="36">
        <f>SUMIFS(СВЦЭМ!$D$39:$D$782,СВЦЭМ!$A$39:$A$782,$A29,СВЦЭМ!$B$39:$B$782,P$11)+'СЕТ СН'!$F$11+СВЦЭМ!$D$10+'СЕТ СН'!$F$5-'СЕТ СН'!$F$21</f>
        <v>4349.3453938000002</v>
      </c>
      <c r="Q29" s="36">
        <f>SUMIFS(СВЦЭМ!$D$39:$D$782,СВЦЭМ!$A$39:$A$782,$A29,СВЦЭМ!$B$39:$B$782,Q$11)+'СЕТ СН'!$F$11+СВЦЭМ!$D$10+'СЕТ СН'!$F$5-'СЕТ СН'!$F$21</f>
        <v>4342.4428902099999</v>
      </c>
      <c r="R29" s="36">
        <f>SUMIFS(СВЦЭМ!$D$39:$D$782,СВЦЭМ!$A$39:$A$782,$A29,СВЦЭМ!$B$39:$B$782,R$11)+'СЕТ СН'!$F$11+СВЦЭМ!$D$10+'СЕТ СН'!$F$5-'СЕТ СН'!$F$21</f>
        <v>4353.9801160300003</v>
      </c>
      <c r="S29" s="36">
        <f>SUMIFS(СВЦЭМ!$D$39:$D$782,СВЦЭМ!$A$39:$A$782,$A29,СВЦЭМ!$B$39:$B$782,S$11)+'СЕТ СН'!$F$11+СВЦЭМ!$D$10+'СЕТ СН'!$F$5-'СЕТ СН'!$F$21</f>
        <v>4322.5547156299999</v>
      </c>
      <c r="T29" s="36">
        <f>SUMIFS(СВЦЭМ!$D$39:$D$782,СВЦЭМ!$A$39:$A$782,$A29,СВЦЭМ!$B$39:$B$782,T$11)+'СЕТ СН'!$F$11+СВЦЭМ!$D$10+'СЕТ СН'!$F$5-'СЕТ СН'!$F$21</f>
        <v>4285.5077442199999</v>
      </c>
      <c r="U29" s="36">
        <f>SUMIFS(СВЦЭМ!$D$39:$D$782,СВЦЭМ!$A$39:$A$782,$A29,СВЦЭМ!$B$39:$B$782,U$11)+'СЕТ СН'!$F$11+СВЦЭМ!$D$10+'СЕТ СН'!$F$5-'СЕТ СН'!$F$21</f>
        <v>4296.9356356099997</v>
      </c>
      <c r="V29" s="36">
        <f>SUMIFS(СВЦЭМ!$D$39:$D$782,СВЦЭМ!$A$39:$A$782,$A29,СВЦЭМ!$B$39:$B$782,V$11)+'СЕТ СН'!$F$11+СВЦЭМ!$D$10+'СЕТ СН'!$F$5-'СЕТ СН'!$F$21</f>
        <v>4312.73939221</v>
      </c>
      <c r="W29" s="36">
        <f>SUMIFS(СВЦЭМ!$D$39:$D$782,СВЦЭМ!$A$39:$A$782,$A29,СВЦЭМ!$B$39:$B$782,W$11)+'СЕТ СН'!$F$11+СВЦЭМ!$D$10+'СЕТ СН'!$F$5-'СЕТ СН'!$F$21</f>
        <v>4316.7813872400002</v>
      </c>
      <c r="X29" s="36">
        <f>SUMIFS(СВЦЭМ!$D$39:$D$782,СВЦЭМ!$A$39:$A$782,$A29,СВЦЭМ!$B$39:$B$782,X$11)+'СЕТ СН'!$F$11+СВЦЭМ!$D$10+'СЕТ СН'!$F$5-'СЕТ СН'!$F$21</f>
        <v>4339.4049988300003</v>
      </c>
      <c r="Y29" s="36">
        <f>SUMIFS(СВЦЭМ!$D$39:$D$782,СВЦЭМ!$A$39:$A$782,$A29,СВЦЭМ!$B$39:$B$782,Y$11)+'СЕТ СН'!$F$11+СВЦЭМ!$D$10+'СЕТ СН'!$F$5-'СЕТ СН'!$F$21</f>
        <v>4363.4702818799997</v>
      </c>
    </row>
    <row r="30" spans="1:25" ht="15.75" x14ac:dyDescent="0.2">
      <c r="A30" s="35">
        <f t="shared" si="0"/>
        <v>44914</v>
      </c>
      <c r="B30" s="36">
        <f>SUMIFS(СВЦЭМ!$D$39:$D$782,СВЦЭМ!$A$39:$A$782,$A30,СВЦЭМ!$B$39:$B$782,B$11)+'СЕТ СН'!$F$11+СВЦЭМ!$D$10+'СЕТ СН'!$F$5-'СЕТ СН'!$F$21</f>
        <v>4367.9929449600004</v>
      </c>
      <c r="C30" s="36">
        <f>SUMIFS(СВЦЭМ!$D$39:$D$782,СВЦЭМ!$A$39:$A$782,$A30,СВЦЭМ!$B$39:$B$782,C$11)+'СЕТ СН'!$F$11+СВЦЭМ!$D$10+'СЕТ СН'!$F$5-'СЕТ СН'!$F$21</f>
        <v>4387.9414603599998</v>
      </c>
      <c r="D30" s="36">
        <f>SUMIFS(СВЦЭМ!$D$39:$D$782,СВЦЭМ!$A$39:$A$782,$A30,СВЦЭМ!$B$39:$B$782,D$11)+'СЕТ СН'!$F$11+СВЦЭМ!$D$10+'СЕТ СН'!$F$5-'СЕТ СН'!$F$21</f>
        <v>4421.25670326</v>
      </c>
      <c r="E30" s="36">
        <f>SUMIFS(СВЦЭМ!$D$39:$D$782,СВЦЭМ!$A$39:$A$782,$A30,СВЦЭМ!$B$39:$B$782,E$11)+'СЕТ СН'!$F$11+СВЦЭМ!$D$10+'СЕТ СН'!$F$5-'СЕТ СН'!$F$21</f>
        <v>4422.5631278399997</v>
      </c>
      <c r="F30" s="36">
        <f>SUMIFS(СВЦЭМ!$D$39:$D$782,СВЦЭМ!$A$39:$A$782,$A30,СВЦЭМ!$B$39:$B$782,F$11)+'СЕТ СН'!$F$11+СВЦЭМ!$D$10+'СЕТ СН'!$F$5-'СЕТ СН'!$F$21</f>
        <v>4429.4153144100001</v>
      </c>
      <c r="G30" s="36">
        <f>SUMIFS(СВЦЭМ!$D$39:$D$782,СВЦЭМ!$A$39:$A$782,$A30,СВЦЭМ!$B$39:$B$782,G$11)+'СЕТ СН'!$F$11+СВЦЭМ!$D$10+'СЕТ СН'!$F$5-'СЕТ СН'!$F$21</f>
        <v>4428.4594624000001</v>
      </c>
      <c r="H30" s="36">
        <f>SUMIFS(СВЦЭМ!$D$39:$D$782,СВЦЭМ!$A$39:$A$782,$A30,СВЦЭМ!$B$39:$B$782,H$11)+'СЕТ СН'!$F$11+СВЦЭМ!$D$10+'СЕТ СН'!$F$5-'СЕТ СН'!$F$21</f>
        <v>4419.0337762300005</v>
      </c>
      <c r="I30" s="36">
        <f>SUMIFS(СВЦЭМ!$D$39:$D$782,СВЦЭМ!$A$39:$A$782,$A30,СВЦЭМ!$B$39:$B$782,I$11)+'СЕТ СН'!$F$11+СВЦЭМ!$D$10+'СЕТ СН'!$F$5-'СЕТ СН'!$F$21</f>
        <v>4403.8894993100002</v>
      </c>
      <c r="J30" s="36">
        <f>SUMIFS(СВЦЭМ!$D$39:$D$782,СВЦЭМ!$A$39:$A$782,$A30,СВЦЭМ!$B$39:$B$782,J$11)+'СЕТ СН'!$F$11+СВЦЭМ!$D$10+'СЕТ СН'!$F$5-'СЕТ СН'!$F$21</f>
        <v>4396.5958557800004</v>
      </c>
      <c r="K30" s="36">
        <f>SUMIFS(СВЦЭМ!$D$39:$D$782,СВЦЭМ!$A$39:$A$782,$A30,СВЦЭМ!$B$39:$B$782,K$11)+'СЕТ СН'!$F$11+СВЦЭМ!$D$10+'СЕТ СН'!$F$5-'СЕТ СН'!$F$21</f>
        <v>4378.4839394199998</v>
      </c>
      <c r="L30" s="36">
        <f>SUMIFS(СВЦЭМ!$D$39:$D$782,СВЦЭМ!$A$39:$A$782,$A30,СВЦЭМ!$B$39:$B$782,L$11)+'СЕТ СН'!$F$11+СВЦЭМ!$D$10+'СЕТ СН'!$F$5-'СЕТ СН'!$F$21</f>
        <v>4386.34852658</v>
      </c>
      <c r="M30" s="36">
        <f>SUMIFS(СВЦЭМ!$D$39:$D$782,СВЦЭМ!$A$39:$A$782,$A30,СВЦЭМ!$B$39:$B$782,M$11)+'СЕТ СН'!$F$11+СВЦЭМ!$D$10+'СЕТ СН'!$F$5-'СЕТ СН'!$F$21</f>
        <v>4388.6335351100006</v>
      </c>
      <c r="N30" s="36">
        <f>SUMIFS(СВЦЭМ!$D$39:$D$782,СВЦЭМ!$A$39:$A$782,$A30,СВЦЭМ!$B$39:$B$782,N$11)+'СЕТ СН'!$F$11+СВЦЭМ!$D$10+'СЕТ СН'!$F$5-'СЕТ СН'!$F$21</f>
        <v>4409.1042524499999</v>
      </c>
      <c r="O30" s="36">
        <f>SUMIFS(СВЦЭМ!$D$39:$D$782,СВЦЭМ!$A$39:$A$782,$A30,СВЦЭМ!$B$39:$B$782,O$11)+'СЕТ СН'!$F$11+СВЦЭМ!$D$10+'СЕТ СН'!$F$5-'СЕТ СН'!$F$21</f>
        <v>4413.9203275199998</v>
      </c>
      <c r="P30" s="36">
        <f>SUMIFS(СВЦЭМ!$D$39:$D$782,СВЦЭМ!$A$39:$A$782,$A30,СВЦЭМ!$B$39:$B$782,P$11)+'СЕТ СН'!$F$11+СВЦЭМ!$D$10+'СЕТ СН'!$F$5-'СЕТ СН'!$F$21</f>
        <v>4423.0695231199998</v>
      </c>
      <c r="Q30" s="36">
        <f>SUMIFS(СВЦЭМ!$D$39:$D$782,СВЦЭМ!$A$39:$A$782,$A30,СВЦЭМ!$B$39:$B$782,Q$11)+'СЕТ СН'!$F$11+СВЦЭМ!$D$10+'СЕТ СН'!$F$5-'СЕТ СН'!$F$21</f>
        <v>4420.2996423599998</v>
      </c>
      <c r="R30" s="36">
        <f>SUMIFS(СВЦЭМ!$D$39:$D$782,СВЦЭМ!$A$39:$A$782,$A30,СВЦЭМ!$B$39:$B$782,R$11)+'СЕТ СН'!$F$11+СВЦЭМ!$D$10+'СЕТ СН'!$F$5-'СЕТ СН'!$F$21</f>
        <v>4414.1435057400004</v>
      </c>
      <c r="S30" s="36">
        <f>SUMIFS(СВЦЭМ!$D$39:$D$782,СВЦЭМ!$A$39:$A$782,$A30,СВЦЭМ!$B$39:$B$782,S$11)+'СЕТ СН'!$F$11+СВЦЭМ!$D$10+'СЕТ СН'!$F$5-'СЕТ СН'!$F$21</f>
        <v>4404.0237541500001</v>
      </c>
      <c r="T30" s="36">
        <f>SUMIFS(СВЦЭМ!$D$39:$D$782,СВЦЭМ!$A$39:$A$782,$A30,СВЦЭМ!$B$39:$B$782,T$11)+'СЕТ СН'!$F$11+СВЦЭМ!$D$10+'СЕТ СН'!$F$5-'СЕТ СН'!$F$21</f>
        <v>4336.4960450400004</v>
      </c>
      <c r="U30" s="36">
        <f>SUMIFS(СВЦЭМ!$D$39:$D$782,СВЦЭМ!$A$39:$A$782,$A30,СВЦЭМ!$B$39:$B$782,U$11)+'СЕТ СН'!$F$11+СВЦЭМ!$D$10+'СЕТ СН'!$F$5-'СЕТ СН'!$F$21</f>
        <v>4371.9759054400001</v>
      </c>
      <c r="V30" s="36">
        <f>SUMIFS(СВЦЭМ!$D$39:$D$782,СВЦЭМ!$A$39:$A$782,$A30,СВЦЭМ!$B$39:$B$782,V$11)+'СЕТ СН'!$F$11+СВЦЭМ!$D$10+'СЕТ СН'!$F$5-'СЕТ СН'!$F$21</f>
        <v>4376.3159949600004</v>
      </c>
      <c r="W30" s="36">
        <f>SUMIFS(СВЦЭМ!$D$39:$D$782,СВЦЭМ!$A$39:$A$782,$A30,СВЦЭМ!$B$39:$B$782,W$11)+'СЕТ СН'!$F$11+СВЦЭМ!$D$10+'СЕТ СН'!$F$5-'СЕТ СН'!$F$21</f>
        <v>4398.9119899899997</v>
      </c>
      <c r="X30" s="36">
        <f>SUMIFS(СВЦЭМ!$D$39:$D$782,СВЦЭМ!$A$39:$A$782,$A30,СВЦЭМ!$B$39:$B$782,X$11)+'СЕТ СН'!$F$11+СВЦЭМ!$D$10+'СЕТ СН'!$F$5-'СЕТ СН'!$F$21</f>
        <v>4405.49842885</v>
      </c>
      <c r="Y30" s="36">
        <f>SUMIFS(СВЦЭМ!$D$39:$D$782,СВЦЭМ!$A$39:$A$782,$A30,СВЦЭМ!$B$39:$B$782,Y$11)+'СЕТ СН'!$F$11+СВЦЭМ!$D$10+'СЕТ СН'!$F$5-'СЕТ СН'!$F$21</f>
        <v>4413.9973793099998</v>
      </c>
    </row>
    <row r="31" spans="1:25" ht="15.75" x14ac:dyDescent="0.2">
      <c r="A31" s="35">
        <f t="shared" si="0"/>
        <v>44915</v>
      </c>
      <c r="B31" s="36">
        <f>SUMIFS(СВЦЭМ!$D$39:$D$782,СВЦЭМ!$A$39:$A$782,$A31,СВЦЭМ!$B$39:$B$782,B$11)+'СЕТ СН'!$F$11+СВЦЭМ!$D$10+'СЕТ СН'!$F$5-'СЕТ СН'!$F$21</f>
        <v>4380.50872979</v>
      </c>
      <c r="C31" s="36">
        <f>SUMIFS(СВЦЭМ!$D$39:$D$782,СВЦЭМ!$A$39:$A$782,$A31,СВЦЭМ!$B$39:$B$782,C$11)+'СЕТ СН'!$F$11+СВЦЭМ!$D$10+'СЕТ СН'!$F$5-'СЕТ СН'!$F$21</f>
        <v>4395.78743433</v>
      </c>
      <c r="D31" s="36">
        <f>SUMIFS(СВЦЭМ!$D$39:$D$782,СВЦЭМ!$A$39:$A$782,$A31,СВЦЭМ!$B$39:$B$782,D$11)+'СЕТ СН'!$F$11+СВЦЭМ!$D$10+'СЕТ СН'!$F$5-'СЕТ СН'!$F$21</f>
        <v>4396.4089393699996</v>
      </c>
      <c r="E31" s="36">
        <f>SUMIFS(СВЦЭМ!$D$39:$D$782,СВЦЭМ!$A$39:$A$782,$A31,СВЦЭМ!$B$39:$B$782,E$11)+'СЕТ СН'!$F$11+СВЦЭМ!$D$10+'СЕТ СН'!$F$5-'СЕТ СН'!$F$21</f>
        <v>4400.9075913699999</v>
      </c>
      <c r="F31" s="36">
        <f>SUMIFS(СВЦЭМ!$D$39:$D$782,СВЦЭМ!$A$39:$A$782,$A31,СВЦЭМ!$B$39:$B$782,F$11)+'СЕТ СН'!$F$11+СВЦЭМ!$D$10+'СЕТ СН'!$F$5-'СЕТ СН'!$F$21</f>
        <v>4397.5107586100003</v>
      </c>
      <c r="G31" s="36">
        <f>SUMIFS(СВЦЭМ!$D$39:$D$782,СВЦЭМ!$A$39:$A$782,$A31,СВЦЭМ!$B$39:$B$782,G$11)+'СЕТ СН'!$F$11+СВЦЭМ!$D$10+'СЕТ СН'!$F$5-'СЕТ СН'!$F$21</f>
        <v>4388.4231296600001</v>
      </c>
      <c r="H31" s="36">
        <f>SUMIFS(СВЦЭМ!$D$39:$D$782,СВЦЭМ!$A$39:$A$782,$A31,СВЦЭМ!$B$39:$B$782,H$11)+'СЕТ СН'!$F$11+СВЦЭМ!$D$10+'СЕТ СН'!$F$5-'СЕТ СН'!$F$21</f>
        <v>4365.4755132700002</v>
      </c>
      <c r="I31" s="36">
        <f>SUMIFS(СВЦЭМ!$D$39:$D$782,СВЦЭМ!$A$39:$A$782,$A31,СВЦЭМ!$B$39:$B$782,I$11)+'СЕТ СН'!$F$11+СВЦЭМ!$D$10+'СЕТ СН'!$F$5-'СЕТ СН'!$F$21</f>
        <v>4353.9536845900002</v>
      </c>
      <c r="J31" s="36">
        <f>SUMIFS(СВЦЭМ!$D$39:$D$782,СВЦЭМ!$A$39:$A$782,$A31,СВЦЭМ!$B$39:$B$782,J$11)+'СЕТ СН'!$F$11+СВЦЭМ!$D$10+'СЕТ СН'!$F$5-'СЕТ СН'!$F$21</f>
        <v>4347.4831761900004</v>
      </c>
      <c r="K31" s="36">
        <f>SUMIFS(СВЦЭМ!$D$39:$D$782,СВЦЭМ!$A$39:$A$782,$A31,СВЦЭМ!$B$39:$B$782,K$11)+'СЕТ СН'!$F$11+СВЦЭМ!$D$10+'СЕТ СН'!$F$5-'СЕТ СН'!$F$21</f>
        <v>4343.5893249600003</v>
      </c>
      <c r="L31" s="36">
        <f>SUMIFS(СВЦЭМ!$D$39:$D$782,СВЦЭМ!$A$39:$A$782,$A31,СВЦЭМ!$B$39:$B$782,L$11)+'СЕТ СН'!$F$11+СВЦЭМ!$D$10+'СЕТ СН'!$F$5-'СЕТ СН'!$F$21</f>
        <v>4343.8067956699997</v>
      </c>
      <c r="M31" s="36">
        <f>SUMIFS(СВЦЭМ!$D$39:$D$782,СВЦЭМ!$A$39:$A$782,$A31,СВЦЭМ!$B$39:$B$782,M$11)+'СЕТ СН'!$F$11+СВЦЭМ!$D$10+'СЕТ СН'!$F$5-'СЕТ СН'!$F$21</f>
        <v>4337.0766801</v>
      </c>
      <c r="N31" s="36">
        <f>SUMIFS(СВЦЭМ!$D$39:$D$782,СВЦЭМ!$A$39:$A$782,$A31,СВЦЭМ!$B$39:$B$782,N$11)+'СЕТ СН'!$F$11+СВЦЭМ!$D$10+'СЕТ СН'!$F$5-'СЕТ СН'!$F$21</f>
        <v>4374.4533481400003</v>
      </c>
      <c r="O31" s="36">
        <f>SUMIFS(СВЦЭМ!$D$39:$D$782,СВЦЭМ!$A$39:$A$782,$A31,СВЦЭМ!$B$39:$B$782,O$11)+'СЕТ СН'!$F$11+СВЦЭМ!$D$10+'СЕТ СН'!$F$5-'СЕТ СН'!$F$21</f>
        <v>4378.8920921999998</v>
      </c>
      <c r="P31" s="36">
        <f>SUMIFS(СВЦЭМ!$D$39:$D$782,СВЦЭМ!$A$39:$A$782,$A31,СВЦЭМ!$B$39:$B$782,P$11)+'СЕТ СН'!$F$11+СВЦЭМ!$D$10+'СЕТ СН'!$F$5-'СЕТ СН'!$F$21</f>
        <v>4383.6780121499996</v>
      </c>
      <c r="Q31" s="36">
        <f>SUMIFS(СВЦЭМ!$D$39:$D$782,СВЦЭМ!$A$39:$A$782,$A31,СВЦЭМ!$B$39:$B$782,Q$11)+'СЕТ СН'!$F$11+СВЦЭМ!$D$10+'СЕТ СН'!$F$5-'СЕТ СН'!$F$21</f>
        <v>4386.0438858500002</v>
      </c>
      <c r="R31" s="36">
        <f>SUMIFS(СВЦЭМ!$D$39:$D$782,СВЦЭМ!$A$39:$A$782,$A31,СВЦЭМ!$B$39:$B$782,R$11)+'СЕТ СН'!$F$11+СВЦЭМ!$D$10+'СЕТ СН'!$F$5-'СЕТ СН'!$F$21</f>
        <v>4378.3867008799998</v>
      </c>
      <c r="S31" s="36">
        <f>SUMIFS(СВЦЭМ!$D$39:$D$782,СВЦЭМ!$A$39:$A$782,$A31,СВЦЭМ!$B$39:$B$782,S$11)+'СЕТ СН'!$F$11+СВЦЭМ!$D$10+'СЕТ СН'!$F$5-'СЕТ СН'!$F$21</f>
        <v>4351.2460269000003</v>
      </c>
      <c r="T31" s="36">
        <f>SUMIFS(СВЦЭМ!$D$39:$D$782,СВЦЭМ!$A$39:$A$782,$A31,СВЦЭМ!$B$39:$B$782,T$11)+'СЕТ СН'!$F$11+СВЦЭМ!$D$10+'СЕТ СН'!$F$5-'СЕТ СН'!$F$21</f>
        <v>4288.1089467800002</v>
      </c>
      <c r="U31" s="36">
        <f>SUMIFS(СВЦЭМ!$D$39:$D$782,СВЦЭМ!$A$39:$A$782,$A31,СВЦЭМ!$B$39:$B$782,U$11)+'СЕТ СН'!$F$11+СВЦЭМ!$D$10+'СЕТ СН'!$F$5-'СЕТ СН'!$F$21</f>
        <v>4306.5034680600002</v>
      </c>
      <c r="V31" s="36">
        <f>SUMIFS(СВЦЭМ!$D$39:$D$782,СВЦЭМ!$A$39:$A$782,$A31,СВЦЭМ!$B$39:$B$782,V$11)+'СЕТ СН'!$F$11+СВЦЭМ!$D$10+'СЕТ СН'!$F$5-'СЕТ СН'!$F$21</f>
        <v>4343.9752237800003</v>
      </c>
      <c r="W31" s="36">
        <f>SUMIFS(СВЦЭМ!$D$39:$D$782,СВЦЭМ!$A$39:$A$782,$A31,СВЦЭМ!$B$39:$B$782,W$11)+'СЕТ СН'!$F$11+СВЦЭМ!$D$10+'СЕТ СН'!$F$5-'СЕТ СН'!$F$21</f>
        <v>4359.8685504799996</v>
      </c>
      <c r="X31" s="36">
        <f>SUMIFS(СВЦЭМ!$D$39:$D$782,СВЦЭМ!$A$39:$A$782,$A31,СВЦЭМ!$B$39:$B$782,X$11)+'СЕТ СН'!$F$11+СВЦЭМ!$D$10+'СЕТ СН'!$F$5-'СЕТ СН'!$F$21</f>
        <v>4370.59683761</v>
      </c>
      <c r="Y31" s="36">
        <f>SUMIFS(СВЦЭМ!$D$39:$D$782,СВЦЭМ!$A$39:$A$782,$A31,СВЦЭМ!$B$39:$B$782,Y$11)+'СЕТ СН'!$F$11+СВЦЭМ!$D$10+'СЕТ СН'!$F$5-'СЕТ СН'!$F$21</f>
        <v>4379.4364017400003</v>
      </c>
    </row>
    <row r="32" spans="1:25" ht="15.75" x14ac:dyDescent="0.2">
      <c r="A32" s="35">
        <f t="shared" si="0"/>
        <v>44916</v>
      </c>
      <c r="B32" s="36">
        <f>SUMIFS(СВЦЭМ!$D$39:$D$782,СВЦЭМ!$A$39:$A$782,$A32,СВЦЭМ!$B$39:$B$782,B$11)+'СЕТ СН'!$F$11+СВЦЭМ!$D$10+'СЕТ СН'!$F$5-'СЕТ СН'!$F$21</f>
        <v>4364.8016685500006</v>
      </c>
      <c r="C32" s="36">
        <f>SUMIFS(СВЦЭМ!$D$39:$D$782,СВЦЭМ!$A$39:$A$782,$A32,СВЦЭМ!$B$39:$B$782,C$11)+'СЕТ СН'!$F$11+СВЦЭМ!$D$10+'СЕТ СН'!$F$5-'СЕТ СН'!$F$21</f>
        <v>4376.5711280699998</v>
      </c>
      <c r="D32" s="36">
        <f>SUMIFS(СВЦЭМ!$D$39:$D$782,СВЦЭМ!$A$39:$A$782,$A32,СВЦЭМ!$B$39:$B$782,D$11)+'СЕТ СН'!$F$11+СВЦЭМ!$D$10+'СЕТ СН'!$F$5-'СЕТ СН'!$F$21</f>
        <v>4372.5115424800006</v>
      </c>
      <c r="E32" s="36">
        <f>SUMIFS(СВЦЭМ!$D$39:$D$782,СВЦЭМ!$A$39:$A$782,$A32,СВЦЭМ!$B$39:$B$782,E$11)+'СЕТ СН'!$F$11+СВЦЭМ!$D$10+'СЕТ СН'!$F$5-'СЕТ СН'!$F$21</f>
        <v>4376.1942955300001</v>
      </c>
      <c r="F32" s="36">
        <f>SUMIFS(СВЦЭМ!$D$39:$D$782,СВЦЭМ!$A$39:$A$782,$A32,СВЦЭМ!$B$39:$B$782,F$11)+'СЕТ СН'!$F$11+СВЦЭМ!$D$10+'СЕТ СН'!$F$5-'СЕТ СН'!$F$21</f>
        <v>4411.0772942399999</v>
      </c>
      <c r="G32" s="36">
        <f>SUMIFS(СВЦЭМ!$D$39:$D$782,СВЦЭМ!$A$39:$A$782,$A32,СВЦЭМ!$B$39:$B$782,G$11)+'СЕТ СН'!$F$11+СВЦЭМ!$D$10+'СЕТ СН'!$F$5-'СЕТ СН'!$F$21</f>
        <v>4375.2801224599998</v>
      </c>
      <c r="H32" s="36">
        <f>SUMIFS(СВЦЭМ!$D$39:$D$782,СВЦЭМ!$A$39:$A$782,$A32,СВЦЭМ!$B$39:$B$782,H$11)+'СЕТ СН'!$F$11+СВЦЭМ!$D$10+'СЕТ СН'!$F$5-'СЕТ СН'!$F$21</f>
        <v>4336.03635132</v>
      </c>
      <c r="I32" s="36">
        <f>SUMIFS(СВЦЭМ!$D$39:$D$782,СВЦЭМ!$A$39:$A$782,$A32,СВЦЭМ!$B$39:$B$782,I$11)+'СЕТ СН'!$F$11+СВЦЭМ!$D$10+'СЕТ СН'!$F$5-'СЕТ СН'!$F$21</f>
        <v>4342.97330564</v>
      </c>
      <c r="J32" s="36">
        <f>SUMIFS(СВЦЭМ!$D$39:$D$782,СВЦЭМ!$A$39:$A$782,$A32,СВЦЭМ!$B$39:$B$782,J$11)+'СЕТ СН'!$F$11+СВЦЭМ!$D$10+'СЕТ СН'!$F$5-'СЕТ СН'!$F$21</f>
        <v>4311.7242160100004</v>
      </c>
      <c r="K32" s="36">
        <f>SUMIFS(СВЦЭМ!$D$39:$D$782,СВЦЭМ!$A$39:$A$782,$A32,СВЦЭМ!$B$39:$B$782,K$11)+'СЕТ СН'!$F$11+СВЦЭМ!$D$10+'СЕТ СН'!$F$5-'СЕТ СН'!$F$21</f>
        <v>4307.45939524</v>
      </c>
      <c r="L32" s="36">
        <f>SUMIFS(СВЦЭМ!$D$39:$D$782,СВЦЭМ!$A$39:$A$782,$A32,СВЦЭМ!$B$39:$B$782,L$11)+'СЕТ СН'!$F$11+СВЦЭМ!$D$10+'СЕТ СН'!$F$5-'СЕТ СН'!$F$21</f>
        <v>4290.4347763799997</v>
      </c>
      <c r="M32" s="36">
        <f>SUMIFS(СВЦЭМ!$D$39:$D$782,СВЦЭМ!$A$39:$A$782,$A32,СВЦЭМ!$B$39:$B$782,M$11)+'СЕТ СН'!$F$11+СВЦЭМ!$D$10+'СЕТ СН'!$F$5-'СЕТ СН'!$F$21</f>
        <v>4306.9918685399998</v>
      </c>
      <c r="N32" s="36">
        <f>SUMIFS(СВЦЭМ!$D$39:$D$782,СВЦЭМ!$A$39:$A$782,$A32,СВЦЭМ!$B$39:$B$782,N$11)+'СЕТ СН'!$F$11+СВЦЭМ!$D$10+'СЕТ СН'!$F$5-'СЕТ СН'!$F$21</f>
        <v>4304.6270585500006</v>
      </c>
      <c r="O32" s="36">
        <f>SUMIFS(СВЦЭМ!$D$39:$D$782,СВЦЭМ!$A$39:$A$782,$A32,СВЦЭМ!$B$39:$B$782,O$11)+'СЕТ СН'!$F$11+СВЦЭМ!$D$10+'СЕТ СН'!$F$5-'СЕТ СН'!$F$21</f>
        <v>4296.2577884500006</v>
      </c>
      <c r="P32" s="36">
        <f>SUMIFS(СВЦЭМ!$D$39:$D$782,СВЦЭМ!$A$39:$A$782,$A32,СВЦЭМ!$B$39:$B$782,P$11)+'СЕТ СН'!$F$11+СВЦЭМ!$D$10+'СЕТ СН'!$F$5-'СЕТ СН'!$F$21</f>
        <v>4299.4062474900002</v>
      </c>
      <c r="Q32" s="36">
        <f>SUMIFS(СВЦЭМ!$D$39:$D$782,СВЦЭМ!$A$39:$A$782,$A32,СВЦЭМ!$B$39:$B$782,Q$11)+'СЕТ СН'!$F$11+СВЦЭМ!$D$10+'СЕТ СН'!$F$5-'СЕТ СН'!$F$21</f>
        <v>4319.4702415199999</v>
      </c>
      <c r="R32" s="36">
        <f>SUMIFS(СВЦЭМ!$D$39:$D$782,СВЦЭМ!$A$39:$A$782,$A32,СВЦЭМ!$B$39:$B$782,R$11)+'СЕТ СН'!$F$11+СВЦЭМ!$D$10+'СЕТ СН'!$F$5-'СЕТ СН'!$F$21</f>
        <v>4319.6838836099996</v>
      </c>
      <c r="S32" s="36">
        <f>SUMIFS(СВЦЭМ!$D$39:$D$782,СВЦЭМ!$A$39:$A$782,$A32,СВЦЭМ!$B$39:$B$782,S$11)+'СЕТ СН'!$F$11+СВЦЭМ!$D$10+'СЕТ СН'!$F$5-'СЕТ СН'!$F$21</f>
        <v>4317.1050433500004</v>
      </c>
      <c r="T32" s="36">
        <f>SUMIFS(СВЦЭМ!$D$39:$D$782,СВЦЭМ!$A$39:$A$782,$A32,СВЦЭМ!$B$39:$B$782,T$11)+'СЕТ СН'!$F$11+СВЦЭМ!$D$10+'СЕТ СН'!$F$5-'СЕТ СН'!$F$21</f>
        <v>4309.0293251800003</v>
      </c>
      <c r="U32" s="36">
        <f>SUMIFS(СВЦЭМ!$D$39:$D$782,СВЦЭМ!$A$39:$A$782,$A32,СВЦЭМ!$B$39:$B$782,U$11)+'СЕТ СН'!$F$11+СВЦЭМ!$D$10+'СЕТ СН'!$F$5-'СЕТ СН'!$F$21</f>
        <v>4311.1747655899999</v>
      </c>
      <c r="V32" s="36">
        <f>SUMIFS(СВЦЭМ!$D$39:$D$782,СВЦЭМ!$A$39:$A$782,$A32,СВЦЭМ!$B$39:$B$782,V$11)+'СЕТ СН'!$F$11+СВЦЭМ!$D$10+'СЕТ СН'!$F$5-'СЕТ СН'!$F$21</f>
        <v>4320.3320708700003</v>
      </c>
      <c r="W32" s="36">
        <f>SUMIFS(СВЦЭМ!$D$39:$D$782,СВЦЭМ!$A$39:$A$782,$A32,СВЦЭМ!$B$39:$B$782,W$11)+'СЕТ СН'!$F$11+СВЦЭМ!$D$10+'СЕТ СН'!$F$5-'СЕТ СН'!$F$21</f>
        <v>4305.9947484499999</v>
      </c>
      <c r="X32" s="36">
        <f>SUMIFS(СВЦЭМ!$D$39:$D$782,СВЦЭМ!$A$39:$A$782,$A32,СВЦЭМ!$B$39:$B$782,X$11)+'СЕТ СН'!$F$11+СВЦЭМ!$D$10+'СЕТ СН'!$F$5-'СЕТ СН'!$F$21</f>
        <v>4301.0823138100004</v>
      </c>
      <c r="Y32" s="36">
        <f>SUMIFS(СВЦЭМ!$D$39:$D$782,СВЦЭМ!$A$39:$A$782,$A32,СВЦЭМ!$B$39:$B$782,Y$11)+'СЕТ СН'!$F$11+СВЦЭМ!$D$10+'СЕТ СН'!$F$5-'СЕТ СН'!$F$21</f>
        <v>4310.14167473</v>
      </c>
    </row>
    <row r="33" spans="1:27" ht="15.75" x14ac:dyDescent="0.2">
      <c r="A33" s="35">
        <f t="shared" si="0"/>
        <v>44917</v>
      </c>
      <c r="B33" s="36">
        <f>SUMIFS(СВЦЭМ!$D$39:$D$782,СВЦЭМ!$A$39:$A$782,$A33,СВЦЭМ!$B$39:$B$782,B$11)+'СЕТ СН'!$F$11+СВЦЭМ!$D$10+'СЕТ СН'!$F$5-'СЕТ СН'!$F$21</f>
        <v>4336.4277159399999</v>
      </c>
      <c r="C33" s="36">
        <f>SUMIFS(СВЦЭМ!$D$39:$D$782,СВЦЭМ!$A$39:$A$782,$A33,СВЦЭМ!$B$39:$B$782,C$11)+'СЕТ СН'!$F$11+СВЦЭМ!$D$10+'СЕТ СН'!$F$5-'СЕТ СН'!$F$21</f>
        <v>4352.55745991</v>
      </c>
      <c r="D33" s="36">
        <f>SUMIFS(СВЦЭМ!$D$39:$D$782,СВЦЭМ!$A$39:$A$782,$A33,СВЦЭМ!$B$39:$B$782,D$11)+'СЕТ СН'!$F$11+СВЦЭМ!$D$10+'СЕТ СН'!$F$5-'СЕТ СН'!$F$21</f>
        <v>4349.2269757399999</v>
      </c>
      <c r="E33" s="36">
        <f>SUMIFS(СВЦЭМ!$D$39:$D$782,СВЦЭМ!$A$39:$A$782,$A33,СВЦЭМ!$B$39:$B$782,E$11)+'СЕТ СН'!$F$11+СВЦЭМ!$D$10+'СЕТ СН'!$F$5-'СЕТ СН'!$F$21</f>
        <v>4369.8186921799997</v>
      </c>
      <c r="F33" s="36">
        <f>SUMIFS(СВЦЭМ!$D$39:$D$782,СВЦЭМ!$A$39:$A$782,$A33,СВЦЭМ!$B$39:$B$782,F$11)+'СЕТ СН'!$F$11+СВЦЭМ!$D$10+'СЕТ СН'!$F$5-'СЕТ СН'!$F$21</f>
        <v>4391.6832697600003</v>
      </c>
      <c r="G33" s="36">
        <f>SUMIFS(СВЦЭМ!$D$39:$D$782,СВЦЭМ!$A$39:$A$782,$A33,СВЦЭМ!$B$39:$B$782,G$11)+'СЕТ СН'!$F$11+СВЦЭМ!$D$10+'СЕТ СН'!$F$5-'СЕТ СН'!$F$21</f>
        <v>4393.3829230600004</v>
      </c>
      <c r="H33" s="36">
        <f>SUMIFS(СВЦЭМ!$D$39:$D$782,СВЦЭМ!$A$39:$A$782,$A33,СВЦЭМ!$B$39:$B$782,H$11)+'СЕТ СН'!$F$11+СВЦЭМ!$D$10+'СЕТ СН'!$F$5-'СЕТ СН'!$F$21</f>
        <v>4373.7079896499999</v>
      </c>
      <c r="I33" s="36">
        <f>SUMIFS(СВЦЭМ!$D$39:$D$782,СВЦЭМ!$A$39:$A$782,$A33,СВЦЭМ!$B$39:$B$782,I$11)+'СЕТ СН'!$F$11+СВЦЭМ!$D$10+'СЕТ СН'!$F$5-'СЕТ СН'!$F$21</f>
        <v>4360.6458940000002</v>
      </c>
      <c r="J33" s="36">
        <f>SUMIFS(СВЦЭМ!$D$39:$D$782,СВЦЭМ!$A$39:$A$782,$A33,СВЦЭМ!$B$39:$B$782,J$11)+'СЕТ СН'!$F$11+СВЦЭМ!$D$10+'СЕТ СН'!$F$5-'СЕТ СН'!$F$21</f>
        <v>4347.5440659599999</v>
      </c>
      <c r="K33" s="36">
        <f>SUMIFS(СВЦЭМ!$D$39:$D$782,СВЦЭМ!$A$39:$A$782,$A33,СВЦЭМ!$B$39:$B$782,K$11)+'СЕТ СН'!$F$11+СВЦЭМ!$D$10+'СЕТ СН'!$F$5-'СЕТ СН'!$F$21</f>
        <v>4330.05307438</v>
      </c>
      <c r="L33" s="36">
        <f>SUMIFS(СВЦЭМ!$D$39:$D$782,СВЦЭМ!$A$39:$A$782,$A33,СВЦЭМ!$B$39:$B$782,L$11)+'СЕТ СН'!$F$11+СВЦЭМ!$D$10+'СЕТ СН'!$F$5-'СЕТ СН'!$F$21</f>
        <v>4342.0408970099998</v>
      </c>
      <c r="M33" s="36">
        <f>SUMIFS(СВЦЭМ!$D$39:$D$782,СВЦЭМ!$A$39:$A$782,$A33,СВЦЭМ!$B$39:$B$782,M$11)+'СЕТ СН'!$F$11+СВЦЭМ!$D$10+'СЕТ СН'!$F$5-'СЕТ СН'!$F$21</f>
        <v>4348.77722137</v>
      </c>
      <c r="N33" s="36">
        <f>SUMIFS(СВЦЭМ!$D$39:$D$782,СВЦЭМ!$A$39:$A$782,$A33,СВЦЭМ!$B$39:$B$782,N$11)+'СЕТ СН'!$F$11+СВЦЭМ!$D$10+'СЕТ СН'!$F$5-'СЕТ СН'!$F$21</f>
        <v>4369.9480485000004</v>
      </c>
      <c r="O33" s="36">
        <f>SUMIFS(СВЦЭМ!$D$39:$D$782,СВЦЭМ!$A$39:$A$782,$A33,СВЦЭМ!$B$39:$B$782,O$11)+'СЕТ СН'!$F$11+СВЦЭМ!$D$10+'СЕТ СН'!$F$5-'СЕТ СН'!$F$21</f>
        <v>4367.7527554200005</v>
      </c>
      <c r="P33" s="36">
        <f>SUMIFS(СВЦЭМ!$D$39:$D$782,СВЦЭМ!$A$39:$A$782,$A33,СВЦЭМ!$B$39:$B$782,P$11)+'СЕТ СН'!$F$11+СВЦЭМ!$D$10+'СЕТ СН'!$F$5-'СЕТ СН'!$F$21</f>
        <v>4377.5497072300004</v>
      </c>
      <c r="Q33" s="36">
        <f>SUMIFS(СВЦЭМ!$D$39:$D$782,СВЦЭМ!$A$39:$A$782,$A33,СВЦЭМ!$B$39:$B$782,Q$11)+'СЕТ СН'!$F$11+СВЦЭМ!$D$10+'СЕТ СН'!$F$5-'СЕТ СН'!$F$21</f>
        <v>4381.9253829200006</v>
      </c>
      <c r="R33" s="36">
        <f>SUMIFS(СВЦЭМ!$D$39:$D$782,СВЦЭМ!$A$39:$A$782,$A33,СВЦЭМ!$B$39:$B$782,R$11)+'СЕТ СН'!$F$11+СВЦЭМ!$D$10+'СЕТ СН'!$F$5-'СЕТ СН'!$F$21</f>
        <v>4354.1424357699998</v>
      </c>
      <c r="S33" s="36">
        <f>SUMIFS(СВЦЭМ!$D$39:$D$782,СВЦЭМ!$A$39:$A$782,$A33,СВЦЭМ!$B$39:$B$782,S$11)+'СЕТ СН'!$F$11+СВЦЭМ!$D$10+'СЕТ СН'!$F$5-'СЕТ СН'!$F$21</f>
        <v>4354.9871446799998</v>
      </c>
      <c r="T33" s="36">
        <f>SUMIFS(СВЦЭМ!$D$39:$D$782,СВЦЭМ!$A$39:$A$782,$A33,СВЦЭМ!$B$39:$B$782,T$11)+'СЕТ СН'!$F$11+СВЦЭМ!$D$10+'СЕТ СН'!$F$5-'СЕТ СН'!$F$21</f>
        <v>4321.2840401000003</v>
      </c>
      <c r="U33" s="36">
        <f>SUMIFS(СВЦЭМ!$D$39:$D$782,СВЦЭМ!$A$39:$A$782,$A33,СВЦЭМ!$B$39:$B$782,U$11)+'СЕТ СН'!$F$11+СВЦЭМ!$D$10+'СЕТ СН'!$F$5-'СЕТ СН'!$F$21</f>
        <v>4322.5930440100001</v>
      </c>
      <c r="V33" s="36">
        <f>SUMIFS(СВЦЭМ!$D$39:$D$782,СВЦЭМ!$A$39:$A$782,$A33,СВЦЭМ!$B$39:$B$782,V$11)+'СЕТ СН'!$F$11+СВЦЭМ!$D$10+'СЕТ СН'!$F$5-'СЕТ СН'!$F$21</f>
        <v>4349.1052396499999</v>
      </c>
      <c r="W33" s="36">
        <f>SUMIFS(СВЦЭМ!$D$39:$D$782,СВЦЭМ!$A$39:$A$782,$A33,СВЦЭМ!$B$39:$B$782,W$11)+'СЕТ СН'!$F$11+СВЦЭМ!$D$10+'СЕТ СН'!$F$5-'СЕТ СН'!$F$21</f>
        <v>4352.1471557599998</v>
      </c>
      <c r="X33" s="36">
        <f>SUMIFS(СВЦЭМ!$D$39:$D$782,СВЦЭМ!$A$39:$A$782,$A33,СВЦЭМ!$B$39:$B$782,X$11)+'СЕТ СН'!$F$11+СВЦЭМ!$D$10+'СЕТ СН'!$F$5-'СЕТ СН'!$F$21</f>
        <v>4366.3238726999998</v>
      </c>
      <c r="Y33" s="36">
        <f>SUMIFS(СВЦЭМ!$D$39:$D$782,СВЦЭМ!$A$39:$A$782,$A33,СВЦЭМ!$B$39:$B$782,Y$11)+'СЕТ СН'!$F$11+СВЦЭМ!$D$10+'СЕТ СН'!$F$5-'СЕТ СН'!$F$21</f>
        <v>4382.22799381</v>
      </c>
    </row>
    <row r="34" spans="1:27" ht="15.75" x14ac:dyDescent="0.2">
      <c r="A34" s="35">
        <f t="shared" si="0"/>
        <v>44918</v>
      </c>
      <c r="B34" s="36">
        <f>SUMIFS(СВЦЭМ!$D$39:$D$782,СВЦЭМ!$A$39:$A$782,$A34,СВЦЭМ!$B$39:$B$782,B$11)+'СЕТ СН'!$F$11+СВЦЭМ!$D$10+'СЕТ СН'!$F$5-'СЕТ СН'!$F$21</f>
        <v>4474.2252857900003</v>
      </c>
      <c r="C34" s="36">
        <f>SUMIFS(СВЦЭМ!$D$39:$D$782,СВЦЭМ!$A$39:$A$782,$A34,СВЦЭМ!$B$39:$B$782,C$11)+'СЕТ СН'!$F$11+СВЦЭМ!$D$10+'СЕТ СН'!$F$5-'СЕТ СН'!$F$21</f>
        <v>4493.6993625200002</v>
      </c>
      <c r="D34" s="36">
        <f>SUMIFS(СВЦЭМ!$D$39:$D$782,СВЦЭМ!$A$39:$A$782,$A34,СВЦЭМ!$B$39:$B$782,D$11)+'СЕТ СН'!$F$11+СВЦЭМ!$D$10+'СЕТ СН'!$F$5-'СЕТ СН'!$F$21</f>
        <v>4509.2218474399997</v>
      </c>
      <c r="E34" s="36">
        <f>SUMIFS(СВЦЭМ!$D$39:$D$782,СВЦЭМ!$A$39:$A$782,$A34,СВЦЭМ!$B$39:$B$782,E$11)+'СЕТ СН'!$F$11+СВЦЭМ!$D$10+'СЕТ СН'!$F$5-'СЕТ СН'!$F$21</f>
        <v>4516.9784781199996</v>
      </c>
      <c r="F34" s="36">
        <f>SUMIFS(СВЦЭМ!$D$39:$D$782,СВЦЭМ!$A$39:$A$782,$A34,СВЦЭМ!$B$39:$B$782,F$11)+'СЕТ СН'!$F$11+СВЦЭМ!$D$10+'СЕТ СН'!$F$5-'СЕТ СН'!$F$21</f>
        <v>4515.6683761100003</v>
      </c>
      <c r="G34" s="36">
        <f>SUMIFS(СВЦЭМ!$D$39:$D$782,СВЦЭМ!$A$39:$A$782,$A34,СВЦЭМ!$B$39:$B$782,G$11)+'СЕТ СН'!$F$11+СВЦЭМ!$D$10+'СЕТ СН'!$F$5-'СЕТ СН'!$F$21</f>
        <v>4504.5551993200006</v>
      </c>
      <c r="H34" s="36">
        <f>SUMIFS(СВЦЭМ!$D$39:$D$782,СВЦЭМ!$A$39:$A$782,$A34,СВЦЭМ!$B$39:$B$782,H$11)+'СЕТ СН'!$F$11+СВЦЭМ!$D$10+'СЕТ СН'!$F$5-'СЕТ СН'!$F$21</f>
        <v>4457.54360163</v>
      </c>
      <c r="I34" s="36">
        <f>SUMIFS(СВЦЭМ!$D$39:$D$782,СВЦЭМ!$A$39:$A$782,$A34,СВЦЭМ!$B$39:$B$782,I$11)+'СЕТ СН'!$F$11+СВЦЭМ!$D$10+'СЕТ СН'!$F$5-'СЕТ СН'!$F$21</f>
        <v>4442.6160176600006</v>
      </c>
      <c r="J34" s="36">
        <f>SUMIFS(СВЦЭМ!$D$39:$D$782,СВЦЭМ!$A$39:$A$782,$A34,СВЦЭМ!$B$39:$B$782,J$11)+'СЕТ СН'!$F$11+СВЦЭМ!$D$10+'СЕТ СН'!$F$5-'СЕТ СН'!$F$21</f>
        <v>4421.1558358000002</v>
      </c>
      <c r="K34" s="36">
        <f>SUMIFS(СВЦЭМ!$D$39:$D$782,СВЦЭМ!$A$39:$A$782,$A34,СВЦЭМ!$B$39:$B$782,K$11)+'СЕТ СН'!$F$11+СВЦЭМ!$D$10+'СЕТ СН'!$F$5-'СЕТ СН'!$F$21</f>
        <v>4412.6138878000002</v>
      </c>
      <c r="L34" s="36">
        <f>SUMIFS(СВЦЭМ!$D$39:$D$782,СВЦЭМ!$A$39:$A$782,$A34,СВЦЭМ!$B$39:$B$782,L$11)+'СЕТ СН'!$F$11+СВЦЭМ!$D$10+'СЕТ СН'!$F$5-'СЕТ СН'!$F$21</f>
        <v>4417.3578877999998</v>
      </c>
      <c r="M34" s="36">
        <f>SUMIFS(СВЦЭМ!$D$39:$D$782,СВЦЭМ!$A$39:$A$782,$A34,СВЦЭМ!$B$39:$B$782,M$11)+'СЕТ СН'!$F$11+СВЦЭМ!$D$10+'СЕТ СН'!$F$5-'СЕТ СН'!$F$21</f>
        <v>4422.8537940300002</v>
      </c>
      <c r="N34" s="36">
        <f>SUMIFS(СВЦЭМ!$D$39:$D$782,СВЦЭМ!$A$39:$A$782,$A34,СВЦЭМ!$B$39:$B$782,N$11)+'СЕТ СН'!$F$11+СВЦЭМ!$D$10+'СЕТ СН'!$F$5-'СЕТ СН'!$F$21</f>
        <v>4444.93949221</v>
      </c>
      <c r="O34" s="36">
        <f>SUMIFS(СВЦЭМ!$D$39:$D$782,СВЦЭМ!$A$39:$A$782,$A34,СВЦЭМ!$B$39:$B$782,O$11)+'СЕТ СН'!$F$11+СВЦЭМ!$D$10+'СЕТ СН'!$F$5-'СЕТ СН'!$F$21</f>
        <v>4443.2560458099997</v>
      </c>
      <c r="P34" s="36">
        <f>SUMIFS(СВЦЭМ!$D$39:$D$782,СВЦЭМ!$A$39:$A$782,$A34,СВЦЭМ!$B$39:$B$782,P$11)+'СЕТ СН'!$F$11+СВЦЭМ!$D$10+'СЕТ СН'!$F$5-'СЕТ СН'!$F$21</f>
        <v>4448.3894946300006</v>
      </c>
      <c r="Q34" s="36">
        <f>SUMIFS(СВЦЭМ!$D$39:$D$782,СВЦЭМ!$A$39:$A$782,$A34,СВЦЭМ!$B$39:$B$782,Q$11)+'СЕТ СН'!$F$11+СВЦЭМ!$D$10+'СЕТ СН'!$F$5-'СЕТ СН'!$F$21</f>
        <v>4453.4290476099995</v>
      </c>
      <c r="R34" s="36">
        <f>SUMIFS(СВЦЭМ!$D$39:$D$782,СВЦЭМ!$A$39:$A$782,$A34,СВЦЭМ!$B$39:$B$782,R$11)+'СЕТ СН'!$F$11+СВЦЭМ!$D$10+'СЕТ СН'!$F$5-'СЕТ СН'!$F$21</f>
        <v>4453.8801099000002</v>
      </c>
      <c r="S34" s="36">
        <f>SUMIFS(СВЦЭМ!$D$39:$D$782,СВЦЭМ!$A$39:$A$782,$A34,СВЦЭМ!$B$39:$B$782,S$11)+'СЕТ СН'!$F$11+СВЦЭМ!$D$10+'СЕТ СН'!$F$5-'СЕТ СН'!$F$21</f>
        <v>4428.5005453100002</v>
      </c>
      <c r="T34" s="36">
        <f>SUMIFS(СВЦЭМ!$D$39:$D$782,СВЦЭМ!$A$39:$A$782,$A34,СВЦЭМ!$B$39:$B$782,T$11)+'СЕТ СН'!$F$11+СВЦЭМ!$D$10+'СЕТ СН'!$F$5-'СЕТ СН'!$F$21</f>
        <v>4396.7301214199997</v>
      </c>
      <c r="U34" s="36">
        <f>SUMIFS(СВЦЭМ!$D$39:$D$782,СВЦЭМ!$A$39:$A$782,$A34,СВЦЭМ!$B$39:$B$782,U$11)+'СЕТ СН'!$F$11+СВЦЭМ!$D$10+'СЕТ СН'!$F$5-'СЕТ СН'!$F$21</f>
        <v>4399.1602771899998</v>
      </c>
      <c r="V34" s="36">
        <f>SUMIFS(СВЦЭМ!$D$39:$D$782,СВЦЭМ!$A$39:$A$782,$A34,СВЦЭМ!$B$39:$B$782,V$11)+'СЕТ СН'!$F$11+СВЦЭМ!$D$10+'СЕТ СН'!$F$5-'СЕТ СН'!$F$21</f>
        <v>4409.5910341199997</v>
      </c>
      <c r="W34" s="36">
        <f>SUMIFS(СВЦЭМ!$D$39:$D$782,СВЦЭМ!$A$39:$A$782,$A34,СВЦЭМ!$B$39:$B$782,W$11)+'СЕТ СН'!$F$11+СВЦЭМ!$D$10+'СЕТ СН'!$F$5-'СЕТ СН'!$F$21</f>
        <v>4428.2577310699999</v>
      </c>
      <c r="X34" s="36">
        <f>SUMIFS(СВЦЭМ!$D$39:$D$782,СВЦЭМ!$A$39:$A$782,$A34,СВЦЭМ!$B$39:$B$782,X$11)+'СЕТ СН'!$F$11+СВЦЭМ!$D$10+'СЕТ СН'!$F$5-'СЕТ СН'!$F$21</f>
        <v>4448.7106172900003</v>
      </c>
      <c r="Y34" s="36">
        <f>SUMIFS(СВЦЭМ!$D$39:$D$782,СВЦЭМ!$A$39:$A$782,$A34,СВЦЭМ!$B$39:$B$782,Y$11)+'СЕТ СН'!$F$11+СВЦЭМ!$D$10+'СЕТ СН'!$F$5-'СЕТ СН'!$F$21</f>
        <v>4473.5111666000003</v>
      </c>
    </row>
    <row r="35" spans="1:27" ht="15.75" x14ac:dyDescent="0.2">
      <c r="A35" s="35">
        <f t="shared" si="0"/>
        <v>44919</v>
      </c>
      <c r="B35" s="36">
        <f>SUMIFS(СВЦЭМ!$D$39:$D$782,СВЦЭМ!$A$39:$A$782,$A35,СВЦЭМ!$B$39:$B$782,B$11)+'СЕТ СН'!$F$11+СВЦЭМ!$D$10+'СЕТ СН'!$F$5-'СЕТ СН'!$F$21</f>
        <v>4423.3953593699998</v>
      </c>
      <c r="C35" s="36">
        <f>SUMIFS(СВЦЭМ!$D$39:$D$782,СВЦЭМ!$A$39:$A$782,$A35,СВЦЭМ!$B$39:$B$782,C$11)+'СЕТ СН'!$F$11+СВЦЭМ!$D$10+'СЕТ СН'!$F$5-'СЕТ СН'!$F$21</f>
        <v>4396.4951584999999</v>
      </c>
      <c r="D35" s="36">
        <f>SUMIFS(СВЦЭМ!$D$39:$D$782,СВЦЭМ!$A$39:$A$782,$A35,СВЦЭМ!$B$39:$B$782,D$11)+'СЕТ СН'!$F$11+СВЦЭМ!$D$10+'СЕТ СН'!$F$5-'СЕТ СН'!$F$21</f>
        <v>4384.2565180399997</v>
      </c>
      <c r="E35" s="36">
        <f>SUMIFS(СВЦЭМ!$D$39:$D$782,СВЦЭМ!$A$39:$A$782,$A35,СВЦЭМ!$B$39:$B$782,E$11)+'СЕТ СН'!$F$11+СВЦЭМ!$D$10+'СЕТ СН'!$F$5-'СЕТ СН'!$F$21</f>
        <v>4373.7901167500004</v>
      </c>
      <c r="F35" s="36">
        <f>SUMIFS(СВЦЭМ!$D$39:$D$782,СВЦЭМ!$A$39:$A$782,$A35,СВЦЭМ!$B$39:$B$782,F$11)+'СЕТ СН'!$F$11+СВЦЭМ!$D$10+'СЕТ СН'!$F$5-'СЕТ СН'!$F$21</f>
        <v>4410.73024816</v>
      </c>
      <c r="G35" s="36">
        <f>SUMIFS(СВЦЭМ!$D$39:$D$782,СВЦЭМ!$A$39:$A$782,$A35,СВЦЭМ!$B$39:$B$782,G$11)+'СЕТ СН'!$F$11+СВЦЭМ!$D$10+'СЕТ СН'!$F$5-'СЕТ СН'!$F$21</f>
        <v>4398.1766975199998</v>
      </c>
      <c r="H35" s="36">
        <f>SUMIFS(СВЦЭМ!$D$39:$D$782,СВЦЭМ!$A$39:$A$782,$A35,СВЦЭМ!$B$39:$B$782,H$11)+'СЕТ СН'!$F$11+СВЦЭМ!$D$10+'СЕТ СН'!$F$5-'СЕТ СН'!$F$21</f>
        <v>4393.9475474299998</v>
      </c>
      <c r="I35" s="36">
        <f>SUMIFS(СВЦЭМ!$D$39:$D$782,СВЦЭМ!$A$39:$A$782,$A35,СВЦЭМ!$B$39:$B$782,I$11)+'СЕТ СН'!$F$11+СВЦЭМ!$D$10+'СЕТ СН'!$F$5-'СЕТ СН'!$F$21</f>
        <v>4372.6135641500005</v>
      </c>
      <c r="J35" s="36">
        <f>SUMIFS(СВЦЭМ!$D$39:$D$782,СВЦЭМ!$A$39:$A$782,$A35,СВЦЭМ!$B$39:$B$782,J$11)+'СЕТ СН'!$F$11+СВЦЭМ!$D$10+'СЕТ СН'!$F$5-'СЕТ СН'!$F$21</f>
        <v>4366.8718475300002</v>
      </c>
      <c r="K35" s="36">
        <f>SUMIFS(СВЦЭМ!$D$39:$D$782,СВЦЭМ!$A$39:$A$782,$A35,СВЦЭМ!$B$39:$B$782,K$11)+'СЕТ СН'!$F$11+СВЦЭМ!$D$10+'СЕТ СН'!$F$5-'СЕТ СН'!$F$21</f>
        <v>4335.9464903400003</v>
      </c>
      <c r="L35" s="36">
        <f>SUMIFS(СВЦЭМ!$D$39:$D$782,СВЦЭМ!$A$39:$A$782,$A35,СВЦЭМ!$B$39:$B$782,L$11)+'СЕТ СН'!$F$11+СВЦЭМ!$D$10+'СЕТ СН'!$F$5-'СЕТ СН'!$F$21</f>
        <v>4317.2420134100003</v>
      </c>
      <c r="M35" s="36">
        <f>SUMIFS(СВЦЭМ!$D$39:$D$782,СВЦЭМ!$A$39:$A$782,$A35,СВЦЭМ!$B$39:$B$782,M$11)+'СЕТ СН'!$F$11+СВЦЭМ!$D$10+'СЕТ СН'!$F$5-'СЕТ СН'!$F$21</f>
        <v>4302.0179812099996</v>
      </c>
      <c r="N35" s="36">
        <f>SUMIFS(СВЦЭМ!$D$39:$D$782,СВЦЭМ!$A$39:$A$782,$A35,СВЦЭМ!$B$39:$B$782,N$11)+'СЕТ СН'!$F$11+СВЦЭМ!$D$10+'СЕТ СН'!$F$5-'СЕТ СН'!$F$21</f>
        <v>4322.8222732599997</v>
      </c>
      <c r="O35" s="36">
        <f>SUMIFS(СВЦЭМ!$D$39:$D$782,СВЦЭМ!$A$39:$A$782,$A35,СВЦЭМ!$B$39:$B$782,O$11)+'СЕТ СН'!$F$11+СВЦЭМ!$D$10+'СЕТ СН'!$F$5-'СЕТ СН'!$F$21</f>
        <v>4313.0694421799999</v>
      </c>
      <c r="P35" s="36">
        <f>SUMIFS(СВЦЭМ!$D$39:$D$782,СВЦЭМ!$A$39:$A$782,$A35,СВЦЭМ!$B$39:$B$782,P$11)+'СЕТ СН'!$F$11+СВЦЭМ!$D$10+'СЕТ СН'!$F$5-'СЕТ СН'!$F$21</f>
        <v>4312.8331183</v>
      </c>
      <c r="Q35" s="36">
        <f>SUMIFS(СВЦЭМ!$D$39:$D$782,СВЦЭМ!$A$39:$A$782,$A35,СВЦЭМ!$B$39:$B$782,Q$11)+'СЕТ СН'!$F$11+СВЦЭМ!$D$10+'СЕТ СН'!$F$5-'СЕТ СН'!$F$21</f>
        <v>4310.30428777</v>
      </c>
      <c r="R35" s="36">
        <f>SUMIFS(СВЦЭМ!$D$39:$D$782,СВЦЭМ!$A$39:$A$782,$A35,СВЦЭМ!$B$39:$B$782,R$11)+'СЕТ СН'!$F$11+СВЦЭМ!$D$10+'СЕТ СН'!$F$5-'СЕТ СН'!$F$21</f>
        <v>4314.9425018500006</v>
      </c>
      <c r="S35" s="36">
        <f>SUMIFS(СВЦЭМ!$D$39:$D$782,СВЦЭМ!$A$39:$A$782,$A35,СВЦЭМ!$B$39:$B$782,S$11)+'СЕТ СН'!$F$11+СВЦЭМ!$D$10+'СЕТ СН'!$F$5-'СЕТ СН'!$F$21</f>
        <v>4281.5889613700001</v>
      </c>
      <c r="T35" s="36">
        <f>SUMIFS(СВЦЭМ!$D$39:$D$782,СВЦЭМ!$A$39:$A$782,$A35,СВЦЭМ!$B$39:$B$782,T$11)+'СЕТ СН'!$F$11+СВЦЭМ!$D$10+'СЕТ СН'!$F$5-'СЕТ СН'!$F$21</f>
        <v>4271.7285979899998</v>
      </c>
      <c r="U35" s="36">
        <f>SUMIFS(СВЦЭМ!$D$39:$D$782,СВЦЭМ!$A$39:$A$782,$A35,СВЦЭМ!$B$39:$B$782,U$11)+'СЕТ СН'!$F$11+СВЦЭМ!$D$10+'СЕТ СН'!$F$5-'СЕТ СН'!$F$21</f>
        <v>4286.6318971399996</v>
      </c>
      <c r="V35" s="36">
        <f>SUMIFS(СВЦЭМ!$D$39:$D$782,СВЦЭМ!$A$39:$A$782,$A35,СВЦЭМ!$B$39:$B$782,V$11)+'СЕТ СН'!$F$11+СВЦЭМ!$D$10+'СЕТ СН'!$F$5-'СЕТ СН'!$F$21</f>
        <v>4301.6121461700004</v>
      </c>
      <c r="W35" s="36">
        <f>SUMIFS(СВЦЭМ!$D$39:$D$782,СВЦЭМ!$A$39:$A$782,$A35,СВЦЭМ!$B$39:$B$782,W$11)+'СЕТ СН'!$F$11+СВЦЭМ!$D$10+'СЕТ СН'!$F$5-'СЕТ СН'!$F$21</f>
        <v>4314.4922721299999</v>
      </c>
      <c r="X35" s="36">
        <f>SUMIFS(СВЦЭМ!$D$39:$D$782,СВЦЭМ!$A$39:$A$782,$A35,СВЦЭМ!$B$39:$B$782,X$11)+'СЕТ СН'!$F$11+СВЦЭМ!$D$10+'СЕТ СН'!$F$5-'СЕТ СН'!$F$21</f>
        <v>4325.41162609</v>
      </c>
      <c r="Y35" s="36">
        <f>SUMIFS(СВЦЭМ!$D$39:$D$782,СВЦЭМ!$A$39:$A$782,$A35,СВЦЭМ!$B$39:$B$782,Y$11)+'СЕТ СН'!$F$11+СВЦЭМ!$D$10+'СЕТ СН'!$F$5-'СЕТ СН'!$F$21</f>
        <v>4320.8166174600001</v>
      </c>
    </row>
    <row r="36" spans="1:27" ht="15.75" x14ac:dyDescent="0.2">
      <c r="A36" s="35">
        <f t="shared" si="0"/>
        <v>44920</v>
      </c>
      <c r="B36" s="36">
        <f>SUMIFS(СВЦЭМ!$D$39:$D$782,СВЦЭМ!$A$39:$A$782,$A36,СВЦЭМ!$B$39:$B$782,B$11)+'СЕТ СН'!$F$11+СВЦЭМ!$D$10+'СЕТ СН'!$F$5-'СЕТ СН'!$F$21</f>
        <v>4355.7776364900001</v>
      </c>
      <c r="C36" s="36">
        <f>SUMIFS(СВЦЭМ!$D$39:$D$782,СВЦЭМ!$A$39:$A$782,$A36,СВЦЭМ!$B$39:$B$782,C$11)+'СЕТ СН'!$F$11+СВЦЭМ!$D$10+'СЕТ СН'!$F$5-'СЕТ СН'!$F$21</f>
        <v>4368.6380714799998</v>
      </c>
      <c r="D36" s="36">
        <f>SUMIFS(СВЦЭМ!$D$39:$D$782,СВЦЭМ!$A$39:$A$782,$A36,СВЦЭМ!$B$39:$B$782,D$11)+'СЕТ СН'!$F$11+СВЦЭМ!$D$10+'СЕТ СН'!$F$5-'СЕТ СН'!$F$21</f>
        <v>4348.5766433299996</v>
      </c>
      <c r="E36" s="36">
        <f>SUMIFS(СВЦЭМ!$D$39:$D$782,СВЦЭМ!$A$39:$A$782,$A36,СВЦЭМ!$B$39:$B$782,E$11)+'СЕТ СН'!$F$11+СВЦЭМ!$D$10+'СЕТ СН'!$F$5-'СЕТ СН'!$F$21</f>
        <v>4342.2460664999999</v>
      </c>
      <c r="F36" s="36">
        <f>SUMIFS(СВЦЭМ!$D$39:$D$782,СВЦЭМ!$A$39:$A$782,$A36,СВЦЭМ!$B$39:$B$782,F$11)+'СЕТ СН'!$F$11+СВЦЭМ!$D$10+'СЕТ СН'!$F$5-'СЕТ СН'!$F$21</f>
        <v>4389.5414059200002</v>
      </c>
      <c r="G36" s="36">
        <f>SUMIFS(СВЦЭМ!$D$39:$D$782,СВЦЭМ!$A$39:$A$782,$A36,СВЦЭМ!$B$39:$B$782,G$11)+'СЕТ СН'!$F$11+СВЦЭМ!$D$10+'СЕТ СН'!$F$5-'СЕТ СН'!$F$21</f>
        <v>4386.5968589700005</v>
      </c>
      <c r="H36" s="36">
        <f>SUMIFS(СВЦЭМ!$D$39:$D$782,СВЦЭМ!$A$39:$A$782,$A36,СВЦЭМ!$B$39:$B$782,H$11)+'СЕТ СН'!$F$11+СВЦЭМ!$D$10+'СЕТ СН'!$F$5-'СЕТ СН'!$F$21</f>
        <v>4376.0858488200001</v>
      </c>
      <c r="I36" s="36">
        <f>SUMIFS(СВЦЭМ!$D$39:$D$782,СВЦЭМ!$A$39:$A$782,$A36,СВЦЭМ!$B$39:$B$782,I$11)+'СЕТ СН'!$F$11+СВЦЭМ!$D$10+'СЕТ СН'!$F$5-'СЕТ СН'!$F$21</f>
        <v>4404.3315519500002</v>
      </c>
      <c r="J36" s="36">
        <f>SUMIFS(СВЦЭМ!$D$39:$D$782,СВЦЭМ!$A$39:$A$782,$A36,СВЦЭМ!$B$39:$B$782,J$11)+'СЕТ СН'!$F$11+СВЦЭМ!$D$10+'СЕТ СН'!$F$5-'СЕТ СН'!$F$21</f>
        <v>4395.2166860199995</v>
      </c>
      <c r="K36" s="36">
        <f>SUMIFS(СВЦЭМ!$D$39:$D$782,СВЦЭМ!$A$39:$A$782,$A36,СВЦЭМ!$B$39:$B$782,K$11)+'СЕТ СН'!$F$11+СВЦЭМ!$D$10+'СЕТ СН'!$F$5-'СЕТ СН'!$F$21</f>
        <v>4387.1338935900003</v>
      </c>
      <c r="L36" s="36">
        <f>SUMIFS(СВЦЭМ!$D$39:$D$782,СВЦЭМ!$A$39:$A$782,$A36,СВЦЭМ!$B$39:$B$782,L$11)+'СЕТ СН'!$F$11+СВЦЭМ!$D$10+'СЕТ СН'!$F$5-'СЕТ СН'!$F$21</f>
        <v>4350.3987206700003</v>
      </c>
      <c r="M36" s="36">
        <f>SUMIFS(СВЦЭМ!$D$39:$D$782,СВЦЭМ!$A$39:$A$782,$A36,СВЦЭМ!$B$39:$B$782,M$11)+'СЕТ СН'!$F$11+СВЦЭМ!$D$10+'СЕТ СН'!$F$5-'СЕТ СН'!$F$21</f>
        <v>4358.5559655500001</v>
      </c>
      <c r="N36" s="36">
        <f>SUMIFS(СВЦЭМ!$D$39:$D$782,СВЦЭМ!$A$39:$A$782,$A36,СВЦЭМ!$B$39:$B$782,N$11)+'СЕТ СН'!$F$11+СВЦЭМ!$D$10+'СЕТ СН'!$F$5-'СЕТ СН'!$F$21</f>
        <v>4374.1595526600004</v>
      </c>
      <c r="O36" s="36">
        <f>SUMIFS(СВЦЭМ!$D$39:$D$782,СВЦЭМ!$A$39:$A$782,$A36,СВЦЭМ!$B$39:$B$782,O$11)+'СЕТ СН'!$F$11+СВЦЭМ!$D$10+'СЕТ СН'!$F$5-'СЕТ СН'!$F$21</f>
        <v>4377.3080976600004</v>
      </c>
      <c r="P36" s="36">
        <f>SUMIFS(СВЦЭМ!$D$39:$D$782,СВЦЭМ!$A$39:$A$782,$A36,СВЦЭМ!$B$39:$B$782,P$11)+'СЕТ СН'!$F$11+СВЦЭМ!$D$10+'СЕТ СН'!$F$5-'СЕТ СН'!$F$21</f>
        <v>4390.1151016200001</v>
      </c>
      <c r="Q36" s="36">
        <f>SUMIFS(СВЦЭМ!$D$39:$D$782,СВЦЭМ!$A$39:$A$782,$A36,СВЦЭМ!$B$39:$B$782,Q$11)+'СЕТ СН'!$F$11+СВЦЭМ!$D$10+'СЕТ СН'!$F$5-'СЕТ СН'!$F$21</f>
        <v>4386.3826251400005</v>
      </c>
      <c r="R36" s="36">
        <f>SUMIFS(СВЦЭМ!$D$39:$D$782,СВЦЭМ!$A$39:$A$782,$A36,СВЦЭМ!$B$39:$B$782,R$11)+'СЕТ СН'!$F$11+СВЦЭМ!$D$10+'СЕТ СН'!$F$5-'СЕТ СН'!$F$21</f>
        <v>4384.6353076800006</v>
      </c>
      <c r="S36" s="36">
        <f>SUMIFS(СВЦЭМ!$D$39:$D$782,СВЦЭМ!$A$39:$A$782,$A36,СВЦЭМ!$B$39:$B$782,S$11)+'СЕТ СН'!$F$11+СВЦЭМ!$D$10+'СЕТ СН'!$F$5-'СЕТ СН'!$F$21</f>
        <v>4365.71447928</v>
      </c>
      <c r="T36" s="36">
        <f>SUMIFS(СВЦЭМ!$D$39:$D$782,СВЦЭМ!$A$39:$A$782,$A36,СВЦЭМ!$B$39:$B$782,T$11)+'СЕТ СН'!$F$11+СВЦЭМ!$D$10+'СЕТ СН'!$F$5-'СЕТ СН'!$F$21</f>
        <v>4349.0195307800004</v>
      </c>
      <c r="U36" s="36">
        <f>SUMIFS(СВЦЭМ!$D$39:$D$782,СВЦЭМ!$A$39:$A$782,$A36,СВЦЭМ!$B$39:$B$782,U$11)+'СЕТ СН'!$F$11+СВЦЭМ!$D$10+'СЕТ СН'!$F$5-'СЕТ СН'!$F$21</f>
        <v>4351.37421266</v>
      </c>
      <c r="V36" s="36">
        <f>SUMIFS(СВЦЭМ!$D$39:$D$782,СВЦЭМ!$A$39:$A$782,$A36,СВЦЭМ!$B$39:$B$782,V$11)+'СЕТ СН'!$F$11+СВЦЭМ!$D$10+'СЕТ СН'!$F$5-'СЕТ СН'!$F$21</f>
        <v>4374.9668534700004</v>
      </c>
      <c r="W36" s="36">
        <f>SUMIFS(СВЦЭМ!$D$39:$D$782,СВЦЭМ!$A$39:$A$782,$A36,СВЦЭМ!$B$39:$B$782,W$11)+'СЕТ СН'!$F$11+СВЦЭМ!$D$10+'СЕТ СН'!$F$5-'СЕТ СН'!$F$21</f>
        <v>4390.1001293299996</v>
      </c>
      <c r="X36" s="36">
        <f>SUMIFS(СВЦЭМ!$D$39:$D$782,СВЦЭМ!$A$39:$A$782,$A36,СВЦЭМ!$B$39:$B$782,X$11)+'СЕТ СН'!$F$11+СВЦЭМ!$D$10+'СЕТ СН'!$F$5-'СЕТ СН'!$F$21</f>
        <v>4412.8347751900001</v>
      </c>
      <c r="Y36" s="36">
        <f>SUMIFS(СВЦЭМ!$D$39:$D$782,СВЦЭМ!$A$39:$A$782,$A36,СВЦЭМ!$B$39:$B$782,Y$11)+'СЕТ СН'!$F$11+СВЦЭМ!$D$10+'СЕТ СН'!$F$5-'СЕТ СН'!$F$21</f>
        <v>4434.0405534199999</v>
      </c>
    </row>
    <row r="37" spans="1:27" ht="15.75" x14ac:dyDescent="0.2">
      <c r="A37" s="35">
        <f t="shared" si="0"/>
        <v>44921</v>
      </c>
      <c r="B37" s="36">
        <f>SUMIFS(СВЦЭМ!$D$39:$D$782,СВЦЭМ!$A$39:$A$782,$A37,СВЦЭМ!$B$39:$B$782,B$11)+'СЕТ СН'!$F$11+СВЦЭМ!$D$10+'СЕТ СН'!$F$5-'СЕТ СН'!$F$21</f>
        <v>4468.8808816299997</v>
      </c>
      <c r="C37" s="36">
        <f>SUMIFS(СВЦЭМ!$D$39:$D$782,СВЦЭМ!$A$39:$A$782,$A37,СВЦЭМ!$B$39:$B$782,C$11)+'СЕТ СН'!$F$11+СВЦЭМ!$D$10+'СЕТ СН'!$F$5-'СЕТ СН'!$F$21</f>
        <v>4484.4020722000005</v>
      </c>
      <c r="D37" s="36">
        <f>SUMIFS(СВЦЭМ!$D$39:$D$782,СВЦЭМ!$A$39:$A$782,$A37,СВЦЭМ!$B$39:$B$782,D$11)+'СЕТ СН'!$F$11+СВЦЭМ!$D$10+'СЕТ СН'!$F$5-'СЕТ СН'!$F$21</f>
        <v>4487.9317644399998</v>
      </c>
      <c r="E37" s="36">
        <f>SUMIFS(СВЦЭМ!$D$39:$D$782,СВЦЭМ!$A$39:$A$782,$A37,СВЦЭМ!$B$39:$B$782,E$11)+'СЕТ СН'!$F$11+СВЦЭМ!$D$10+'СЕТ СН'!$F$5-'СЕТ СН'!$F$21</f>
        <v>4494.6801118100002</v>
      </c>
      <c r="F37" s="36">
        <f>SUMIFS(СВЦЭМ!$D$39:$D$782,СВЦЭМ!$A$39:$A$782,$A37,СВЦЭМ!$B$39:$B$782,F$11)+'СЕТ СН'!$F$11+СВЦЭМ!$D$10+'СЕТ СН'!$F$5-'СЕТ СН'!$F$21</f>
        <v>4526.19906412</v>
      </c>
      <c r="G37" s="36">
        <f>SUMIFS(СВЦЭМ!$D$39:$D$782,СВЦЭМ!$A$39:$A$782,$A37,СВЦЭМ!$B$39:$B$782,G$11)+'СЕТ СН'!$F$11+СВЦЭМ!$D$10+'СЕТ СН'!$F$5-'СЕТ СН'!$F$21</f>
        <v>4516.2344191100001</v>
      </c>
      <c r="H37" s="36">
        <f>SUMIFS(СВЦЭМ!$D$39:$D$782,СВЦЭМ!$A$39:$A$782,$A37,СВЦЭМ!$B$39:$B$782,H$11)+'СЕТ СН'!$F$11+СВЦЭМ!$D$10+'СЕТ СН'!$F$5-'СЕТ СН'!$F$21</f>
        <v>4484.8148658</v>
      </c>
      <c r="I37" s="36">
        <f>SUMIFS(СВЦЭМ!$D$39:$D$782,СВЦЭМ!$A$39:$A$782,$A37,СВЦЭМ!$B$39:$B$782,I$11)+'СЕТ СН'!$F$11+СВЦЭМ!$D$10+'СЕТ СН'!$F$5-'СЕТ СН'!$F$21</f>
        <v>4456.4192754200003</v>
      </c>
      <c r="J37" s="36">
        <f>SUMIFS(СВЦЭМ!$D$39:$D$782,СВЦЭМ!$A$39:$A$782,$A37,СВЦЭМ!$B$39:$B$782,J$11)+'СЕТ СН'!$F$11+СВЦЭМ!$D$10+'СЕТ СН'!$F$5-'СЕТ СН'!$F$21</f>
        <v>4450.3274413700001</v>
      </c>
      <c r="K37" s="36">
        <f>SUMIFS(СВЦЭМ!$D$39:$D$782,СВЦЭМ!$A$39:$A$782,$A37,СВЦЭМ!$B$39:$B$782,K$11)+'СЕТ СН'!$F$11+СВЦЭМ!$D$10+'СЕТ СН'!$F$5-'СЕТ СН'!$F$21</f>
        <v>4444.3977312500001</v>
      </c>
      <c r="L37" s="36">
        <f>SUMIFS(СВЦЭМ!$D$39:$D$782,СВЦЭМ!$A$39:$A$782,$A37,СВЦЭМ!$B$39:$B$782,L$11)+'СЕТ СН'!$F$11+СВЦЭМ!$D$10+'СЕТ СН'!$F$5-'СЕТ СН'!$F$21</f>
        <v>4438.7392524200004</v>
      </c>
      <c r="M37" s="36">
        <f>SUMIFS(СВЦЭМ!$D$39:$D$782,СВЦЭМ!$A$39:$A$782,$A37,СВЦЭМ!$B$39:$B$782,M$11)+'СЕТ СН'!$F$11+СВЦЭМ!$D$10+'СЕТ СН'!$F$5-'СЕТ СН'!$F$21</f>
        <v>4426.3461323800002</v>
      </c>
      <c r="N37" s="36">
        <f>SUMIFS(СВЦЭМ!$D$39:$D$782,СВЦЭМ!$A$39:$A$782,$A37,СВЦЭМ!$B$39:$B$782,N$11)+'СЕТ СН'!$F$11+СВЦЭМ!$D$10+'СЕТ СН'!$F$5-'СЕТ СН'!$F$21</f>
        <v>4433.1489221600004</v>
      </c>
      <c r="O37" s="36">
        <f>SUMIFS(СВЦЭМ!$D$39:$D$782,СВЦЭМ!$A$39:$A$782,$A37,СВЦЭМ!$B$39:$B$782,O$11)+'СЕТ СН'!$F$11+СВЦЭМ!$D$10+'СЕТ СН'!$F$5-'СЕТ СН'!$F$21</f>
        <v>4425.0258874299998</v>
      </c>
      <c r="P37" s="36">
        <f>SUMIFS(СВЦЭМ!$D$39:$D$782,СВЦЭМ!$A$39:$A$782,$A37,СВЦЭМ!$B$39:$B$782,P$11)+'СЕТ СН'!$F$11+СВЦЭМ!$D$10+'СЕТ СН'!$F$5-'СЕТ СН'!$F$21</f>
        <v>4438.2180252799999</v>
      </c>
      <c r="Q37" s="36">
        <f>SUMIFS(СВЦЭМ!$D$39:$D$782,СВЦЭМ!$A$39:$A$782,$A37,СВЦЭМ!$B$39:$B$782,Q$11)+'СЕТ СН'!$F$11+СВЦЭМ!$D$10+'СЕТ СН'!$F$5-'СЕТ СН'!$F$21</f>
        <v>4418.1054043900003</v>
      </c>
      <c r="R37" s="36">
        <f>SUMIFS(СВЦЭМ!$D$39:$D$782,СВЦЭМ!$A$39:$A$782,$A37,СВЦЭМ!$B$39:$B$782,R$11)+'СЕТ СН'!$F$11+СВЦЭМ!$D$10+'СЕТ СН'!$F$5-'СЕТ СН'!$F$21</f>
        <v>4410.5350185300003</v>
      </c>
      <c r="S37" s="36">
        <f>SUMIFS(СВЦЭМ!$D$39:$D$782,СВЦЭМ!$A$39:$A$782,$A37,СВЦЭМ!$B$39:$B$782,S$11)+'СЕТ СН'!$F$11+СВЦЭМ!$D$10+'СЕТ СН'!$F$5-'СЕТ СН'!$F$21</f>
        <v>4386.7630151600006</v>
      </c>
      <c r="T37" s="36">
        <f>SUMIFS(СВЦЭМ!$D$39:$D$782,СВЦЭМ!$A$39:$A$782,$A37,СВЦЭМ!$B$39:$B$782,T$11)+'СЕТ СН'!$F$11+СВЦЭМ!$D$10+'СЕТ СН'!$F$5-'СЕТ СН'!$F$21</f>
        <v>4347.3500808200006</v>
      </c>
      <c r="U37" s="36">
        <f>SUMIFS(СВЦЭМ!$D$39:$D$782,СВЦЭМ!$A$39:$A$782,$A37,СВЦЭМ!$B$39:$B$782,U$11)+'СЕТ СН'!$F$11+СВЦЭМ!$D$10+'СЕТ СН'!$F$5-'СЕТ СН'!$F$21</f>
        <v>4373.2036150700005</v>
      </c>
      <c r="V37" s="36">
        <f>SUMIFS(СВЦЭМ!$D$39:$D$782,СВЦЭМ!$A$39:$A$782,$A37,СВЦЭМ!$B$39:$B$782,V$11)+'СЕТ СН'!$F$11+СВЦЭМ!$D$10+'СЕТ СН'!$F$5-'СЕТ СН'!$F$21</f>
        <v>4381.8920172400003</v>
      </c>
      <c r="W37" s="36">
        <f>SUMIFS(СВЦЭМ!$D$39:$D$782,СВЦЭМ!$A$39:$A$782,$A37,СВЦЭМ!$B$39:$B$782,W$11)+'СЕТ СН'!$F$11+СВЦЭМ!$D$10+'СЕТ СН'!$F$5-'СЕТ СН'!$F$21</f>
        <v>4403.5807745700004</v>
      </c>
      <c r="X37" s="36">
        <f>SUMIFS(СВЦЭМ!$D$39:$D$782,СВЦЭМ!$A$39:$A$782,$A37,СВЦЭМ!$B$39:$B$782,X$11)+'СЕТ СН'!$F$11+СВЦЭМ!$D$10+'СЕТ СН'!$F$5-'СЕТ СН'!$F$21</f>
        <v>4426.4862284600003</v>
      </c>
      <c r="Y37" s="36">
        <f>SUMIFS(СВЦЭМ!$D$39:$D$782,СВЦЭМ!$A$39:$A$782,$A37,СВЦЭМ!$B$39:$B$782,Y$11)+'СЕТ СН'!$F$11+СВЦЭМ!$D$10+'СЕТ СН'!$F$5-'СЕТ СН'!$F$21</f>
        <v>4439.9625538700002</v>
      </c>
    </row>
    <row r="38" spans="1:27" ht="15.75" x14ac:dyDescent="0.2">
      <c r="A38" s="35">
        <f t="shared" si="0"/>
        <v>44922</v>
      </c>
      <c r="B38" s="36">
        <f>SUMIFS(СВЦЭМ!$D$39:$D$782,СВЦЭМ!$A$39:$A$782,$A38,СВЦЭМ!$B$39:$B$782,B$11)+'СЕТ СН'!$F$11+СВЦЭМ!$D$10+'СЕТ СН'!$F$5-'СЕТ СН'!$F$21</f>
        <v>4373.4598703700003</v>
      </c>
      <c r="C38" s="36">
        <f>SUMIFS(СВЦЭМ!$D$39:$D$782,СВЦЭМ!$A$39:$A$782,$A38,СВЦЭМ!$B$39:$B$782,C$11)+'СЕТ СН'!$F$11+СВЦЭМ!$D$10+'СЕТ СН'!$F$5-'СЕТ СН'!$F$21</f>
        <v>4390.9057737800003</v>
      </c>
      <c r="D38" s="36">
        <f>SUMIFS(СВЦЭМ!$D$39:$D$782,СВЦЭМ!$A$39:$A$782,$A38,СВЦЭМ!$B$39:$B$782,D$11)+'СЕТ СН'!$F$11+СВЦЭМ!$D$10+'СЕТ СН'!$F$5-'СЕТ СН'!$F$21</f>
        <v>4396.6739885799998</v>
      </c>
      <c r="E38" s="36">
        <f>SUMIFS(СВЦЭМ!$D$39:$D$782,СВЦЭМ!$A$39:$A$782,$A38,СВЦЭМ!$B$39:$B$782,E$11)+'СЕТ СН'!$F$11+СВЦЭМ!$D$10+'СЕТ СН'!$F$5-'СЕТ СН'!$F$21</f>
        <v>4409.2263830700003</v>
      </c>
      <c r="F38" s="36">
        <f>SUMIFS(СВЦЭМ!$D$39:$D$782,СВЦЭМ!$A$39:$A$782,$A38,СВЦЭМ!$B$39:$B$782,F$11)+'СЕТ СН'!$F$11+СВЦЭМ!$D$10+'СЕТ СН'!$F$5-'СЕТ СН'!$F$21</f>
        <v>4436.9859254499997</v>
      </c>
      <c r="G38" s="36">
        <f>SUMIFS(СВЦЭМ!$D$39:$D$782,СВЦЭМ!$A$39:$A$782,$A38,СВЦЭМ!$B$39:$B$782,G$11)+'СЕТ СН'!$F$11+СВЦЭМ!$D$10+'СЕТ СН'!$F$5-'СЕТ СН'!$F$21</f>
        <v>4427.20148703</v>
      </c>
      <c r="H38" s="36">
        <f>SUMIFS(СВЦЭМ!$D$39:$D$782,СВЦЭМ!$A$39:$A$782,$A38,СВЦЭМ!$B$39:$B$782,H$11)+'СЕТ СН'!$F$11+СВЦЭМ!$D$10+'СЕТ СН'!$F$5-'СЕТ СН'!$F$21</f>
        <v>4395.6985417400001</v>
      </c>
      <c r="I38" s="36">
        <f>SUMIFS(СВЦЭМ!$D$39:$D$782,СВЦЭМ!$A$39:$A$782,$A38,СВЦЭМ!$B$39:$B$782,I$11)+'СЕТ СН'!$F$11+СВЦЭМ!$D$10+'СЕТ СН'!$F$5-'СЕТ СН'!$F$21</f>
        <v>4360.5777266700006</v>
      </c>
      <c r="J38" s="36">
        <f>SUMIFS(СВЦЭМ!$D$39:$D$782,СВЦЭМ!$A$39:$A$782,$A38,СВЦЭМ!$B$39:$B$782,J$11)+'СЕТ СН'!$F$11+СВЦЭМ!$D$10+'СЕТ СН'!$F$5-'СЕТ СН'!$F$21</f>
        <v>4325.6703316200001</v>
      </c>
      <c r="K38" s="36">
        <f>SUMIFS(СВЦЭМ!$D$39:$D$782,СВЦЭМ!$A$39:$A$782,$A38,СВЦЭМ!$B$39:$B$782,K$11)+'СЕТ СН'!$F$11+СВЦЭМ!$D$10+'СЕТ СН'!$F$5-'СЕТ СН'!$F$21</f>
        <v>4320.9886958000006</v>
      </c>
      <c r="L38" s="36">
        <f>SUMIFS(СВЦЭМ!$D$39:$D$782,СВЦЭМ!$A$39:$A$782,$A38,СВЦЭМ!$B$39:$B$782,L$11)+'СЕТ СН'!$F$11+СВЦЭМ!$D$10+'СЕТ СН'!$F$5-'СЕТ СН'!$F$21</f>
        <v>4338.1323041800006</v>
      </c>
      <c r="M38" s="36">
        <f>SUMIFS(СВЦЭМ!$D$39:$D$782,СВЦЭМ!$A$39:$A$782,$A38,СВЦЭМ!$B$39:$B$782,M$11)+'СЕТ СН'!$F$11+СВЦЭМ!$D$10+'СЕТ СН'!$F$5-'СЕТ СН'!$F$21</f>
        <v>4329.68883405</v>
      </c>
      <c r="N38" s="36">
        <f>SUMIFS(СВЦЭМ!$D$39:$D$782,СВЦЭМ!$A$39:$A$782,$A38,СВЦЭМ!$B$39:$B$782,N$11)+'СЕТ СН'!$F$11+СВЦЭМ!$D$10+'СЕТ СН'!$F$5-'СЕТ СН'!$F$21</f>
        <v>4332.1425805899999</v>
      </c>
      <c r="O38" s="36">
        <f>SUMIFS(СВЦЭМ!$D$39:$D$782,СВЦЭМ!$A$39:$A$782,$A38,СВЦЭМ!$B$39:$B$782,O$11)+'СЕТ СН'!$F$11+СВЦЭМ!$D$10+'СЕТ СН'!$F$5-'СЕТ СН'!$F$21</f>
        <v>4337.4051814800005</v>
      </c>
      <c r="P38" s="36">
        <f>SUMIFS(СВЦЭМ!$D$39:$D$782,СВЦЭМ!$A$39:$A$782,$A38,СВЦЭМ!$B$39:$B$782,P$11)+'СЕТ СН'!$F$11+СВЦЭМ!$D$10+'СЕТ СН'!$F$5-'СЕТ СН'!$F$21</f>
        <v>4341.1158832700003</v>
      </c>
      <c r="Q38" s="36">
        <f>SUMIFS(СВЦЭМ!$D$39:$D$782,СВЦЭМ!$A$39:$A$782,$A38,СВЦЭМ!$B$39:$B$782,Q$11)+'СЕТ СН'!$F$11+СВЦЭМ!$D$10+'СЕТ СН'!$F$5-'СЕТ СН'!$F$21</f>
        <v>4348.4725844900004</v>
      </c>
      <c r="R38" s="36">
        <f>SUMIFS(СВЦЭМ!$D$39:$D$782,СВЦЭМ!$A$39:$A$782,$A38,СВЦЭМ!$B$39:$B$782,R$11)+'СЕТ СН'!$F$11+СВЦЭМ!$D$10+'СЕТ СН'!$F$5-'СЕТ СН'!$F$21</f>
        <v>4348.07543713</v>
      </c>
      <c r="S38" s="36">
        <f>SUMIFS(СВЦЭМ!$D$39:$D$782,СВЦЭМ!$A$39:$A$782,$A38,СВЦЭМ!$B$39:$B$782,S$11)+'СЕТ СН'!$F$11+СВЦЭМ!$D$10+'СЕТ СН'!$F$5-'СЕТ СН'!$F$21</f>
        <v>4326.1726252299995</v>
      </c>
      <c r="T38" s="36">
        <f>SUMIFS(СВЦЭМ!$D$39:$D$782,СВЦЭМ!$A$39:$A$782,$A38,СВЦЭМ!$B$39:$B$782,T$11)+'СЕТ СН'!$F$11+СВЦЭМ!$D$10+'СЕТ СН'!$F$5-'СЕТ СН'!$F$21</f>
        <v>4289.5893506800003</v>
      </c>
      <c r="U38" s="36">
        <f>SUMIFS(СВЦЭМ!$D$39:$D$782,СВЦЭМ!$A$39:$A$782,$A38,СВЦЭМ!$B$39:$B$782,U$11)+'СЕТ СН'!$F$11+СВЦЭМ!$D$10+'СЕТ СН'!$F$5-'СЕТ СН'!$F$21</f>
        <v>4306.3304269300006</v>
      </c>
      <c r="V38" s="36">
        <f>SUMIFS(СВЦЭМ!$D$39:$D$782,СВЦЭМ!$A$39:$A$782,$A38,СВЦЭМ!$B$39:$B$782,V$11)+'СЕТ СН'!$F$11+СВЦЭМ!$D$10+'СЕТ СН'!$F$5-'СЕТ СН'!$F$21</f>
        <v>4326.4946793099998</v>
      </c>
      <c r="W38" s="36">
        <f>SUMIFS(СВЦЭМ!$D$39:$D$782,СВЦЭМ!$A$39:$A$782,$A38,СВЦЭМ!$B$39:$B$782,W$11)+'СЕТ СН'!$F$11+СВЦЭМ!$D$10+'СЕТ СН'!$F$5-'СЕТ СН'!$F$21</f>
        <v>4350.17721996</v>
      </c>
      <c r="X38" s="36">
        <f>SUMIFS(СВЦЭМ!$D$39:$D$782,СВЦЭМ!$A$39:$A$782,$A38,СВЦЭМ!$B$39:$B$782,X$11)+'СЕТ СН'!$F$11+СВЦЭМ!$D$10+'СЕТ СН'!$F$5-'СЕТ СН'!$F$21</f>
        <v>4353.4392928799998</v>
      </c>
      <c r="Y38" s="36">
        <f>SUMIFS(СВЦЭМ!$D$39:$D$782,СВЦЭМ!$A$39:$A$782,$A38,СВЦЭМ!$B$39:$B$782,Y$11)+'СЕТ СН'!$F$11+СВЦЭМ!$D$10+'СЕТ СН'!$F$5-'СЕТ СН'!$F$21</f>
        <v>4376.7416288799996</v>
      </c>
    </row>
    <row r="39" spans="1:27" ht="15.75" x14ac:dyDescent="0.2">
      <c r="A39" s="35">
        <f t="shared" si="0"/>
        <v>44923</v>
      </c>
      <c r="B39" s="36">
        <f>SUMIFS(СВЦЭМ!$D$39:$D$782,СВЦЭМ!$A$39:$A$782,$A39,СВЦЭМ!$B$39:$B$782,B$11)+'СЕТ СН'!$F$11+СВЦЭМ!$D$10+'СЕТ СН'!$F$5-'СЕТ СН'!$F$21</f>
        <v>4391.87703255</v>
      </c>
      <c r="C39" s="36">
        <f>SUMIFS(СВЦЭМ!$D$39:$D$782,СВЦЭМ!$A$39:$A$782,$A39,СВЦЭМ!$B$39:$B$782,C$11)+'СЕТ СН'!$F$11+СВЦЭМ!$D$10+'СЕТ СН'!$F$5-'СЕТ СН'!$F$21</f>
        <v>4427.1274788499995</v>
      </c>
      <c r="D39" s="36">
        <f>SUMIFS(СВЦЭМ!$D$39:$D$782,СВЦЭМ!$A$39:$A$782,$A39,СВЦЭМ!$B$39:$B$782,D$11)+'СЕТ СН'!$F$11+СВЦЭМ!$D$10+'СЕТ СН'!$F$5-'СЕТ СН'!$F$21</f>
        <v>4466.4186559199998</v>
      </c>
      <c r="E39" s="36">
        <f>SUMIFS(СВЦЭМ!$D$39:$D$782,СВЦЭМ!$A$39:$A$782,$A39,СВЦЭМ!$B$39:$B$782,E$11)+'СЕТ СН'!$F$11+СВЦЭМ!$D$10+'СЕТ СН'!$F$5-'СЕТ СН'!$F$21</f>
        <v>4425.9379656800002</v>
      </c>
      <c r="F39" s="36">
        <f>SUMIFS(СВЦЭМ!$D$39:$D$782,СВЦЭМ!$A$39:$A$782,$A39,СВЦЭМ!$B$39:$B$782,F$11)+'СЕТ СН'!$F$11+СВЦЭМ!$D$10+'СЕТ СН'!$F$5-'СЕТ СН'!$F$21</f>
        <v>4436.3848713900006</v>
      </c>
      <c r="G39" s="36">
        <f>SUMIFS(СВЦЭМ!$D$39:$D$782,СВЦЭМ!$A$39:$A$782,$A39,СВЦЭМ!$B$39:$B$782,G$11)+'СЕТ СН'!$F$11+СВЦЭМ!$D$10+'СЕТ СН'!$F$5-'СЕТ СН'!$F$21</f>
        <v>4424.6832852900006</v>
      </c>
      <c r="H39" s="36">
        <f>SUMIFS(СВЦЭМ!$D$39:$D$782,СВЦЭМ!$A$39:$A$782,$A39,СВЦЭМ!$B$39:$B$782,H$11)+'СЕТ СН'!$F$11+СВЦЭМ!$D$10+'СЕТ СН'!$F$5-'СЕТ СН'!$F$21</f>
        <v>4421.8802285900001</v>
      </c>
      <c r="I39" s="36">
        <f>SUMIFS(СВЦЭМ!$D$39:$D$782,СВЦЭМ!$A$39:$A$782,$A39,СВЦЭМ!$B$39:$B$782,I$11)+'СЕТ СН'!$F$11+СВЦЭМ!$D$10+'СЕТ СН'!$F$5-'СЕТ СН'!$F$21</f>
        <v>4386.2810227400005</v>
      </c>
      <c r="J39" s="36">
        <f>SUMIFS(СВЦЭМ!$D$39:$D$782,СВЦЭМ!$A$39:$A$782,$A39,СВЦЭМ!$B$39:$B$782,J$11)+'СЕТ СН'!$F$11+СВЦЭМ!$D$10+'СЕТ СН'!$F$5-'СЕТ СН'!$F$21</f>
        <v>4378.1590050699997</v>
      </c>
      <c r="K39" s="36">
        <f>SUMIFS(СВЦЭМ!$D$39:$D$782,СВЦЭМ!$A$39:$A$782,$A39,СВЦЭМ!$B$39:$B$782,K$11)+'СЕТ СН'!$F$11+СВЦЭМ!$D$10+'СЕТ СН'!$F$5-'СЕТ СН'!$F$21</f>
        <v>4379.2123992400002</v>
      </c>
      <c r="L39" s="36">
        <f>SUMIFS(СВЦЭМ!$D$39:$D$782,СВЦЭМ!$A$39:$A$782,$A39,СВЦЭМ!$B$39:$B$782,L$11)+'СЕТ СН'!$F$11+СВЦЭМ!$D$10+'СЕТ СН'!$F$5-'СЕТ СН'!$F$21</f>
        <v>4368.8624748599996</v>
      </c>
      <c r="M39" s="36">
        <f>SUMIFS(СВЦЭМ!$D$39:$D$782,СВЦЭМ!$A$39:$A$782,$A39,СВЦЭМ!$B$39:$B$782,M$11)+'СЕТ СН'!$F$11+СВЦЭМ!$D$10+'СЕТ СН'!$F$5-'СЕТ СН'!$F$21</f>
        <v>4361.2745143800003</v>
      </c>
      <c r="N39" s="36">
        <f>SUMIFS(СВЦЭМ!$D$39:$D$782,СВЦЭМ!$A$39:$A$782,$A39,СВЦЭМ!$B$39:$B$782,N$11)+'СЕТ СН'!$F$11+СВЦЭМ!$D$10+'СЕТ СН'!$F$5-'СЕТ СН'!$F$21</f>
        <v>4378.9759605600002</v>
      </c>
      <c r="O39" s="36">
        <f>SUMIFS(СВЦЭМ!$D$39:$D$782,СВЦЭМ!$A$39:$A$782,$A39,СВЦЭМ!$B$39:$B$782,O$11)+'СЕТ СН'!$F$11+СВЦЭМ!$D$10+'СЕТ СН'!$F$5-'СЕТ СН'!$F$21</f>
        <v>4383.8802909200003</v>
      </c>
      <c r="P39" s="36">
        <f>SUMIFS(СВЦЭМ!$D$39:$D$782,СВЦЭМ!$A$39:$A$782,$A39,СВЦЭМ!$B$39:$B$782,P$11)+'СЕТ СН'!$F$11+СВЦЭМ!$D$10+'СЕТ СН'!$F$5-'СЕТ СН'!$F$21</f>
        <v>4397.8591769900004</v>
      </c>
      <c r="Q39" s="36">
        <f>SUMIFS(СВЦЭМ!$D$39:$D$782,СВЦЭМ!$A$39:$A$782,$A39,СВЦЭМ!$B$39:$B$782,Q$11)+'СЕТ СН'!$F$11+СВЦЭМ!$D$10+'СЕТ СН'!$F$5-'СЕТ СН'!$F$21</f>
        <v>4395.6491560300001</v>
      </c>
      <c r="R39" s="36">
        <f>SUMIFS(СВЦЭМ!$D$39:$D$782,СВЦЭМ!$A$39:$A$782,$A39,СВЦЭМ!$B$39:$B$782,R$11)+'СЕТ СН'!$F$11+СВЦЭМ!$D$10+'СЕТ СН'!$F$5-'СЕТ СН'!$F$21</f>
        <v>4378.8262648399996</v>
      </c>
      <c r="S39" s="36">
        <f>SUMIFS(СВЦЭМ!$D$39:$D$782,СВЦЭМ!$A$39:$A$782,$A39,СВЦЭМ!$B$39:$B$782,S$11)+'СЕТ СН'!$F$11+СВЦЭМ!$D$10+'СЕТ СН'!$F$5-'СЕТ СН'!$F$21</f>
        <v>4383.1902311499998</v>
      </c>
      <c r="T39" s="36">
        <f>SUMIFS(СВЦЭМ!$D$39:$D$782,СВЦЭМ!$A$39:$A$782,$A39,СВЦЭМ!$B$39:$B$782,T$11)+'СЕТ СН'!$F$11+СВЦЭМ!$D$10+'СЕТ СН'!$F$5-'СЕТ СН'!$F$21</f>
        <v>4354.2665487499999</v>
      </c>
      <c r="U39" s="36">
        <f>SUMIFS(СВЦЭМ!$D$39:$D$782,СВЦЭМ!$A$39:$A$782,$A39,СВЦЭМ!$B$39:$B$782,U$11)+'СЕТ СН'!$F$11+СВЦЭМ!$D$10+'СЕТ СН'!$F$5-'СЕТ СН'!$F$21</f>
        <v>4353.8362563600003</v>
      </c>
      <c r="V39" s="36">
        <f>SUMIFS(СВЦЭМ!$D$39:$D$782,СВЦЭМ!$A$39:$A$782,$A39,СВЦЭМ!$B$39:$B$782,V$11)+'СЕТ СН'!$F$11+СВЦЭМ!$D$10+'СЕТ СН'!$F$5-'СЕТ СН'!$F$21</f>
        <v>4356.0295132499996</v>
      </c>
      <c r="W39" s="36">
        <f>SUMIFS(СВЦЭМ!$D$39:$D$782,СВЦЭМ!$A$39:$A$782,$A39,СВЦЭМ!$B$39:$B$782,W$11)+'СЕТ СН'!$F$11+СВЦЭМ!$D$10+'СЕТ СН'!$F$5-'СЕТ СН'!$F$21</f>
        <v>4371.0670841600004</v>
      </c>
      <c r="X39" s="36">
        <f>SUMIFS(СВЦЭМ!$D$39:$D$782,СВЦЭМ!$A$39:$A$782,$A39,СВЦЭМ!$B$39:$B$782,X$11)+'СЕТ СН'!$F$11+СВЦЭМ!$D$10+'СЕТ СН'!$F$5-'СЕТ СН'!$F$21</f>
        <v>4378.4886139</v>
      </c>
      <c r="Y39" s="36">
        <f>SUMIFS(СВЦЭМ!$D$39:$D$782,СВЦЭМ!$A$39:$A$782,$A39,СВЦЭМ!$B$39:$B$782,Y$11)+'СЕТ СН'!$F$11+СВЦЭМ!$D$10+'СЕТ СН'!$F$5-'СЕТ СН'!$F$21</f>
        <v>4395.4975375399999</v>
      </c>
    </row>
    <row r="40" spans="1:27" ht="15.75" x14ac:dyDescent="0.2">
      <c r="A40" s="35">
        <f t="shared" si="0"/>
        <v>44924</v>
      </c>
      <c r="B40" s="36">
        <f>SUMIFS(СВЦЭМ!$D$39:$D$782,СВЦЭМ!$A$39:$A$782,$A40,СВЦЭМ!$B$39:$B$782,B$11)+'СЕТ СН'!$F$11+СВЦЭМ!$D$10+'СЕТ СН'!$F$5-'СЕТ СН'!$F$21</f>
        <v>4452.3266434400002</v>
      </c>
      <c r="C40" s="36">
        <f>SUMIFS(СВЦЭМ!$D$39:$D$782,СВЦЭМ!$A$39:$A$782,$A40,СВЦЭМ!$B$39:$B$782,C$11)+'СЕТ СН'!$F$11+СВЦЭМ!$D$10+'СЕТ СН'!$F$5-'СЕТ СН'!$F$21</f>
        <v>4455.7839009199997</v>
      </c>
      <c r="D40" s="36">
        <f>SUMIFS(СВЦЭМ!$D$39:$D$782,СВЦЭМ!$A$39:$A$782,$A40,СВЦЭМ!$B$39:$B$782,D$11)+'СЕТ СН'!$F$11+СВЦЭМ!$D$10+'СЕТ СН'!$F$5-'СЕТ СН'!$F$21</f>
        <v>4450.3394176100001</v>
      </c>
      <c r="E40" s="36">
        <f>SUMIFS(СВЦЭМ!$D$39:$D$782,СВЦЭМ!$A$39:$A$782,$A40,СВЦЭМ!$B$39:$B$782,E$11)+'СЕТ СН'!$F$11+СВЦЭМ!$D$10+'СЕТ СН'!$F$5-'СЕТ СН'!$F$21</f>
        <v>4455.18416712</v>
      </c>
      <c r="F40" s="36">
        <f>SUMIFS(СВЦЭМ!$D$39:$D$782,СВЦЭМ!$A$39:$A$782,$A40,СВЦЭМ!$B$39:$B$782,F$11)+'СЕТ СН'!$F$11+СВЦЭМ!$D$10+'СЕТ СН'!$F$5-'СЕТ СН'!$F$21</f>
        <v>4461.1375543900003</v>
      </c>
      <c r="G40" s="36">
        <f>SUMIFS(СВЦЭМ!$D$39:$D$782,СВЦЭМ!$A$39:$A$782,$A40,СВЦЭМ!$B$39:$B$782,G$11)+'СЕТ СН'!$F$11+СВЦЭМ!$D$10+'СЕТ СН'!$F$5-'СЕТ СН'!$F$21</f>
        <v>4452.6922746700002</v>
      </c>
      <c r="H40" s="36">
        <f>SUMIFS(СВЦЭМ!$D$39:$D$782,СВЦЭМ!$A$39:$A$782,$A40,СВЦЭМ!$B$39:$B$782,H$11)+'СЕТ СН'!$F$11+СВЦЭМ!$D$10+'СЕТ СН'!$F$5-'СЕТ СН'!$F$21</f>
        <v>4442.5202817200006</v>
      </c>
      <c r="I40" s="36">
        <f>SUMIFS(СВЦЭМ!$D$39:$D$782,СВЦЭМ!$A$39:$A$782,$A40,СВЦЭМ!$B$39:$B$782,I$11)+'СЕТ СН'!$F$11+СВЦЭМ!$D$10+'СЕТ СН'!$F$5-'СЕТ СН'!$F$21</f>
        <v>4411.5979340000004</v>
      </c>
      <c r="J40" s="36">
        <f>SUMIFS(СВЦЭМ!$D$39:$D$782,СВЦЭМ!$A$39:$A$782,$A40,СВЦЭМ!$B$39:$B$782,J$11)+'СЕТ СН'!$F$11+СВЦЭМ!$D$10+'СЕТ СН'!$F$5-'СЕТ СН'!$F$21</f>
        <v>4404.4891324399996</v>
      </c>
      <c r="K40" s="36">
        <f>SUMIFS(СВЦЭМ!$D$39:$D$782,СВЦЭМ!$A$39:$A$782,$A40,СВЦЭМ!$B$39:$B$782,K$11)+'СЕТ СН'!$F$11+СВЦЭМ!$D$10+'СЕТ СН'!$F$5-'СЕТ СН'!$F$21</f>
        <v>4381.0220552499995</v>
      </c>
      <c r="L40" s="36">
        <f>SUMIFS(СВЦЭМ!$D$39:$D$782,СВЦЭМ!$A$39:$A$782,$A40,СВЦЭМ!$B$39:$B$782,L$11)+'СЕТ СН'!$F$11+СВЦЭМ!$D$10+'СЕТ СН'!$F$5-'СЕТ СН'!$F$21</f>
        <v>4370.5153470100004</v>
      </c>
      <c r="M40" s="36">
        <f>SUMIFS(СВЦЭМ!$D$39:$D$782,СВЦЭМ!$A$39:$A$782,$A40,СВЦЭМ!$B$39:$B$782,M$11)+'СЕТ СН'!$F$11+СВЦЭМ!$D$10+'СЕТ СН'!$F$5-'СЕТ СН'!$F$21</f>
        <v>4371.9230320300003</v>
      </c>
      <c r="N40" s="36">
        <f>SUMIFS(СВЦЭМ!$D$39:$D$782,СВЦЭМ!$A$39:$A$782,$A40,СВЦЭМ!$B$39:$B$782,N$11)+'СЕТ СН'!$F$11+СВЦЭМ!$D$10+'СЕТ СН'!$F$5-'СЕТ СН'!$F$21</f>
        <v>4399.2004028299998</v>
      </c>
      <c r="O40" s="36">
        <f>SUMIFS(СВЦЭМ!$D$39:$D$782,СВЦЭМ!$A$39:$A$782,$A40,СВЦЭМ!$B$39:$B$782,O$11)+'СЕТ СН'!$F$11+СВЦЭМ!$D$10+'СЕТ СН'!$F$5-'СЕТ СН'!$F$21</f>
        <v>4405.4327803200003</v>
      </c>
      <c r="P40" s="36">
        <f>SUMIFS(СВЦЭМ!$D$39:$D$782,СВЦЭМ!$A$39:$A$782,$A40,СВЦЭМ!$B$39:$B$782,P$11)+'СЕТ СН'!$F$11+СВЦЭМ!$D$10+'СЕТ СН'!$F$5-'СЕТ СН'!$F$21</f>
        <v>4415.44936573</v>
      </c>
      <c r="Q40" s="36">
        <f>SUMIFS(СВЦЭМ!$D$39:$D$782,СВЦЭМ!$A$39:$A$782,$A40,СВЦЭМ!$B$39:$B$782,Q$11)+'СЕТ СН'!$F$11+СВЦЭМ!$D$10+'СЕТ СН'!$F$5-'СЕТ СН'!$F$21</f>
        <v>4416.7784150500001</v>
      </c>
      <c r="R40" s="36">
        <f>SUMIFS(СВЦЭМ!$D$39:$D$782,СВЦЭМ!$A$39:$A$782,$A40,СВЦЭМ!$B$39:$B$782,R$11)+'СЕТ СН'!$F$11+СВЦЭМ!$D$10+'СЕТ СН'!$F$5-'СЕТ СН'!$F$21</f>
        <v>4402.0728705399997</v>
      </c>
      <c r="S40" s="36">
        <f>SUMIFS(СВЦЭМ!$D$39:$D$782,СВЦЭМ!$A$39:$A$782,$A40,СВЦЭМ!$B$39:$B$782,S$11)+'СЕТ СН'!$F$11+СВЦЭМ!$D$10+'СЕТ СН'!$F$5-'СЕТ СН'!$F$21</f>
        <v>4387.06219599</v>
      </c>
      <c r="T40" s="36">
        <f>SUMIFS(СВЦЭМ!$D$39:$D$782,СВЦЭМ!$A$39:$A$782,$A40,СВЦЭМ!$B$39:$B$782,T$11)+'СЕТ СН'!$F$11+СВЦЭМ!$D$10+'СЕТ СН'!$F$5-'СЕТ СН'!$F$21</f>
        <v>4356.71297091</v>
      </c>
      <c r="U40" s="36">
        <f>SUMIFS(СВЦЭМ!$D$39:$D$782,СВЦЭМ!$A$39:$A$782,$A40,СВЦЭМ!$B$39:$B$782,U$11)+'СЕТ СН'!$F$11+СВЦЭМ!$D$10+'СЕТ СН'!$F$5-'СЕТ СН'!$F$21</f>
        <v>4362.8254674600003</v>
      </c>
      <c r="V40" s="36">
        <f>SUMIFS(СВЦЭМ!$D$39:$D$782,СВЦЭМ!$A$39:$A$782,$A40,СВЦЭМ!$B$39:$B$782,V$11)+'СЕТ СН'!$F$11+СВЦЭМ!$D$10+'СЕТ СН'!$F$5-'СЕТ СН'!$F$21</f>
        <v>4374.8056871400004</v>
      </c>
      <c r="W40" s="36">
        <f>SUMIFS(СВЦЭМ!$D$39:$D$782,СВЦЭМ!$A$39:$A$782,$A40,СВЦЭМ!$B$39:$B$782,W$11)+'СЕТ СН'!$F$11+СВЦЭМ!$D$10+'СЕТ СН'!$F$5-'СЕТ СН'!$F$21</f>
        <v>4388.7890711500004</v>
      </c>
      <c r="X40" s="36">
        <f>SUMIFS(СВЦЭМ!$D$39:$D$782,СВЦЭМ!$A$39:$A$782,$A40,СВЦЭМ!$B$39:$B$782,X$11)+'СЕТ СН'!$F$11+СВЦЭМ!$D$10+'СЕТ СН'!$F$5-'СЕТ СН'!$F$21</f>
        <v>4408.7737745000004</v>
      </c>
      <c r="Y40" s="36">
        <f>SUMIFS(СВЦЭМ!$D$39:$D$782,СВЦЭМ!$A$39:$A$782,$A40,СВЦЭМ!$B$39:$B$782,Y$11)+'СЕТ СН'!$F$11+СВЦЭМ!$D$10+'СЕТ СН'!$F$5-'СЕТ СН'!$F$21</f>
        <v>4429.9980147200004</v>
      </c>
    </row>
    <row r="41" spans="1:27" ht="15.75" x14ac:dyDescent="0.2">
      <c r="A41" s="35">
        <f t="shared" si="0"/>
        <v>44925</v>
      </c>
      <c r="B41" s="36">
        <f>SUMIFS(СВЦЭМ!$D$39:$D$782,СВЦЭМ!$A$39:$A$782,$A41,СВЦЭМ!$B$39:$B$782,B$11)+'СЕТ СН'!$F$11+СВЦЭМ!$D$10+'СЕТ СН'!$F$5-'СЕТ СН'!$F$21</f>
        <v>4430.48934895</v>
      </c>
      <c r="C41" s="36">
        <f>SUMIFS(СВЦЭМ!$D$39:$D$782,СВЦЭМ!$A$39:$A$782,$A41,СВЦЭМ!$B$39:$B$782,C$11)+'СЕТ СН'!$F$11+СВЦЭМ!$D$10+'СЕТ СН'!$F$5-'СЕТ СН'!$F$21</f>
        <v>4412.24443505</v>
      </c>
      <c r="D41" s="36">
        <f>SUMIFS(СВЦЭМ!$D$39:$D$782,СВЦЭМ!$A$39:$A$782,$A41,СВЦЭМ!$B$39:$B$782,D$11)+'СЕТ СН'!$F$11+СВЦЭМ!$D$10+'СЕТ СН'!$F$5-'СЕТ СН'!$F$21</f>
        <v>4400.3138677699999</v>
      </c>
      <c r="E41" s="36">
        <f>SUMIFS(СВЦЭМ!$D$39:$D$782,СВЦЭМ!$A$39:$A$782,$A41,СВЦЭМ!$B$39:$B$782,E$11)+'СЕТ СН'!$F$11+СВЦЭМ!$D$10+'СЕТ СН'!$F$5-'СЕТ СН'!$F$21</f>
        <v>4396.4886780200004</v>
      </c>
      <c r="F41" s="36">
        <f>SUMIFS(СВЦЭМ!$D$39:$D$782,СВЦЭМ!$A$39:$A$782,$A41,СВЦЭМ!$B$39:$B$782,F$11)+'СЕТ СН'!$F$11+СВЦЭМ!$D$10+'СЕТ СН'!$F$5-'СЕТ СН'!$F$21</f>
        <v>4392.6371822199999</v>
      </c>
      <c r="G41" s="36">
        <f>SUMIFS(СВЦЭМ!$D$39:$D$782,СВЦЭМ!$A$39:$A$782,$A41,СВЦЭМ!$B$39:$B$782,G$11)+'СЕТ СН'!$F$11+СВЦЭМ!$D$10+'СЕТ СН'!$F$5-'СЕТ СН'!$F$21</f>
        <v>4379.4112677000003</v>
      </c>
      <c r="H41" s="36">
        <f>SUMIFS(СВЦЭМ!$D$39:$D$782,СВЦЭМ!$A$39:$A$782,$A41,СВЦЭМ!$B$39:$B$782,H$11)+'СЕТ СН'!$F$11+СВЦЭМ!$D$10+'СЕТ СН'!$F$5-'СЕТ СН'!$F$21</f>
        <v>4353.7255735400004</v>
      </c>
      <c r="I41" s="36">
        <f>SUMIFS(СВЦЭМ!$D$39:$D$782,СВЦЭМ!$A$39:$A$782,$A41,СВЦЭМ!$B$39:$B$782,I$11)+'СЕТ СН'!$F$11+СВЦЭМ!$D$10+'СЕТ СН'!$F$5-'СЕТ СН'!$F$21</f>
        <v>4360.5809831699999</v>
      </c>
      <c r="J41" s="36">
        <f>SUMIFS(СВЦЭМ!$D$39:$D$782,СВЦЭМ!$A$39:$A$782,$A41,СВЦЭМ!$B$39:$B$782,J$11)+'СЕТ СН'!$F$11+СВЦЭМ!$D$10+'СЕТ СН'!$F$5-'СЕТ СН'!$F$21</f>
        <v>4337.8584153800002</v>
      </c>
      <c r="K41" s="36">
        <f>SUMIFS(СВЦЭМ!$D$39:$D$782,СВЦЭМ!$A$39:$A$782,$A41,СВЦЭМ!$B$39:$B$782,K$11)+'СЕТ СН'!$F$11+СВЦЭМ!$D$10+'СЕТ СН'!$F$5-'СЕТ СН'!$F$21</f>
        <v>4328.91266318</v>
      </c>
      <c r="L41" s="36">
        <f>SUMIFS(СВЦЭМ!$D$39:$D$782,СВЦЭМ!$A$39:$A$782,$A41,СВЦЭМ!$B$39:$B$782,L$11)+'СЕТ СН'!$F$11+СВЦЭМ!$D$10+'СЕТ СН'!$F$5-'СЕТ СН'!$F$21</f>
        <v>4337.4509179500001</v>
      </c>
      <c r="M41" s="36">
        <f>SUMIFS(СВЦЭМ!$D$39:$D$782,СВЦЭМ!$A$39:$A$782,$A41,СВЦЭМ!$B$39:$B$782,M$11)+'СЕТ СН'!$F$11+СВЦЭМ!$D$10+'СЕТ СН'!$F$5-'СЕТ СН'!$F$21</f>
        <v>4350.0004869499999</v>
      </c>
      <c r="N41" s="36">
        <f>SUMIFS(СВЦЭМ!$D$39:$D$782,СВЦЭМ!$A$39:$A$782,$A41,СВЦЭМ!$B$39:$B$782,N$11)+'СЕТ СН'!$F$11+СВЦЭМ!$D$10+'СЕТ СН'!$F$5-'СЕТ СН'!$F$21</f>
        <v>4365.2233160400001</v>
      </c>
      <c r="O41" s="36">
        <f>SUMIFS(СВЦЭМ!$D$39:$D$782,СВЦЭМ!$A$39:$A$782,$A41,СВЦЭМ!$B$39:$B$782,O$11)+'СЕТ СН'!$F$11+СВЦЭМ!$D$10+'СЕТ СН'!$F$5-'СЕТ СН'!$F$21</f>
        <v>4385.0932616</v>
      </c>
      <c r="P41" s="36">
        <f>SUMIFS(СВЦЭМ!$D$39:$D$782,СВЦЭМ!$A$39:$A$782,$A41,СВЦЭМ!$B$39:$B$782,P$11)+'СЕТ СН'!$F$11+СВЦЭМ!$D$10+'СЕТ СН'!$F$5-'СЕТ СН'!$F$21</f>
        <v>4391.9928906300001</v>
      </c>
      <c r="Q41" s="36">
        <f>SUMIFS(СВЦЭМ!$D$39:$D$782,СВЦЭМ!$A$39:$A$782,$A41,СВЦЭМ!$B$39:$B$782,Q$11)+'СЕТ СН'!$F$11+СВЦЭМ!$D$10+'СЕТ СН'!$F$5-'СЕТ СН'!$F$21</f>
        <v>4391.6502223900006</v>
      </c>
      <c r="R41" s="36">
        <f>SUMIFS(СВЦЭМ!$D$39:$D$782,СВЦЭМ!$A$39:$A$782,$A41,СВЦЭМ!$B$39:$B$782,R$11)+'СЕТ СН'!$F$11+СВЦЭМ!$D$10+'СЕТ СН'!$F$5-'СЕТ СН'!$F$21</f>
        <v>4369.7254756500006</v>
      </c>
      <c r="S41" s="36">
        <f>SUMIFS(СВЦЭМ!$D$39:$D$782,СВЦЭМ!$A$39:$A$782,$A41,СВЦЭМ!$B$39:$B$782,S$11)+'СЕТ СН'!$F$11+СВЦЭМ!$D$10+'СЕТ СН'!$F$5-'СЕТ СН'!$F$21</f>
        <v>4334.55258693</v>
      </c>
      <c r="T41" s="36">
        <f>SUMIFS(СВЦЭМ!$D$39:$D$782,СВЦЭМ!$A$39:$A$782,$A41,СВЦЭМ!$B$39:$B$782,T$11)+'СЕТ СН'!$F$11+СВЦЭМ!$D$10+'СЕТ СН'!$F$5-'СЕТ СН'!$F$21</f>
        <v>4335.0877824099998</v>
      </c>
      <c r="U41" s="36">
        <f>SUMIFS(СВЦЭМ!$D$39:$D$782,СВЦЭМ!$A$39:$A$782,$A41,СВЦЭМ!$B$39:$B$782,U$11)+'СЕТ СН'!$F$11+СВЦЭМ!$D$10+'СЕТ СН'!$F$5-'СЕТ СН'!$F$21</f>
        <v>4338.05111863</v>
      </c>
      <c r="V41" s="36">
        <f>SUMIFS(СВЦЭМ!$D$39:$D$782,СВЦЭМ!$A$39:$A$782,$A41,СВЦЭМ!$B$39:$B$782,V$11)+'СЕТ СН'!$F$11+СВЦЭМ!$D$10+'СЕТ СН'!$F$5-'СЕТ СН'!$F$21</f>
        <v>4348.50082114</v>
      </c>
      <c r="W41" s="36">
        <f>SUMIFS(СВЦЭМ!$D$39:$D$782,СВЦЭМ!$A$39:$A$782,$A41,СВЦЭМ!$B$39:$B$782,W$11)+'СЕТ СН'!$F$11+СВЦЭМ!$D$10+'СЕТ СН'!$F$5-'СЕТ СН'!$F$21</f>
        <v>4362.74970949</v>
      </c>
      <c r="X41" s="36">
        <f>SUMIFS(СВЦЭМ!$D$39:$D$782,СВЦЭМ!$A$39:$A$782,$A41,СВЦЭМ!$B$39:$B$782,X$11)+'СЕТ СН'!$F$11+СВЦЭМ!$D$10+'СЕТ СН'!$F$5-'СЕТ СН'!$F$21</f>
        <v>4380.7909687199999</v>
      </c>
      <c r="Y41" s="36">
        <f>SUMIFS(СВЦЭМ!$D$39:$D$782,СВЦЭМ!$A$39:$A$782,$A41,СВЦЭМ!$B$39:$B$782,Y$11)+'СЕТ СН'!$F$11+СВЦЭМ!$D$10+'СЕТ СН'!$F$5-'СЕТ СН'!$F$21</f>
        <v>4392.0089544700004</v>
      </c>
    </row>
    <row r="42" spans="1:27" ht="15.75" x14ac:dyDescent="0.2">
      <c r="A42" s="35">
        <f t="shared" si="0"/>
        <v>44926</v>
      </c>
      <c r="B42" s="36">
        <f>SUMIFS(СВЦЭМ!$D$39:$D$782,СВЦЭМ!$A$39:$A$782,$A42,СВЦЭМ!$B$39:$B$782,B$11)+'СЕТ СН'!$F$11+СВЦЭМ!$D$10+'СЕТ СН'!$F$5-'СЕТ СН'!$F$21</f>
        <v>4488.0362073800006</v>
      </c>
      <c r="C42" s="36">
        <f>SUMIFS(СВЦЭМ!$D$39:$D$782,СВЦЭМ!$A$39:$A$782,$A42,СВЦЭМ!$B$39:$B$782,C$11)+'СЕТ СН'!$F$11+СВЦЭМ!$D$10+'СЕТ СН'!$F$5-'СЕТ СН'!$F$21</f>
        <v>4512.8594118999999</v>
      </c>
      <c r="D42" s="36">
        <f>SUMIFS(СВЦЭМ!$D$39:$D$782,СВЦЭМ!$A$39:$A$782,$A42,СВЦЭМ!$B$39:$B$782,D$11)+'СЕТ СН'!$F$11+СВЦЭМ!$D$10+'СЕТ СН'!$F$5-'СЕТ СН'!$F$21</f>
        <v>4555.3992556000003</v>
      </c>
      <c r="E42" s="36">
        <f>SUMIFS(СВЦЭМ!$D$39:$D$782,СВЦЭМ!$A$39:$A$782,$A42,СВЦЭМ!$B$39:$B$782,E$11)+'СЕТ СН'!$F$11+СВЦЭМ!$D$10+'СЕТ СН'!$F$5-'СЕТ СН'!$F$21</f>
        <v>4562.1457256499998</v>
      </c>
      <c r="F42" s="36">
        <f>SUMIFS(СВЦЭМ!$D$39:$D$782,СВЦЭМ!$A$39:$A$782,$A42,СВЦЭМ!$B$39:$B$782,F$11)+'СЕТ СН'!$F$11+СВЦЭМ!$D$10+'СЕТ СН'!$F$5-'СЕТ СН'!$F$21</f>
        <v>4560.6618211499999</v>
      </c>
      <c r="G42" s="36">
        <f>SUMIFS(СВЦЭМ!$D$39:$D$782,СВЦЭМ!$A$39:$A$782,$A42,СВЦЭМ!$B$39:$B$782,G$11)+'СЕТ СН'!$F$11+СВЦЭМ!$D$10+'СЕТ СН'!$F$5-'СЕТ СН'!$F$21</f>
        <v>4551.4395338800005</v>
      </c>
      <c r="H42" s="36">
        <f>SUMIFS(СВЦЭМ!$D$39:$D$782,СВЦЭМ!$A$39:$A$782,$A42,СВЦЭМ!$B$39:$B$782,H$11)+'СЕТ СН'!$F$11+СВЦЭМ!$D$10+'СЕТ СН'!$F$5-'СЕТ СН'!$F$21</f>
        <v>4524.9117215200004</v>
      </c>
      <c r="I42" s="36">
        <f>SUMIFS(СВЦЭМ!$D$39:$D$782,СВЦЭМ!$A$39:$A$782,$A42,СВЦЭМ!$B$39:$B$782,I$11)+'СЕТ СН'!$F$11+СВЦЭМ!$D$10+'СЕТ СН'!$F$5-'СЕТ СН'!$F$21</f>
        <v>4487.5575897099998</v>
      </c>
      <c r="J42" s="36">
        <f>SUMIFS(СВЦЭМ!$D$39:$D$782,СВЦЭМ!$A$39:$A$782,$A42,СВЦЭМ!$B$39:$B$782,J$11)+'СЕТ СН'!$F$11+СВЦЭМ!$D$10+'СЕТ СН'!$F$5-'СЕТ СН'!$F$21</f>
        <v>4453.1869002399999</v>
      </c>
      <c r="K42" s="36">
        <f>SUMIFS(СВЦЭМ!$D$39:$D$782,СВЦЭМ!$A$39:$A$782,$A42,СВЦЭМ!$B$39:$B$782,K$11)+'СЕТ СН'!$F$11+СВЦЭМ!$D$10+'СЕТ СН'!$F$5-'СЕТ СН'!$F$21</f>
        <v>4448.10978153</v>
      </c>
      <c r="L42" s="36">
        <f>SUMIFS(СВЦЭМ!$D$39:$D$782,СВЦЭМ!$A$39:$A$782,$A42,СВЦЭМ!$B$39:$B$782,L$11)+'СЕТ СН'!$F$11+СВЦЭМ!$D$10+'СЕТ СН'!$F$5-'СЕТ СН'!$F$21</f>
        <v>4434.7720343500005</v>
      </c>
      <c r="M42" s="36">
        <f>SUMIFS(СВЦЭМ!$D$39:$D$782,СВЦЭМ!$A$39:$A$782,$A42,СВЦЭМ!$B$39:$B$782,M$11)+'СЕТ СН'!$F$11+СВЦЭМ!$D$10+'СЕТ СН'!$F$5-'СЕТ СН'!$F$21</f>
        <v>4433.4121988799998</v>
      </c>
      <c r="N42" s="36">
        <f>SUMIFS(СВЦЭМ!$D$39:$D$782,СВЦЭМ!$A$39:$A$782,$A42,СВЦЭМ!$B$39:$B$782,N$11)+'СЕТ СН'!$F$11+СВЦЭМ!$D$10+'СЕТ СН'!$F$5-'СЕТ СН'!$F$21</f>
        <v>4450.4462794000001</v>
      </c>
      <c r="O42" s="36">
        <f>SUMIFS(СВЦЭМ!$D$39:$D$782,СВЦЭМ!$A$39:$A$782,$A42,СВЦЭМ!$B$39:$B$782,O$11)+'СЕТ СН'!$F$11+СВЦЭМ!$D$10+'СЕТ СН'!$F$5-'СЕТ СН'!$F$21</f>
        <v>4472.4956883699997</v>
      </c>
      <c r="P42" s="36">
        <f>SUMIFS(СВЦЭМ!$D$39:$D$782,СВЦЭМ!$A$39:$A$782,$A42,СВЦЭМ!$B$39:$B$782,P$11)+'СЕТ СН'!$F$11+СВЦЭМ!$D$10+'СЕТ СН'!$F$5-'СЕТ СН'!$F$21</f>
        <v>4488.5015333499996</v>
      </c>
      <c r="Q42" s="36">
        <f>SUMIFS(СВЦЭМ!$D$39:$D$782,СВЦЭМ!$A$39:$A$782,$A42,СВЦЭМ!$B$39:$B$782,Q$11)+'СЕТ СН'!$F$11+СВЦЭМ!$D$10+'СЕТ СН'!$F$5-'СЕТ СН'!$F$21</f>
        <v>4491.2709407100001</v>
      </c>
      <c r="R42" s="36">
        <f>SUMIFS(СВЦЭМ!$D$39:$D$782,СВЦЭМ!$A$39:$A$782,$A42,СВЦЭМ!$B$39:$B$782,R$11)+'СЕТ СН'!$F$11+СВЦЭМ!$D$10+'СЕТ СН'!$F$5-'СЕТ СН'!$F$21</f>
        <v>4450.6065417700001</v>
      </c>
      <c r="S42" s="36">
        <f>SUMIFS(СВЦЭМ!$D$39:$D$782,СВЦЭМ!$A$39:$A$782,$A42,СВЦЭМ!$B$39:$B$782,S$11)+'СЕТ СН'!$F$11+СВЦЭМ!$D$10+'СЕТ СН'!$F$5-'СЕТ СН'!$F$21</f>
        <v>4424.1102468200006</v>
      </c>
      <c r="T42" s="36">
        <f>SUMIFS(СВЦЭМ!$D$39:$D$782,СВЦЭМ!$A$39:$A$782,$A42,СВЦЭМ!$B$39:$B$782,T$11)+'СЕТ СН'!$F$11+СВЦЭМ!$D$10+'СЕТ СН'!$F$5-'СЕТ СН'!$F$21</f>
        <v>4418.3347100700003</v>
      </c>
      <c r="U42" s="36">
        <f>SUMIFS(СВЦЭМ!$D$39:$D$782,СВЦЭМ!$A$39:$A$782,$A42,СВЦЭМ!$B$39:$B$782,U$11)+'СЕТ СН'!$F$11+СВЦЭМ!$D$10+'СЕТ СН'!$F$5-'СЕТ СН'!$F$21</f>
        <v>4432.0041967300003</v>
      </c>
      <c r="V42" s="36">
        <f>SUMIFS(СВЦЭМ!$D$39:$D$782,СВЦЭМ!$A$39:$A$782,$A42,СВЦЭМ!$B$39:$B$782,V$11)+'СЕТ СН'!$F$11+СВЦЭМ!$D$10+'СЕТ СН'!$F$5-'СЕТ СН'!$F$21</f>
        <v>4436.5509347300003</v>
      </c>
      <c r="W42" s="36">
        <f>SUMIFS(СВЦЭМ!$D$39:$D$782,СВЦЭМ!$A$39:$A$782,$A42,СВЦЭМ!$B$39:$B$782,W$11)+'СЕТ СН'!$F$11+СВЦЭМ!$D$10+'СЕТ СН'!$F$5-'СЕТ СН'!$F$21</f>
        <v>4465.0801830500004</v>
      </c>
      <c r="X42" s="36">
        <f>SUMIFS(СВЦЭМ!$D$39:$D$782,СВЦЭМ!$A$39:$A$782,$A42,СВЦЭМ!$B$39:$B$782,X$11)+'СЕТ СН'!$F$11+СВЦЭМ!$D$10+'СЕТ СН'!$F$5-'СЕТ СН'!$F$21</f>
        <v>4470.0495334500001</v>
      </c>
      <c r="Y42" s="36">
        <f>SUMIFS(СВЦЭМ!$D$39:$D$782,СВЦЭМ!$A$39:$A$782,$A42,СВЦЭМ!$B$39:$B$782,Y$11)+'СЕТ СН'!$F$11+СВЦЭМ!$D$10+'СЕТ СН'!$F$5-'СЕТ СН'!$F$21</f>
        <v>4508.11666565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01.12.2022</v>
      </c>
      <c r="B48" s="36">
        <f>SUMIFS(СВЦЭМ!$D$39:$D$782,СВЦЭМ!$A$39:$A$782,$A48,СВЦЭМ!$B$39:$B$782,B$47)+'СЕТ СН'!$G$11+СВЦЭМ!$D$10+'СЕТ СН'!$G$5-'СЕТ СН'!$G$21</f>
        <v>4819.1045196100004</v>
      </c>
      <c r="C48" s="36">
        <f>SUMIFS(СВЦЭМ!$D$39:$D$782,СВЦЭМ!$A$39:$A$782,$A48,СВЦЭМ!$B$39:$B$782,C$47)+'СЕТ СН'!$G$11+СВЦЭМ!$D$10+'СЕТ СН'!$G$5-'СЕТ СН'!$G$21</f>
        <v>4797.3253791799998</v>
      </c>
      <c r="D48" s="36">
        <f>SUMIFS(СВЦЭМ!$D$39:$D$782,СВЦЭМ!$A$39:$A$782,$A48,СВЦЭМ!$B$39:$B$782,D$47)+'СЕТ СН'!$G$11+СВЦЭМ!$D$10+'СЕТ СН'!$G$5-'СЕТ СН'!$G$21</f>
        <v>4845.6906663</v>
      </c>
      <c r="E48" s="36">
        <f>SUMIFS(СВЦЭМ!$D$39:$D$782,СВЦЭМ!$A$39:$A$782,$A48,СВЦЭМ!$B$39:$B$782,E$47)+'СЕТ СН'!$G$11+СВЦЭМ!$D$10+'СЕТ СН'!$G$5-'СЕТ СН'!$G$21</f>
        <v>4848.6880150400002</v>
      </c>
      <c r="F48" s="36">
        <f>SUMIFS(СВЦЭМ!$D$39:$D$782,СВЦЭМ!$A$39:$A$782,$A48,СВЦЭМ!$B$39:$B$782,F$47)+'СЕТ СН'!$G$11+СВЦЭМ!$D$10+'СЕТ СН'!$G$5-'СЕТ СН'!$G$21</f>
        <v>4859.2624609699997</v>
      </c>
      <c r="G48" s="36">
        <f>SUMIFS(СВЦЭМ!$D$39:$D$782,СВЦЭМ!$A$39:$A$782,$A48,СВЦЭМ!$B$39:$B$782,G$47)+'СЕТ СН'!$G$11+СВЦЭМ!$D$10+'СЕТ СН'!$G$5-'СЕТ СН'!$G$21</f>
        <v>4840.2639134700003</v>
      </c>
      <c r="H48" s="36">
        <f>SUMIFS(СВЦЭМ!$D$39:$D$782,СВЦЭМ!$A$39:$A$782,$A48,СВЦЭМ!$B$39:$B$782,H$47)+'СЕТ СН'!$G$11+СВЦЭМ!$D$10+'СЕТ СН'!$G$5-'СЕТ СН'!$G$21</f>
        <v>4815.9293753700003</v>
      </c>
      <c r="I48" s="36">
        <f>SUMIFS(СВЦЭМ!$D$39:$D$782,СВЦЭМ!$A$39:$A$782,$A48,СВЦЭМ!$B$39:$B$782,I$47)+'СЕТ СН'!$G$11+СВЦЭМ!$D$10+'СЕТ СН'!$G$5-'СЕТ СН'!$G$21</f>
        <v>4792.9165522500007</v>
      </c>
      <c r="J48" s="36">
        <f>SUMIFS(СВЦЭМ!$D$39:$D$782,СВЦЭМ!$A$39:$A$782,$A48,СВЦЭМ!$B$39:$B$782,J$47)+'СЕТ СН'!$G$11+СВЦЭМ!$D$10+'СЕТ СН'!$G$5-'СЕТ СН'!$G$21</f>
        <v>4757.0048955700004</v>
      </c>
      <c r="K48" s="36">
        <f>SUMIFS(СВЦЭМ!$D$39:$D$782,СВЦЭМ!$A$39:$A$782,$A48,СВЦЭМ!$B$39:$B$782,K$47)+'СЕТ СН'!$G$11+СВЦЭМ!$D$10+'СЕТ СН'!$G$5-'СЕТ СН'!$G$21</f>
        <v>4744.0635702700001</v>
      </c>
      <c r="L48" s="36">
        <f>SUMIFS(СВЦЭМ!$D$39:$D$782,СВЦЭМ!$A$39:$A$782,$A48,СВЦЭМ!$B$39:$B$782,L$47)+'СЕТ СН'!$G$11+СВЦЭМ!$D$10+'СЕТ СН'!$G$5-'СЕТ СН'!$G$21</f>
        <v>4722.2995566099999</v>
      </c>
      <c r="M48" s="36">
        <f>SUMIFS(СВЦЭМ!$D$39:$D$782,СВЦЭМ!$A$39:$A$782,$A48,СВЦЭМ!$B$39:$B$782,M$47)+'СЕТ СН'!$G$11+СВЦЭМ!$D$10+'СЕТ СН'!$G$5-'СЕТ СН'!$G$21</f>
        <v>4729.1026541600004</v>
      </c>
      <c r="N48" s="36">
        <f>SUMIFS(СВЦЭМ!$D$39:$D$782,СВЦЭМ!$A$39:$A$782,$A48,СВЦЭМ!$B$39:$B$782,N$47)+'СЕТ СН'!$G$11+СВЦЭМ!$D$10+'СЕТ СН'!$G$5-'СЕТ СН'!$G$21</f>
        <v>4734.0393825400006</v>
      </c>
      <c r="O48" s="36">
        <f>SUMIFS(СВЦЭМ!$D$39:$D$782,СВЦЭМ!$A$39:$A$782,$A48,СВЦЭМ!$B$39:$B$782,O$47)+'СЕТ СН'!$G$11+СВЦЭМ!$D$10+'СЕТ СН'!$G$5-'СЕТ СН'!$G$21</f>
        <v>4756.5268816799999</v>
      </c>
      <c r="P48" s="36">
        <f>SUMIFS(СВЦЭМ!$D$39:$D$782,СВЦЭМ!$A$39:$A$782,$A48,СВЦЭМ!$B$39:$B$782,P$47)+'СЕТ СН'!$G$11+СВЦЭМ!$D$10+'СЕТ СН'!$G$5-'СЕТ СН'!$G$21</f>
        <v>4765.9127523400002</v>
      </c>
      <c r="Q48" s="36">
        <f>SUMIFS(СВЦЭМ!$D$39:$D$782,СВЦЭМ!$A$39:$A$782,$A48,СВЦЭМ!$B$39:$B$782,Q$47)+'СЕТ СН'!$G$11+СВЦЭМ!$D$10+'СЕТ СН'!$G$5-'СЕТ СН'!$G$21</f>
        <v>4770.6478073500002</v>
      </c>
      <c r="R48" s="36">
        <f>SUMIFS(СВЦЭМ!$D$39:$D$782,СВЦЭМ!$A$39:$A$782,$A48,СВЦЭМ!$B$39:$B$782,R$47)+'СЕТ СН'!$G$11+СВЦЭМ!$D$10+'СЕТ СН'!$G$5-'СЕТ СН'!$G$21</f>
        <v>4765.8856753199998</v>
      </c>
      <c r="S48" s="36">
        <f>SUMIFS(СВЦЭМ!$D$39:$D$782,СВЦЭМ!$A$39:$A$782,$A48,СВЦЭМ!$B$39:$B$782,S$47)+'СЕТ СН'!$G$11+СВЦЭМ!$D$10+'СЕТ СН'!$G$5-'СЕТ СН'!$G$21</f>
        <v>4730.5819123000001</v>
      </c>
      <c r="T48" s="36">
        <f>SUMIFS(СВЦЭМ!$D$39:$D$782,СВЦЭМ!$A$39:$A$782,$A48,СВЦЭМ!$B$39:$B$782,T$47)+'СЕТ СН'!$G$11+СВЦЭМ!$D$10+'СЕТ СН'!$G$5-'СЕТ СН'!$G$21</f>
        <v>4726.2560876900006</v>
      </c>
      <c r="U48" s="36">
        <f>SUMIFS(СВЦЭМ!$D$39:$D$782,СВЦЭМ!$A$39:$A$782,$A48,СВЦЭМ!$B$39:$B$782,U$47)+'СЕТ СН'!$G$11+СВЦЭМ!$D$10+'СЕТ СН'!$G$5-'СЕТ СН'!$G$21</f>
        <v>4733.9461986799997</v>
      </c>
      <c r="V48" s="36">
        <f>SUMIFS(СВЦЭМ!$D$39:$D$782,СВЦЭМ!$A$39:$A$782,$A48,СВЦЭМ!$B$39:$B$782,V$47)+'СЕТ СН'!$G$11+СВЦЭМ!$D$10+'СЕТ СН'!$G$5-'СЕТ СН'!$G$21</f>
        <v>4736.7140748100001</v>
      </c>
      <c r="W48" s="36">
        <f>SUMIFS(СВЦЭМ!$D$39:$D$782,СВЦЭМ!$A$39:$A$782,$A48,СВЦЭМ!$B$39:$B$782,W$47)+'СЕТ СН'!$G$11+СВЦЭМ!$D$10+'СЕТ СН'!$G$5-'СЕТ СН'!$G$21</f>
        <v>4753.61831841</v>
      </c>
      <c r="X48" s="36">
        <f>SUMIFS(СВЦЭМ!$D$39:$D$782,СВЦЭМ!$A$39:$A$782,$A48,СВЦЭМ!$B$39:$B$782,X$47)+'СЕТ СН'!$G$11+СВЦЭМ!$D$10+'СЕТ СН'!$G$5-'СЕТ СН'!$G$21</f>
        <v>4759.3676744100003</v>
      </c>
      <c r="Y48" s="36">
        <f>SUMIFS(СВЦЭМ!$D$39:$D$782,СВЦЭМ!$A$39:$A$782,$A48,СВЦЭМ!$B$39:$B$782,Y$47)+'СЕТ СН'!$G$11+СВЦЭМ!$D$10+'СЕТ СН'!$G$5-'СЕТ СН'!$G$21</f>
        <v>4755.8860073800006</v>
      </c>
      <c r="AA48" s="45"/>
    </row>
    <row r="49" spans="1:25" ht="15.75" x14ac:dyDescent="0.2">
      <c r="A49" s="35">
        <f>A48+1</f>
        <v>44897</v>
      </c>
      <c r="B49" s="36">
        <f>SUMIFS(СВЦЭМ!$D$39:$D$782,СВЦЭМ!$A$39:$A$782,$A49,СВЦЭМ!$B$39:$B$782,B$47)+'СЕТ СН'!$G$11+СВЦЭМ!$D$10+'СЕТ СН'!$G$5-'СЕТ СН'!$G$21</f>
        <v>4836.99603372</v>
      </c>
      <c r="C49" s="36">
        <f>SUMIFS(СВЦЭМ!$D$39:$D$782,СВЦЭМ!$A$39:$A$782,$A49,СВЦЭМ!$B$39:$B$782,C$47)+'СЕТ СН'!$G$11+СВЦЭМ!$D$10+'СЕТ СН'!$G$5-'СЕТ СН'!$G$21</f>
        <v>4837.8117946599996</v>
      </c>
      <c r="D49" s="36">
        <f>SUMIFS(СВЦЭМ!$D$39:$D$782,СВЦЭМ!$A$39:$A$782,$A49,СВЦЭМ!$B$39:$B$782,D$47)+'СЕТ СН'!$G$11+СВЦЭМ!$D$10+'СЕТ СН'!$G$5-'СЕТ СН'!$G$21</f>
        <v>4856.3887428799999</v>
      </c>
      <c r="E49" s="36">
        <f>SUMIFS(СВЦЭМ!$D$39:$D$782,СВЦЭМ!$A$39:$A$782,$A49,СВЦЭМ!$B$39:$B$782,E$47)+'СЕТ СН'!$G$11+СВЦЭМ!$D$10+'СЕТ СН'!$G$5-'СЕТ СН'!$G$21</f>
        <v>4860.0023467999999</v>
      </c>
      <c r="F49" s="36">
        <f>SUMIFS(СВЦЭМ!$D$39:$D$782,СВЦЭМ!$A$39:$A$782,$A49,СВЦЭМ!$B$39:$B$782,F$47)+'СЕТ СН'!$G$11+СВЦЭМ!$D$10+'СЕТ СН'!$G$5-'СЕТ СН'!$G$21</f>
        <v>4892.1869288400003</v>
      </c>
      <c r="G49" s="36">
        <f>SUMIFS(СВЦЭМ!$D$39:$D$782,СВЦЭМ!$A$39:$A$782,$A49,СВЦЭМ!$B$39:$B$782,G$47)+'СЕТ СН'!$G$11+СВЦЭМ!$D$10+'СЕТ СН'!$G$5-'СЕТ СН'!$G$21</f>
        <v>4868.5197615899997</v>
      </c>
      <c r="H49" s="36">
        <f>SUMIFS(СВЦЭМ!$D$39:$D$782,СВЦЭМ!$A$39:$A$782,$A49,СВЦЭМ!$B$39:$B$782,H$47)+'СЕТ СН'!$G$11+СВЦЭМ!$D$10+'СЕТ СН'!$G$5-'СЕТ СН'!$G$21</f>
        <v>4847.5774411299999</v>
      </c>
      <c r="I49" s="36">
        <f>SUMIFS(СВЦЭМ!$D$39:$D$782,СВЦЭМ!$A$39:$A$782,$A49,СВЦЭМ!$B$39:$B$782,I$47)+'СЕТ СН'!$G$11+СВЦЭМ!$D$10+'СЕТ СН'!$G$5-'СЕТ СН'!$G$21</f>
        <v>4826.38160092</v>
      </c>
      <c r="J49" s="36">
        <f>SUMIFS(СВЦЭМ!$D$39:$D$782,СВЦЭМ!$A$39:$A$782,$A49,СВЦЭМ!$B$39:$B$782,J$47)+'СЕТ СН'!$G$11+СВЦЭМ!$D$10+'СЕТ СН'!$G$5-'СЕТ СН'!$G$21</f>
        <v>4799.3070008699997</v>
      </c>
      <c r="K49" s="36">
        <f>SUMIFS(СВЦЭМ!$D$39:$D$782,СВЦЭМ!$A$39:$A$782,$A49,СВЦЭМ!$B$39:$B$782,K$47)+'СЕТ СН'!$G$11+СВЦЭМ!$D$10+'СЕТ СН'!$G$5-'СЕТ СН'!$G$21</f>
        <v>4780.4208984800007</v>
      </c>
      <c r="L49" s="36">
        <f>SUMIFS(СВЦЭМ!$D$39:$D$782,СВЦЭМ!$A$39:$A$782,$A49,СВЦЭМ!$B$39:$B$782,L$47)+'СЕТ СН'!$G$11+СВЦЭМ!$D$10+'СЕТ СН'!$G$5-'СЕТ СН'!$G$21</f>
        <v>4770.4281783000006</v>
      </c>
      <c r="M49" s="36">
        <f>SUMIFS(СВЦЭМ!$D$39:$D$782,СВЦЭМ!$A$39:$A$782,$A49,СВЦЭМ!$B$39:$B$782,M$47)+'СЕТ СН'!$G$11+СВЦЭМ!$D$10+'СЕТ СН'!$G$5-'СЕТ СН'!$G$21</f>
        <v>4764.7697855900005</v>
      </c>
      <c r="N49" s="36">
        <f>SUMIFS(СВЦЭМ!$D$39:$D$782,СВЦЭМ!$A$39:$A$782,$A49,СВЦЭМ!$B$39:$B$782,N$47)+'СЕТ СН'!$G$11+СВЦЭМ!$D$10+'СЕТ СН'!$G$5-'СЕТ СН'!$G$21</f>
        <v>4783.8397282400001</v>
      </c>
      <c r="O49" s="36">
        <f>SUMIFS(СВЦЭМ!$D$39:$D$782,СВЦЭМ!$A$39:$A$782,$A49,СВЦЭМ!$B$39:$B$782,O$47)+'СЕТ СН'!$G$11+СВЦЭМ!$D$10+'СЕТ СН'!$G$5-'СЕТ СН'!$G$21</f>
        <v>4788.4538502800006</v>
      </c>
      <c r="P49" s="36">
        <f>SUMIFS(СВЦЭМ!$D$39:$D$782,СВЦЭМ!$A$39:$A$782,$A49,СВЦЭМ!$B$39:$B$782,P$47)+'СЕТ СН'!$G$11+СВЦЭМ!$D$10+'СЕТ СН'!$G$5-'СЕТ СН'!$G$21</f>
        <v>4795.1556545800004</v>
      </c>
      <c r="Q49" s="36">
        <f>SUMIFS(СВЦЭМ!$D$39:$D$782,СВЦЭМ!$A$39:$A$782,$A49,СВЦЭМ!$B$39:$B$782,Q$47)+'СЕТ СН'!$G$11+СВЦЭМ!$D$10+'СЕТ СН'!$G$5-'СЕТ СН'!$G$21</f>
        <v>4800.2063672800004</v>
      </c>
      <c r="R49" s="36">
        <f>SUMIFS(СВЦЭМ!$D$39:$D$782,СВЦЭМ!$A$39:$A$782,$A49,СВЦЭМ!$B$39:$B$782,R$47)+'СЕТ СН'!$G$11+СВЦЭМ!$D$10+'СЕТ СН'!$G$5-'СЕТ СН'!$G$21</f>
        <v>4772.2063172300004</v>
      </c>
      <c r="S49" s="36">
        <f>SUMIFS(СВЦЭМ!$D$39:$D$782,СВЦЭМ!$A$39:$A$782,$A49,СВЦЭМ!$B$39:$B$782,S$47)+'СЕТ СН'!$G$11+СВЦЭМ!$D$10+'СЕТ СН'!$G$5-'СЕТ СН'!$G$21</f>
        <v>4765.2780621800002</v>
      </c>
      <c r="T49" s="36">
        <f>SUMIFS(СВЦЭМ!$D$39:$D$782,СВЦЭМ!$A$39:$A$782,$A49,СВЦЭМ!$B$39:$B$782,T$47)+'СЕТ СН'!$G$11+СВЦЭМ!$D$10+'СЕТ СН'!$G$5-'СЕТ СН'!$G$21</f>
        <v>4741.0810399700003</v>
      </c>
      <c r="U49" s="36">
        <f>SUMIFS(СВЦЭМ!$D$39:$D$782,СВЦЭМ!$A$39:$A$782,$A49,СВЦЭМ!$B$39:$B$782,U$47)+'СЕТ СН'!$G$11+СВЦЭМ!$D$10+'СЕТ СН'!$G$5-'СЕТ СН'!$G$21</f>
        <v>4749.6516464599999</v>
      </c>
      <c r="V49" s="36">
        <f>SUMIFS(СВЦЭМ!$D$39:$D$782,СВЦЭМ!$A$39:$A$782,$A49,СВЦЭМ!$B$39:$B$782,V$47)+'СЕТ СН'!$G$11+СВЦЭМ!$D$10+'СЕТ СН'!$G$5-'СЕТ СН'!$G$21</f>
        <v>4758.3496850900001</v>
      </c>
      <c r="W49" s="36">
        <f>SUMIFS(СВЦЭМ!$D$39:$D$782,СВЦЭМ!$A$39:$A$782,$A49,СВЦЭМ!$B$39:$B$782,W$47)+'СЕТ СН'!$G$11+СВЦЭМ!$D$10+'СЕТ СН'!$G$5-'СЕТ СН'!$G$21</f>
        <v>4767.8413285300003</v>
      </c>
      <c r="X49" s="36">
        <f>SUMIFS(СВЦЭМ!$D$39:$D$782,СВЦЭМ!$A$39:$A$782,$A49,СВЦЭМ!$B$39:$B$782,X$47)+'СЕТ СН'!$G$11+СВЦЭМ!$D$10+'СЕТ СН'!$G$5-'СЕТ СН'!$G$21</f>
        <v>4787.5533962700001</v>
      </c>
      <c r="Y49" s="36">
        <f>SUMIFS(СВЦЭМ!$D$39:$D$782,СВЦЭМ!$A$39:$A$782,$A49,СВЦЭМ!$B$39:$B$782,Y$47)+'СЕТ СН'!$G$11+СВЦЭМ!$D$10+'СЕТ СН'!$G$5-'СЕТ СН'!$G$21</f>
        <v>4815.8220524099997</v>
      </c>
    </row>
    <row r="50" spans="1:25" ht="15.75" x14ac:dyDescent="0.2">
      <c r="A50" s="35">
        <f t="shared" ref="A50:A78" si="1">A49+1</f>
        <v>44898</v>
      </c>
      <c r="B50" s="36">
        <f>SUMIFS(СВЦЭМ!$D$39:$D$782,СВЦЭМ!$A$39:$A$782,$A50,СВЦЭМ!$B$39:$B$782,B$47)+'СЕТ СН'!$G$11+СВЦЭМ!$D$10+'СЕТ СН'!$G$5-'СЕТ СН'!$G$21</f>
        <v>4718.1390708400004</v>
      </c>
      <c r="C50" s="36">
        <f>SUMIFS(СВЦЭМ!$D$39:$D$782,СВЦЭМ!$A$39:$A$782,$A50,СВЦЭМ!$B$39:$B$782,C$47)+'СЕТ СН'!$G$11+СВЦЭМ!$D$10+'СЕТ СН'!$G$5-'СЕТ СН'!$G$21</f>
        <v>4730.27331013</v>
      </c>
      <c r="D50" s="36">
        <f>SUMIFS(СВЦЭМ!$D$39:$D$782,СВЦЭМ!$A$39:$A$782,$A50,СВЦЭМ!$B$39:$B$782,D$47)+'СЕТ СН'!$G$11+СВЦЭМ!$D$10+'СЕТ СН'!$G$5-'СЕТ СН'!$G$21</f>
        <v>4751.0149152100003</v>
      </c>
      <c r="E50" s="36">
        <f>SUMIFS(СВЦЭМ!$D$39:$D$782,СВЦЭМ!$A$39:$A$782,$A50,СВЦЭМ!$B$39:$B$782,E$47)+'СЕТ СН'!$G$11+СВЦЭМ!$D$10+'СЕТ СН'!$G$5-'СЕТ СН'!$G$21</f>
        <v>4782.32739081</v>
      </c>
      <c r="F50" s="36">
        <f>SUMIFS(СВЦЭМ!$D$39:$D$782,СВЦЭМ!$A$39:$A$782,$A50,СВЦЭМ!$B$39:$B$782,F$47)+'СЕТ СН'!$G$11+СВЦЭМ!$D$10+'СЕТ СН'!$G$5-'СЕТ СН'!$G$21</f>
        <v>4804.1180490300003</v>
      </c>
      <c r="G50" s="36">
        <f>SUMIFS(СВЦЭМ!$D$39:$D$782,СВЦЭМ!$A$39:$A$782,$A50,СВЦЭМ!$B$39:$B$782,G$47)+'СЕТ СН'!$G$11+СВЦЭМ!$D$10+'СЕТ СН'!$G$5-'СЕТ СН'!$G$21</f>
        <v>4791.2410699499997</v>
      </c>
      <c r="H50" s="36">
        <f>SUMIFS(СВЦЭМ!$D$39:$D$782,СВЦЭМ!$A$39:$A$782,$A50,СВЦЭМ!$B$39:$B$782,H$47)+'СЕТ СН'!$G$11+СВЦЭМ!$D$10+'СЕТ СН'!$G$5-'СЕТ СН'!$G$21</f>
        <v>4778.7805932199999</v>
      </c>
      <c r="I50" s="36">
        <f>SUMIFS(СВЦЭМ!$D$39:$D$782,СВЦЭМ!$A$39:$A$782,$A50,СВЦЭМ!$B$39:$B$782,I$47)+'СЕТ СН'!$G$11+СВЦЭМ!$D$10+'СЕТ СН'!$G$5-'СЕТ СН'!$G$21</f>
        <v>4767.3593112400004</v>
      </c>
      <c r="J50" s="36">
        <f>SUMIFS(СВЦЭМ!$D$39:$D$782,СВЦЭМ!$A$39:$A$782,$A50,СВЦЭМ!$B$39:$B$782,J$47)+'СЕТ СН'!$G$11+СВЦЭМ!$D$10+'СЕТ СН'!$G$5-'СЕТ СН'!$G$21</f>
        <v>4740.2255177500001</v>
      </c>
      <c r="K50" s="36">
        <f>SUMIFS(СВЦЭМ!$D$39:$D$782,СВЦЭМ!$A$39:$A$782,$A50,СВЦЭМ!$B$39:$B$782,K$47)+'СЕТ СН'!$G$11+СВЦЭМ!$D$10+'СЕТ СН'!$G$5-'СЕТ СН'!$G$21</f>
        <v>4731.2619571100004</v>
      </c>
      <c r="L50" s="36">
        <f>SUMIFS(СВЦЭМ!$D$39:$D$782,СВЦЭМ!$A$39:$A$782,$A50,СВЦЭМ!$B$39:$B$782,L$47)+'СЕТ СН'!$G$11+СВЦЭМ!$D$10+'СЕТ СН'!$G$5-'СЕТ СН'!$G$21</f>
        <v>4713.0014696400003</v>
      </c>
      <c r="M50" s="36">
        <f>SUMIFS(СВЦЭМ!$D$39:$D$782,СВЦЭМ!$A$39:$A$782,$A50,СВЦЭМ!$B$39:$B$782,M$47)+'СЕТ СН'!$G$11+СВЦЭМ!$D$10+'СЕТ СН'!$G$5-'СЕТ СН'!$G$21</f>
        <v>4718.0035796900002</v>
      </c>
      <c r="N50" s="36">
        <f>SUMIFS(СВЦЭМ!$D$39:$D$782,СВЦЭМ!$A$39:$A$782,$A50,СВЦЭМ!$B$39:$B$782,N$47)+'СЕТ СН'!$G$11+СВЦЭМ!$D$10+'СЕТ СН'!$G$5-'СЕТ СН'!$G$21</f>
        <v>4700.3596251899999</v>
      </c>
      <c r="O50" s="36">
        <f>SUMIFS(СВЦЭМ!$D$39:$D$782,СВЦЭМ!$A$39:$A$782,$A50,СВЦЭМ!$B$39:$B$782,O$47)+'СЕТ СН'!$G$11+СВЦЭМ!$D$10+'СЕТ СН'!$G$5-'СЕТ СН'!$G$21</f>
        <v>4707.7359337799999</v>
      </c>
      <c r="P50" s="36">
        <f>SUMIFS(СВЦЭМ!$D$39:$D$782,СВЦЭМ!$A$39:$A$782,$A50,СВЦЭМ!$B$39:$B$782,P$47)+'СЕТ СН'!$G$11+СВЦЭМ!$D$10+'СЕТ СН'!$G$5-'СЕТ СН'!$G$21</f>
        <v>4722.1846802199998</v>
      </c>
      <c r="Q50" s="36">
        <f>SUMIFS(СВЦЭМ!$D$39:$D$782,СВЦЭМ!$A$39:$A$782,$A50,СВЦЭМ!$B$39:$B$782,Q$47)+'СЕТ СН'!$G$11+СВЦЭМ!$D$10+'СЕТ СН'!$G$5-'СЕТ СН'!$G$21</f>
        <v>4748.0042981300003</v>
      </c>
      <c r="R50" s="36">
        <f>SUMIFS(СВЦЭМ!$D$39:$D$782,СВЦЭМ!$A$39:$A$782,$A50,СВЦЭМ!$B$39:$B$782,R$47)+'СЕТ СН'!$G$11+СВЦЭМ!$D$10+'СЕТ СН'!$G$5-'СЕТ СН'!$G$21</f>
        <v>4750.5254588999996</v>
      </c>
      <c r="S50" s="36">
        <f>SUMIFS(СВЦЭМ!$D$39:$D$782,СВЦЭМ!$A$39:$A$782,$A50,СВЦЭМ!$B$39:$B$782,S$47)+'СЕТ СН'!$G$11+СВЦЭМ!$D$10+'СЕТ СН'!$G$5-'СЕТ СН'!$G$21</f>
        <v>4713.8979972899997</v>
      </c>
      <c r="T50" s="36">
        <f>SUMIFS(СВЦЭМ!$D$39:$D$782,СВЦЭМ!$A$39:$A$782,$A50,СВЦЭМ!$B$39:$B$782,T$47)+'СЕТ СН'!$G$11+СВЦЭМ!$D$10+'СЕТ СН'!$G$5-'СЕТ СН'!$G$21</f>
        <v>4680.5399867400001</v>
      </c>
      <c r="U50" s="36">
        <f>SUMIFS(СВЦЭМ!$D$39:$D$782,СВЦЭМ!$A$39:$A$782,$A50,СВЦЭМ!$B$39:$B$782,U$47)+'СЕТ СН'!$G$11+СВЦЭМ!$D$10+'СЕТ СН'!$G$5-'СЕТ СН'!$G$21</f>
        <v>4689.7659558800005</v>
      </c>
      <c r="V50" s="36">
        <f>SUMIFS(СВЦЭМ!$D$39:$D$782,СВЦЭМ!$A$39:$A$782,$A50,СВЦЭМ!$B$39:$B$782,V$47)+'СЕТ СН'!$G$11+СВЦЭМ!$D$10+'СЕТ СН'!$G$5-'СЕТ СН'!$G$21</f>
        <v>4709.3547222899997</v>
      </c>
      <c r="W50" s="36">
        <f>SUMIFS(СВЦЭМ!$D$39:$D$782,СВЦЭМ!$A$39:$A$782,$A50,СВЦЭМ!$B$39:$B$782,W$47)+'СЕТ СН'!$G$11+СВЦЭМ!$D$10+'СЕТ СН'!$G$5-'СЕТ СН'!$G$21</f>
        <v>4713.0734862299996</v>
      </c>
      <c r="X50" s="36">
        <f>SUMIFS(СВЦЭМ!$D$39:$D$782,СВЦЭМ!$A$39:$A$782,$A50,СВЦЭМ!$B$39:$B$782,X$47)+'СЕТ СН'!$G$11+СВЦЭМ!$D$10+'СЕТ СН'!$G$5-'СЕТ СН'!$G$21</f>
        <v>4723.5896543600002</v>
      </c>
      <c r="Y50" s="36">
        <f>SUMIFS(СВЦЭМ!$D$39:$D$782,СВЦЭМ!$A$39:$A$782,$A50,СВЦЭМ!$B$39:$B$782,Y$47)+'СЕТ СН'!$G$11+СВЦЭМ!$D$10+'СЕТ СН'!$G$5-'СЕТ СН'!$G$21</f>
        <v>4726.4220815600002</v>
      </c>
    </row>
    <row r="51" spans="1:25" ht="15.75" x14ac:dyDescent="0.2">
      <c r="A51" s="35">
        <f t="shared" si="1"/>
        <v>44899</v>
      </c>
      <c r="B51" s="36">
        <f>SUMIFS(СВЦЭМ!$D$39:$D$782,СВЦЭМ!$A$39:$A$782,$A51,СВЦЭМ!$B$39:$B$782,B$47)+'СЕТ СН'!$G$11+СВЦЭМ!$D$10+'СЕТ СН'!$G$5-'СЕТ СН'!$G$21</f>
        <v>4757.6472448200002</v>
      </c>
      <c r="C51" s="36">
        <f>SUMIFS(СВЦЭМ!$D$39:$D$782,СВЦЭМ!$A$39:$A$782,$A51,СВЦЭМ!$B$39:$B$782,C$47)+'СЕТ СН'!$G$11+СВЦЭМ!$D$10+'СЕТ СН'!$G$5-'СЕТ СН'!$G$21</f>
        <v>4798.4693862300001</v>
      </c>
      <c r="D51" s="36">
        <f>SUMIFS(СВЦЭМ!$D$39:$D$782,СВЦЭМ!$A$39:$A$782,$A51,СВЦЭМ!$B$39:$B$782,D$47)+'СЕТ СН'!$G$11+СВЦЭМ!$D$10+'СЕТ СН'!$G$5-'СЕТ СН'!$G$21</f>
        <v>4828.7562143100004</v>
      </c>
      <c r="E51" s="36">
        <f>SUMIFS(СВЦЭМ!$D$39:$D$782,СВЦЭМ!$A$39:$A$782,$A51,СВЦЭМ!$B$39:$B$782,E$47)+'СЕТ СН'!$G$11+СВЦЭМ!$D$10+'СЕТ СН'!$G$5-'СЕТ СН'!$G$21</f>
        <v>4839.9659875699999</v>
      </c>
      <c r="F51" s="36">
        <f>SUMIFS(СВЦЭМ!$D$39:$D$782,СВЦЭМ!$A$39:$A$782,$A51,СВЦЭМ!$B$39:$B$782,F$47)+'СЕТ СН'!$G$11+СВЦЭМ!$D$10+'СЕТ СН'!$G$5-'СЕТ СН'!$G$21</f>
        <v>4840.9249143100005</v>
      </c>
      <c r="G51" s="36">
        <f>SUMIFS(СВЦЭМ!$D$39:$D$782,СВЦЭМ!$A$39:$A$782,$A51,СВЦЭМ!$B$39:$B$782,G$47)+'СЕТ СН'!$G$11+СВЦЭМ!$D$10+'СЕТ СН'!$G$5-'СЕТ СН'!$G$21</f>
        <v>4841.6117328</v>
      </c>
      <c r="H51" s="36">
        <f>SUMIFS(СВЦЭМ!$D$39:$D$782,СВЦЭМ!$A$39:$A$782,$A51,СВЦЭМ!$B$39:$B$782,H$47)+'СЕТ СН'!$G$11+СВЦЭМ!$D$10+'СЕТ СН'!$G$5-'СЕТ СН'!$G$21</f>
        <v>4850.4590901900001</v>
      </c>
      <c r="I51" s="36">
        <f>SUMIFS(СВЦЭМ!$D$39:$D$782,СВЦЭМ!$A$39:$A$782,$A51,СВЦЭМ!$B$39:$B$782,I$47)+'СЕТ СН'!$G$11+СВЦЭМ!$D$10+'СЕТ СН'!$G$5-'СЕТ СН'!$G$21</f>
        <v>4822.1968429300005</v>
      </c>
      <c r="J51" s="36">
        <f>SUMIFS(СВЦЭМ!$D$39:$D$782,СВЦЭМ!$A$39:$A$782,$A51,СВЦЭМ!$B$39:$B$782,J$47)+'СЕТ СН'!$G$11+СВЦЭМ!$D$10+'СЕТ СН'!$G$5-'СЕТ СН'!$G$21</f>
        <v>4805.2184026100003</v>
      </c>
      <c r="K51" s="36">
        <f>SUMIFS(СВЦЭМ!$D$39:$D$782,СВЦЭМ!$A$39:$A$782,$A51,СВЦЭМ!$B$39:$B$782,K$47)+'СЕТ СН'!$G$11+СВЦЭМ!$D$10+'СЕТ СН'!$G$5-'СЕТ СН'!$G$21</f>
        <v>4764.7924546200002</v>
      </c>
      <c r="L51" s="36">
        <f>SUMIFS(СВЦЭМ!$D$39:$D$782,СВЦЭМ!$A$39:$A$782,$A51,СВЦЭМ!$B$39:$B$782,L$47)+'СЕТ СН'!$G$11+СВЦЭМ!$D$10+'СЕТ СН'!$G$5-'СЕТ СН'!$G$21</f>
        <v>4738.9403362600005</v>
      </c>
      <c r="M51" s="36">
        <f>SUMIFS(СВЦЭМ!$D$39:$D$782,СВЦЭМ!$A$39:$A$782,$A51,СВЦЭМ!$B$39:$B$782,M$47)+'СЕТ СН'!$G$11+СВЦЭМ!$D$10+'СЕТ СН'!$G$5-'СЕТ СН'!$G$21</f>
        <v>4742.1166876900006</v>
      </c>
      <c r="N51" s="36">
        <f>SUMIFS(СВЦЭМ!$D$39:$D$782,СВЦЭМ!$A$39:$A$782,$A51,СВЦЭМ!$B$39:$B$782,N$47)+'СЕТ СН'!$G$11+СВЦЭМ!$D$10+'СЕТ СН'!$G$5-'СЕТ СН'!$G$21</f>
        <v>4749.5365264100001</v>
      </c>
      <c r="O51" s="36">
        <f>SUMIFS(СВЦЭМ!$D$39:$D$782,СВЦЭМ!$A$39:$A$782,$A51,СВЦЭМ!$B$39:$B$782,O$47)+'СЕТ СН'!$G$11+СВЦЭМ!$D$10+'СЕТ СН'!$G$5-'СЕТ СН'!$G$21</f>
        <v>4752.7253278799999</v>
      </c>
      <c r="P51" s="36">
        <f>SUMIFS(СВЦЭМ!$D$39:$D$782,СВЦЭМ!$A$39:$A$782,$A51,СВЦЭМ!$B$39:$B$782,P$47)+'СЕТ СН'!$G$11+СВЦЭМ!$D$10+'СЕТ СН'!$G$5-'СЕТ СН'!$G$21</f>
        <v>4762.3387062299998</v>
      </c>
      <c r="Q51" s="36">
        <f>SUMIFS(СВЦЭМ!$D$39:$D$782,СВЦЭМ!$A$39:$A$782,$A51,СВЦЭМ!$B$39:$B$782,Q$47)+'СЕТ СН'!$G$11+СВЦЭМ!$D$10+'СЕТ СН'!$G$5-'СЕТ СН'!$G$21</f>
        <v>4763.8830969500004</v>
      </c>
      <c r="R51" s="36">
        <f>SUMIFS(СВЦЭМ!$D$39:$D$782,СВЦЭМ!$A$39:$A$782,$A51,СВЦЭМ!$B$39:$B$782,R$47)+'СЕТ СН'!$G$11+СВЦЭМ!$D$10+'СЕТ СН'!$G$5-'СЕТ СН'!$G$21</f>
        <v>4748.9094381900004</v>
      </c>
      <c r="S51" s="36">
        <f>SUMIFS(СВЦЭМ!$D$39:$D$782,СВЦЭМ!$A$39:$A$782,$A51,СВЦЭМ!$B$39:$B$782,S$47)+'СЕТ СН'!$G$11+СВЦЭМ!$D$10+'СЕТ СН'!$G$5-'СЕТ СН'!$G$21</f>
        <v>4719.7488349699997</v>
      </c>
      <c r="T51" s="36">
        <f>SUMIFS(СВЦЭМ!$D$39:$D$782,СВЦЭМ!$A$39:$A$782,$A51,СВЦЭМ!$B$39:$B$782,T$47)+'СЕТ СН'!$G$11+СВЦЭМ!$D$10+'СЕТ СН'!$G$5-'СЕТ СН'!$G$21</f>
        <v>4721.6060780600001</v>
      </c>
      <c r="U51" s="36">
        <f>SUMIFS(СВЦЭМ!$D$39:$D$782,СВЦЭМ!$A$39:$A$782,$A51,СВЦЭМ!$B$39:$B$782,U$47)+'СЕТ СН'!$G$11+СВЦЭМ!$D$10+'СЕТ СН'!$G$5-'СЕТ СН'!$G$21</f>
        <v>4734.8783085900004</v>
      </c>
      <c r="V51" s="36">
        <f>SUMIFS(СВЦЭМ!$D$39:$D$782,СВЦЭМ!$A$39:$A$782,$A51,СВЦЭМ!$B$39:$B$782,V$47)+'СЕТ СН'!$G$11+СВЦЭМ!$D$10+'СЕТ СН'!$G$5-'СЕТ СН'!$G$21</f>
        <v>4749.1586581600004</v>
      </c>
      <c r="W51" s="36">
        <f>SUMIFS(СВЦЭМ!$D$39:$D$782,СВЦЭМ!$A$39:$A$782,$A51,СВЦЭМ!$B$39:$B$782,W$47)+'СЕТ СН'!$G$11+СВЦЭМ!$D$10+'СЕТ СН'!$G$5-'СЕТ СН'!$G$21</f>
        <v>4755.6101587900002</v>
      </c>
      <c r="X51" s="36">
        <f>SUMIFS(СВЦЭМ!$D$39:$D$782,СВЦЭМ!$A$39:$A$782,$A51,СВЦЭМ!$B$39:$B$782,X$47)+'СЕТ СН'!$G$11+СВЦЭМ!$D$10+'СЕТ СН'!$G$5-'СЕТ СН'!$G$21</f>
        <v>4776.73503884</v>
      </c>
      <c r="Y51" s="36">
        <f>SUMIFS(СВЦЭМ!$D$39:$D$782,СВЦЭМ!$A$39:$A$782,$A51,СВЦЭМ!$B$39:$B$782,Y$47)+'СЕТ СН'!$G$11+СВЦЭМ!$D$10+'СЕТ СН'!$G$5-'СЕТ СН'!$G$21</f>
        <v>4789.5180175100004</v>
      </c>
    </row>
    <row r="52" spans="1:25" ht="15.75" x14ac:dyDescent="0.2">
      <c r="A52" s="35">
        <f t="shared" si="1"/>
        <v>44900</v>
      </c>
      <c r="B52" s="36">
        <f>SUMIFS(СВЦЭМ!$D$39:$D$782,СВЦЭМ!$A$39:$A$782,$A52,СВЦЭМ!$B$39:$B$782,B$47)+'СЕТ СН'!$G$11+СВЦЭМ!$D$10+'СЕТ СН'!$G$5-'СЕТ СН'!$G$21</f>
        <v>4798.5505904900001</v>
      </c>
      <c r="C52" s="36">
        <f>SUMIFS(СВЦЭМ!$D$39:$D$782,СВЦЭМ!$A$39:$A$782,$A52,СВЦЭМ!$B$39:$B$782,C$47)+'СЕТ СН'!$G$11+СВЦЭМ!$D$10+'СЕТ СН'!$G$5-'СЕТ СН'!$G$21</f>
        <v>4827.8411765700002</v>
      </c>
      <c r="D52" s="36">
        <f>SUMIFS(СВЦЭМ!$D$39:$D$782,СВЦЭМ!$A$39:$A$782,$A52,СВЦЭМ!$B$39:$B$782,D$47)+'СЕТ СН'!$G$11+СВЦЭМ!$D$10+'СЕТ СН'!$G$5-'СЕТ СН'!$G$21</f>
        <v>4819.0027779800002</v>
      </c>
      <c r="E52" s="36">
        <f>SUMIFS(СВЦЭМ!$D$39:$D$782,СВЦЭМ!$A$39:$A$782,$A52,СВЦЭМ!$B$39:$B$782,E$47)+'СЕТ СН'!$G$11+СВЦЭМ!$D$10+'СЕТ СН'!$G$5-'СЕТ СН'!$G$21</f>
        <v>4830.6237547300007</v>
      </c>
      <c r="F52" s="36">
        <f>SUMIFS(СВЦЭМ!$D$39:$D$782,СВЦЭМ!$A$39:$A$782,$A52,СВЦЭМ!$B$39:$B$782,F$47)+'СЕТ СН'!$G$11+СВЦЭМ!$D$10+'СЕТ СН'!$G$5-'СЕТ СН'!$G$21</f>
        <v>4838.8683121399999</v>
      </c>
      <c r="G52" s="36">
        <f>SUMIFS(СВЦЭМ!$D$39:$D$782,СВЦЭМ!$A$39:$A$782,$A52,СВЦЭМ!$B$39:$B$782,G$47)+'СЕТ СН'!$G$11+СВЦЭМ!$D$10+'СЕТ СН'!$G$5-'СЕТ СН'!$G$21</f>
        <v>4833.47673209</v>
      </c>
      <c r="H52" s="36">
        <f>SUMIFS(СВЦЭМ!$D$39:$D$782,СВЦЭМ!$A$39:$A$782,$A52,СВЦЭМ!$B$39:$B$782,H$47)+'СЕТ СН'!$G$11+СВЦЭМ!$D$10+'СЕТ СН'!$G$5-'СЕТ СН'!$G$21</f>
        <v>4793.6920901800004</v>
      </c>
      <c r="I52" s="36">
        <f>SUMIFS(СВЦЭМ!$D$39:$D$782,СВЦЭМ!$A$39:$A$782,$A52,СВЦЭМ!$B$39:$B$782,I$47)+'СЕТ СН'!$G$11+СВЦЭМ!$D$10+'СЕТ СН'!$G$5-'СЕТ СН'!$G$21</f>
        <v>4762.6512863300004</v>
      </c>
      <c r="J52" s="36">
        <f>SUMIFS(СВЦЭМ!$D$39:$D$782,СВЦЭМ!$A$39:$A$782,$A52,СВЦЭМ!$B$39:$B$782,J$47)+'СЕТ СН'!$G$11+СВЦЭМ!$D$10+'СЕТ СН'!$G$5-'СЕТ СН'!$G$21</f>
        <v>4764.44960489</v>
      </c>
      <c r="K52" s="36">
        <f>SUMIFS(СВЦЭМ!$D$39:$D$782,СВЦЭМ!$A$39:$A$782,$A52,СВЦЭМ!$B$39:$B$782,K$47)+'СЕТ СН'!$G$11+СВЦЭМ!$D$10+'СЕТ СН'!$G$5-'СЕТ СН'!$G$21</f>
        <v>4752.2518668800003</v>
      </c>
      <c r="L52" s="36">
        <f>SUMIFS(СВЦЭМ!$D$39:$D$782,СВЦЭМ!$A$39:$A$782,$A52,СВЦЭМ!$B$39:$B$782,L$47)+'СЕТ СН'!$G$11+СВЦЭМ!$D$10+'СЕТ СН'!$G$5-'СЕТ СН'!$G$21</f>
        <v>4739.5186796100006</v>
      </c>
      <c r="M52" s="36">
        <f>SUMIFS(СВЦЭМ!$D$39:$D$782,СВЦЭМ!$A$39:$A$782,$A52,СВЦЭМ!$B$39:$B$782,M$47)+'СЕТ СН'!$G$11+СВЦЭМ!$D$10+'СЕТ СН'!$G$5-'СЕТ СН'!$G$21</f>
        <v>4753.2434545100004</v>
      </c>
      <c r="N52" s="36">
        <f>SUMIFS(СВЦЭМ!$D$39:$D$782,СВЦЭМ!$A$39:$A$782,$A52,СВЦЭМ!$B$39:$B$782,N$47)+'СЕТ СН'!$G$11+СВЦЭМ!$D$10+'СЕТ СН'!$G$5-'СЕТ СН'!$G$21</f>
        <v>4760.4907660899999</v>
      </c>
      <c r="O52" s="36">
        <f>SUMIFS(СВЦЭМ!$D$39:$D$782,СВЦЭМ!$A$39:$A$782,$A52,СВЦЭМ!$B$39:$B$782,O$47)+'СЕТ СН'!$G$11+СВЦЭМ!$D$10+'СЕТ СН'!$G$5-'СЕТ СН'!$G$21</f>
        <v>4761.0424991099999</v>
      </c>
      <c r="P52" s="36">
        <f>SUMIFS(СВЦЭМ!$D$39:$D$782,СВЦЭМ!$A$39:$A$782,$A52,СВЦЭМ!$B$39:$B$782,P$47)+'СЕТ СН'!$G$11+СВЦЭМ!$D$10+'СЕТ СН'!$G$5-'СЕТ СН'!$G$21</f>
        <v>4766.6064747500004</v>
      </c>
      <c r="Q52" s="36">
        <f>SUMIFS(СВЦЭМ!$D$39:$D$782,СВЦЭМ!$A$39:$A$782,$A52,СВЦЭМ!$B$39:$B$782,Q$47)+'СЕТ СН'!$G$11+СВЦЭМ!$D$10+'СЕТ СН'!$G$5-'СЕТ СН'!$G$21</f>
        <v>4764.9015139200001</v>
      </c>
      <c r="R52" s="36">
        <f>SUMIFS(СВЦЭМ!$D$39:$D$782,СВЦЭМ!$A$39:$A$782,$A52,СВЦЭМ!$B$39:$B$782,R$47)+'СЕТ СН'!$G$11+СВЦЭМ!$D$10+'СЕТ СН'!$G$5-'СЕТ СН'!$G$21</f>
        <v>4754.2042697100005</v>
      </c>
      <c r="S52" s="36">
        <f>SUMIFS(СВЦЭМ!$D$39:$D$782,СВЦЭМ!$A$39:$A$782,$A52,СВЦЭМ!$B$39:$B$782,S$47)+'СЕТ СН'!$G$11+СВЦЭМ!$D$10+'СЕТ СН'!$G$5-'СЕТ СН'!$G$21</f>
        <v>4719.8901416999997</v>
      </c>
      <c r="T52" s="36">
        <f>SUMIFS(СВЦЭМ!$D$39:$D$782,СВЦЭМ!$A$39:$A$782,$A52,СВЦЭМ!$B$39:$B$782,T$47)+'СЕТ СН'!$G$11+СВЦЭМ!$D$10+'СЕТ СН'!$G$5-'СЕТ СН'!$G$21</f>
        <v>4705.8391903199999</v>
      </c>
      <c r="U52" s="36">
        <f>SUMIFS(СВЦЭМ!$D$39:$D$782,СВЦЭМ!$A$39:$A$782,$A52,СВЦЭМ!$B$39:$B$782,U$47)+'СЕТ СН'!$G$11+СВЦЭМ!$D$10+'СЕТ СН'!$G$5-'СЕТ СН'!$G$21</f>
        <v>4703.6088547099998</v>
      </c>
      <c r="V52" s="36">
        <f>SUMIFS(СВЦЭМ!$D$39:$D$782,СВЦЭМ!$A$39:$A$782,$A52,СВЦЭМ!$B$39:$B$782,V$47)+'СЕТ СН'!$G$11+СВЦЭМ!$D$10+'СЕТ СН'!$G$5-'СЕТ СН'!$G$21</f>
        <v>4731.3763181499999</v>
      </c>
      <c r="W52" s="36">
        <f>SUMIFS(СВЦЭМ!$D$39:$D$782,СВЦЭМ!$A$39:$A$782,$A52,СВЦЭМ!$B$39:$B$782,W$47)+'СЕТ СН'!$G$11+СВЦЭМ!$D$10+'СЕТ СН'!$G$5-'СЕТ СН'!$G$21</f>
        <v>4754.0527210500004</v>
      </c>
      <c r="X52" s="36">
        <f>SUMIFS(СВЦЭМ!$D$39:$D$782,СВЦЭМ!$A$39:$A$782,$A52,СВЦЭМ!$B$39:$B$782,X$47)+'СЕТ СН'!$G$11+СВЦЭМ!$D$10+'СЕТ СН'!$G$5-'СЕТ СН'!$G$21</f>
        <v>4775.8537425100003</v>
      </c>
      <c r="Y52" s="36">
        <f>SUMIFS(СВЦЭМ!$D$39:$D$782,СВЦЭМ!$A$39:$A$782,$A52,СВЦЭМ!$B$39:$B$782,Y$47)+'СЕТ СН'!$G$11+СВЦЭМ!$D$10+'СЕТ СН'!$G$5-'СЕТ СН'!$G$21</f>
        <v>4779.4686542999998</v>
      </c>
    </row>
    <row r="53" spans="1:25" ht="15.75" x14ac:dyDescent="0.2">
      <c r="A53" s="35">
        <f t="shared" si="1"/>
        <v>44901</v>
      </c>
      <c r="B53" s="36">
        <f>SUMIFS(СВЦЭМ!$D$39:$D$782,СВЦЭМ!$A$39:$A$782,$A53,СВЦЭМ!$B$39:$B$782,B$47)+'СЕТ СН'!$G$11+СВЦЭМ!$D$10+'СЕТ СН'!$G$5-'СЕТ СН'!$G$21</f>
        <v>4731.7645364399996</v>
      </c>
      <c r="C53" s="36">
        <f>SUMIFS(СВЦЭМ!$D$39:$D$782,СВЦЭМ!$A$39:$A$782,$A53,СВЦЭМ!$B$39:$B$782,C$47)+'СЕТ СН'!$G$11+СВЦЭМ!$D$10+'СЕТ СН'!$G$5-'СЕТ СН'!$G$21</f>
        <v>4757.5086411000002</v>
      </c>
      <c r="D53" s="36">
        <f>SUMIFS(СВЦЭМ!$D$39:$D$782,СВЦЭМ!$A$39:$A$782,$A53,СВЦЭМ!$B$39:$B$782,D$47)+'СЕТ СН'!$G$11+СВЦЭМ!$D$10+'СЕТ СН'!$G$5-'СЕТ СН'!$G$21</f>
        <v>4780.1015044300002</v>
      </c>
      <c r="E53" s="36">
        <f>SUMIFS(СВЦЭМ!$D$39:$D$782,СВЦЭМ!$A$39:$A$782,$A53,СВЦЭМ!$B$39:$B$782,E$47)+'СЕТ СН'!$G$11+СВЦЭМ!$D$10+'СЕТ СН'!$G$5-'СЕТ СН'!$G$21</f>
        <v>4783.3347762499998</v>
      </c>
      <c r="F53" s="36">
        <f>SUMIFS(СВЦЭМ!$D$39:$D$782,СВЦЭМ!$A$39:$A$782,$A53,СВЦЭМ!$B$39:$B$782,F$47)+'СЕТ СН'!$G$11+СВЦЭМ!$D$10+'СЕТ СН'!$G$5-'СЕТ СН'!$G$21</f>
        <v>4801.88151664</v>
      </c>
      <c r="G53" s="36">
        <f>SUMIFS(СВЦЭМ!$D$39:$D$782,СВЦЭМ!$A$39:$A$782,$A53,СВЦЭМ!$B$39:$B$782,G$47)+'СЕТ СН'!$G$11+СВЦЭМ!$D$10+'СЕТ СН'!$G$5-'СЕТ СН'!$G$21</f>
        <v>4779.0992246900005</v>
      </c>
      <c r="H53" s="36">
        <f>SUMIFS(СВЦЭМ!$D$39:$D$782,СВЦЭМ!$A$39:$A$782,$A53,СВЦЭМ!$B$39:$B$782,H$47)+'СЕТ СН'!$G$11+СВЦЭМ!$D$10+'СЕТ СН'!$G$5-'СЕТ СН'!$G$21</f>
        <v>4751.2873685800005</v>
      </c>
      <c r="I53" s="36">
        <f>SUMIFS(СВЦЭМ!$D$39:$D$782,СВЦЭМ!$A$39:$A$782,$A53,СВЦЭМ!$B$39:$B$782,I$47)+'СЕТ СН'!$G$11+СВЦЭМ!$D$10+'СЕТ СН'!$G$5-'СЕТ СН'!$G$21</f>
        <v>4696.45487357</v>
      </c>
      <c r="J53" s="36">
        <f>SUMIFS(СВЦЭМ!$D$39:$D$782,СВЦЭМ!$A$39:$A$782,$A53,СВЦЭМ!$B$39:$B$782,J$47)+'СЕТ СН'!$G$11+СВЦЭМ!$D$10+'СЕТ СН'!$G$5-'СЕТ СН'!$G$21</f>
        <v>4699.3957042299999</v>
      </c>
      <c r="K53" s="36">
        <f>SUMIFS(СВЦЭМ!$D$39:$D$782,СВЦЭМ!$A$39:$A$782,$A53,СВЦЭМ!$B$39:$B$782,K$47)+'СЕТ СН'!$G$11+СВЦЭМ!$D$10+'СЕТ СН'!$G$5-'СЕТ СН'!$G$21</f>
        <v>4686.4713671099998</v>
      </c>
      <c r="L53" s="36">
        <f>SUMIFS(СВЦЭМ!$D$39:$D$782,СВЦЭМ!$A$39:$A$782,$A53,СВЦЭМ!$B$39:$B$782,L$47)+'СЕТ СН'!$G$11+СВЦЭМ!$D$10+'СЕТ СН'!$G$5-'СЕТ СН'!$G$21</f>
        <v>4689.1759865700005</v>
      </c>
      <c r="M53" s="36">
        <f>SUMIFS(СВЦЭМ!$D$39:$D$782,СВЦЭМ!$A$39:$A$782,$A53,СВЦЭМ!$B$39:$B$782,M$47)+'СЕТ СН'!$G$11+СВЦЭМ!$D$10+'СЕТ СН'!$G$5-'СЕТ СН'!$G$21</f>
        <v>4685.0243378300001</v>
      </c>
      <c r="N53" s="36">
        <f>SUMIFS(СВЦЭМ!$D$39:$D$782,СВЦЭМ!$A$39:$A$782,$A53,СВЦЭМ!$B$39:$B$782,N$47)+'СЕТ СН'!$G$11+СВЦЭМ!$D$10+'СЕТ СН'!$G$5-'СЕТ СН'!$G$21</f>
        <v>4691.84025956</v>
      </c>
      <c r="O53" s="36">
        <f>SUMIFS(СВЦЭМ!$D$39:$D$782,СВЦЭМ!$A$39:$A$782,$A53,СВЦЭМ!$B$39:$B$782,O$47)+'СЕТ СН'!$G$11+СВЦЭМ!$D$10+'СЕТ СН'!$G$5-'СЕТ СН'!$G$21</f>
        <v>4675.1806740299999</v>
      </c>
      <c r="P53" s="36">
        <f>SUMIFS(СВЦЭМ!$D$39:$D$782,СВЦЭМ!$A$39:$A$782,$A53,СВЦЭМ!$B$39:$B$782,P$47)+'СЕТ СН'!$G$11+СВЦЭМ!$D$10+'СЕТ СН'!$G$5-'СЕТ СН'!$G$21</f>
        <v>4678.5148258400004</v>
      </c>
      <c r="Q53" s="36">
        <f>SUMIFS(СВЦЭМ!$D$39:$D$782,СВЦЭМ!$A$39:$A$782,$A53,СВЦЭМ!$B$39:$B$782,Q$47)+'СЕТ СН'!$G$11+СВЦЭМ!$D$10+'СЕТ СН'!$G$5-'СЕТ СН'!$G$21</f>
        <v>4675.56530853</v>
      </c>
      <c r="R53" s="36">
        <f>SUMIFS(СВЦЭМ!$D$39:$D$782,СВЦЭМ!$A$39:$A$782,$A53,СВЦЭМ!$B$39:$B$782,R$47)+'СЕТ СН'!$G$11+СВЦЭМ!$D$10+'СЕТ СН'!$G$5-'СЕТ СН'!$G$21</f>
        <v>4666.6455020699996</v>
      </c>
      <c r="S53" s="36">
        <f>SUMIFS(СВЦЭМ!$D$39:$D$782,СВЦЭМ!$A$39:$A$782,$A53,СВЦЭМ!$B$39:$B$782,S$47)+'СЕТ СН'!$G$11+СВЦЭМ!$D$10+'СЕТ СН'!$G$5-'СЕТ СН'!$G$21</f>
        <v>4654.9202970300003</v>
      </c>
      <c r="T53" s="36">
        <f>SUMIFS(СВЦЭМ!$D$39:$D$782,СВЦЭМ!$A$39:$A$782,$A53,СВЦЭМ!$B$39:$B$782,T$47)+'СЕТ СН'!$G$11+СВЦЭМ!$D$10+'СЕТ СН'!$G$5-'СЕТ СН'!$G$21</f>
        <v>4635.35582187</v>
      </c>
      <c r="U53" s="36">
        <f>SUMIFS(СВЦЭМ!$D$39:$D$782,СВЦЭМ!$A$39:$A$782,$A53,СВЦЭМ!$B$39:$B$782,U$47)+'СЕТ СН'!$G$11+СВЦЭМ!$D$10+'СЕТ СН'!$G$5-'СЕТ СН'!$G$21</f>
        <v>4642.4934285199997</v>
      </c>
      <c r="V53" s="36">
        <f>SUMIFS(СВЦЭМ!$D$39:$D$782,СВЦЭМ!$A$39:$A$782,$A53,СВЦЭМ!$B$39:$B$782,V$47)+'СЕТ СН'!$G$11+СВЦЭМ!$D$10+'СЕТ СН'!$G$5-'СЕТ СН'!$G$21</f>
        <v>4666.1195353200001</v>
      </c>
      <c r="W53" s="36">
        <f>SUMIFS(СВЦЭМ!$D$39:$D$782,СВЦЭМ!$A$39:$A$782,$A53,СВЦЭМ!$B$39:$B$782,W$47)+'СЕТ СН'!$G$11+СВЦЭМ!$D$10+'СЕТ СН'!$G$5-'СЕТ СН'!$G$21</f>
        <v>4696.9002980700006</v>
      </c>
      <c r="X53" s="36">
        <f>SUMIFS(СВЦЭМ!$D$39:$D$782,СВЦЭМ!$A$39:$A$782,$A53,СВЦЭМ!$B$39:$B$782,X$47)+'СЕТ СН'!$G$11+СВЦЭМ!$D$10+'СЕТ СН'!$G$5-'СЕТ СН'!$G$21</f>
        <v>4699.7612244900001</v>
      </c>
      <c r="Y53" s="36">
        <f>SUMIFS(СВЦЭМ!$D$39:$D$782,СВЦЭМ!$A$39:$A$782,$A53,СВЦЭМ!$B$39:$B$782,Y$47)+'СЕТ СН'!$G$11+СВЦЭМ!$D$10+'СЕТ СН'!$G$5-'СЕТ СН'!$G$21</f>
        <v>4751.3910654299998</v>
      </c>
    </row>
    <row r="54" spans="1:25" ht="15.75" x14ac:dyDescent="0.2">
      <c r="A54" s="35">
        <f t="shared" si="1"/>
        <v>44902</v>
      </c>
      <c r="B54" s="36">
        <f>SUMIFS(СВЦЭМ!$D$39:$D$782,СВЦЭМ!$A$39:$A$782,$A54,СВЦЭМ!$B$39:$B$782,B$47)+'СЕТ СН'!$G$11+СВЦЭМ!$D$10+'СЕТ СН'!$G$5-'СЕТ СН'!$G$21</f>
        <v>4727.40967731</v>
      </c>
      <c r="C54" s="36">
        <f>SUMIFS(СВЦЭМ!$D$39:$D$782,СВЦЭМ!$A$39:$A$782,$A54,СВЦЭМ!$B$39:$B$782,C$47)+'СЕТ СН'!$G$11+СВЦЭМ!$D$10+'СЕТ СН'!$G$5-'СЕТ СН'!$G$21</f>
        <v>4751.1080045400004</v>
      </c>
      <c r="D54" s="36">
        <f>SUMIFS(СВЦЭМ!$D$39:$D$782,СВЦЭМ!$A$39:$A$782,$A54,СВЦЭМ!$B$39:$B$782,D$47)+'СЕТ СН'!$G$11+СВЦЭМ!$D$10+'СЕТ СН'!$G$5-'СЕТ СН'!$G$21</f>
        <v>4765.3840839700006</v>
      </c>
      <c r="E54" s="36">
        <f>SUMIFS(СВЦЭМ!$D$39:$D$782,СВЦЭМ!$A$39:$A$782,$A54,СВЦЭМ!$B$39:$B$782,E$47)+'СЕТ СН'!$G$11+СВЦЭМ!$D$10+'СЕТ СН'!$G$5-'СЕТ СН'!$G$21</f>
        <v>4764.4376941299997</v>
      </c>
      <c r="F54" s="36">
        <f>SUMIFS(СВЦЭМ!$D$39:$D$782,СВЦЭМ!$A$39:$A$782,$A54,СВЦЭМ!$B$39:$B$782,F$47)+'СЕТ СН'!$G$11+СВЦЭМ!$D$10+'СЕТ СН'!$G$5-'СЕТ СН'!$G$21</f>
        <v>4768.2507263999996</v>
      </c>
      <c r="G54" s="36">
        <f>SUMIFS(СВЦЭМ!$D$39:$D$782,СВЦЭМ!$A$39:$A$782,$A54,СВЦЭМ!$B$39:$B$782,G$47)+'СЕТ СН'!$G$11+СВЦЭМ!$D$10+'СЕТ СН'!$G$5-'СЕТ СН'!$G$21</f>
        <v>4758.2540479899999</v>
      </c>
      <c r="H54" s="36">
        <f>SUMIFS(СВЦЭМ!$D$39:$D$782,СВЦЭМ!$A$39:$A$782,$A54,СВЦЭМ!$B$39:$B$782,H$47)+'СЕТ СН'!$G$11+СВЦЭМ!$D$10+'СЕТ СН'!$G$5-'СЕТ СН'!$G$21</f>
        <v>4751.61784429</v>
      </c>
      <c r="I54" s="36">
        <f>SUMIFS(СВЦЭМ!$D$39:$D$782,СВЦЭМ!$A$39:$A$782,$A54,СВЦЭМ!$B$39:$B$782,I$47)+'СЕТ СН'!$G$11+СВЦЭМ!$D$10+'СЕТ СН'!$G$5-'СЕТ СН'!$G$21</f>
        <v>4714.7366344800002</v>
      </c>
      <c r="J54" s="36">
        <f>SUMIFS(СВЦЭМ!$D$39:$D$782,СВЦЭМ!$A$39:$A$782,$A54,СВЦЭМ!$B$39:$B$782,J$47)+'СЕТ СН'!$G$11+СВЦЭМ!$D$10+'СЕТ СН'!$G$5-'СЕТ СН'!$G$21</f>
        <v>4699.1218910099997</v>
      </c>
      <c r="K54" s="36">
        <f>SUMIFS(СВЦЭМ!$D$39:$D$782,СВЦЭМ!$A$39:$A$782,$A54,СВЦЭМ!$B$39:$B$782,K$47)+'СЕТ СН'!$G$11+СВЦЭМ!$D$10+'СЕТ СН'!$G$5-'СЕТ СН'!$G$21</f>
        <v>4719.6466166999999</v>
      </c>
      <c r="L54" s="36">
        <f>SUMIFS(СВЦЭМ!$D$39:$D$782,СВЦЭМ!$A$39:$A$782,$A54,СВЦЭМ!$B$39:$B$782,L$47)+'СЕТ СН'!$G$11+СВЦЭМ!$D$10+'СЕТ СН'!$G$5-'СЕТ СН'!$G$21</f>
        <v>4716.7632299699999</v>
      </c>
      <c r="M54" s="36">
        <f>SUMIFS(СВЦЭМ!$D$39:$D$782,СВЦЭМ!$A$39:$A$782,$A54,СВЦЭМ!$B$39:$B$782,M$47)+'СЕТ СН'!$G$11+СВЦЭМ!$D$10+'СЕТ СН'!$G$5-'СЕТ СН'!$G$21</f>
        <v>4712.9428549499999</v>
      </c>
      <c r="N54" s="36">
        <f>SUMIFS(СВЦЭМ!$D$39:$D$782,СВЦЭМ!$A$39:$A$782,$A54,СВЦЭМ!$B$39:$B$782,N$47)+'СЕТ СН'!$G$11+СВЦЭМ!$D$10+'СЕТ СН'!$G$5-'СЕТ СН'!$G$21</f>
        <v>4724.97729514</v>
      </c>
      <c r="O54" s="36">
        <f>SUMIFS(СВЦЭМ!$D$39:$D$782,СВЦЭМ!$A$39:$A$782,$A54,СВЦЭМ!$B$39:$B$782,O$47)+'СЕТ СН'!$G$11+СВЦЭМ!$D$10+'СЕТ СН'!$G$5-'СЕТ СН'!$G$21</f>
        <v>4723.4763175300004</v>
      </c>
      <c r="P54" s="36">
        <f>SUMIFS(СВЦЭМ!$D$39:$D$782,СВЦЭМ!$A$39:$A$782,$A54,СВЦЭМ!$B$39:$B$782,P$47)+'СЕТ СН'!$G$11+СВЦЭМ!$D$10+'СЕТ СН'!$G$5-'СЕТ СН'!$G$21</f>
        <v>4728.7420399000002</v>
      </c>
      <c r="Q54" s="36">
        <f>SUMIFS(СВЦЭМ!$D$39:$D$782,СВЦЭМ!$A$39:$A$782,$A54,СВЦЭМ!$B$39:$B$782,Q$47)+'СЕТ СН'!$G$11+СВЦЭМ!$D$10+'СЕТ СН'!$G$5-'СЕТ СН'!$G$21</f>
        <v>4734.6495604700003</v>
      </c>
      <c r="R54" s="36">
        <f>SUMIFS(СВЦЭМ!$D$39:$D$782,СВЦЭМ!$A$39:$A$782,$A54,СВЦЭМ!$B$39:$B$782,R$47)+'СЕТ СН'!$G$11+СВЦЭМ!$D$10+'СЕТ СН'!$G$5-'СЕТ СН'!$G$21</f>
        <v>4717.8719069300005</v>
      </c>
      <c r="S54" s="36">
        <f>SUMIFS(СВЦЭМ!$D$39:$D$782,СВЦЭМ!$A$39:$A$782,$A54,СВЦЭМ!$B$39:$B$782,S$47)+'СЕТ СН'!$G$11+СВЦЭМ!$D$10+'СЕТ СН'!$G$5-'СЕТ СН'!$G$21</f>
        <v>4690.4008500399996</v>
      </c>
      <c r="T54" s="36">
        <f>SUMIFS(СВЦЭМ!$D$39:$D$782,СВЦЭМ!$A$39:$A$782,$A54,СВЦЭМ!$B$39:$B$782,T$47)+'СЕТ СН'!$G$11+СВЦЭМ!$D$10+'СЕТ СН'!$G$5-'СЕТ СН'!$G$21</f>
        <v>4686.9869981299998</v>
      </c>
      <c r="U54" s="36">
        <f>SUMIFS(СВЦЭМ!$D$39:$D$782,СВЦЭМ!$A$39:$A$782,$A54,СВЦЭМ!$B$39:$B$782,U$47)+'СЕТ СН'!$G$11+СВЦЭМ!$D$10+'СЕТ СН'!$G$5-'СЕТ СН'!$G$21</f>
        <v>4698.7067738900005</v>
      </c>
      <c r="V54" s="36">
        <f>SUMIFS(СВЦЭМ!$D$39:$D$782,СВЦЭМ!$A$39:$A$782,$A54,СВЦЭМ!$B$39:$B$782,V$47)+'СЕТ СН'!$G$11+СВЦЭМ!$D$10+'СЕТ СН'!$G$5-'СЕТ СН'!$G$21</f>
        <v>4700.6060574900002</v>
      </c>
      <c r="W54" s="36">
        <f>SUMIFS(СВЦЭМ!$D$39:$D$782,СВЦЭМ!$A$39:$A$782,$A54,СВЦЭМ!$B$39:$B$782,W$47)+'СЕТ СН'!$G$11+СВЦЭМ!$D$10+'СЕТ СН'!$G$5-'СЕТ СН'!$G$21</f>
        <v>4722.47041928</v>
      </c>
      <c r="X54" s="36">
        <f>SUMIFS(СВЦЭМ!$D$39:$D$782,СВЦЭМ!$A$39:$A$782,$A54,СВЦЭМ!$B$39:$B$782,X$47)+'СЕТ СН'!$G$11+СВЦЭМ!$D$10+'СЕТ СН'!$G$5-'СЕТ СН'!$G$21</f>
        <v>4707.2120772300004</v>
      </c>
      <c r="Y54" s="36">
        <f>SUMIFS(СВЦЭМ!$D$39:$D$782,СВЦЭМ!$A$39:$A$782,$A54,СВЦЭМ!$B$39:$B$782,Y$47)+'СЕТ СН'!$G$11+СВЦЭМ!$D$10+'СЕТ СН'!$G$5-'СЕТ СН'!$G$21</f>
        <v>4718.7057633000004</v>
      </c>
    </row>
    <row r="55" spans="1:25" ht="15.75" x14ac:dyDescent="0.2">
      <c r="A55" s="35">
        <f t="shared" si="1"/>
        <v>44903</v>
      </c>
      <c r="B55" s="36">
        <f>SUMIFS(СВЦЭМ!$D$39:$D$782,СВЦЭМ!$A$39:$A$782,$A55,СВЦЭМ!$B$39:$B$782,B$47)+'СЕТ СН'!$G$11+СВЦЭМ!$D$10+'СЕТ СН'!$G$5-'СЕТ СН'!$G$21</f>
        <v>4901.01874666</v>
      </c>
      <c r="C55" s="36">
        <f>SUMIFS(СВЦЭМ!$D$39:$D$782,СВЦЭМ!$A$39:$A$782,$A55,СВЦЭМ!$B$39:$B$782,C$47)+'СЕТ СН'!$G$11+СВЦЭМ!$D$10+'СЕТ СН'!$G$5-'СЕТ СН'!$G$21</f>
        <v>4917.5408149599998</v>
      </c>
      <c r="D55" s="36">
        <f>SUMIFS(СВЦЭМ!$D$39:$D$782,СВЦЭМ!$A$39:$A$782,$A55,СВЦЭМ!$B$39:$B$782,D$47)+'СЕТ СН'!$G$11+СВЦЭМ!$D$10+'СЕТ СН'!$G$5-'СЕТ СН'!$G$21</f>
        <v>4912.4355836900004</v>
      </c>
      <c r="E55" s="36">
        <f>SUMIFS(СВЦЭМ!$D$39:$D$782,СВЦЭМ!$A$39:$A$782,$A55,СВЦЭМ!$B$39:$B$782,E$47)+'СЕТ СН'!$G$11+СВЦЭМ!$D$10+'СЕТ СН'!$G$5-'СЕТ СН'!$G$21</f>
        <v>4886.73921083</v>
      </c>
      <c r="F55" s="36">
        <f>SUMIFS(СВЦЭМ!$D$39:$D$782,СВЦЭМ!$A$39:$A$782,$A55,СВЦЭМ!$B$39:$B$782,F$47)+'СЕТ СН'!$G$11+СВЦЭМ!$D$10+'СЕТ СН'!$G$5-'СЕТ СН'!$G$21</f>
        <v>4874.1203233800006</v>
      </c>
      <c r="G55" s="36">
        <f>SUMIFS(СВЦЭМ!$D$39:$D$782,СВЦЭМ!$A$39:$A$782,$A55,СВЦЭМ!$B$39:$B$782,G$47)+'СЕТ СН'!$G$11+СВЦЭМ!$D$10+'СЕТ СН'!$G$5-'СЕТ СН'!$G$21</f>
        <v>4834.5634685799996</v>
      </c>
      <c r="H55" s="36">
        <f>SUMIFS(СВЦЭМ!$D$39:$D$782,СВЦЭМ!$A$39:$A$782,$A55,СВЦЭМ!$B$39:$B$782,H$47)+'СЕТ СН'!$G$11+СВЦЭМ!$D$10+'СЕТ СН'!$G$5-'СЕТ СН'!$G$21</f>
        <v>4806.6402852900001</v>
      </c>
      <c r="I55" s="36">
        <f>SUMIFS(СВЦЭМ!$D$39:$D$782,СВЦЭМ!$A$39:$A$782,$A55,СВЦЭМ!$B$39:$B$782,I$47)+'СЕТ СН'!$G$11+СВЦЭМ!$D$10+'СЕТ СН'!$G$5-'СЕТ СН'!$G$21</f>
        <v>4795.4160366100004</v>
      </c>
      <c r="J55" s="36">
        <f>SUMIFS(СВЦЭМ!$D$39:$D$782,СВЦЭМ!$A$39:$A$782,$A55,СВЦЭМ!$B$39:$B$782,J$47)+'СЕТ СН'!$G$11+СВЦЭМ!$D$10+'СЕТ СН'!$G$5-'СЕТ СН'!$G$21</f>
        <v>4774.2285742599997</v>
      </c>
      <c r="K55" s="36">
        <f>SUMIFS(СВЦЭМ!$D$39:$D$782,СВЦЭМ!$A$39:$A$782,$A55,СВЦЭМ!$B$39:$B$782,K$47)+'СЕТ СН'!$G$11+СВЦЭМ!$D$10+'СЕТ СН'!$G$5-'СЕТ СН'!$G$21</f>
        <v>4767.3454482100005</v>
      </c>
      <c r="L55" s="36">
        <f>SUMIFS(СВЦЭМ!$D$39:$D$782,СВЦЭМ!$A$39:$A$782,$A55,СВЦЭМ!$B$39:$B$782,L$47)+'СЕТ СН'!$G$11+СВЦЭМ!$D$10+'СЕТ СН'!$G$5-'СЕТ СН'!$G$21</f>
        <v>4776.3060412900004</v>
      </c>
      <c r="M55" s="36">
        <f>SUMIFS(СВЦЭМ!$D$39:$D$782,СВЦЭМ!$A$39:$A$782,$A55,СВЦЭМ!$B$39:$B$782,M$47)+'СЕТ СН'!$G$11+СВЦЭМ!$D$10+'СЕТ СН'!$G$5-'СЕТ СН'!$G$21</f>
        <v>4800.88478442</v>
      </c>
      <c r="N55" s="36">
        <f>SUMIFS(СВЦЭМ!$D$39:$D$782,СВЦЭМ!$A$39:$A$782,$A55,СВЦЭМ!$B$39:$B$782,N$47)+'СЕТ СН'!$G$11+СВЦЭМ!$D$10+'СЕТ СН'!$G$5-'СЕТ СН'!$G$21</f>
        <v>4809.0357935100001</v>
      </c>
      <c r="O55" s="36">
        <f>SUMIFS(СВЦЭМ!$D$39:$D$782,СВЦЭМ!$A$39:$A$782,$A55,СВЦЭМ!$B$39:$B$782,O$47)+'СЕТ СН'!$G$11+СВЦЭМ!$D$10+'СЕТ СН'!$G$5-'СЕТ СН'!$G$21</f>
        <v>4809.8803137200002</v>
      </c>
      <c r="P55" s="36">
        <f>SUMIFS(СВЦЭМ!$D$39:$D$782,СВЦЭМ!$A$39:$A$782,$A55,СВЦЭМ!$B$39:$B$782,P$47)+'СЕТ СН'!$G$11+СВЦЭМ!$D$10+'СЕТ СН'!$G$5-'СЕТ СН'!$G$21</f>
        <v>4812.0755849899997</v>
      </c>
      <c r="Q55" s="36">
        <f>SUMIFS(СВЦЭМ!$D$39:$D$782,СВЦЭМ!$A$39:$A$782,$A55,СВЦЭМ!$B$39:$B$782,Q$47)+'СЕТ СН'!$G$11+СВЦЭМ!$D$10+'СЕТ СН'!$G$5-'СЕТ СН'!$G$21</f>
        <v>4803.8495656599998</v>
      </c>
      <c r="R55" s="36">
        <f>SUMIFS(СВЦЭМ!$D$39:$D$782,СВЦЭМ!$A$39:$A$782,$A55,СВЦЭМ!$B$39:$B$782,R$47)+'СЕТ СН'!$G$11+СВЦЭМ!$D$10+'СЕТ СН'!$G$5-'СЕТ СН'!$G$21</f>
        <v>4765.3954130500006</v>
      </c>
      <c r="S55" s="36">
        <f>SUMIFS(СВЦЭМ!$D$39:$D$782,СВЦЭМ!$A$39:$A$782,$A55,СВЦЭМ!$B$39:$B$782,S$47)+'СЕТ СН'!$G$11+СВЦЭМ!$D$10+'СЕТ СН'!$G$5-'СЕТ СН'!$G$21</f>
        <v>4733.8221400900002</v>
      </c>
      <c r="T55" s="36">
        <f>SUMIFS(СВЦЭМ!$D$39:$D$782,СВЦЭМ!$A$39:$A$782,$A55,СВЦЭМ!$B$39:$B$782,T$47)+'СЕТ СН'!$G$11+СВЦЭМ!$D$10+'СЕТ СН'!$G$5-'СЕТ СН'!$G$21</f>
        <v>4758.6100188999999</v>
      </c>
      <c r="U55" s="36">
        <f>SUMIFS(СВЦЭМ!$D$39:$D$782,СВЦЭМ!$A$39:$A$782,$A55,СВЦЭМ!$B$39:$B$782,U$47)+'СЕТ СН'!$G$11+СВЦЭМ!$D$10+'СЕТ СН'!$G$5-'СЕТ СН'!$G$21</f>
        <v>4772.1232664600002</v>
      </c>
      <c r="V55" s="36">
        <f>SUMIFS(СВЦЭМ!$D$39:$D$782,СВЦЭМ!$A$39:$A$782,$A55,СВЦЭМ!$B$39:$B$782,V$47)+'СЕТ СН'!$G$11+СВЦЭМ!$D$10+'СЕТ СН'!$G$5-'СЕТ СН'!$G$21</f>
        <v>4784.7292157299999</v>
      </c>
      <c r="W55" s="36">
        <f>SUMIFS(СВЦЭМ!$D$39:$D$782,СВЦЭМ!$A$39:$A$782,$A55,СВЦЭМ!$B$39:$B$782,W$47)+'СЕТ СН'!$G$11+СВЦЭМ!$D$10+'СЕТ СН'!$G$5-'СЕТ СН'!$G$21</f>
        <v>4813.24022616</v>
      </c>
      <c r="X55" s="36">
        <f>SUMIFS(СВЦЭМ!$D$39:$D$782,СВЦЭМ!$A$39:$A$782,$A55,СВЦЭМ!$B$39:$B$782,X$47)+'СЕТ СН'!$G$11+СВЦЭМ!$D$10+'СЕТ СН'!$G$5-'СЕТ СН'!$G$21</f>
        <v>4810.7786146100007</v>
      </c>
      <c r="Y55" s="36">
        <f>SUMIFS(СВЦЭМ!$D$39:$D$782,СВЦЭМ!$A$39:$A$782,$A55,СВЦЭМ!$B$39:$B$782,Y$47)+'СЕТ СН'!$G$11+СВЦЭМ!$D$10+'СЕТ СН'!$G$5-'СЕТ СН'!$G$21</f>
        <v>4877.3255508700004</v>
      </c>
    </row>
    <row r="56" spans="1:25" ht="15.75" x14ac:dyDescent="0.2">
      <c r="A56" s="35">
        <f t="shared" si="1"/>
        <v>44904</v>
      </c>
      <c r="B56" s="36">
        <f>SUMIFS(СВЦЭМ!$D$39:$D$782,СВЦЭМ!$A$39:$A$782,$A56,СВЦЭМ!$B$39:$B$782,B$47)+'СЕТ СН'!$G$11+СВЦЭМ!$D$10+'СЕТ СН'!$G$5-'СЕТ СН'!$G$21</f>
        <v>4809.2356715799997</v>
      </c>
      <c r="C56" s="36">
        <f>SUMIFS(СВЦЭМ!$D$39:$D$782,СВЦЭМ!$A$39:$A$782,$A56,СВЦЭМ!$B$39:$B$782,C$47)+'СЕТ СН'!$G$11+СВЦЭМ!$D$10+'СЕТ СН'!$G$5-'СЕТ СН'!$G$21</f>
        <v>4818.6891575600002</v>
      </c>
      <c r="D56" s="36">
        <f>SUMIFS(СВЦЭМ!$D$39:$D$782,СВЦЭМ!$A$39:$A$782,$A56,СВЦЭМ!$B$39:$B$782,D$47)+'СЕТ СН'!$G$11+СВЦЭМ!$D$10+'СЕТ СН'!$G$5-'СЕТ СН'!$G$21</f>
        <v>4829.2234563299999</v>
      </c>
      <c r="E56" s="36">
        <f>SUMIFS(СВЦЭМ!$D$39:$D$782,СВЦЭМ!$A$39:$A$782,$A56,СВЦЭМ!$B$39:$B$782,E$47)+'СЕТ СН'!$G$11+СВЦЭМ!$D$10+'СЕТ СН'!$G$5-'СЕТ СН'!$G$21</f>
        <v>4841.73628362</v>
      </c>
      <c r="F56" s="36">
        <f>SUMIFS(СВЦЭМ!$D$39:$D$782,СВЦЭМ!$A$39:$A$782,$A56,СВЦЭМ!$B$39:$B$782,F$47)+'СЕТ СН'!$G$11+СВЦЭМ!$D$10+'СЕТ СН'!$G$5-'СЕТ СН'!$G$21</f>
        <v>4850.2171188100001</v>
      </c>
      <c r="G56" s="36">
        <f>SUMIFS(СВЦЭМ!$D$39:$D$782,СВЦЭМ!$A$39:$A$782,$A56,СВЦЭМ!$B$39:$B$782,G$47)+'СЕТ СН'!$G$11+СВЦЭМ!$D$10+'СЕТ СН'!$G$5-'СЕТ СН'!$G$21</f>
        <v>4836.2460726899999</v>
      </c>
      <c r="H56" s="36">
        <f>SUMIFS(СВЦЭМ!$D$39:$D$782,СВЦЭМ!$A$39:$A$782,$A56,СВЦЭМ!$B$39:$B$782,H$47)+'СЕТ СН'!$G$11+СВЦЭМ!$D$10+'СЕТ СН'!$G$5-'СЕТ СН'!$G$21</f>
        <v>4839.3999068900002</v>
      </c>
      <c r="I56" s="36">
        <f>SUMIFS(СВЦЭМ!$D$39:$D$782,СВЦЭМ!$A$39:$A$782,$A56,СВЦЭМ!$B$39:$B$782,I$47)+'СЕТ СН'!$G$11+СВЦЭМ!$D$10+'СЕТ СН'!$G$5-'СЕТ СН'!$G$21</f>
        <v>4802.5347112199997</v>
      </c>
      <c r="J56" s="36">
        <f>SUMIFS(СВЦЭМ!$D$39:$D$782,СВЦЭМ!$A$39:$A$782,$A56,СВЦЭМ!$B$39:$B$782,J$47)+'СЕТ СН'!$G$11+СВЦЭМ!$D$10+'СЕТ СН'!$G$5-'СЕТ СН'!$G$21</f>
        <v>4790.4942388500003</v>
      </c>
      <c r="K56" s="36">
        <f>SUMIFS(СВЦЭМ!$D$39:$D$782,СВЦЭМ!$A$39:$A$782,$A56,СВЦЭМ!$B$39:$B$782,K$47)+'СЕТ СН'!$G$11+СВЦЭМ!$D$10+'СЕТ СН'!$G$5-'СЕТ СН'!$G$21</f>
        <v>4776.2670094900004</v>
      </c>
      <c r="L56" s="36">
        <f>SUMIFS(СВЦЭМ!$D$39:$D$782,СВЦЭМ!$A$39:$A$782,$A56,СВЦЭМ!$B$39:$B$782,L$47)+'СЕТ СН'!$G$11+СВЦЭМ!$D$10+'СЕТ СН'!$G$5-'СЕТ СН'!$G$21</f>
        <v>4767.7473126700006</v>
      </c>
      <c r="M56" s="36">
        <f>SUMIFS(СВЦЭМ!$D$39:$D$782,СВЦЭМ!$A$39:$A$782,$A56,СВЦЭМ!$B$39:$B$782,M$47)+'СЕТ СН'!$G$11+СВЦЭМ!$D$10+'СЕТ СН'!$G$5-'СЕТ СН'!$G$21</f>
        <v>4759.4348397200001</v>
      </c>
      <c r="N56" s="36">
        <f>SUMIFS(СВЦЭМ!$D$39:$D$782,СВЦЭМ!$A$39:$A$782,$A56,СВЦЭМ!$B$39:$B$782,N$47)+'СЕТ СН'!$G$11+СВЦЭМ!$D$10+'СЕТ СН'!$G$5-'СЕТ СН'!$G$21</f>
        <v>4763.7987580099998</v>
      </c>
      <c r="O56" s="36">
        <f>SUMIFS(СВЦЭМ!$D$39:$D$782,СВЦЭМ!$A$39:$A$782,$A56,СВЦЭМ!$B$39:$B$782,O$47)+'СЕТ СН'!$G$11+СВЦЭМ!$D$10+'СЕТ СН'!$G$5-'СЕТ СН'!$G$21</f>
        <v>4776.8166336600007</v>
      </c>
      <c r="P56" s="36">
        <f>SUMIFS(СВЦЭМ!$D$39:$D$782,СВЦЭМ!$A$39:$A$782,$A56,СВЦЭМ!$B$39:$B$782,P$47)+'СЕТ СН'!$G$11+СВЦЭМ!$D$10+'СЕТ СН'!$G$5-'СЕТ СН'!$G$21</f>
        <v>4782.2993314300002</v>
      </c>
      <c r="Q56" s="36">
        <f>SUMIFS(СВЦЭМ!$D$39:$D$782,СВЦЭМ!$A$39:$A$782,$A56,СВЦЭМ!$B$39:$B$782,Q$47)+'СЕТ СН'!$G$11+СВЦЭМ!$D$10+'СЕТ СН'!$G$5-'СЕТ СН'!$G$21</f>
        <v>4781.4897321500002</v>
      </c>
      <c r="R56" s="36">
        <f>SUMIFS(СВЦЭМ!$D$39:$D$782,СВЦЭМ!$A$39:$A$782,$A56,СВЦЭМ!$B$39:$B$782,R$47)+'СЕТ СН'!$G$11+СВЦЭМ!$D$10+'СЕТ СН'!$G$5-'СЕТ СН'!$G$21</f>
        <v>4778.3892951899998</v>
      </c>
      <c r="S56" s="36">
        <f>SUMIFS(СВЦЭМ!$D$39:$D$782,СВЦЭМ!$A$39:$A$782,$A56,СВЦЭМ!$B$39:$B$782,S$47)+'СЕТ СН'!$G$11+СВЦЭМ!$D$10+'СЕТ СН'!$G$5-'СЕТ СН'!$G$21</f>
        <v>4751.8991748799999</v>
      </c>
      <c r="T56" s="36">
        <f>SUMIFS(СВЦЭМ!$D$39:$D$782,СВЦЭМ!$A$39:$A$782,$A56,СВЦЭМ!$B$39:$B$782,T$47)+'СЕТ СН'!$G$11+СВЦЭМ!$D$10+'СЕТ СН'!$G$5-'СЕТ СН'!$G$21</f>
        <v>4733.16412511</v>
      </c>
      <c r="U56" s="36">
        <f>SUMIFS(СВЦЭМ!$D$39:$D$782,СВЦЭМ!$A$39:$A$782,$A56,СВЦЭМ!$B$39:$B$782,U$47)+'СЕТ СН'!$G$11+СВЦЭМ!$D$10+'СЕТ СН'!$G$5-'СЕТ СН'!$G$21</f>
        <v>4734.6608856800003</v>
      </c>
      <c r="V56" s="36">
        <f>SUMIFS(СВЦЭМ!$D$39:$D$782,СВЦЭМ!$A$39:$A$782,$A56,СВЦЭМ!$B$39:$B$782,V$47)+'СЕТ СН'!$G$11+СВЦЭМ!$D$10+'СЕТ СН'!$G$5-'СЕТ СН'!$G$21</f>
        <v>4745.8411828200005</v>
      </c>
      <c r="W56" s="36">
        <f>SUMIFS(СВЦЭМ!$D$39:$D$782,СВЦЭМ!$A$39:$A$782,$A56,СВЦЭМ!$B$39:$B$782,W$47)+'СЕТ СН'!$G$11+СВЦЭМ!$D$10+'СЕТ СН'!$G$5-'СЕТ СН'!$G$21</f>
        <v>4768.3314166600003</v>
      </c>
      <c r="X56" s="36">
        <f>SUMIFS(СВЦЭМ!$D$39:$D$782,СВЦЭМ!$A$39:$A$782,$A56,СВЦЭМ!$B$39:$B$782,X$47)+'СЕТ СН'!$G$11+СВЦЭМ!$D$10+'СЕТ СН'!$G$5-'СЕТ СН'!$G$21</f>
        <v>4776.0938887499997</v>
      </c>
      <c r="Y56" s="36">
        <f>SUMIFS(СВЦЭМ!$D$39:$D$782,СВЦЭМ!$A$39:$A$782,$A56,СВЦЭМ!$B$39:$B$782,Y$47)+'СЕТ СН'!$G$11+СВЦЭМ!$D$10+'СЕТ СН'!$G$5-'СЕТ СН'!$G$21</f>
        <v>4787.5518404800005</v>
      </c>
    </row>
    <row r="57" spans="1:25" ht="15.75" x14ac:dyDescent="0.2">
      <c r="A57" s="35">
        <f t="shared" si="1"/>
        <v>44905</v>
      </c>
      <c r="B57" s="36">
        <f>SUMIFS(СВЦЭМ!$D$39:$D$782,СВЦЭМ!$A$39:$A$782,$A57,СВЦЭМ!$B$39:$B$782,B$47)+'СЕТ СН'!$G$11+СВЦЭМ!$D$10+'СЕТ СН'!$G$5-'СЕТ СН'!$G$21</f>
        <v>4818.1422299100004</v>
      </c>
      <c r="C57" s="36">
        <f>SUMIFS(СВЦЭМ!$D$39:$D$782,СВЦЭМ!$A$39:$A$782,$A57,СВЦЭМ!$B$39:$B$782,C$47)+'СЕТ СН'!$G$11+СВЦЭМ!$D$10+'СЕТ СН'!$G$5-'СЕТ СН'!$G$21</f>
        <v>4832.12458453</v>
      </c>
      <c r="D57" s="36">
        <f>SUMIFS(СВЦЭМ!$D$39:$D$782,СВЦЭМ!$A$39:$A$782,$A57,СВЦЭМ!$B$39:$B$782,D$47)+'СЕТ СН'!$G$11+СВЦЭМ!$D$10+'СЕТ СН'!$G$5-'СЕТ СН'!$G$21</f>
        <v>4879.7602661000001</v>
      </c>
      <c r="E57" s="36">
        <f>SUMIFS(СВЦЭМ!$D$39:$D$782,СВЦЭМ!$A$39:$A$782,$A57,СВЦЭМ!$B$39:$B$782,E$47)+'СЕТ СН'!$G$11+СВЦЭМ!$D$10+'СЕТ СН'!$G$5-'СЕТ СН'!$G$21</f>
        <v>4874.7962808800003</v>
      </c>
      <c r="F57" s="36">
        <f>SUMIFS(СВЦЭМ!$D$39:$D$782,СВЦЭМ!$A$39:$A$782,$A57,СВЦЭМ!$B$39:$B$782,F$47)+'СЕТ СН'!$G$11+СВЦЭМ!$D$10+'СЕТ СН'!$G$5-'СЕТ СН'!$G$21</f>
        <v>4858.1218257300006</v>
      </c>
      <c r="G57" s="36">
        <f>SUMIFS(СВЦЭМ!$D$39:$D$782,СВЦЭМ!$A$39:$A$782,$A57,СВЦЭМ!$B$39:$B$782,G$47)+'СЕТ СН'!$G$11+СВЦЭМ!$D$10+'СЕТ СН'!$G$5-'СЕТ СН'!$G$21</f>
        <v>4870.8594403099996</v>
      </c>
      <c r="H57" s="36">
        <f>SUMIFS(СВЦЭМ!$D$39:$D$782,СВЦЭМ!$A$39:$A$782,$A57,СВЦЭМ!$B$39:$B$782,H$47)+'СЕТ СН'!$G$11+СВЦЭМ!$D$10+'СЕТ СН'!$G$5-'СЕТ СН'!$G$21</f>
        <v>4860.74764856</v>
      </c>
      <c r="I57" s="36">
        <f>SUMIFS(СВЦЭМ!$D$39:$D$782,СВЦЭМ!$A$39:$A$782,$A57,СВЦЭМ!$B$39:$B$782,I$47)+'СЕТ СН'!$G$11+СВЦЭМ!$D$10+'СЕТ СН'!$G$5-'СЕТ СН'!$G$21</f>
        <v>4831.1497722300001</v>
      </c>
      <c r="J57" s="36">
        <f>SUMIFS(СВЦЭМ!$D$39:$D$782,СВЦЭМ!$A$39:$A$782,$A57,СВЦЭМ!$B$39:$B$782,J$47)+'СЕТ СН'!$G$11+СВЦЭМ!$D$10+'СЕТ СН'!$G$5-'СЕТ СН'!$G$21</f>
        <v>4802.3386445800006</v>
      </c>
      <c r="K57" s="36">
        <f>SUMIFS(СВЦЭМ!$D$39:$D$782,СВЦЭМ!$A$39:$A$782,$A57,СВЦЭМ!$B$39:$B$782,K$47)+'СЕТ СН'!$G$11+СВЦЭМ!$D$10+'СЕТ СН'!$G$5-'СЕТ СН'!$G$21</f>
        <v>4789.2774121800003</v>
      </c>
      <c r="L57" s="36">
        <f>SUMIFS(СВЦЭМ!$D$39:$D$782,СВЦЭМ!$A$39:$A$782,$A57,СВЦЭМ!$B$39:$B$782,L$47)+'СЕТ СН'!$G$11+СВЦЭМ!$D$10+'СЕТ СН'!$G$5-'СЕТ СН'!$G$21</f>
        <v>4775.1348699400005</v>
      </c>
      <c r="M57" s="36">
        <f>SUMIFS(СВЦЭМ!$D$39:$D$782,СВЦЭМ!$A$39:$A$782,$A57,СВЦЭМ!$B$39:$B$782,M$47)+'СЕТ СН'!$G$11+СВЦЭМ!$D$10+'СЕТ СН'!$G$5-'СЕТ СН'!$G$21</f>
        <v>4786.8495003999997</v>
      </c>
      <c r="N57" s="36">
        <f>SUMIFS(СВЦЭМ!$D$39:$D$782,СВЦЭМ!$A$39:$A$782,$A57,СВЦЭМ!$B$39:$B$782,N$47)+'СЕТ СН'!$G$11+СВЦЭМ!$D$10+'СЕТ СН'!$G$5-'СЕТ СН'!$G$21</f>
        <v>4815.3686029</v>
      </c>
      <c r="O57" s="36">
        <f>SUMIFS(СВЦЭМ!$D$39:$D$782,СВЦЭМ!$A$39:$A$782,$A57,СВЦЭМ!$B$39:$B$782,O$47)+'СЕТ СН'!$G$11+СВЦЭМ!$D$10+'СЕТ СН'!$G$5-'СЕТ СН'!$G$21</f>
        <v>4825.3713454799999</v>
      </c>
      <c r="P57" s="36">
        <f>SUMIFS(СВЦЭМ!$D$39:$D$782,СВЦЭМ!$A$39:$A$782,$A57,СВЦЭМ!$B$39:$B$782,P$47)+'СЕТ СН'!$G$11+СВЦЭМ!$D$10+'СЕТ СН'!$G$5-'СЕТ СН'!$G$21</f>
        <v>4844.8957254899997</v>
      </c>
      <c r="Q57" s="36">
        <f>SUMIFS(СВЦЭМ!$D$39:$D$782,СВЦЭМ!$A$39:$A$782,$A57,СВЦЭМ!$B$39:$B$782,Q$47)+'СЕТ СН'!$G$11+СВЦЭМ!$D$10+'СЕТ СН'!$G$5-'СЕТ СН'!$G$21</f>
        <v>4845.6269378800007</v>
      </c>
      <c r="R57" s="36">
        <f>SUMIFS(СВЦЭМ!$D$39:$D$782,СВЦЭМ!$A$39:$A$782,$A57,СВЦЭМ!$B$39:$B$782,R$47)+'СЕТ СН'!$G$11+СВЦЭМ!$D$10+'СЕТ СН'!$G$5-'СЕТ СН'!$G$21</f>
        <v>4812.7390462900003</v>
      </c>
      <c r="S57" s="36">
        <f>SUMIFS(СВЦЭМ!$D$39:$D$782,СВЦЭМ!$A$39:$A$782,$A57,СВЦЭМ!$B$39:$B$782,S$47)+'СЕТ СН'!$G$11+СВЦЭМ!$D$10+'СЕТ СН'!$G$5-'СЕТ СН'!$G$21</f>
        <v>4782.1820673900002</v>
      </c>
      <c r="T57" s="36">
        <f>SUMIFS(СВЦЭМ!$D$39:$D$782,СВЦЭМ!$A$39:$A$782,$A57,СВЦЭМ!$B$39:$B$782,T$47)+'СЕТ СН'!$G$11+СВЦЭМ!$D$10+'СЕТ СН'!$G$5-'СЕТ СН'!$G$21</f>
        <v>4787.2180339300003</v>
      </c>
      <c r="U57" s="36">
        <f>SUMIFS(СВЦЭМ!$D$39:$D$782,СВЦЭМ!$A$39:$A$782,$A57,СВЦЭМ!$B$39:$B$782,U$47)+'СЕТ СН'!$G$11+СВЦЭМ!$D$10+'СЕТ СН'!$G$5-'СЕТ СН'!$G$21</f>
        <v>4785.8095157500002</v>
      </c>
      <c r="V57" s="36">
        <f>SUMIFS(СВЦЭМ!$D$39:$D$782,СВЦЭМ!$A$39:$A$782,$A57,СВЦЭМ!$B$39:$B$782,V$47)+'СЕТ СН'!$G$11+СВЦЭМ!$D$10+'СЕТ СН'!$G$5-'СЕТ СН'!$G$21</f>
        <v>4797.1299275900001</v>
      </c>
      <c r="W57" s="36">
        <f>SUMIFS(СВЦЭМ!$D$39:$D$782,СВЦЭМ!$A$39:$A$782,$A57,СВЦЭМ!$B$39:$B$782,W$47)+'СЕТ СН'!$G$11+СВЦЭМ!$D$10+'СЕТ СН'!$G$5-'СЕТ СН'!$G$21</f>
        <v>4799.6829894399998</v>
      </c>
      <c r="X57" s="36">
        <f>SUMIFS(СВЦЭМ!$D$39:$D$782,СВЦЭМ!$A$39:$A$782,$A57,СВЦЭМ!$B$39:$B$782,X$47)+'СЕТ СН'!$G$11+СВЦЭМ!$D$10+'СЕТ СН'!$G$5-'СЕТ СН'!$G$21</f>
        <v>4811.2032830400003</v>
      </c>
      <c r="Y57" s="36">
        <f>SUMIFS(СВЦЭМ!$D$39:$D$782,СВЦЭМ!$A$39:$A$782,$A57,СВЦЭМ!$B$39:$B$782,Y$47)+'СЕТ СН'!$G$11+СВЦЭМ!$D$10+'СЕТ СН'!$G$5-'СЕТ СН'!$G$21</f>
        <v>4831.5644788299996</v>
      </c>
    </row>
    <row r="58" spans="1:25" ht="15.75" x14ac:dyDescent="0.2">
      <c r="A58" s="35">
        <f t="shared" si="1"/>
        <v>44906</v>
      </c>
      <c r="B58" s="36">
        <f>SUMIFS(СВЦЭМ!$D$39:$D$782,СВЦЭМ!$A$39:$A$782,$A58,СВЦЭМ!$B$39:$B$782,B$47)+'СЕТ СН'!$G$11+СВЦЭМ!$D$10+'СЕТ СН'!$G$5-'СЕТ СН'!$G$21</f>
        <v>4831.4200545499998</v>
      </c>
      <c r="C58" s="36">
        <f>SUMIFS(СВЦЭМ!$D$39:$D$782,СВЦЭМ!$A$39:$A$782,$A58,СВЦЭМ!$B$39:$B$782,C$47)+'СЕТ СН'!$G$11+СВЦЭМ!$D$10+'СЕТ СН'!$G$5-'СЕТ СН'!$G$21</f>
        <v>4829.0257272199997</v>
      </c>
      <c r="D58" s="36">
        <f>SUMIFS(СВЦЭМ!$D$39:$D$782,СВЦЭМ!$A$39:$A$782,$A58,СВЦЭМ!$B$39:$B$782,D$47)+'СЕТ СН'!$G$11+СВЦЭМ!$D$10+'СЕТ СН'!$G$5-'СЕТ СН'!$G$21</f>
        <v>4832.6679929900001</v>
      </c>
      <c r="E58" s="36">
        <f>SUMIFS(СВЦЭМ!$D$39:$D$782,СВЦЭМ!$A$39:$A$782,$A58,СВЦЭМ!$B$39:$B$782,E$47)+'СЕТ СН'!$G$11+СВЦЭМ!$D$10+'СЕТ СН'!$G$5-'СЕТ СН'!$G$21</f>
        <v>4841.5450092000001</v>
      </c>
      <c r="F58" s="36">
        <f>SUMIFS(СВЦЭМ!$D$39:$D$782,СВЦЭМ!$A$39:$A$782,$A58,СВЦЭМ!$B$39:$B$782,F$47)+'СЕТ СН'!$G$11+СВЦЭМ!$D$10+'СЕТ СН'!$G$5-'СЕТ СН'!$G$21</f>
        <v>4850.7784758899998</v>
      </c>
      <c r="G58" s="36">
        <f>SUMIFS(СВЦЭМ!$D$39:$D$782,СВЦЭМ!$A$39:$A$782,$A58,СВЦЭМ!$B$39:$B$782,G$47)+'СЕТ СН'!$G$11+СВЦЭМ!$D$10+'СЕТ СН'!$G$5-'СЕТ СН'!$G$21</f>
        <v>4838.9406768099998</v>
      </c>
      <c r="H58" s="36">
        <f>SUMIFS(СВЦЭМ!$D$39:$D$782,СВЦЭМ!$A$39:$A$782,$A58,СВЦЭМ!$B$39:$B$782,H$47)+'СЕТ СН'!$G$11+СВЦЭМ!$D$10+'СЕТ СН'!$G$5-'СЕТ СН'!$G$21</f>
        <v>4833.37233079</v>
      </c>
      <c r="I58" s="36">
        <f>SUMIFS(СВЦЭМ!$D$39:$D$782,СВЦЭМ!$A$39:$A$782,$A58,СВЦЭМ!$B$39:$B$782,I$47)+'СЕТ СН'!$G$11+СВЦЭМ!$D$10+'СЕТ СН'!$G$5-'СЕТ СН'!$G$21</f>
        <v>4799.8294058400006</v>
      </c>
      <c r="J58" s="36">
        <f>SUMIFS(СВЦЭМ!$D$39:$D$782,СВЦЭМ!$A$39:$A$782,$A58,СВЦЭМ!$B$39:$B$782,J$47)+'СЕТ СН'!$G$11+СВЦЭМ!$D$10+'СЕТ СН'!$G$5-'СЕТ СН'!$G$21</f>
        <v>4765.0779994300001</v>
      </c>
      <c r="K58" s="36">
        <f>SUMIFS(СВЦЭМ!$D$39:$D$782,СВЦЭМ!$A$39:$A$782,$A58,СВЦЭМ!$B$39:$B$782,K$47)+'СЕТ СН'!$G$11+СВЦЭМ!$D$10+'СЕТ СН'!$G$5-'СЕТ СН'!$G$21</f>
        <v>4729.1557354800007</v>
      </c>
      <c r="L58" s="36">
        <f>SUMIFS(СВЦЭМ!$D$39:$D$782,СВЦЭМ!$A$39:$A$782,$A58,СВЦЭМ!$B$39:$B$782,L$47)+'СЕТ СН'!$G$11+СВЦЭМ!$D$10+'СЕТ СН'!$G$5-'СЕТ СН'!$G$21</f>
        <v>4735.5607166600003</v>
      </c>
      <c r="M58" s="36">
        <f>SUMIFS(СВЦЭМ!$D$39:$D$782,СВЦЭМ!$A$39:$A$782,$A58,СВЦЭМ!$B$39:$B$782,M$47)+'СЕТ СН'!$G$11+СВЦЭМ!$D$10+'СЕТ СН'!$G$5-'СЕТ СН'!$G$21</f>
        <v>4744.1455696000003</v>
      </c>
      <c r="N58" s="36">
        <f>SUMIFS(СВЦЭМ!$D$39:$D$782,СВЦЭМ!$A$39:$A$782,$A58,СВЦЭМ!$B$39:$B$782,N$47)+'СЕТ СН'!$G$11+СВЦЭМ!$D$10+'СЕТ СН'!$G$5-'СЕТ СН'!$G$21</f>
        <v>4775.85194426</v>
      </c>
      <c r="O58" s="36">
        <f>SUMIFS(СВЦЭМ!$D$39:$D$782,СВЦЭМ!$A$39:$A$782,$A58,СВЦЭМ!$B$39:$B$782,O$47)+'СЕТ СН'!$G$11+СВЦЭМ!$D$10+'СЕТ СН'!$G$5-'СЕТ СН'!$G$21</f>
        <v>4794.8903602099999</v>
      </c>
      <c r="P58" s="36">
        <f>SUMIFS(СВЦЭМ!$D$39:$D$782,СВЦЭМ!$A$39:$A$782,$A58,СВЦЭМ!$B$39:$B$782,P$47)+'СЕТ СН'!$G$11+СВЦЭМ!$D$10+'СЕТ СН'!$G$5-'СЕТ СН'!$G$21</f>
        <v>4803.0077155199997</v>
      </c>
      <c r="Q58" s="36">
        <f>SUMIFS(СВЦЭМ!$D$39:$D$782,СВЦЭМ!$A$39:$A$782,$A58,СВЦЭМ!$B$39:$B$782,Q$47)+'СЕТ СН'!$G$11+СВЦЭМ!$D$10+'СЕТ СН'!$G$5-'СЕТ СН'!$G$21</f>
        <v>4794.00488193</v>
      </c>
      <c r="R58" s="36">
        <f>SUMIFS(СВЦЭМ!$D$39:$D$782,СВЦЭМ!$A$39:$A$782,$A58,СВЦЭМ!$B$39:$B$782,R$47)+'СЕТ СН'!$G$11+СВЦЭМ!$D$10+'СЕТ СН'!$G$5-'СЕТ СН'!$G$21</f>
        <v>4760.4336440400002</v>
      </c>
      <c r="S58" s="36">
        <f>SUMIFS(СВЦЭМ!$D$39:$D$782,СВЦЭМ!$A$39:$A$782,$A58,СВЦЭМ!$B$39:$B$782,S$47)+'СЕТ СН'!$G$11+СВЦЭМ!$D$10+'СЕТ СН'!$G$5-'СЕТ СН'!$G$21</f>
        <v>4714.7055818999997</v>
      </c>
      <c r="T58" s="36">
        <f>SUMIFS(СВЦЭМ!$D$39:$D$782,СВЦЭМ!$A$39:$A$782,$A58,СВЦЭМ!$B$39:$B$782,T$47)+'СЕТ СН'!$G$11+СВЦЭМ!$D$10+'СЕТ СН'!$G$5-'СЕТ СН'!$G$21</f>
        <v>4739.7283516999996</v>
      </c>
      <c r="U58" s="36">
        <f>SUMIFS(СВЦЭМ!$D$39:$D$782,СВЦЭМ!$A$39:$A$782,$A58,СВЦЭМ!$B$39:$B$782,U$47)+'СЕТ СН'!$G$11+СВЦЭМ!$D$10+'СЕТ СН'!$G$5-'СЕТ СН'!$G$21</f>
        <v>4755.9511414500003</v>
      </c>
      <c r="V58" s="36">
        <f>SUMIFS(СВЦЭМ!$D$39:$D$782,СВЦЭМ!$A$39:$A$782,$A58,СВЦЭМ!$B$39:$B$782,V$47)+'СЕТ СН'!$G$11+СВЦЭМ!$D$10+'СЕТ СН'!$G$5-'СЕТ СН'!$G$21</f>
        <v>4768.8848015399999</v>
      </c>
      <c r="W58" s="36">
        <f>SUMIFS(СВЦЭМ!$D$39:$D$782,СВЦЭМ!$A$39:$A$782,$A58,СВЦЭМ!$B$39:$B$782,W$47)+'СЕТ СН'!$G$11+СВЦЭМ!$D$10+'СЕТ СН'!$G$5-'СЕТ СН'!$G$21</f>
        <v>4781.23028368</v>
      </c>
      <c r="X58" s="36">
        <f>SUMIFS(СВЦЭМ!$D$39:$D$782,СВЦЭМ!$A$39:$A$782,$A58,СВЦЭМ!$B$39:$B$782,X$47)+'СЕТ СН'!$G$11+СВЦЭМ!$D$10+'СЕТ СН'!$G$5-'СЕТ СН'!$G$21</f>
        <v>4798.2626888800005</v>
      </c>
      <c r="Y58" s="36">
        <f>SUMIFS(СВЦЭМ!$D$39:$D$782,СВЦЭМ!$A$39:$A$782,$A58,СВЦЭМ!$B$39:$B$782,Y$47)+'СЕТ СН'!$G$11+СВЦЭМ!$D$10+'СЕТ СН'!$G$5-'СЕТ СН'!$G$21</f>
        <v>4825.8543249699997</v>
      </c>
    </row>
    <row r="59" spans="1:25" ht="15.75" x14ac:dyDescent="0.2">
      <c r="A59" s="35">
        <f t="shared" si="1"/>
        <v>44907</v>
      </c>
      <c r="B59" s="36">
        <f>SUMIFS(СВЦЭМ!$D$39:$D$782,СВЦЭМ!$A$39:$A$782,$A59,СВЦЭМ!$B$39:$B$782,B$47)+'СЕТ СН'!$G$11+СВЦЭМ!$D$10+'СЕТ СН'!$G$5-'СЕТ СН'!$G$21</f>
        <v>4759.5252037299997</v>
      </c>
      <c r="C59" s="36">
        <f>SUMIFS(СВЦЭМ!$D$39:$D$782,СВЦЭМ!$A$39:$A$782,$A59,СВЦЭМ!$B$39:$B$782,C$47)+'СЕТ СН'!$G$11+СВЦЭМ!$D$10+'СЕТ СН'!$G$5-'СЕТ СН'!$G$21</f>
        <v>4771.7768064299999</v>
      </c>
      <c r="D59" s="36">
        <f>SUMIFS(СВЦЭМ!$D$39:$D$782,СВЦЭМ!$A$39:$A$782,$A59,СВЦЭМ!$B$39:$B$782,D$47)+'СЕТ СН'!$G$11+СВЦЭМ!$D$10+'СЕТ СН'!$G$5-'СЕТ СН'!$G$21</f>
        <v>4781.6351743300002</v>
      </c>
      <c r="E59" s="36">
        <f>SUMIFS(СВЦЭМ!$D$39:$D$782,СВЦЭМ!$A$39:$A$782,$A59,СВЦЭМ!$B$39:$B$782,E$47)+'СЕТ СН'!$G$11+СВЦЭМ!$D$10+'СЕТ СН'!$G$5-'СЕТ СН'!$G$21</f>
        <v>4789.1406877200006</v>
      </c>
      <c r="F59" s="36">
        <f>SUMIFS(СВЦЭМ!$D$39:$D$782,СВЦЭМ!$A$39:$A$782,$A59,СВЦЭМ!$B$39:$B$782,F$47)+'СЕТ СН'!$G$11+СВЦЭМ!$D$10+'СЕТ СН'!$G$5-'СЕТ СН'!$G$21</f>
        <v>4800.5674430600002</v>
      </c>
      <c r="G59" s="36">
        <f>SUMIFS(СВЦЭМ!$D$39:$D$782,СВЦЭМ!$A$39:$A$782,$A59,СВЦЭМ!$B$39:$B$782,G$47)+'СЕТ СН'!$G$11+СВЦЭМ!$D$10+'СЕТ СН'!$G$5-'СЕТ СН'!$G$21</f>
        <v>4789.63758796</v>
      </c>
      <c r="H59" s="36">
        <f>SUMIFS(СВЦЭМ!$D$39:$D$782,СВЦЭМ!$A$39:$A$782,$A59,СВЦЭМ!$B$39:$B$782,H$47)+'СЕТ СН'!$G$11+СВЦЭМ!$D$10+'СЕТ СН'!$G$5-'СЕТ СН'!$G$21</f>
        <v>4777.7807468600004</v>
      </c>
      <c r="I59" s="36">
        <f>SUMIFS(СВЦЭМ!$D$39:$D$782,СВЦЭМ!$A$39:$A$782,$A59,СВЦЭМ!$B$39:$B$782,I$47)+'СЕТ СН'!$G$11+СВЦЭМ!$D$10+'СЕТ СН'!$G$5-'СЕТ СН'!$G$21</f>
        <v>4640.7271164399999</v>
      </c>
      <c r="J59" s="36">
        <f>SUMIFS(СВЦЭМ!$D$39:$D$782,СВЦЭМ!$A$39:$A$782,$A59,СВЦЭМ!$B$39:$B$782,J$47)+'СЕТ СН'!$G$11+СВЦЭМ!$D$10+'СЕТ СН'!$G$5-'СЕТ СН'!$G$21</f>
        <v>4567.5295800700005</v>
      </c>
      <c r="K59" s="36">
        <f>SUMIFS(СВЦЭМ!$D$39:$D$782,СВЦЭМ!$A$39:$A$782,$A59,СВЦЭМ!$B$39:$B$782,K$47)+'СЕТ СН'!$G$11+СВЦЭМ!$D$10+'СЕТ СН'!$G$5-'СЕТ СН'!$G$21</f>
        <v>4543.5324042900002</v>
      </c>
      <c r="L59" s="36">
        <f>SUMIFS(СВЦЭМ!$D$39:$D$782,СВЦЭМ!$A$39:$A$782,$A59,СВЦЭМ!$B$39:$B$782,L$47)+'СЕТ СН'!$G$11+СВЦЭМ!$D$10+'СЕТ СН'!$G$5-'СЕТ СН'!$G$21</f>
        <v>4620.4132931200002</v>
      </c>
      <c r="M59" s="36">
        <f>SUMIFS(СВЦЭМ!$D$39:$D$782,СВЦЭМ!$A$39:$A$782,$A59,СВЦЭМ!$B$39:$B$782,M$47)+'СЕТ СН'!$G$11+СВЦЭМ!$D$10+'СЕТ СН'!$G$5-'СЕТ СН'!$G$21</f>
        <v>4621.6275762100004</v>
      </c>
      <c r="N59" s="36">
        <f>SUMIFS(СВЦЭМ!$D$39:$D$782,СВЦЭМ!$A$39:$A$782,$A59,СВЦЭМ!$B$39:$B$782,N$47)+'СЕТ СН'!$G$11+СВЦЭМ!$D$10+'СЕТ СН'!$G$5-'СЕТ СН'!$G$21</f>
        <v>4690.2730752999996</v>
      </c>
      <c r="O59" s="36">
        <f>SUMIFS(СВЦЭМ!$D$39:$D$782,СВЦЭМ!$A$39:$A$782,$A59,СВЦЭМ!$B$39:$B$782,O$47)+'СЕТ СН'!$G$11+СВЦЭМ!$D$10+'СЕТ СН'!$G$5-'СЕТ СН'!$G$21</f>
        <v>4671.98965176</v>
      </c>
      <c r="P59" s="36">
        <f>SUMIFS(СВЦЭМ!$D$39:$D$782,СВЦЭМ!$A$39:$A$782,$A59,СВЦЭМ!$B$39:$B$782,P$47)+'СЕТ СН'!$G$11+СВЦЭМ!$D$10+'СЕТ СН'!$G$5-'СЕТ СН'!$G$21</f>
        <v>4677.8337420300004</v>
      </c>
      <c r="Q59" s="36">
        <f>SUMIFS(СВЦЭМ!$D$39:$D$782,СВЦЭМ!$A$39:$A$782,$A59,СВЦЭМ!$B$39:$B$782,Q$47)+'СЕТ СН'!$G$11+СВЦЭМ!$D$10+'СЕТ СН'!$G$5-'СЕТ СН'!$G$21</f>
        <v>4683.9650702199997</v>
      </c>
      <c r="R59" s="36">
        <f>SUMIFS(СВЦЭМ!$D$39:$D$782,СВЦЭМ!$A$39:$A$782,$A59,СВЦЭМ!$B$39:$B$782,R$47)+'СЕТ СН'!$G$11+СВЦЭМ!$D$10+'СЕТ СН'!$G$5-'СЕТ СН'!$G$21</f>
        <v>4613.2323591300001</v>
      </c>
      <c r="S59" s="36">
        <f>SUMIFS(СВЦЭМ!$D$39:$D$782,СВЦЭМ!$A$39:$A$782,$A59,СВЦЭМ!$B$39:$B$782,S$47)+'СЕТ СН'!$G$11+СВЦЭМ!$D$10+'СЕТ СН'!$G$5-'СЕТ СН'!$G$21</f>
        <v>4574.1168695300003</v>
      </c>
      <c r="T59" s="36">
        <f>SUMIFS(СВЦЭМ!$D$39:$D$782,СВЦЭМ!$A$39:$A$782,$A59,СВЦЭМ!$B$39:$B$782,T$47)+'СЕТ СН'!$G$11+СВЦЭМ!$D$10+'СЕТ СН'!$G$5-'СЕТ СН'!$G$21</f>
        <v>4571.1041421700002</v>
      </c>
      <c r="U59" s="36">
        <f>SUMIFS(СВЦЭМ!$D$39:$D$782,СВЦЭМ!$A$39:$A$782,$A59,СВЦЭМ!$B$39:$B$782,U$47)+'СЕТ СН'!$G$11+СВЦЭМ!$D$10+'СЕТ СН'!$G$5-'СЕТ СН'!$G$21</f>
        <v>4631.9161645000004</v>
      </c>
      <c r="V59" s="36">
        <f>SUMIFS(СВЦЭМ!$D$39:$D$782,СВЦЭМ!$A$39:$A$782,$A59,СВЦЭМ!$B$39:$B$782,V$47)+'СЕТ СН'!$G$11+СВЦЭМ!$D$10+'СЕТ СН'!$G$5-'СЕТ СН'!$G$21</f>
        <v>4716.9705589700006</v>
      </c>
      <c r="W59" s="36">
        <f>SUMIFS(СВЦЭМ!$D$39:$D$782,СВЦЭМ!$A$39:$A$782,$A59,СВЦЭМ!$B$39:$B$782,W$47)+'СЕТ СН'!$G$11+СВЦЭМ!$D$10+'СЕТ СН'!$G$5-'СЕТ СН'!$G$21</f>
        <v>4721.1142304499999</v>
      </c>
      <c r="X59" s="36">
        <f>SUMIFS(СВЦЭМ!$D$39:$D$782,СВЦЭМ!$A$39:$A$782,$A59,СВЦЭМ!$B$39:$B$782,X$47)+'СЕТ СН'!$G$11+СВЦЭМ!$D$10+'СЕТ СН'!$G$5-'СЕТ СН'!$G$21</f>
        <v>4715.8362707699998</v>
      </c>
      <c r="Y59" s="36">
        <f>SUMIFS(СВЦЭМ!$D$39:$D$782,СВЦЭМ!$A$39:$A$782,$A59,СВЦЭМ!$B$39:$B$782,Y$47)+'СЕТ СН'!$G$11+СВЦЭМ!$D$10+'СЕТ СН'!$G$5-'СЕТ СН'!$G$21</f>
        <v>4753.2265726400001</v>
      </c>
    </row>
    <row r="60" spans="1:25" ht="15.75" x14ac:dyDescent="0.2">
      <c r="A60" s="35">
        <f t="shared" si="1"/>
        <v>44908</v>
      </c>
      <c r="B60" s="36">
        <f>SUMIFS(СВЦЭМ!$D$39:$D$782,СВЦЭМ!$A$39:$A$782,$A60,СВЦЭМ!$B$39:$B$782,B$47)+'СЕТ СН'!$G$11+СВЦЭМ!$D$10+'СЕТ СН'!$G$5-'СЕТ СН'!$G$21</f>
        <v>4804.6116232700006</v>
      </c>
      <c r="C60" s="36">
        <f>SUMIFS(СВЦЭМ!$D$39:$D$782,СВЦЭМ!$A$39:$A$782,$A60,СВЦЭМ!$B$39:$B$782,C$47)+'СЕТ СН'!$G$11+СВЦЭМ!$D$10+'СЕТ СН'!$G$5-'СЕТ СН'!$G$21</f>
        <v>4831.6149092900005</v>
      </c>
      <c r="D60" s="36">
        <f>SUMIFS(СВЦЭМ!$D$39:$D$782,СВЦЭМ!$A$39:$A$782,$A60,СВЦЭМ!$B$39:$B$782,D$47)+'СЕТ СН'!$G$11+СВЦЭМ!$D$10+'СЕТ СН'!$G$5-'СЕТ СН'!$G$21</f>
        <v>4847.3662349300002</v>
      </c>
      <c r="E60" s="36">
        <f>SUMIFS(СВЦЭМ!$D$39:$D$782,СВЦЭМ!$A$39:$A$782,$A60,СВЦЭМ!$B$39:$B$782,E$47)+'СЕТ СН'!$G$11+СВЦЭМ!$D$10+'СЕТ СН'!$G$5-'СЕТ СН'!$G$21</f>
        <v>4859.4708083599999</v>
      </c>
      <c r="F60" s="36">
        <f>SUMIFS(СВЦЭМ!$D$39:$D$782,СВЦЭМ!$A$39:$A$782,$A60,СВЦЭМ!$B$39:$B$782,F$47)+'СЕТ СН'!$G$11+СВЦЭМ!$D$10+'СЕТ СН'!$G$5-'СЕТ СН'!$G$21</f>
        <v>4867.3448635200002</v>
      </c>
      <c r="G60" s="36">
        <f>SUMIFS(СВЦЭМ!$D$39:$D$782,СВЦЭМ!$A$39:$A$782,$A60,СВЦЭМ!$B$39:$B$782,G$47)+'СЕТ СН'!$G$11+СВЦЭМ!$D$10+'СЕТ СН'!$G$5-'СЕТ СН'!$G$21</f>
        <v>4858.8863096200002</v>
      </c>
      <c r="H60" s="36">
        <f>SUMIFS(СВЦЭМ!$D$39:$D$782,СВЦЭМ!$A$39:$A$782,$A60,СВЦЭМ!$B$39:$B$782,H$47)+'СЕТ СН'!$G$11+СВЦЭМ!$D$10+'СЕТ СН'!$G$5-'СЕТ СН'!$G$21</f>
        <v>4823.92164675</v>
      </c>
      <c r="I60" s="36">
        <f>SUMIFS(СВЦЭМ!$D$39:$D$782,СВЦЭМ!$A$39:$A$782,$A60,СВЦЭМ!$B$39:$B$782,I$47)+'СЕТ СН'!$G$11+СВЦЭМ!$D$10+'СЕТ СН'!$G$5-'СЕТ СН'!$G$21</f>
        <v>4798.5290243999998</v>
      </c>
      <c r="J60" s="36">
        <f>SUMIFS(СВЦЭМ!$D$39:$D$782,СВЦЭМ!$A$39:$A$782,$A60,СВЦЭМ!$B$39:$B$782,J$47)+'СЕТ СН'!$G$11+СВЦЭМ!$D$10+'СЕТ СН'!$G$5-'СЕТ СН'!$G$21</f>
        <v>4804.4277697400003</v>
      </c>
      <c r="K60" s="36">
        <f>SUMIFS(СВЦЭМ!$D$39:$D$782,СВЦЭМ!$A$39:$A$782,$A60,СВЦЭМ!$B$39:$B$782,K$47)+'СЕТ СН'!$G$11+СВЦЭМ!$D$10+'СЕТ СН'!$G$5-'СЕТ СН'!$G$21</f>
        <v>4780.15502474</v>
      </c>
      <c r="L60" s="36">
        <f>SUMIFS(СВЦЭМ!$D$39:$D$782,СВЦЭМ!$A$39:$A$782,$A60,СВЦЭМ!$B$39:$B$782,L$47)+'СЕТ СН'!$G$11+СВЦЭМ!$D$10+'СЕТ СН'!$G$5-'СЕТ СН'!$G$21</f>
        <v>4772.3621884300001</v>
      </c>
      <c r="M60" s="36">
        <f>SUMIFS(СВЦЭМ!$D$39:$D$782,СВЦЭМ!$A$39:$A$782,$A60,СВЦЭМ!$B$39:$B$782,M$47)+'СЕТ СН'!$G$11+СВЦЭМ!$D$10+'СЕТ СН'!$G$5-'СЕТ СН'!$G$21</f>
        <v>4781.61364865</v>
      </c>
      <c r="N60" s="36">
        <f>SUMIFS(СВЦЭМ!$D$39:$D$782,СВЦЭМ!$A$39:$A$782,$A60,СВЦЭМ!$B$39:$B$782,N$47)+'СЕТ СН'!$G$11+СВЦЭМ!$D$10+'СЕТ СН'!$G$5-'СЕТ СН'!$G$21</f>
        <v>4784.6075208800003</v>
      </c>
      <c r="O60" s="36">
        <f>SUMIFS(СВЦЭМ!$D$39:$D$782,СВЦЭМ!$A$39:$A$782,$A60,СВЦЭМ!$B$39:$B$782,O$47)+'СЕТ СН'!$G$11+СВЦЭМ!$D$10+'СЕТ СН'!$G$5-'СЕТ СН'!$G$21</f>
        <v>4830.4460364799997</v>
      </c>
      <c r="P60" s="36">
        <f>SUMIFS(СВЦЭМ!$D$39:$D$782,СВЦЭМ!$A$39:$A$782,$A60,СВЦЭМ!$B$39:$B$782,P$47)+'СЕТ СН'!$G$11+СВЦЭМ!$D$10+'СЕТ СН'!$G$5-'СЕТ СН'!$G$21</f>
        <v>4836.5753437800004</v>
      </c>
      <c r="Q60" s="36">
        <f>SUMIFS(СВЦЭМ!$D$39:$D$782,СВЦЭМ!$A$39:$A$782,$A60,СВЦЭМ!$B$39:$B$782,Q$47)+'СЕТ СН'!$G$11+СВЦЭМ!$D$10+'СЕТ СН'!$G$5-'СЕТ СН'!$G$21</f>
        <v>4821.8317109899999</v>
      </c>
      <c r="R60" s="36">
        <f>SUMIFS(СВЦЭМ!$D$39:$D$782,СВЦЭМ!$A$39:$A$782,$A60,СВЦЭМ!$B$39:$B$782,R$47)+'СЕТ СН'!$G$11+СВЦЭМ!$D$10+'СЕТ СН'!$G$5-'СЕТ СН'!$G$21</f>
        <v>4776.0321453800007</v>
      </c>
      <c r="S60" s="36">
        <f>SUMIFS(СВЦЭМ!$D$39:$D$782,СВЦЭМ!$A$39:$A$782,$A60,СВЦЭМ!$B$39:$B$782,S$47)+'СЕТ СН'!$G$11+СВЦЭМ!$D$10+'СЕТ СН'!$G$5-'СЕТ СН'!$G$21</f>
        <v>4754.2368769200002</v>
      </c>
      <c r="T60" s="36">
        <f>SUMIFS(СВЦЭМ!$D$39:$D$782,СВЦЭМ!$A$39:$A$782,$A60,СВЦЭМ!$B$39:$B$782,T$47)+'СЕТ СН'!$G$11+СВЦЭМ!$D$10+'СЕТ СН'!$G$5-'СЕТ СН'!$G$21</f>
        <v>4738.9346298399996</v>
      </c>
      <c r="U60" s="36">
        <f>SUMIFS(СВЦЭМ!$D$39:$D$782,СВЦЭМ!$A$39:$A$782,$A60,СВЦЭМ!$B$39:$B$782,U$47)+'СЕТ СН'!$G$11+СВЦЭМ!$D$10+'СЕТ СН'!$G$5-'СЕТ СН'!$G$21</f>
        <v>4721.1377905999998</v>
      </c>
      <c r="V60" s="36">
        <f>SUMIFS(СВЦЭМ!$D$39:$D$782,СВЦЭМ!$A$39:$A$782,$A60,СВЦЭМ!$B$39:$B$782,V$47)+'СЕТ СН'!$G$11+СВЦЭМ!$D$10+'СЕТ СН'!$G$5-'СЕТ СН'!$G$21</f>
        <v>4728.8203154299999</v>
      </c>
      <c r="W60" s="36">
        <f>SUMIFS(СВЦЭМ!$D$39:$D$782,СВЦЭМ!$A$39:$A$782,$A60,СВЦЭМ!$B$39:$B$782,W$47)+'СЕТ СН'!$G$11+СВЦЭМ!$D$10+'СЕТ СН'!$G$5-'СЕТ СН'!$G$21</f>
        <v>4767.4954856000004</v>
      </c>
      <c r="X60" s="36">
        <f>SUMIFS(СВЦЭМ!$D$39:$D$782,СВЦЭМ!$A$39:$A$782,$A60,СВЦЭМ!$B$39:$B$782,X$47)+'СЕТ СН'!$G$11+СВЦЭМ!$D$10+'СЕТ СН'!$G$5-'СЕТ СН'!$G$21</f>
        <v>4772.2909453600005</v>
      </c>
      <c r="Y60" s="36">
        <f>SUMIFS(СВЦЭМ!$D$39:$D$782,СВЦЭМ!$A$39:$A$782,$A60,СВЦЭМ!$B$39:$B$782,Y$47)+'СЕТ СН'!$G$11+СВЦЭМ!$D$10+'СЕТ СН'!$G$5-'СЕТ СН'!$G$21</f>
        <v>4807.6513539999996</v>
      </c>
    </row>
    <row r="61" spans="1:25" ht="15.75" x14ac:dyDescent="0.2">
      <c r="A61" s="35">
        <f t="shared" si="1"/>
        <v>44909</v>
      </c>
      <c r="B61" s="36">
        <f>SUMIFS(СВЦЭМ!$D$39:$D$782,СВЦЭМ!$A$39:$A$782,$A61,СВЦЭМ!$B$39:$B$782,B$47)+'СЕТ СН'!$G$11+СВЦЭМ!$D$10+'СЕТ СН'!$G$5-'СЕТ СН'!$G$21</f>
        <v>4763.9086259699998</v>
      </c>
      <c r="C61" s="36">
        <f>SUMIFS(СВЦЭМ!$D$39:$D$782,СВЦЭМ!$A$39:$A$782,$A61,СВЦЭМ!$B$39:$B$782,C$47)+'СЕТ СН'!$G$11+СВЦЭМ!$D$10+'СЕТ СН'!$G$5-'СЕТ СН'!$G$21</f>
        <v>4794.7463537000003</v>
      </c>
      <c r="D61" s="36">
        <f>SUMIFS(СВЦЭМ!$D$39:$D$782,СВЦЭМ!$A$39:$A$782,$A61,СВЦЭМ!$B$39:$B$782,D$47)+'СЕТ СН'!$G$11+СВЦЭМ!$D$10+'СЕТ СН'!$G$5-'СЕТ СН'!$G$21</f>
        <v>4812.7860797000003</v>
      </c>
      <c r="E61" s="36">
        <f>SUMIFS(СВЦЭМ!$D$39:$D$782,СВЦЭМ!$A$39:$A$782,$A61,СВЦЭМ!$B$39:$B$782,E$47)+'СЕТ СН'!$G$11+СВЦЭМ!$D$10+'СЕТ СН'!$G$5-'СЕТ СН'!$G$21</f>
        <v>4823.5294402500003</v>
      </c>
      <c r="F61" s="36">
        <f>SUMIFS(СВЦЭМ!$D$39:$D$782,СВЦЭМ!$A$39:$A$782,$A61,СВЦЭМ!$B$39:$B$782,F$47)+'СЕТ СН'!$G$11+СВЦЭМ!$D$10+'СЕТ СН'!$G$5-'СЕТ СН'!$G$21</f>
        <v>4846.9789834100002</v>
      </c>
      <c r="G61" s="36">
        <f>SUMIFS(СВЦЭМ!$D$39:$D$782,СВЦЭМ!$A$39:$A$782,$A61,СВЦЭМ!$B$39:$B$782,G$47)+'СЕТ СН'!$G$11+СВЦЭМ!$D$10+'СЕТ СН'!$G$5-'СЕТ СН'!$G$21</f>
        <v>4833.3000616500003</v>
      </c>
      <c r="H61" s="36">
        <f>SUMIFS(СВЦЭМ!$D$39:$D$782,СВЦЭМ!$A$39:$A$782,$A61,СВЦЭМ!$B$39:$B$782,H$47)+'СЕТ СН'!$G$11+СВЦЭМ!$D$10+'СЕТ СН'!$G$5-'СЕТ СН'!$G$21</f>
        <v>4814.35689129</v>
      </c>
      <c r="I61" s="36">
        <f>SUMIFS(СВЦЭМ!$D$39:$D$782,СВЦЭМ!$A$39:$A$782,$A61,СВЦЭМ!$B$39:$B$782,I$47)+'СЕТ СН'!$G$11+СВЦЭМ!$D$10+'СЕТ СН'!$G$5-'СЕТ СН'!$G$21</f>
        <v>4796.0522883900003</v>
      </c>
      <c r="J61" s="36">
        <f>SUMIFS(СВЦЭМ!$D$39:$D$782,СВЦЭМ!$A$39:$A$782,$A61,СВЦЭМ!$B$39:$B$782,J$47)+'СЕТ СН'!$G$11+СВЦЭМ!$D$10+'СЕТ СН'!$G$5-'СЕТ СН'!$G$21</f>
        <v>4800.4983530099998</v>
      </c>
      <c r="K61" s="36">
        <f>SUMIFS(СВЦЭМ!$D$39:$D$782,СВЦЭМ!$A$39:$A$782,$A61,СВЦЭМ!$B$39:$B$782,K$47)+'СЕТ СН'!$G$11+СВЦЭМ!$D$10+'СЕТ СН'!$G$5-'СЕТ СН'!$G$21</f>
        <v>4763.0616186000007</v>
      </c>
      <c r="L61" s="36">
        <f>SUMIFS(СВЦЭМ!$D$39:$D$782,СВЦЭМ!$A$39:$A$782,$A61,СВЦЭМ!$B$39:$B$782,L$47)+'СЕТ СН'!$G$11+СВЦЭМ!$D$10+'СЕТ СН'!$G$5-'СЕТ СН'!$G$21</f>
        <v>4763.5454083000004</v>
      </c>
      <c r="M61" s="36">
        <f>SUMIFS(СВЦЭМ!$D$39:$D$782,СВЦЭМ!$A$39:$A$782,$A61,СВЦЭМ!$B$39:$B$782,M$47)+'СЕТ СН'!$G$11+СВЦЭМ!$D$10+'СЕТ СН'!$G$5-'СЕТ СН'!$G$21</f>
        <v>4793.6484330100002</v>
      </c>
      <c r="N61" s="36">
        <f>SUMIFS(СВЦЭМ!$D$39:$D$782,СВЦЭМ!$A$39:$A$782,$A61,СВЦЭМ!$B$39:$B$782,N$47)+'СЕТ СН'!$G$11+СВЦЭМ!$D$10+'СЕТ СН'!$G$5-'СЕТ СН'!$G$21</f>
        <v>4784.3217371600003</v>
      </c>
      <c r="O61" s="36">
        <f>SUMIFS(СВЦЭМ!$D$39:$D$782,СВЦЭМ!$A$39:$A$782,$A61,СВЦЭМ!$B$39:$B$782,O$47)+'СЕТ СН'!$G$11+СВЦЭМ!$D$10+'СЕТ СН'!$G$5-'СЕТ СН'!$G$21</f>
        <v>4790.58675322</v>
      </c>
      <c r="P61" s="36">
        <f>SUMIFS(СВЦЭМ!$D$39:$D$782,СВЦЭМ!$A$39:$A$782,$A61,СВЦЭМ!$B$39:$B$782,P$47)+'СЕТ СН'!$G$11+СВЦЭМ!$D$10+'СЕТ СН'!$G$5-'СЕТ СН'!$G$21</f>
        <v>4799.2653846399999</v>
      </c>
      <c r="Q61" s="36">
        <f>SUMIFS(СВЦЭМ!$D$39:$D$782,СВЦЭМ!$A$39:$A$782,$A61,СВЦЭМ!$B$39:$B$782,Q$47)+'СЕТ СН'!$G$11+СВЦЭМ!$D$10+'СЕТ СН'!$G$5-'СЕТ СН'!$G$21</f>
        <v>4797.4590172899998</v>
      </c>
      <c r="R61" s="36">
        <f>SUMIFS(СВЦЭМ!$D$39:$D$782,СВЦЭМ!$A$39:$A$782,$A61,СВЦЭМ!$B$39:$B$782,R$47)+'СЕТ СН'!$G$11+СВЦЭМ!$D$10+'СЕТ СН'!$G$5-'СЕТ СН'!$G$21</f>
        <v>4811.6624644000003</v>
      </c>
      <c r="S61" s="36">
        <f>SUMIFS(СВЦЭМ!$D$39:$D$782,СВЦЭМ!$A$39:$A$782,$A61,СВЦЭМ!$B$39:$B$782,S$47)+'СЕТ СН'!$G$11+СВЦЭМ!$D$10+'СЕТ СН'!$G$5-'СЕТ СН'!$G$21</f>
        <v>4795.6094073000004</v>
      </c>
      <c r="T61" s="36">
        <f>SUMIFS(СВЦЭМ!$D$39:$D$782,СВЦЭМ!$A$39:$A$782,$A61,СВЦЭМ!$B$39:$B$782,T$47)+'СЕТ СН'!$G$11+СВЦЭМ!$D$10+'СЕТ СН'!$G$5-'СЕТ СН'!$G$21</f>
        <v>4794.6063952000004</v>
      </c>
      <c r="U61" s="36">
        <f>SUMIFS(СВЦЭМ!$D$39:$D$782,СВЦЭМ!$A$39:$A$782,$A61,СВЦЭМ!$B$39:$B$782,U$47)+'СЕТ СН'!$G$11+СВЦЭМ!$D$10+'СЕТ СН'!$G$5-'СЕТ СН'!$G$21</f>
        <v>4799.6428737900005</v>
      </c>
      <c r="V61" s="36">
        <f>SUMIFS(СВЦЭМ!$D$39:$D$782,СВЦЭМ!$A$39:$A$782,$A61,СВЦЭМ!$B$39:$B$782,V$47)+'СЕТ СН'!$G$11+СВЦЭМ!$D$10+'СЕТ СН'!$G$5-'СЕТ СН'!$G$21</f>
        <v>4810.3807872300004</v>
      </c>
      <c r="W61" s="36">
        <f>SUMIFS(СВЦЭМ!$D$39:$D$782,СВЦЭМ!$A$39:$A$782,$A61,СВЦЭМ!$B$39:$B$782,W$47)+'СЕТ СН'!$G$11+СВЦЭМ!$D$10+'СЕТ СН'!$G$5-'СЕТ СН'!$G$21</f>
        <v>4789.6718404000003</v>
      </c>
      <c r="X61" s="36">
        <f>SUMIFS(СВЦЭМ!$D$39:$D$782,СВЦЭМ!$A$39:$A$782,$A61,СВЦЭМ!$B$39:$B$782,X$47)+'СЕТ СН'!$G$11+СВЦЭМ!$D$10+'СЕТ СН'!$G$5-'СЕТ СН'!$G$21</f>
        <v>4794.2275691900004</v>
      </c>
      <c r="Y61" s="36">
        <f>SUMIFS(СВЦЭМ!$D$39:$D$782,СВЦЭМ!$A$39:$A$782,$A61,СВЦЭМ!$B$39:$B$782,Y$47)+'СЕТ СН'!$G$11+СВЦЭМ!$D$10+'СЕТ СН'!$G$5-'СЕТ СН'!$G$21</f>
        <v>4795.6319905600003</v>
      </c>
    </row>
    <row r="62" spans="1:25" ht="15.75" x14ac:dyDescent="0.2">
      <c r="A62" s="35">
        <f t="shared" si="1"/>
        <v>44910</v>
      </c>
      <c r="B62" s="36">
        <f>SUMIFS(СВЦЭМ!$D$39:$D$782,СВЦЭМ!$A$39:$A$782,$A62,СВЦЭМ!$B$39:$B$782,B$47)+'СЕТ СН'!$G$11+СВЦЭМ!$D$10+'СЕТ СН'!$G$5-'СЕТ СН'!$G$21</f>
        <v>4732.36199812</v>
      </c>
      <c r="C62" s="36">
        <f>SUMIFS(СВЦЭМ!$D$39:$D$782,СВЦЭМ!$A$39:$A$782,$A62,СВЦЭМ!$B$39:$B$782,C$47)+'СЕТ СН'!$G$11+СВЦЭМ!$D$10+'СЕТ СН'!$G$5-'СЕТ СН'!$G$21</f>
        <v>4742.2605965900002</v>
      </c>
      <c r="D62" s="36">
        <f>SUMIFS(СВЦЭМ!$D$39:$D$782,СВЦЭМ!$A$39:$A$782,$A62,СВЦЭМ!$B$39:$B$782,D$47)+'СЕТ СН'!$G$11+СВЦЭМ!$D$10+'СЕТ СН'!$G$5-'СЕТ СН'!$G$21</f>
        <v>4755.0763347900001</v>
      </c>
      <c r="E62" s="36">
        <f>SUMIFS(СВЦЭМ!$D$39:$D$782,СВЦЭМ!$A$39:$A$782,$A62,СВЦЭМ!$B$39:$B$782,E$47)+'СЕТ СН'!$G$11+СВЦЭМ!$D$10+'СЕТ СН'!$G$5-'СЕТ СН'!$G$21</f>
        <v>4775.4516981200004</v>
      </c>
      <c r="F62" s="36">
        <f>SUMIFS(СВЦЭМ!$D$39:$D$782,СВЦЭМ!$A$39:$A$782,$A62,СВЦЭМ!$B$39:$B$782,F$47)+'СЕТ СН'!$G$11+СВЦЭМ!$D$10+'СЕТ СН'!$G$5-'СЕТ СН'!$G$21</f>
        <v>4814.1042991699996</v>
      </c>
      <c r="G62" s="36">
        <f>SUMIFS(СВЦЭМ!$D$39:$D$782,СВЦЭМ!$A$39:$A$782,$A62,СВЦЭМ!$B$39:$B$782,G$47)+'СЕТ СН'!$G$11+СВЦЭМ!$D$10+'СЕТ СН'!$G$5-'СЕТ СН'!$G$21</f>
        <v>4792.4396278100003</v>
      </c>
      <c r="H62" s="36">
        <f>SUMIFS(СВЦЭМ!$D$39:$D$782,СВЦЭМ!$A$39:$A$782,$A62,СВЦЭМ!$B$39:$B$782,H$47)+'СЕТ СН'!$G$11+СВЦЭМ!$D$10+'СЕТ СН'!$G$5-'СЕТ СН'!$G$21</f>
        <v>4765.08563968</v>
      </c>
      <c r="I62" s="36">
        <f>SUMIFS(СВЦЭМ!$D$39:$D$782,СВЦЭМ!$A$39:$A$782,$A62,СВЦЭМ!$B$39:$B$782,I$47)+'СЕТ СН'!$G$11+СВЦЭМ!$D$10+'СЕТ СН'!$G$5-'СЕТ СН'!$G$21</f>
        <v>4714.2004788000004</v>
      </c>
      <c r="J62" s="36">
        <f>SUMIFS(СВЦЭМ!$D$39:$D$782,СВЦЭМ!$A$39:$A$782,$A62,СВЦЭМ!$B$39:$B$782,J$47)+'СЕТ СН'!$G$11+СВЦЭМ!$D$10+'СЕТ СН'!$G$5-'СЕТ СН'!$G$21</f>
        <v>4688.2327982799998</v>
      </c>
      <c r="K62" s="36">
        <f>SUMIFS(СВЦЭМ!$D$39:$D$782,СВЦЭМ!$A$39:$A$782,$A62,СВЦЭМ!$B$39:$B$782,K$47)+'СЕТ СН'!$G$11+СВЦЭМ!$D$10+'СЕТ СН'!$G$5-'СЕТ СН'!$G$21</f>
        <v>4678.9535633800006</v>
      </c>
      <c r="L62" s="36">
        <f>SUMIFS(СВЦЭМ!$D$39:$D$782,СВЦЭМ!$A$39:$A$782,$A62,СВЦЭМ!$B$39:$B$782,L$47)+'СЕТ СН'!$G$11+СВЦЭМ!$D$10+'СЕТ СН'!$G$5-'СЕТ СН'!$G$21</f>
        <v>4666.3712129800006</v>
      </c>
      <c r="M62" s="36">
        <f>SUMIFS(СВЦЭМ!$D$39:$D$782,СВЦЭМ!$A$39:$A$782,$A62,СВЦЭМ!$B$39:$B$782,M$47)+'СЕТ СН'!$G$11+СВЦЭМ!$D$10+'СЕТ СН'!$G$5-'СЕТ СН'!$G$21</f>
        <v>4673.2627168500003</v>
      </c>
      <c r="N62" s="36">
        <f>SUMIFS(СВЦЭМ!$D$39:$D$782,СВЦЭМ!$A$39:$A$782,$A62,СВЦЭМ!$B$39:$B$782,N$47)+'СЕТ СН'!$G$11+СВЦЭМ!$D$10+'СЕТ СН'!$G$5-'СЕТ СН'!$G$21</f>
        <v>4689.11404425</v>
      </c>
      <c r="O62" s="36">
        <f>SUMIFS(СВЦЭМ!$D$39:$D$782,СВЦЭМ!$A$39:$A$782,$A62,СВЦЭМ!$B$39:$B$782,O$47)+'СЕТ СН'!$G$11+СВЦЭМ!$D$10+'СЕТ СН'!$G$5-'СЕТ СН'!$G$21</f>
        <v>4696.6532590099996</v>
      </c>
      <c r="P62" s="36">
        <f>SUMIFS(СВЦЭМ!$D$39:$D$782,СВЦЭМ!$A$39:$A$782,$A62,СВЦЭМ!$B$39:$B$782,P$47)+'СЕТ СН'!$G$11+СВЦЭМ!$D$10+'СЕТ СН'!$G$5-'СЕТ СН'!$G$21</f>
        <v>4708.9433329800004</v>
      </c>
      <c r="Q62" s="36">
        <f>SUMIFS(СВЦЭМ!$D$39:$D$782,СВЦЭМ!$A$39:$A$782,$A62,СВЦЭМ!$B$39:$B$782,Q$47)+'СЕТ СН'!$G$11+СВЦЭМ!$D$10+'СЕТ СН'!$G$5-'СЕТ СН'!$G$21</f>
        <v>4716.9576754999998</v>
      </c>
      <c r="R62" s="36">
        <f>SUMIFS(СВЦЭМ!$D$39:$D$782,СВЦЭМ!$A$39:$A$782,$A62,СВЦЭМ!$B$39:$B$782,R$47)+'СЕТ СН'!$G$11+СВЦЭМ!$D$10+'СЕТ СН'!$G$5-'СЕТ СН'!$G$21</f>
        <v>4723.7813574100001</v>
      </c>
      <c r="S62" s="36">
        <f>SUMIFS(СВЦЭМ!$D$39:$D$782,СВЦЭМ!$A$39:$A$782,$A62,СВЦЭМ!$B$39:$B$782,S$47)+'СЕТ СН'!$G$11+СВЦЭМ!$D$10+'СЕТ СН'!$G$5-'СЕТ СН'!$G$21</f>
        <v>4690.4782330400003</v>
      </c>
      <c r="T62" s="36">
        <f>SUMIFS(СВЦЭМ!$D$39:$D$782,СВЦЭМ!$A$39:$A$782,$A62,СВЦЭМ!$B$39:$B$782,T$47)+'СЕТ СН'!$G$11+СВЦЭМ!$D$10+'СЕТ СН'!$G$5-'СЕТ СН'!$G$21</f>
        <v>4657.2493959000003</v>
      </c>
      <c r="U62" s="36">
        <f>SUMIFS(СВЦЭМ!$D$39:$D$782,СВЦЭМ!$A$39:$A$782,$A62,СВЦЭМ!$B$39:$B$782,U$47)+'СЕТ СН'!$G$11+СВЦЭМ!$D$10+'СЕТ СН'!$G$5-'СЕТ СН'!$G$21</f>
        <v>4658.8571363700003</v>
      </c>
      <c r="V62" s="36">
        <f>SUMIFS(СВЦЭМ!$D$39:$D$782,СВЦЭМ!$A$39:$A$782,$A62,СВЦЭМ!$B$39:$B$782,V$47)+'СЕТ СН'!$G$11+СВЦЭМ!$D$10+'СЕТ СН'!$G$5-'СЕТ СН'!$G$21</f>
        <v>4659.14713347</v>
      </c>
      <c r="W62" s="36">
        <f>SUMIFS(СВЦЭМ!$D$39:$D$782,СВЦЭМ!$A$39:$A$782,$A62,СВЦЭМ!$B$39:$B$782,W$47)+'СЕТ СН'!$G$11+СВЦЭМ!$D$10+'СЕТ СН'!$G$5-'СЕТ СН'!$G$21</f>
        <v>4674.8028951100005</v>
      </c>
      <c r="X62" s="36">
        <f>SUMIFS(СВЦЭМ!$D$39:$D$782,СВЦЭМ!$A$39:$A$782,$A62,СВЦЭМ!$B$39:$B$782,X$47)+'СЕТ СН'!$G$11+СВЦЭМ!$D$10+'СЕТ СН'!$G$5-'СЕТ СН'!$G$21</f>
        <v>4684.4076518700003</v>
      </c>
      <c r="Y62" s="36">
        <f>SUMIFS(СВЦЭМ!$D$39:$D$782,СВЦЭМ!$A$39:$A$782,$A62,СВЦЭМ!$B$39:$B$782,Y$47)+'СЕТ СН'!$G$11+СВЦЭМ!$D$10+'СЕТ СН'!$G$5-'СЕТ СН'!$G$21</f>
        <v>4706.4331564300001</v>
      </c>
    </row>
    <row r="63" spans="1:25" ht="15.75" x14ac:dyDescent="0.2">
      <c r="A63" s="35">
        <f t="shared" si="1"/>
        <v>44911</v>
      </c>
      <c r="B63" s="36">
        <f>SUMIFS(СВЦЭМ!$D$39:$D$782,СВЦЭМ!$A$39:$A$782,$A63,СВЦЭМ!$B$39:$B$782,B$47)+'СЕТ СН'!$G$11+СВЦЭМ!$D$10+'СЕТ СН'!$G$5-'СЕТ СН'!$G$21</f>
        <v>4842.3178535999996</v>
      </c>
      <c r="C63" s="36">
        <f>SUMIFS(СВЦЭМ!$D$39:$D$782,СВЦЭМ!$A$39:$A$782,$A63,СВЦЭМ!$B$39:$B$782,C$47)+'СЕТ СН'!$G$11+СВЦЭМ!$D$10+'СЕТ СН'!$G$5-'СЕТ СН'!$G$21</f>
        <v>4858.7872961399999</v>
      </c>
      <c r="D63" s="36">
        <f>SUMIFS(СВЦЭМ!$D$39:$D$782,СВЦЭМ!$A$39:$A$782,$A63,СВЦЭМ!$B$39:$B$782,D$47)+'СЕТ СН'!$G$11+СВЦЭМ!$D$10+'СЕТ СН'!$G$5-'СЕТ СН'!$G$21</f>
        <v>4861.6520375999999</v>
      </c>
      <c r="E63" s="36">
        <f>SUMIFS(СВЦЭМ!$D$39:$D$782,СВЦЭМ!$A$39:$A$782,$A63,СВЦЭМ!$B$39:$B$782,E$47)+'СЕТ СН'!$G$11+СВЦЭМ!$D$10+'СЕТ СН'!$G$5-'СЕТ СН'!$G$21</f>
        <v>4849.6535765500003</v>
      </c>
      <c r="F63" s="36">
        <f>SUMIFS(СВЦЭМ!$D$39:$D$782,СВЦЭМ!$A$39:$A$782,$A63,СВЦЭМ!$B$39:$B$782,F$47)+'СЕТ СН'!$G$11+СВЦЭМ!$D$10+'СЕТ СН'!$G$5-'СЕТ СН'!$G$21</f>
        <v>4840.9244990699999</v>
      </c>
      <c r="G63" s="36">
        <f>SUMIFS(СВЦЭМ!$D$39:$D$782,СВЦЭМ!$A$39:$A$782,$A63,СВЦЭМ!$B$39:$B$782,G$47)+'СЕТ СН'!$G$11+СВЦЭМ!$D$10+'СЕТ СН'!$G$5-'СЕТ СН'!$G$21</f>
        <v>4821.4081826299998</v>
      </c>
      <c r="H63" s="36">
        <f>SUMIFS(СВЦЭМ!$D$39:$D$782,СВЦЭМ!$A$39:$A$782,$A63,СВЦЭМ!$B$39:$B$782,H$47)+'СЕТ СН'!$G$11+СВЦЭМ!$D$10+'СЕТ СН'!$G$5-'СЕТ СН'!$G$21</f>
        <v>4777.1795294200001</v>
      </c>
      <c r="I63" s="36">
        <f>SUMIFS(СВЦЭМ!$D$39:$D$782,СВЦЭМ!$A$39:$A$782,$A63,СВЦЭМ!$B$39:$B$782,I$47)+'СЕТ СН'!$G$11+СВЦЭМ!$D$10+'СЕТ СН'!$G$5-'СЕТ СН'!$G$21</f>
        <v>4757.0380423799998</v>
      </c>
      <c r="J63" s="36">
        <f>SUMIFS(СВЦЭМ!$D$39:$D$782,СВЦЭМ!$A$39:$A$782,$A63,СВЦЭМ!$B$39:$B$782,J$47)+'СЕТ СН'!$G$11+СВЦЭМ!$D$10+'СЕТ СН'!$G$5-'СЕТ СН'!$G$21</f>
        <v>4736.1418391400002</v>
      </c>
      <c r="K63" s="36">
        <f>SUMIFS(СВЦЭМ!$D$39:$D$782,СВЦЭМ!$A$39:$A$782,$A63,СВЦЭМ!$B$39:$B$782,K$47)+'СЕТ СН'!$G$11+СВЦЭМ!$D$10+'СЕТ СН'!$G$5-'СЕТ СН'!$G$21</f>
        <v>4722.3127968400004</v>
      </c>
      <c r="L63" s="36">
        <f>SUMIFS(СВЦЭМ!$D$39:$D$782,СВЦЭМ!$A$39:$A$782,$A63,СВЦЭМ!$B$39:$B$782,L$47)+'СЕТ СН'!$G$11+СВЦЭМ!$D$10+'СЕТ СН'!$G$5-'СЕТ СН'!$G$21</f>
        <v>4727.73163647</v>
      </c>
      <c r="M63" s="36">
        <f>SUMIFS(СВЦЭМ!$D$39:$D$782,СВЦЭМ!$A$39:$A$782,$A63,СВЦЭМ!$B$39:$B$782,M$47)+'СЕТ СН'!$G$11+СВЦЭМ!$D$10+'СЕТ СН'!$G$5-'СЕТ СН'!$G$21</f>
        <v>4740.9280814200001</v>
      </c>
      <c r="N63" s="36">
        <f>SUMIFS(СВЦЭМ!$D$39:$D$782,СВЦЭМ!$A$39:$A$782,$A63,СВЦЭМ!$B$39:$B$782,N$47)+'СЕТ СН'!$G$11+СВЦЭМ!$D$10+'СЕТ СН'!$G$5-'СЕТ СН'!$G$21</f>
        <v>4763.21207796</v>
      </c>
      <c r="O63" s="36">
        <f>SUMIFS(СВЦЭМ!$D$39:$D$782,СВЦЭМ!$A$39:$A$782,$A63,СВЦЭМ!$B$39:$B$782,O$47)+'СЕТ СН'!$G$11+СВЦЭМ!$D$10+'СЕТ СН'!$G$5-'СЕТ СН'!$G$21</f>
        <v>4785.5788926000005</v>
      </c>
      <c r="P63" s="36">
        <f>SUMIFS(СВЦЭМ!$D$39:$D$782,СВЦЭМ!$A$39:$A$782,$A63,СВЦЭМ!$B$39:$B$782,P$47)+'СЕТ СН'!$G$11+СВЦЭМ!$D$10+'СЕТ СН'!$G$5-'СЕТ СН'!$G$21</f>
        <v>4800.6433934200004</v>
      </c>
      <c r="Q63" s="36">
        <f>SUMIFS(СВЦЭМ!$D$39:$D$782,СВЦЭМ!$A$39:$A$782,$A63,СВЦЭМ!$B$39:$B$782,Q$47)+'СЕТ СН'!$G$11+СВЦЭМ!$D$10+'СЕТ СН'!$G$5-'СЕТ СН'!$G$21</f>
        <v>4799.7712658399996</v>
      </c>
      <c r="R63" s="36">
        <f>SUMIFS(СВЦЭМ!$D$39:$D$782,СВЦЭМ!$A$39:$A$782,$A63,СВЦЭМ!$B$39:$B$782,R$47)+'СЕТ СН'!$G$11+СВЦЭМ!$D$10+'СЕТ СН'!$G$5-'СЕТ СН'!$G$21</f>
        <v>4788.6457011299999</v>
      </c>
      <c r="S63" s="36">
        <f>SUMIFS(СВЦЭМ!$D$39:$D$782,СВЦЭМ!$A$39:$A$782,$A63,СВЦЭМ!$B$39:$B$782,S$47)+'СЕТ СН'!$G$11+СВЦЭМ!$D$10+'СЕТ СН'!$G$5-'СЕТ СН'!$G$21</f>
        <v>4746.8986349500001</v>
      </c>
      <c r="T63" s="36">
        <f>SUMIFS(СВЦЭМ!$D$39:$D$782,СВЦЭМ!$A$39:$A$782,$A63,СВЦЭМ!$B$39:$B$782,T$47)+'СЕТ СН'!$G$11+СВЦЭМ!$D$10+'СЕТ СН'!$G$5-'СЕТ СН'!$G$21</f>
        <v>4720.8258306099997</v>
      </c>
      <c r="U63" s="36">
        <f>SUMIFS(СВЦЭМ!$D$39:$D$782,СВЦЭМ!$A$39:$A$782,$A63,СВЦЭМ!$B$39:$B$782,U$47)+'СЕТ СН'!$G$11+СВЦЭМ!$D$10+'СЕТ СН'!$G$5-'СЕТ СН'!$G$21</f>
        <v>4727.1362020300003</v>
      </c>
      <c r="V63" s="36">
        <f>SUMIFS(СВЦЭМ!$D$39:$D$782,СВЦЭМ!$A$39:$A$782,$A63,СВЦЭМ!$B$39:$B$782,V$47)+'СЕТ СН'!$G$11+СВЦЭМ!$D$10+'СЕТ СН'!$G$5-'СЕТ СН'!$G$21</f>
        <v>4741.8182616699996</v>
      </c>
      <c r="W63" s="36">
        <f>SUMIFS(СВЦЭМ!$D$39:$D$782,СВЦЭМ!$A$39:$A$782,$A63,СВЦЭМ!$B$39:$B$782,W$47)+'СЕТ СН'!$G$11+СВЦЭМ!$D$10+'СЕТ СН'!$G$5-'СЕТ СН'!$G$21</f>
        <v>4752.1768086100001</v>
      </c>
      <c r="X63" s="36">
        <f>SUMIFS(СВЦЭМ!$D$39:$D$782,СВЦЭМ!$A$39:$A$782,$A63,СВЦЭМ!$B$39:$B$782,X$47)+'СЕТ СН'!$G$11+СВЦЭМ!$D$10+'СЕТ СН'!$G$5-'СЕТ СН'!$G$21</f>
        <v>4783.7742963500004</v>
      </c>
      <c r="Y63" s="36">
        <f>SUMIFS(СВЦЭМ!$D$39:$D$782,СВЦЭМ!$A$39:$A$782,$A63,СВЦЭМ!$B$39:$B$782,Y$47)+'СЕТ СН'!$G$11+СВЦЭМ!$D$10+'СЕТ СН'!$G$5-'СЕТ СН'!$G$21</f>
        <v>4812.9989315000003</v>
      </c>
    </row>
    <row r="64" spans="1:25" ht="15.75" x14ac:dyDescent="0.2">
      <c r="A64" s="35">
        <f t="shared" si="1"/>
        <v>44912</v>
      </c>
      <c r="B64" s="36">
        <f>SUMIFS(СВЦЭМ!$D$39:$D$782,СВЦЭМ!$A$39:$A$782,$A64,СВЦЭМ!$B$39:$B$782,B$47)+'СЕТ СН'!$G$11+СВЦЭМ!$D$10+'СЕТ СН'!$G$5-'СЕТ СН'!$G$21</f>
        <v>4734.8307261200007</v>
      </c>
      <c r="C64" s="36">
        <f>SUMIFS(СВЦЭМ!$D$39:$D$782,СВЦЭМ!$A$39:$A$782,$A64,СВЦЭМ!$B$39:$B$782,C$47)+'СЕТ СН'!$G$11+СВЦЭМ!$D$10+'СЕТ СН'!$G$5-'СЕТ СН'!$G$21</f>
        <v>4722.4797720300003</v>
      </c>
      <c r="D64" s="36">
        <f>SUMIFS(СВЦЭМ!$D$39:$D$782,СВЦЭМ!$A$39:$A$782,$A64,СВЦЭМ!$B$39:$B$782,D$47)+'СЕТ СН'!$G$11+СВЦЭМ!$D$10+'СЕТ СН'!$G$5-'СЕТ СН'!$G$21</f>
        <v>4729.4887868599999</v>
      </c>
      <c r="E64" s="36">
        <f>SUMIFS(СВЦЭМ!$D$39:$D$782,СВЦЭМ!$A$39:$A$782,$A64,СВЦЭМ!$B$39:$B$782,E$47)+'СЕТ СН'!$G$11+СВЦЭМ!$D$10+'СЕТ СН'!$G$5-'СЕТ СН'!$G$21</f>
        <v>4726.6058328400004</v>
      </c>
      <c r="F64" s="36">
        <f>SUMIFS(СВЦЭМ!$D$39:$D$782,СВЦЭМ!$A$39:$A$782,$A64,СВЦЭМ!$B$39:$B$782,F$47)+'СЕТ СН'!$G$11+СВЦЭМ!$D$10+'СЕТ СН'!$G$5-'СЕТ СН'!$G$21</f>
        <v>4753.9793244900002</v>
      </c>
      <c r="G64" s="36">
        <f>SUMIFS(СВЦЭМ!$D$39:$D$782,СВЦЭМ!$A$39:$A$782,$A64,СВЦЭМ!$B$39:$B$782,G$47)+'СЕТ СН'!$G$11+СВЦЭМ!$D$10+'СЕТ СН'!$G$5-'СЕТ СН'!$G$21</f>
        <v>4742.3206655000004</v>
      </c>
      <c r="H64" s="36">
        <f>SUMIFS(СВЦЭМ!$D$39:$D$782,СВЦЭМ!$A$39:$A$782,$A64,СВЦЭМ!$B$39:$B$782,H$47)+'СЕТ СН'!$G$11+СВЦЭМ!$D$10+'СЕТ СН'!$G$5-'СЕТ СН'!$G$21</f>
        <v>4724.67066772</v>
      </c>
      <c r="I64" s="36">
        <f>SUMIFS(СВЦЭМ!$D$39:$D$782,СВЦЭМ!$A$39:$A$782,$A64,СВЦЭМ!$B$39:$B$782,I$47)+'СЕТ СН'!$G$11+СВЦЭМ!$D$10+'СЕТ СН'!$G$5-'СЕТ СН'!$G$21</f>
        <v>4751.87308459</v>
      </c>
      <c r="J64" s="36">
        <f>SUMIFS(СВЦЭМ!$D$39:$D$782,СВЦЭМ!$A$39:$A$782,$A64,СВЦЭМ!$B$39:$B$782,J$47)+'СЕТ СН'!$G$11+СВЦЭМ!$D$10+'СЕТ СН'!$G$5-'СЕТ СН'!$G$21</f>
        <v>4738.9505068899998</v>
      </c>
      <c r="K64" s="36">
        <f>SUMIFS(СВЦЭМ!$D$39:$D$782,СВЦЭМ!$A$39:$A$782,$A64,СВЦЭМ!$B$39:$B$782,K$47)+'СЕТ СН'!$G$11+СВЦЭМ!$D$10+'СЕТ СН'!$G$5-'СЕТ СН'!$G$21</f>
        <v>4705.5618562600002</v>
      </c>
      <c r="L64" s="36">
        <f>SUMIFS(СВЦЭМ!$D$39:$D$782,СВЦЭМ!$A$39:$A$782,$A64,СВЦЭМ!$B$39:$B$782,L$47)+'СЕТ СН'!$G$11+СВЦЭМ!$D$10+'СЕТ СН'!$G$5-'СЕТ СН'!$G$21</f>
        <v>4686.9610430100001</v>
      </c>
      <c r="M64" s="36">
        <f>SUMIFS(СВЦЭМ!$D$39:$D$782,СВЦЭМ!$A$39:$A$782,$A64,СВЦЭМ!$B$39:$B$782,M$47)+'СЕТ СН'!$G$11+СВЦЭМ!$D$10+'СЕТ СН'!$G$5-'СЕТ СН'!$G$21</f>
        <v>4687.57607474</v>
      </c>
      <c r="N64" s="36">
        <f>SUMIFS(СВЦЭМ!$D$39:$D$782,СВЦЭМ!$A$39:$A$782,$A64,СВЦЭМ!$B$39:$B$782,N$47)+'СЕТ СН'!$G$11+СВЦЭМ!$D$10+'СЕТ СН'!$G$5-'СЕТ СН'!$G$21</f>
        <v>4717.7809407499999</v>
      </c>
      <c r="O64" s="36">
        <f>SUMIFS(СВЦЭМ!$D$39:$D$782,СВЦЭМ!$A$39:$A$782,$A64,СВЦЭМ!$B$39:$B$782,O$47)+'СЕТ СН'!$G$11+СВЦЭМ!$D$10+'СЕТ СН'!$G$5-'СЕТ СН'!$G$21</f>
        <v>4706.2432059800003</v>
      </c>
      <c r="P64" s="36">
        <f>SUMIFS(СВЦЭМ!$D$39:$D$782,СВЦЭМ!$A$39:$A$782,$A64,СВЦЭМ!$B$39:$B$782,P$47)+'СЕТ СН'!$G$11+СВЦЭМ!$D$10+'СЕТ СН'!$G$5-'СЕТ СН'!$G$21</f>
        <v>4720.5811119800001</v>
      </c>
      <c r="Q64" s="36">
        <f>SUMIFS(СВЦЭМ!$D$39:$D$782,СВЦЭМ!$A$39:$A$782,$A64,СВЦЭМ!$B$39:$B$782,Q$47)+'СЕТ СН'!$G$11+СВЦЭМ!$D$10+'СЕТ СН'!$G$5-'СЕТ СН'!$G$21</f>
        <v>4716.7510483100004</v>
      </c>
      <c r="R64" s="36">
        <f>SUMIFS(СВЦЭМ!$D$39:$D$782,СВЦЭМ!$A$39:$A$782,$A64,СВЦЭМ!$B$39:$B$782,R$47)+'СЕТ СН'!$G$11+СВЦЭМ!$D$10+'СЕТ СН'!$G$5-'СЕТ СН'!$G$21</f>
        <v>4715.42340625</v>
      </c>
      <c r="S64" s="36">
        <f>SUMIFS(СВЦЭМ!$D$39:$D$782,СВЦЭМ!$A$39:$A$782,$A64,СВЦЭМ!$B$39:$B$782,S$47)+'СЕТ СН'!$G$11+СВЦЭМ!$D$10+'СЕТ СН'!$G$5-'СЕТ СН'!$G$21</f>
        <v>4677.7053199100001</v>
      </c>
      <c r="T64" s="36">
        <f>SUMIFS(СВЦЭМ!$D$39:$D$782,СВЦЭМ!$A$39:$A$782,$A64,СВЦЭМ!$B$39:$B$782,T$47)+'СЕТ СН'!$G$11+СВЦЭМ!$D$10+'СЕТ СН'!$G$5-'СЕТ СН'!$G$21</f>
        <v>4646.3273568799996</v>
      </c>
      <c r="U64" s="36">
        <f>SUMIFS(СВЦЭМ!$D$39:$D$782,СВЦЭМ!$A$39:$A$782,$A64,СВЦЭМ!$B$39:$B$782,U$47)+'СЕТ СН'!$G$11+СВЦЭМ!$D$10+'СЕТ СН'!$G$5-'СЕТ СН'!$G$21</f>
        <v>4660.5570936900003</v>
      </c>
      <c r="V64" s="36">
        <f>SUMIFS(СВЦЭМ!$D$39:$D$782,СВЦЭМ!$A$39:$A$782,$A64,СВЦЭМ!$B$39:$B$782,V$47)+'СЕТ СН'!$G$11+СВЦЭМ!$D$10+'СЕТ СН'!$G$5-'СЕТ СН'!$G$21</f>
        <v>4678.4194624499996</v>
      </c>
      <c r="W64" s="36">
        <f>SUMIFS(СВЦЭМ!$D$39:$D$782,СВЦЭМ!$A$39:$A$782,$A64,СВЦЭМ!$B$39:$B$782,W$47)+'СЕТ СН'!$G$11+СВЦЭМ!$D$10+'СЕТ СН'!$G$5-'СЕТ СН'!$G$21</f>
        <v>4683.8569739600007</v>
      </c>
      <c r="X64" s="36">
        <f>SUMIFS(СВЦЭМ!$D$39:$D$782,СВЦЭМ!$A$39:$A$782,$A64,СВЦЭМ!$B$39:$B$782,X$47)+'СЕТ СН'!$G$11+СВЦЭМ!$D$10+'СЕТ СН'!$G$5-'СЕТ СН'!$G$21</f>
        <v>4692.31494458</v>
      </c>
      <c r="Y64" s="36">
        <f>SUMIFS(СВЦЭМ!$D$39:$D$782,СВЦЭМ!$A$39:$A$782,$A64,СВЦЭМ!$B$39:$B$782,Y$47)+'СЕТ СН'!$G$11+СВЦЭМ!$D$10+'СЕТ СН'!$G$5-'СЕТ СН'!$G$21</f>
        <v>4694.5915127899998</v>
      </c>
    </row>
    <row r="65" spans="1:26" ht="15.75" x14ac:dyDescent="0.2">
      <c r="A65" s="35">
        <f t="shared" si="1"/>
        <v>44913</v>
      </c>
      <c r="B65" s="36">
        <f>SUMIFS(СВЦЭМ!$D$39:$D$782,СВЦЭМ!$A$39:$A$782,$A65,СВЦЭМ!$B$39:$B$782,B$47)+'СЕТ СН'!$G$11+СВЦЭМ!$D$10+'СЕТ СН'!$G$5-'СЕТ СН'!$G$21</f>
        <v>4793.0299012400001</v>
      </c>
      <c r="C65" s="36">
        <f>SUMIFS(СВЦЭМ!$D$39:$D$782,СВЦЭМ!$A$39:$A$782,$A65,СВЦЭМ!$B$39:$B$782,C$47)+'СЕТ СН'!$G$11+СВЦЭМ!$D$10+'СЕТ СН'!$G$5-'СЕТ СН'!$G$21</f>
        <v>4800.9354404799997</v>
      </c>
      <c r="D65" s="36">
        <f>SUMIFS(СВЦЭМ!$D$39:$D$782,СВЦЭМ!$A$39:$A$782,$A65,СВЦЭМ!$B$39:$B$782,D$47)+'СЕТ СН'!$G$11+СВЦЭМ!$D$10+'СЕТ СН'!$G$5-'СЕТ СН'!$G$21</f>
        <v>4805.3585453599999</v>
      </c>
      <c r="E65" s="36">
        <f>SUMIFS(СВЦЭМ!$D$39:$D$782,СВЦЭМ!$A$39:$A$782,$A65,СВЦЭМ!$B$39:$B$782,E$47)+'СЕТ СН'!$G$11+СВЦЭМ!$D$10+'СЕТ СН'!$G$5-'СЕТ СН'!$G$21</f>
        <v>4803.91288721</v>
      </c>
      <c r="F65" s="36">
        <f>SUMIFS(СВЦЭМ!$D$39:$D$782,СВЦЭМ!$A$39:$A$782,$A65,СВЦЭМ!$B$39:$B$782,F$47)+'СЕТ СН'!$G$11+СВЦЭМ!$D$10+'СЕТ СН'!$G$5-'СЕТ СН'!$G$21</f>
        <v>4819.0633910100005</v>
      </c>
      <c r="G65" s="36">
        <f>SUMIFS(СВЦЭМ!$D$39:$D$782,СВЦЭМ!$A$39:$A$782,$A65,СВЦЭМ!$B$39:$B$782,G$47)+'СЕТ СН'!$G$11+СВЦЭМ!$D$10+'СЕТ СН'!$G$5-'СЕТ СН'!$G$21</f>
        <v>4827.1837399200003</v>
      </c>
      <c r="H65" s="36">
        <f>SUMIFS(СВЦЭМ!$D$39:$D$782,СВЦЭМ!$A$39:$A$782,$A65,СВЦЭМ!$B$39:$B$782,H$47)+'СЕТ СН'!$G$11+СВЦЭМ!$D$10+'СЕТ СН'!$G$5-'СЕТ СН'!$G$21</f>
        <v>4807.4674104900005</v>
      </c>
      <c r="I65" s="36">
        <f>SUMIFS(СВЦЭМ!$D$39:$D$782,СВЦЭМ!$A$39:$A$782,$A65,СВЦЭМ!$B$39:$B$782,I$47)+'СЕТ СН'!$G$11+СВЦЭМ!$D$10+'СЕТ СН'!$G$5-'СЕТ СН'!$G$21</f>
        <v>4786.3960453</v>
      </c>
      <c r="J65" s="36">
        <f>SUMIFS(СВЦЭМ!$D$39:$D$782,СВЦЭМ!$A$39:$A$782,$A65,СВЦЭМ!$B$39:$B$782,J$47)+'СЕТ СН'!$G$11+СВЦЭМ!$D$10+'СЕТ СН'!$G$5-'СЕТ СН'!$G$21</f>
        <v>4769.07881473</v>
      </c>
      <c r="K65" s="36">
        <f>SUMIFS(СВЦЭМ!$D$39:$D$782,СВЦЭМ!$A$39:$A$782,$A65,СВЦЭМ!$B$39:$B$782,K$47)+'СЕТ СН'!$G$11+СВЦЭМ!$D$10+'СЕТ СН'!$G$5-'СЕТ СН'!$G$21</f>
        <v>4725.7643400800007</v>
      </c>
      <c r="L65" s="36">
        <f>SUMIFS(СВЦЭМ!$D$39:$D$782,СВЦЭМ!$A$39:$A$782,$A65,СВЦЭМ!$B$39:$B$782,L$47)+'СЕТ СН'!$G$11+СВЦЭМ!$D$10+'СЕТ СН'!$G$5-'СЕТ СН'!$G$21</f>
        <v>4699.6062013199999</v>
      </c>
      <c r="M65" s="36">
        <f>SUMIFS(СВЦЭМ!$D$39:$D$782,СВЦЭМ!$A$39:$A$782,$A65,СВЦЭМ!$B$39:$B$782,M$47)+'СЕТ СН'!$G$11+СВЦЭМ!$D$10+'СЕТ СН'!$G$5-'СЕТ СН'!$G$21</f>
        <v>4693.1652551799998</v>
      </c>
      <c r="N65" s="36">
        <f>SUMIFS(СВЦЭМ!$D$39:$D$782,СВЦЭМ!$A$39:$A$782,$A65,СВЦЭМ!$B$39:$B$782,N$47)+'СЕТ СН'!$G$11+СВЦЭМ!$D$10+'СЕТ СН'!$G$5-'СЕТ СН'!$G$21</f>
        <v>4717.2688686900001</v>
      </c>
      <c r="O65" s="36">
        <f>SUMIFS(СВЦЭМ!$D$39:$D$782,СВЦЭМ!$A$39:$A$782,$A65,СВЦЭМ!$B$39:$B$782,O$47)+'СЕТ СН'!$G$11+СВЦЭМ!$D$10+'СЕТ СН'!$G$5-'СЕТ СН'!$G$21</f>
        <v>4718.7037887099996</v>
      </c>
      <c r="P65" s="36">
        <f>SUMIFS(СВЦЭМ!$D$39:$D$782,СВЦЭМ!$A$39:$A$782,$A65,СВЦЭМ!$B$39:$B$782,P$47)+'СЕТ СН'!$G$11+СВЦЭМ!$D$10+'СЕТ СН'!$G$5-'СЕТ СН'!$G$21</f>
        <v>4729.7853937999998</v>
      </c>
      <c r="Q65" s="36">
        <f>SUMIFS(СВЦЭМ!$D$39:$D$782,СВЦЭМ!$A$39:$A$782,$A65,СВЦЭМ!$B$39:$B$782,Q$47)+'СЕТ СН'!$G$11+СВЦЭМ!$D$10+'СЕТ СН'!$G$5-'СЕТ СН'!$G$21</f>
        <v>4722.8828902100004</v>
      </c>
      <c r="R65" s="36">
        <f>SUMIFS(СВЦЭМ!$D$39:$D$782,СВЦЭМ!$A$39:$A$782,$A65,СВЦЭМ!$B$39:$B$782,R$47)+'СЕТ СН'!$G$11+СВЦЭМ!$D$10+'СЕТ СН'!$G$5-'СЕТ СН'!$G$21</f>
        <v>4734.4201160299999</v>
      </c>
      <c r="S65" s="36">
        <f>SUMIFS(СВЦЭМ!$D$39:$D$782,СВЦЭМ!$A$39:$A$782,$A65,СВЦЭМ!$B$39:$B$782,S$47)+'СЕТ СН'!$G$11+СВЦЭМ!$D$10+'СЕТ СН'!$G$5-'СЕТ СН'!$G$21</f>
        <v>4702.9947156300004</v>
      </c>
      <c r="T65" s="36">
        <f>SUMIFS(СВЦЭМ!$D$39:$D$782,СВЦЭМ!$A$39:$A$782,$A65,СВЦЭМ!$B$39:$B$782,T$47)+'СЕТ СН'!$G$11+СВЦЭМ!$D$10+'СЕТ СН'!$G$5-'СЕТ СН'!$G$21</f>
        <v>4665.9477442200005</v>
      </c>
      <c r="U65" s="36">
        <f>SUMIFS(СВЦЭМ!$D$39:$D$782,СВЦЭМ!$A$39:$A$782,$A65,СВЦЭМ!$B$39:$B$782,U$47)+'СЕТ СН'!$G$11+СВЦЭМ!$D$10+'СЕТ СН'!$G$5-'СЕТ СН'!$G$21</f>
        <v>4677.3756356100002</v>
      </c>
      <c r="V65" s="36">
        <f>SUMIFS(СВЦЭМ!$D$39:$D$782,СВЦЭМ!$A$39:$A$782,$A65,СВЦЭМ!$B$39:$B$782,V$47)+'СЕТ СН'!$G$11+СВЦЭМ!$D$10+'СЕТ СН'!$G$5-'СЕТ СН'!$G$21</f>
        <v>4693.1793922100005</v>
      </c>
      <c r="W65" s="36">
        <f>SUMIFS(СВЦЭМ!$D$39:$D$782,СВЦЭМ!$A$39:$A$782,$A65,СВЦЭМ!$B$39:$B$782,W$47)+'СЕТ СН'!$G$11+СВЦЭМ!$D$10+'СЕТ СН'!$G$5-'СЕТ СН'!$G$21</f>
        <v>4697.2213872400007</v>
      </c>
      <c r="X65" s="36">
        <f>SUMIFS(СВЦЭМ!$D$39:$D$782,СВЦЭМ!$A$39:$A$782,$A65,СВЦЭМ!$B$39:$B$782,X$47)+'СЕТ СН'!$G$11+СВЦЭМ!$D$10+'СЕТ СН'!$G$5-'СЕТ СН'!$G$21</f>
        <v>4719.8449988299999</v>
      </c>
      <c r="Y65" s="36">
        <f>SUMIFS(СВЦЭМ!$D$39:$D$782,СВЦЭМ!$A$39:$A$782,$A65,СВЦЭМ!$B$39:$B$782,Y$47)+'СЕТ СН'!$G$11+СВЦЭМ!$D$10+'СЕТ СН'!$G$5-'СЕТ СН'!$G$21</f>
        <v>4743.9102818800002</v>
      </c>
    </row>
    <row r="66" spans="1:26" ht="15.75" x14ac:dyDescent="0.2">
      <c r="A66" s="35">
        <f t="shared" si="1"/>
        <v>44914</v>
      </c>
      <c r="B66" s="36">
        <f>SUMIFS(СВЦЭМ!$D$39:$D$782,СВЦЭМ!$A$39:$A$782,$A66,СВЦЭМ!$B$39:$B$782,B$47)+'СЕТ СН'!$G$11+СВЦЭМ!$D$10+'СЕТ СН'!$G$5-'СЕТ СН'!$G$21</f>
        <v>4748.43294496</v>
      </c>
      <c r="C66" s="36">
        <f>SUMIFS(СВЦЭМ!$D$39:$D$782,СВЦЭМ!$A$39:$A$782,$A66,СВЦЭМ!$B$39:$B$782,C$47)+'СЕТ СН'!$G$11+СВЦЭМ!$D$10+'СЕТ СН'!$G$5-'СЕТ СН'!$G$21</f>
        <v>4768.3814603600003</v>
      </c>
      <c r="D66" s="36">
        <f>SUMIFS(СВЦЭМ!$D$39:$D$782,СВЦЭМ!$A$39:$A$782,$A66,СВЦЭМ!$B$39:$B$782,D$47)+'СЕТ СН'!$G$11+СВЦЭМ!$D$10+'СЕТ СН'!$G$5-'СЕТ СН'!$G$21</f>
        <v>4801.6967032600005</v>
      </c>
      <c r="E66" s="36">
        <f>SUMIFS(СВЦЭМ!$D$39:$D$782,СВЦЭМ!$A$39:$A$782,$A66,СВЦЭМ!$B$39:$B$782,E$47)+'СЕТ СН'!$G$11+СВЦЭМ!$D$10+'СЕТ СН'!$G$5-'СЕТ СН'!$G$21</f>
        <v>4803.0031278400002</v>
      </c>
      <c r="F66" s="36">
        <f>SUMIFS(СВЦЭМ!$D$39:$D$782,СВЦЭМ!$A$39:$A$782,$A66,СВЦЭМ!$B$39:$B$782,F$47)+'СЕТ СН'!$G$11+СВЦЭМ!$D$10+'СЕТ СН'!$G$5-'СЕТ СН'!$G$21</f>
        <v>4809.8553144100006</v>
      </c>
      <c r="G66" s="36">
        <f>SUMIFS(СВЦЭМ!$D$39:$D$782,СВЦЭМ!$A$39:$A$782,$A66,СВЦЭМ!$B$39:$B$782,G$47)+'СЕТ СН'!$G$11+СВЦЭМ!$D$10+'СЕТ СН'!$G$5-'СЕТ СН'!$G$21</f>
        <v>4808.8994624000006</v>
      </c>
      <c r="H66" s="36">
        <f>SUMIFS(СВЦЭМ!$D$39:$D$782,СВЦЭМ!$A$39:$A$782,$A66,СВЦЭМ!$B$39:$B$782,H$47)+'СЕТ СН'!$G$11+СВЦЭМ!$D$10+'СЕТ СН'!$G$5-'СЕТ СН'!$G$21</f>
        <v>4799.4737762300001</v>
      </c>
      <c r="I66" s="36">
        <f>SUMIFS(СВЦЭМ!$D$39:$D$782,СВЦЭМ!$A$39:$A$782,$A66,СВЦЭМ!$B$39:$B$782,I$47)+'СЕТ СН'!$G$11+СВЦЭМ!$D$10+'СЕТ СН'!$G$5-'СЕТ СН'!$G$21</f>
        <v>4784.3294993099998</v>
      </c>
      <c r="J66" s="36">
        <f>SUMIFS(СВЦЭМ!$D$39:$D$782,СВЦЭМ!$A$39:$A$782,$A66,СВЦЭМ!$B$39:$B$782,J$47)+'СЕТ СН'!$G$11+СВЦЭМ!$D$10+'СЕТ СН'!$G$5-'СЕТ СН'!$G$21</f>
        <v>4777.03585578</v>
      </c>
      <c r="K66" s="36">
        <f>SUMIFS(СВЦЭМ!$D$39:$D$782,СВЦЭМ!$A$39:$A$782,$A66,СВЦЭМ!$B$39:$B$782,K$47)+'СЕТ СН'!$G$11+СВЦЭМ!$D$10+'СЕТ СН'!$G$5-'СЕТ СН'!$G$21</f>
        <v>4758.9239394200004</v>
      </c>
      <c r="L66" s="36">
        <f>SUMIFS(СВЦЭМ!$D$39:$D$782,СВЦЭМ!$A$39:$A$782,$A66,СВЦЭМ!$B$39:$B$782,L$47)+'СЕТ СН'!$G$11+СВЦЭМ!$D$10+'СЕТ СН'!$G$5-'СЕТ СН'!$G$21</f>
        <v>4766.7885265799996</v>
      </c>
      <c r="M66" s="36">
        <f>SUMIFS(СВЦЭМ!$D$39:$D$782,СВЦЭМ!$A$39:$A$782,$A66,СВЦЭМ!$B$39:$B$782,M$47)+'СЕТ СН'!$G$11+СВЦЭМ!$D$10+'СЕТ СН'!$G$5-'СЕТ СН'!$G$21</f>
        <v>4769.0735351100002</v>
      </c>
      <c r="N66" s="36">
        <f>SUMIFS(СВЦЭМ!$D$39:$D$782,СВЦЭМ!$A$39:$A$782,$A66,СВЦЭМ!$B$39:$B$782,N$47)+'СЕТ СН'!$G$11+СВЦЭМ!$D$10+'СЕТ СН'!$G$5-'СЕТ СН'!$G$21</f>
        <v>4789.5442524500004</v>
      </c>
      <c r="O66" s="36">
        <f>SUMIFS(СВЦЭМ!$D$39:$D$782,СВЦЭМ!$A$39:$A$782,$A66,СВЦЭМ!$B$39:$B$782,O$47)+'СЕТ СН'!$G$11+СВЦЭМ!$D$10+'СЕТ СН'!$G$5-'СЕТ СН'!$G$21</f>
        <v>4794.3603275200003</v>
      </c>
      <c r="P66" s="36">
        <f>SUMIFS(СВЦЭМ!$D$39:$D$782,СВЦЭМ!$A$39:$A$782,$A66,СВЦЭМ!$B$39:$B$782,P$47)+'СЕТ СН'!$G$11+СВЦЭМ!$D$10+'СЕТ СН'!$G$5-'СЕТ СН'!$G$21</f>
        <v>4803.5095231200003</v>
      </c>
      <c r="Q66" s="36">
        <f>SUMIFS(СВЦЭМ!$D$39:$D$782,СВЦЭМ!$A$39:$A$782,$A66,СВЦЭМ!$B$39:$B$782,Q$47)+'СЕТ СН'!$G$11+СВЦЭМ!$D$10+'СЕТ СН'!$G$5-'СЕТ СН'!$G$21</f>
        <v>4800.7396423600003</v>
      </c>
      <c r="R66" s="36">
        <f>SUMIFS(СВЦЭМ!$D$39:$D$782,СВЦЭМ!$A$39:$A$782,$A66,СВЦЭМ!$B$39:$B$782,R$47)+'СЕТ СН'!$G$11+СВЦЭМ!$D$10+'СЕТ СН'!$G$5-'СЕТ СН'!$G$21</f>
        <v>4794.58350574</v>
      </c>
      <c r="S66" s="36">
        <f>SUMIFS(СВЦЭМ!$D$39:$D$782,СВЦЭМ!$A$39:$A$782,$A66,СВЦЭМ!$B$39:$B$782,S$47)+'СЕТ СН'!$G$11+СВЦЭМ!$D$10+'СЕТ СН'!$G$5-'СЕТ СН'!$G$21</f>
        <v>4784.4637541499997</v>
      </c>
      <c r="T66" s="36">
        <f>SUMIFS(СВЦЭМ!$D$39:$D$782,СВЦЭМ!$A$39:$A$782,$A66,СВЦЭМ!$B$39:$B$782,T$47)+'СЕТ СН'!$G$11+СВЦЭМ!$D$10+'СЕТ СН'!$G$5-'СЕТ СН'!$G$21</f>
        <v>4716.93604504</v>
      </c>
      <c r="U66" s="36">
        <f>SUMIFS(СВЦЭМ!$D$39:$D$782,СВЦЭМ!$A$39:$A$782,$A66,СВЦЭМ!$B$39:$B$782,U$47)+'СЕТ СН'!$G$11+СВЦЭМ!$D$10+'СЕТ СН'!$G$5-'СЕТ СН'!$G$21</f>
        <v>4752.4159054400006</v>
      </c>
      <c r="V66" s="36">
        <f>SUMIFS(СВЦЭМ!$D$39:$D$782,СВЦЭМ!$A$39:$A$782,$A66,СВЦЭМ!$B$39:$B$782,V$47)+'СЕТ СН'!$G$11+СВЦЭМ!$D$10+'СЕТ СН'!$G$5-'СЕТ СН'!$G$21</f>
        <v>4756.75599496</v>
      </c>
      <c r="W66" s="36">
        <f>SUMIFS(СВЦЭМ!$D$39:$D$782,СВЦЭМ!$A$39:$A$782,$A66,СВЦЭМ!$B$39:$B$782,W$47)+'СЕТ СН'!$G$11+СВЦЭМ!$D$10+'СЕТ СН'!$G$5-'СЕТ СН'!$G$21</f>
        <v>4779.3519899900002</v>
      </c>
      <c r="X66" s="36">
        <f>SUMIFS(СВЦЭМ!$D$39:$D$782,СВЦЭМ!$A$39:$A$782,$A66,СВЦЭМ!$B$39:$B$782,X$47)+'СЕТ СН'!$G$11+СВЦЭМ!$D$10+'СЕТ СН'!$G$5-'СЕТ СН'!$G$21</f>
        <v>4785.9384288500005</v>
      </c>
      <c r="Y66" s="36">
        <f>SUMIFS(СВЦЭМ!$D$39:$D$782,СВЦЭМ!$A$39:$A$782,$A66,СВЦЭМ!$B$39:$B$782,Y$47)+'СЕТ СН'!$G$11+СВЦЭМ!$D$10+'СЕТ СН'!$G$5-'СЕТ СН'!$G$21</f>
        <v>4794.4373793100003</v>
      </c>
    </row>
    <row r="67" spans="1:26" ht="15.75" x14ac:dyDescent="0.2">
      <c r="A67" s="35">
        <f t="shared" si="1"/>
        <v>44915</v>
      </c>
      <c r="B67" s="36">
        <f>SUMIFS(СВЦЭМ!$D$39:$D$782,СВЦЭМ!$A$39:$A$782,$A67,СВЦЭМ!$B$39:$B$782,B$47)+'СЕТ СН'!$G$11+СВЦЭМ!$D$10+'СЕТ СН'!$G$5-'СЕТ СН'!$G$21</f>
        <v>4760.9487297900005</v>
      </c>
      <c r="C67" s="36">
        <f>SUMIFS(СВЦЭМ!$D$39:$D$782,СВЦЭМ!$A$39:$A$782,$A67,СВЦЭМ!$B$39:$B$782,C$47)+'СЕТ СН'!$G$11+СВЦЭМ!$D$10+'СЕТ СН'!$G$5-'СЕТ СН'!$G$21</f>
        <v>4776.2274343299996</v>
      </c>
      <c r="D67" s="36">
        <f>SUMIFS(СВЦЭМ!$D$39:$D$782,СВЦЭМ!$A$39:$A$782,$A67,СВЦЭМ!$B$39:$B$782,D$47)+'СЕТ СН'!$G$11+СВЦЭМ!$D$10+'СЕТ СН'!$G$5-'СЕТ СН'!$G$21</f>
        <v>4776.8489393700002</v>
      </c>
      <c r="E67" s="36">
        <f>SUMIFS(СВЦЭМ!$D$39:$D$782,СВЦЭМ!$A$39:$A$782,$A67,СВЦЭМ!$B$39:$B$782,E$47)+'СЕТ СН'!$G$11+СВЦЭМ!$D$10+'СЕТ СН'!$G$5-'СЕТ СН'!$G$21</f>
        <v>4781.3475913700004</v>
      </c>
      <c r="F67" s="36">
        <f>SUMIFS(СВЦЭМ!$D$39:$D$782,СВЦЭМ!$A$39:$A$782,$A67,СВЦЭМ!$B$39:$B$782,F$47)+'СЕТ СН'!$G$11+СВЦЭМ!$D$10+'СЕТ СН'!$G$5-'СЕТ СН'!$G$21</f>
        <v>4777.9507586099999</v>
      </c>
      <c r="G67" s="36">
        <f>SUMIFS(СВЦЭМ!$D$39:$D$782,СВЦЭМ!$A$39:$A$782,$A67,СВЦЭМ!$B$39:$B$782,G$47)+'СЕТ СН'!$G$11+СВЦЭМ!$D$10+'СЕТ СН'!$G$5-'СЕТ СН'!$G$21</f>
        <v>4768.8631296599997</v>
      </c>
      <c r="H67" s="36">
        <f>SUMIFS(СВЦЭМ!$D$39:$D$782,СВЦЭМ!$A$39:$A$782,$A67,СВЦЭМ!$B$39:$B$782,H$47)+'СЕТ СН'!$G$11+СВЦЭМ!$D$10+'СЕТ СН'!$G$5-'СЕТ СН'!$G$21</f>
        <v>4745.9155132699998</v>
      </c>
      <c r="I67" s="36">
        <f>SUMIFS(СВЦЭМ!$D$39:$D$782,СВЦЭМ!$A$39:$A$782,$A67,СВЦЭМ!$B$39:$B$782,I$47)+'СЕТ СН'!$G$11+СВЦЭМ!$D$10+'СЕТ СН'!$G$5-'СЕТ СН'!$G$21</f>
        <v>4734.3936845899998</v>
      </c>
      <c r="J67" s="36">
        <f>SUMIFS(СВЦЭМ!$D$39:$D$782,СВЦЭМ!$A$39:$A$782,$A67,СВЦЭМ!$B$39:$B$782,J$47)+'СЕТ СН'!$G$11+СВЦЭМ!$D$10+'СЕТ СН'!$G$5-'СЕТ СН'!$G$21</f>
        <v>4727.92317619</v>
      </c>
      <c r="K67" s="36">
        <f>SUMIFS(СВЦЭМ!$D$39:$D$782,СВЦЭМ!$A$39:$A$782,$A67,СВЦЭМ!$B$39:$B$782,K$47)+'СЕТ СН'!$G$11+СВЦЭМ!$D$10+'СЕТ СН'!$G$5-'СЕТ СН'!$G$21</f>
        <v>4724.0293249599999</v>
      </c>
      <c r="L67" s="36">
        <f>SUMIFS(СВЦЭМ!$D$39:$D$782,СВЦЭМ!$A$39:$A$782,$A67,СВЦЭМ!$B$39:$B$782,L$47)+'СЕТ СН'!$G$11+СВЦЭМ!$D$10+'СЕТ СН'!$G$5-'СЕТ СН'!$G$21</f>
        <v>4724.2467956700002</v>
      </c>
      <c r="M67" s="36">
        <f>SUMIFS(СВЦЭМ!$D$39:$D$782,СВЦЭМ!$A$39:$A$782,$A67,СВЦЭМ!$B$39:$B$782,M$47)+'СЕТ СН'!$G$11+СВЦЭМ!$D$10+'СЕТ СН'!$G$5-'СЕТ СН'!$G$21</f>
        <v>4717.5166800999996</v>
      </c>
      <c r="N67" s="36">
        <f>SUMIFS(СВЦЭМ!$D$39:$D$782,СВЦЭМ!$A$39:$A$782,$A67,СВЦЭМ!$B$39:$B$782,N$47)+'СЕТ СН'!$G$11+СВЦЭМ!$D$10+'СЕТ СН'!$G$5-'СЕТ СН'!$G$21</f>
        <v>4754.8933481399999</v>
      </c>
      <c r="O67" s="36">
        <f>SUMIFS(СВЦЭМ!$D$39:$D$782,СВЦЭМ!$A$39:$A$782,$A67,СВЦЭМ!$B$39:$B$782,O$47)+'СЕТ СН'!$G$11+СВЦЭМ!$D$10+'СЕТ СН'!$G$5-'СЕТ СН'!$G$21</f>
        <v>4759.3320922000003</v>
      </c>
      <c r="P67" s="36">
        <f>SUMIFS(СВЦЭМ!$D$39:$D$782,СВЦЭМ!$A$39:$A$782,$A67,СВЦЭМ!$B$39:$B$782,P$47)+'СЕТ СН'!$G$11+СВЦЭМ!$D$10+'СЕТ СН'!$G$5-'СЕТ СН'!$G$21</f>
        <v>4764.1180121500001</v>
      </c>
      <c r="Q67" s="36">
        <f>SUMIFS(СВЦЭМ!$D$39:$D$782,СВЦЭМ!$A$39:$A$782,$A67,СВЦЭМ!$B$39:$B$782,Q$47)+'СЕТ СН'!$G$11+СВЦЭМ!$D$10+'СЕТ СН'!$G$5-'СЕТ СН'!$G$21</f>
        <v>4766.4838858500007</v>
      </c>
      <c r="R67" s="36">
        <f>SUMIFS(СВЦЭМ!$D$39:$D$782,СВЦЭМ!$A$39:$A$782,$A67,СВЦЭМ!$B$39:$B$782,R$47)+'СЕТ СН'!$G$11+СВЦЭМ!$D$10+'СЕТ СН'!$G$5-'СЕТ СН'!$G$21</f>
        <v>4758.8267008800003</v>
      </c>
      <c r="S67" s="36">
        <f>SUMIFS(СВЦЭМ!$D$39:$D$782,СВЦЭМ!$A$39:$A$782,$A67,СВЦЭМ!$B$39:$B$782,S$47)+'СЕТ СН'!$G$11+СВЦЭМ!$D$10+'СЕТ СН'!$G$5-'СЕТ СН'!$G$21</f>
        <v>4731.6860268999999</v>
      </c>
      <c r="T67" s="36">
        <f>SUMIFS(СВЦЭМ!$D$39:$D$782,СВЦЭМ!$A$39:$A$782,$A67,СВЦЭМ!$B$39:$B$782,T$47)+'СЕТ СН'!$G$11+СВЦЭМ!$D$10+'СЕТ СН'!$G$5-'СЕТ СН'!$G$21</f>
        <v>4668.5489467799998</v>
      </c>
      <c r="U67" s="36">
        <f>SUMIFS(СВЦЭМ!$D$39:$D$782,СВЦЭМ!$A$39:$A$782,$A67,СВЦЭМ!$B$39:$B$782,U$47)+'СЕТ СН'!$G$11+СВЦЭМ!$D$10+'СЕТ СН'!$G$5-'СЕТ СН'!$G$21</f>
        <v>4686.9434680600007</v>
      </c>
      <c r="V67" s="36">
        <f>SUMIFS(СВЦЭМ!$D$39:$D$782,СВЦЭМ!$A$39:$A$782,$A67,СВЦЭМ!$B$39:$B$782,V$47)+'СЕТ СН'!$G$11+СВЦЭМ!$D$10+'СЕТ СН'!$G$5-'СЕТ СН'!$G$21</f>
        <v>4724.4152237799999</v>
      </c>
      <c r="W67" s="36">
        <f>SUMIFS(СВЦЭМ!$D$39:$D$782,СВЦЭМ!$A$39:$A$782,$A67,СВЦЭМ!$B$39:$B$782,W$47)+'СЕТ СН'!$G$11+СВЦЭМ!$D$10+'СЕТ СН'!$G$5-'СЕТ СН'!$G$21</f>
        <v>4740.3085504800001</v>
      </c>
      <c r="X67" s="36">
        <f>SUMIFS(СВЦЭМ!$D$39:$D$782,СВЦЭМ!$A$39:$A$782,$A67,СВЦЭМ!$B$39:$B$782,X$47)+'СЕТ СН'!$G$11+СВЦЭМ!$D$10+'СЕТ СН'!$G$5-'СЕТ СН'!$G$21</f>
        <v>4751.0368376099996</v>
      </c>
      <c r="Y67" s="36">
        <f>SUMIFS(СВЦЭМ!$D$39:$D$782,СВЦЭМ!$A$39:$A$782,$A67,СВЦЭМ!$B$39:$B$782,Y$47)+'СЕТ СН'!$G$11+СВЦЭМ!$D$10+'СЕТ СН'!$G$5-'СЕТ СН'!$G$21</f>
        <v>4759.8764017399999</v>
      </c>
    </row>
    <row r="68" spans="1:26" ht="15.75" x14ac:dyDescent="0.2">
      <c r="A68" s="35">
        <f t="shared" si="1"/>
        <v>44916</v>
      </c>
      <c r="B68" s="36">
        <f>SUMIFS(СВЦЭМ!$D$39:$D$782,СВЦЭМ!$A$39:$A$782,$A68,СВЦЭМ!$B$39:$B$782,B$47)+'СЕТ СН'!$G$11+СВЦЭМ!$D$10+'СЕТ СН'!$G$5-'СЕТ СН'!$G$21</f>
        <v>4745.2416685500002</v>
      </c>
      <c r="C68" s="36">
        <f>SUMIFS(СВЦЭМ!$D$39:$D$782,СВЦЭМ!$A$39:$A$782,$A68,СВЦЭМ!$B$39:$B$782,C$47)+'СЕТ СН'!$G$11+СВЦЭМ!$D$10+'СЕТ СН'!$G$5-'СЕТ СН'!$G$21</f>
        <v>4757.0111280700003</v>
      </c>
      <c r="D68" s="36">
        <f>SUMIFS(СВЦЭМ!$D$39:$D$782,СВЦЭМ!$A$39:$A$782,$A68,СВЦЭМ!$B$39:$B$782,D$47)+'СЕТ СН'!$G$11+СВЦЭМ!$D$10+'СЕТ СН'!$G$5-'СЕТ СН'!$G$21</f>
        <v>4752.9515424800002</v>
      </c>
      <c r="E68" s="36">
        <f>SUMIFS(СВЦЭМ!$D$39:$D$782,СВЦЭМ!$A$39:$A$782,$A68,СВЦЭМ!$B$39:$B$782,E$47)+'СЕТ СН'!$G$11+СВЦЭМ!$D$10+'СЕТ СН'!$G$5-'СЕТ СН'!$G$21</f>
        <v>4756.6342955300006</v>
      </c>
      <c r="F68" s="36">
        <f>SUMIFS(СВЦЭМ!$D$39:$D$782,СВЦЭМ!$A$39:$A$782,$A68,СВЦЭМ!$B$39:$B$782,F$47)+'СЕТ СН'!$G$11+СВЦЭМ!$D$10+'СЕТ СН'!$G$5-'СЕТ СН'!$G$21</f>
        <v>4791.5172942400004</v>
      </c>
      <c r="G68" s="36">
        <f>SUMIFS(СВЦЭМ!$D$39:$D$782,СВЦЭМ!$A$39:$A$782,$A68,СВЦЭМ!$B$39:$B$782,G$47)+'СЕТ СН'!$G$11+СВЦЭМ!$D$10+'СЕТ СН'!$G$5-'СЕТ СН'!$G$21</f>
        <v>4755.7201224600003</v>
      </c>
      <c r="H68" s="36">
        <f>SUMIFS(СВЦЭМ!$D$39:$D$782,СВЦЭМ!$A$39:$A$782,$A68,СВЦЭМ!$B$39:$B$782,H$47)+'СЕТ СН'!$G$11+СВЦЭМ!$D$10+'СЕТ СН'!$G$5-'СЕТ СН'!$G$21</f>
        <v>4716.4763513199996</v>
      </c>
      <c r="I68" s="36">
        <f>SUMIFS(СВЦЭМ!$D$39:$D$782,СВЦЭМ!$A$39:$A$782,$A68,СВЦЭМ!$B$39:$B$782,I$47)+'СЕТ СН'!$G$11+СВЦЭМ!$D$10+'СЕТ СН'!$G$5-'СЕТ СН'!$G$21</f>
        <v>4723.4133056400005</v>
      </c>
      <c r="J68" s="36">
        <f>SUMIFS(СВЦЭМ!$D$39:$D$782,СВЦЭМ!$A$39:$A$782,$A68,СВЦЭМ!$B$39:$B$782,J$47)+'СЕТ СН'!$G$11+СВЦЭМ!$D$10+'СЕТ СН'!$G$5-'СЕТ СН'!$G$21</f>
        <v>4692.16421601</v>
      </c>
      <c r="K68" s="36">
        <f>SUMIFS(СВЦЭМ!$D$39:$D$782,СВЦЭМ!$A$39:$A$782,$A68,СВЦЭМ!$B$39:$B$782,K$47)+'СЕТ СН'!$G$11+СВЦЭМ!$D$10+'СЕТ СН'!$G$5-'СЕТ СН'!$G$21</f>
        <v>4687.8993952399996</v>
      </c>
      <c r="L68" s="36">
        <f>SUMIFS(СВЦЭМ!$D$39:$D$782,СВЦЭМ!$A$39:$A$782,$A68,СВЦЭМ!$B$39:$B$782,L$47)+'СЕТ СН'!$G$11+СВЦЭМ!$D$10+'СЕТ СН'!$G$5-'СЕТ СН'!$G$21</f>
        <v>4670.8747763800002</v>
      </c>
      <c r="M68" s="36">
        <f>SUMIFS(СВЦЭМ!$D$39:$D$782,СВЦЭМ!$A$39:$A$782,$A68,СВЦЭМ!$B$39:$B$782,M$47)+'СЕТ СН'!$G$11+СВЦЭМ!$D$10+'СЕТ СН'!$G$5-'СЕТ СН'!$G$21</f>
        <v>4687.4318685400003</v>
      </c>
      <c r="N68" s="36">
        <f>SUMIFS(СВЦЭМ!$D$39:$D$782,СВЦЭМ!$A$39:$A$782,$A68,СВЦЭМ!$B$39:$B$782,N$47)+'СЕТ СН'!$G$11+СВЦЭМ!$D$10+'СЕТ СН'!$G$5-'СЕТ СН'!$G$21</f>
        <v>4685.0670585500002</v>
      </c>
      <c r="O68" s="36">
        <f>SUMIFS(СВЦЭМ!$D$39:$D$782,СВЦЭМ!$A$39:$A$782,$A68,СВЦЭМ!$B$39:$B$782,O$47)+'СЕТ СН'!$G$11+СВЦЭМ!$D$10+'СЕТ СН'!$G$5-'СЕТ СН'!$G$21</f>
        <v>4676.6977884500002</v>
      </c>
      <c r="P68" s="36">
        <f>SUMIFS(СВЦЭМ!$D$39:$D$782,СВЦЭМ!$A$39:$A$782,$A68,СВЦЭМ!$B$39:$B$782,P$47)+'СЕТ СН'!$G$11+СВЦЭМ!$D$10+'СЕТ СН'!$G$5-'СЕТ СН'!$G$21</f>
        <v>4679.8462474900007</v>
      </c>
      <c r="Q68" s="36">
        <f>SUMIFS(СВЦЭМ!$D$39:$D$782,СВЦЭМ!$A$39:$A$782,$A68,СВЦЭМ!$B$39:$B$782,Q$47)+'СЕТ СН'!$G$11+СВЦЭМ!$D$10+'СЕТ СН'!$G$5-'СЕТ СН'!$G$21</f>
        <v>4699.9102415200005</v>
      </c>
      <c r="R68" s="36">
        <f>SUMIFS(СВЦЭМ!$D$39:$D$782,СВЦЭМ!$A$39:$A$782,$A68,СВЦЭМ!$B$39:$B$782,R$47)+'СЕТ СН'!$G$11+СВЦЭМ!$D$10+'СЕТ СН'!$G$5-'СЕТ СН'!$G$21</f>
        <v>4700.1238836100001</v>
      </c>
      <c r="S68" s="36">
        <f>SUMIFS(СВЦЭМ!$D$39:$D$782,СВЦЭМ!$A$39:$A$782,$A68,СВЦЭМ!$B$39:$B$782,S$47)+'СЕТ СН'!$G$11+СВЦЭМ!$D$10+'СЕТ СН'!$G$5-'СЕТ СН'!$G$21</f>
        <v>4697.54504335</v>
      </c>
      <c r="T68" s="36">
        <f>SUMIFS(СВЦЭМ!$D$39:$D$782,СВЦЭМ!$A$39:$A$782,$A68,СВЦЭМ!$B$39:$B$782,T$47)+'СЕТ СН'!$G$11+СВЦЭМ!$D$10+'СЕТ СН'!$G$5-'СЕТ СН'!$G$21</f>
        <v>4689.4693251799999</v>
      </c>
      <c r="U68" s="36">
        <f>SUMIFS(СВЦЭМ!$D$39:$D$782,СВЦЭМ!$A$39:$A$782,$A68,СВЦЭМ!$B$39:$B$782,U$47)+'СЕТ СН'!$G$11+СВЦЭМ!$D$10+'СЕТ СН'!$G$5-'СЕТ СН'!$G$21</f>
        <v>4691.6147655900004</v>
      </c>
      <c r="V68" s="36">
        <f>SUMIFS(СВЦЭМ!$D$39:$D$782,СВЦЭМ!$A$39:$A$782,$A68,СВЦЭМ!$B$39:$B$782,V$47)+'СЕТ СН'!$G$11+СВЦЭМ!$D$10+'СЕТ СН'!$G$5-'СЕТ СН'!$G$21</f>
        <v>4700.7720708699999</v>
      </c>
      <c r="W68" s="36">
        <f>SUMIFS(СВЦЭМ!$D$39:$D$782,СВЦЭМ!$A$39:$A$782,$A68,СВЦЭМ!$B$39:$B$782,W$47)+'СЕТ СН'!$G$11+СВЦЭМ!$D$10+'СЕТ СН'!$G$5-'СЕТ СН'!$G$21</f>
        <v>4686.4347484500004</v>
      </c>
      <c r="X68" s="36">
        <f>SUMIFS(СВЦЭМ!$D$39:$D$782,СВЦЭМ!$A$39:$A$782,$A68,СВЦЭМ!$B$39:$B$782,X$47)+'СЕТ СН'!$G$11+СВЦЭМ!$D$10+'СЕТ СН'!$G$5-'СЕТ СН'!$G$21</f>
        <v>4681.52231381</v>
      </c>
      <c r="Y68" s="36">
        <f>SUMIFS(СВЦЭМ!$D$39:$D$782,СВЦЭМ!$A$39:$A$782,$A68,СВЦЭМ!$B$39:$B$782,Y$47)+'СЕТ СН'!$G$11+СВЦЭМ!$D$10+'СЕТ СН'!$G$5-'СЕТ СН'!$G$21</f>
        <v>4690.5816747299996</v>
      </c>
    </row>
    <row r="69" spans="1:26" ht="15.75" x14ac:dyDescent="0.2">
      <c r="A69" s="35">
        <f t="shared" si="1"/>
        <v>44917</v>
      </c>
      <c r="B69" s="36">
        <f>SUMIFS(СВЦЭМ!$D$39:$D$782,СВЦЭМ!$A$39:$A$782,$A69,СВЦЭМ!$B$39:$B$782,B$47)+'СЕТ СН'!$G$11+СВЦЭМ!$D$10+'СЕТ СН'!$G$5-'СЕТ СН'!$G$21</f>
        <v>4716.8677159400004</v>
      </c>
      <c r="C69" s="36">
        <f>SUMIFS(СВЦЭМ!$D$39:$D$782,СВЦЭМ!$A$39:$A$782,$A69,СВЦЭМ!$B$39:$B$782,C$47)+'СЕТ СН'!$G$11+СВЦЭМ!$D$10+'СЕТ СН'!$G$5-'СЕТ СН'!$G$21</f>
        <v>4732.9974599100005</v>
      </c>
      <c r="D69" s="36">
        <f>SUMIFS(СВЦЭМ!$D$39:$D$782,СВЦЭМ!$A$39:$A$782,$A69,СВЦЭМ!$B$39:$B$782,D$47)+'СЕТ СН'!$G$11+СВЦЭМ!$D$10+'СЕТ СН'!$G$5-'СЕТ СН'!$G$21</f>
        <v>4729.6669757400005</v>
      </c>
      <c r="E69" s="36">
        <f>SUMIFS(СВЦЭМ!$D$39:$D$782,СВЦЭМ!$A$39:$A$782,$A69,СВЦЭМ!$B$39:$B$782,E$47)+'СЕТ СН'!$G$11+СВЦЭМ!$D$10+'СЕТ СН'!$G$5-'СЕТ СН'!$G$21</f>
        <v>4750.2586921800003</v>
      </c>
      <c r="F69" s="36">
        <f>SUMIFS(СВЦЭМ!$D$39:$D$782,СВЦЭМ!$A$39:$A$782,$A69,СВЦЭМ!$B$39:$B$782,F$47)+'СЕТ СН'!$G$11+СВЦЭМ!$D$10+'СЕТ СН'!$G$5-'СЕТ СН'!$G$21</f>
        <v>4772.1232697599999</v>
      </c>
      <c r="G69" s="36">
        <f>SUMIFS(СВЦЭМ!$D$39:$D$782,СВЦЭМ!$A$39:$A$782,$A69,СВЦЭМ!$B$39:$B$782,G$47)+'СЕТ СН'!$G$11+СВЦЭМ!$D$10+'СЕТ СН'!$G$5-'СЕТ СН'!$G$21</f>
        <v>4773.82292306</v>
      </c>
      <c r="H69" s="36">
        <f>SUMIFS(СВЦЭМ!$D$39:$D$782,СВЦЭМ!$A$39:$A$782,$A69,СВЦЭМ!$B$39:$B$782,H$47)+'СЕТ СН'!$G$11+СВЦЭМ!$D$10+'СЕТ СН'!$G$5-'СЕТ СН'!$G$21</f>
        <v>4754.1479896500005</v>
      </c>
      <c r="I69" s="36">
        <f>SUMIFS(СВЦЭМ!$D$39:$D$782,СВЦЭМ!$A$39:$A$782,$A69,СВЦЭМ!$B$39:$B$782,I$47)+'СЕТ СН'!$G$11+СВЦЭМ!$D$10+'СЕТ СН'!$G$5-'СЕТ СН'!$G$21</f>
        <v>4741.0858939999998</v>
      </c>
      <c r="J69" s="36">
        <f>SUMIFS(СВЦЭМ!$D$39:$D$782,СВЦЭМ!$A$39:$A$782,$A69,СВЦЭМ!$B$39:$B$782,J$47)+'СЕТ СН'!$G$11+СВЦЭМ!$D$10+'СЕТ СН'!$G$5-'СЕТ СН'!$G$21</f>
        <v>4727.9840659600004</v>
      </c>
      <c r="K69" s="36">
        <f>SUMIFS(СВЦЭМ!$D$39:$D$782,СВЦЭМ!$A$39:$A$782,$A69,СВЦЭМ!$B$39:$B$782,K$47)+'СЕТ СН'!$G$11+СВЦЭМ!$D$10+'СЕТ СН'!$G$5-'СЕТ СН'!$G$21</f>
        <v>4710.4930743799996</v>
      </c>
      <c r="L69" s="36">
        <f>SUMIFS(СВЦЭМ!$D$39:$D$782,СВЦЭМ!$A$39:$A$782,$A69,СВЦЭМ!$B$39:$B$782,L$47)+'СЕТ СН'!$G$11+СВЦЭМ!$D$10+'СЕТ СН'!$G$5-'СЕТ СН'!$G$21</f>
        <v>4722.4808970100003</v>
      </c>
      <c r="M69" s="36">
        <f>SUMIFS(СВЦЭМ!$D$39:$D$782,СВЦЭМ!$A$39:$A$782,$A69,СВЦЭМ!$B$39:$B$782,M$47)+'СЕТ СН'!$G$11+СВЦЭМ!$D$10+'СЕТ СН'!$G$5-'СЕТ СН'!$G$21</f>
        <v>4729.2172213699996</v>
      </c>
      <c r="N69" s="36">
        <f>SUMIFS(СВЦЭМ!$D$39:$D$782,СВЦЭМ!$A$39:$A$782,$A69,СВЦЭМ!$B$39:$B$782,N$47)+'СЕТ СН'!$G$11+СВЦЭМ!$D$10+'СЕТ СН'!$G$5-'СЕТ СН'!$G$21</f>
        <v>4750.3880485</v>
      </c>
      <c r="O69" s="36">
        <f>SUMIFS(СВЦЭМ!$D$39:$D$782,СВЦЭМ!$A$39:$A$782,$A69,СВЦЭМ!$B$39:$B$782,O$47)+'СЕТ СН'!$G$11+СВЦЭМ!$D$10+'СЕТ СН'!$G$5-'СЕТ СН'!$G$21</f>
        <v>4748.1927554200001</v>
      </c>
      <c r="P69" s="36">
        <f>SUMIFS(СВЦЭМ!$D$39:$D$782,СВЦЭМ!$A$39:$A$782,$A69,СВЦЭМ!$B$39:$B$782,P$47)+'СЕТ СН'!$G$11+СВЦЭМ!$D$10+'СЕТ СН'!$G$5-'СЕТ СН'!$G$21</f>
        <v>4757.98970723</v>
      </c>
      <c r="Q69" s="36">
        <f>SUMIFS(СВЦЭМ!$D$39:$D$782,СВЦЭМ!$A$39:$A$782,$A69,СВЦЭМ!$B$39:$B$782,Q$47)+'СЕТ СН'!$G$11+СВЦЭМ!$D$10+'СЕТ СН'!$G$5-'СЕТ СН'!$G$21</f>
        <v>4762.3653829200002</v>
      </c>
      <c r="R69" s="36">
        <f>SUMIFS(СВЦЭМ!$D$39:$D$782,СВЦЭМ!$A$39:$A$782,$A69,СВЦЭМ!$B$39:$B$782,R$47)+'СЕТ СН'!$G$11+СВЦЭМ!$D$10+'СЕТ СН'!$G$5-'СЕТ СН'!$G$21</f>
        <v>4734.5824357700003</v>
      </c>
      <c r="S69" s="36">
        <f>SUMIFS(СВЦЭМ!$D$39:$D$782,СВЦЭМ!$A$39:$A$782,$A69,СВЦЭМ!$B$39:$B$782,S$47)+'СЕТ СН'!$G$11+СВЦЭМ!$D$10+'СЕТ СН'!$G$5-'СЕТ СН'!$G$21</f>
        <v>4735.4271446800003</v>
      </c>
      <c r="T69" s="36">
        <f>SUMIFS(СВЦЭМ!$D$39:$D$782,СВЦЭМ!$A$39:$A$782,$A69,СВЦЭМ!$B$39:$B$782,T$47)+'СЕТ СН'!$G$11+СВЦЭМ!$D$10+'СЕТ СН'!$G$5-'СЕТ СН'!$G$21</f>
        <v>4701.7240400999999</v>
      </c>
      <c r="U69" s="36">
        <f>SUMIFS(СВЦЭМ!$D$39:$D$782,СВЦЭМ!$A$39:$A$782,$A69,СВЦЭМ!$B$39:$B$782,U$47)+'СЕТ СН'!$G$11+СВЦЭМ!$D$10+'СЕТ СН'!$G$5-'СЕТ СН'!$G$21</f>
        <v>4703.0330440100006</v>
      </c>
      <c r="V69" s="36">
        <f>SUMIFS(СВЦЭМ!$D$39:$D$782,СВЦЭМ!$A$39:$A$782,$A69,СВЦЭМ!$B$39:$B$782,V$47)+'СЕТ СН'!$G$11+СВЦЭМ!$D$10+'СЕТ СН'!$G$5-'СЕТ СН'!$G$21</f>
        <v>4729.5452396500004</v>
      </c>
      <c r="W69" s="36">
        <f>SUMIFS(СВЦЭМ!$D$39:$D$782,СВЦЭМ!$A$39:$A$782,$A69,СВЦЭМ!$B$39:$B$782,W$47)+'СЕТ СН'!$G$11+СВЦЭМ!$D$10+'СЕТ СН'!$G$5-'СЕТ СН'!$G$21</f>
        <v>4732.5871557600003</v>
      </c>
      <c r="X69" s="36">
        <f>SUMIFS(СВЦЭМ!$D$39:$D$782,СВЦЭМ!$A$39:$A$782,$A69,СВЦЭМ!$B$39:$B$782,X$47)+'СЕТ СН'!$G$11+СВЦЭМ!$D$10+'СЕТ СН'!$G$5-'СЕТ СН'!$G$21</f>
        <v>4746.7638727000003</v>
      </c>
      <c r="Y69" s="36">
        <f>SUMIFS(СВЦЭМ!$D$39:$D$782,СВЦЭМ!$A$39:$A$782,$A69,СВЦЭМ!$B$39:$B$782,Y$47)+'СЕТ СН'!$G$11+СВЦЭМ!$D$10+'СЕТ СН'!$G$5-'СЕТ СН'!$G$21</f>
        <v>4762.6679938100006</v>
      </c>
    </row>
    <row r="70" spans="1:26" ht="15.75" x14ac:dyDescent="0.2">
      <c r="A70" s="35">
        <f t="shared" si="1"/>
        <v>44918</v>
      </c>
      <c r="B70" s="36">
        <f>SUMIFS(СВЦЭМ!$D$39:$D$782,СВЦЭМ!$A$39:$A$782,$A70,СВЦЭМ!$B$39:$B$782,B$47)+'СЕТ СН'!$G$11+СВЦЭМ!$D$10+'СЕТ СН'!$G$5-'СЕТ СН'!$G$21</f>
        <v>4854.6652857899999</v>
      </c>
      <c r="C70" s="36">
        <f>SUMIFS(СВЦЭМ!$D$39:$D$782,СВЦЭМ!$A$39:$A$782,$A70,СВЦЭМ!$B$39:$B$782,C$47)+'СЕТ СН'!$G$11+СВЦЭМ!$D$10+'СЕТ СН'!$G$5-'СЕТ СН'!$G$21</f>
        <v>4874.1393625199998</v>
      </c>
      <c r="D70" s="36">
        <f>SUMIFS(СВЦЭМ!$D$39:$D$782,СВЦЭМ!$A$39:$A$782,$A70,СВЦЭМ!$B$39:$B$782,D$47)+'СЕТ СН'!$G$11+СВЦЭМ!$D$10+'СЕТ СН'!$G$5-'СЕТ СН'!$G$21</f>
        <v>4889.6618474400002</v>
      </c>
      <c r="E70" s="36">
        <f>SUMIFS(СВЦЭМ!$D$39:$D$782,СВЦЭМ!$A$39:$A$782,$A70,СВЦЭМ!$B$39:$B$782,E$47)+'СЕТ СН'!$G$11+СВЦЭМ!$D$10+'СЕТ СН'!$G$5-'СЕТ СН'!$G$21</f>
        <v>4897.4184781200001</v>
      </c>
      <c r="F70" s="36">
        <f>SUMIFS(СВЦЭМ!$D$39:$D$782,СВЦЭМ!$A$39:$A$782,$A70,СВЦЭМ!$B$39:$B$782,F$47)+'СЕТ СН'!$G$11+СВЦЭМ!$D$10+'СЕТ СН'!$G$5-'СЕТ СН'!$G$21</f>
        <v>4896.1083761099999</v>
      </c>
      <c r="G70" s="36">
        <f>SUMIFS(СВЦЭМ!$D$39:$D$782,СВЦЭМ!$A$39:$A$782,$A70,СВЦЭМ!$B$39:$B$782,G$47)+'СЕТ СН'!$G$11+СВЦЭМ!$D$10+'СЕТ СН'!$G$5-'СЕТ СН'!$G$21</f>
        <v>4884.9951993200002</v>
      </c>
      <c r="H70" s="36">
        <f>SUMIFS(СВЦЭМ!$D$39:$D$782,СВЦЭМ!$A$39:$A$782,$A70,СВЦЭМ!$B$39:$B$782,H$47)+'СЕТ СН'!$G$11+СВЦЭМ!$D$10+'СЕТ СН'!$G$5-'СЕТ СН'!$G$21</f>
        <v>4837.9836016299996</v>
      </c>
      <c r="I70" s="36">
        <f>SUMIFS(СВЦЭМ!$D$39:$D$782,СВЦЭМ!$A$39:$A$782,$A70,СВЦЭМ!$B$39:$B$782,I$47)+'СЕТ СН'!$G$11+СВЦЭМ!$D$10+'СЕТ СН'!$G$5-'СЕТ СН'!$G$21</f>
        <v>4823.0560176600002</v>
      </c>
      <c r="J70" s="36">
        <f>SUMIFS(СВЦЭМ!$D$39:$D$782,СВЦЭМ!$A$39:$A$782,$A70,СВЦЭМ!$B$39:$B$782,J$47)+'СЕТ СН'!$G$11+СВЦЭМ!$D$10+'СЕТ СН'!$G$5-'СЕТ СН'!$G$21</f>
        <v>4801.5958357999998</v>
      </c>
      <c r="K70" s="36">
        <f>SUMIFS(СВЦЭМ!$D$39:$D$782,СВЦЭМ!$A$39:$A$782,$A70,СВЦЭМ!$B$39:$B$782,K$47)+'СЕТ СН'!$G$11+СВЦЭМ!$D$10+'СЕТ СН'!$G$5-'СЕТ СН'!$G$21</f>
        <v>4793.0538878000007</v>
      </c>
      <c r="L70" s="36">
        <f>SUMIFS(СВЦЭМ!$D$39:$D$782,СВЦЭМ!$A$39:$A$782,$A70,СВЦЭМ!$B$39:$B$782,L$47)+'СЕТ СН'!$G$11+СВЦЭМ!$D$10+'СЕТ СН'!$G$5-'СЕТ СН'!$G$21</f>
        <v>4797.7978878000004</v>
      </c>
      <c r="M70" s="36">
        <f>SUMIFS(СВЦЭМ!$D$39:$D$782,СВЦЭМ!$A$39:$A$782,$A70,СВЦЭМ!$B$39:$B$782,M$47)+'СЕТ СН'!$G$11+СВЦЭМ!$D$10+'СЕТ СН'!$G$5-'СЕТ СН'!$G$21</f>
        <v>4803.2937940299998</v>
      </c>
      <c r="N70" s="36">
        <f>SUMIFS(СВЦЭМ!$D$39:$D$782,СВЦЭМ!$A$39:$A$782,$A70,СВЦЭМ!$B$39:$B$782,N$47)+'СЕТ СН'!$G$11+СВЦЭМ!$D$10+'СЕТ СН'!$G$5-'СЕТ СН'!$G$21</f>
        <v>4825.3794922100005</v>
      </c>
      <c r="O70" s="36">
        <f>SUMIFS(СВЦЭМ!$D$39:$D$782,СВЦЭМ!$A$39:$A$782,$A70,СВЦЭМ!$B$39:$B$782,O$47)+'СЕТ СН'!$G$11+СВЦЭМ!$D$10+'СЕТ СН'!$G$5-'СЕТ СН'!$G$21</f>
        <v>4823.6960458100002</v>
      </c>
      <c r="P70" s="36">
        <f>SUMIFS(СВЦЭМ!$D$39:$D$782,СВЦЭМ!$A$39:$A$782,$A70,СВЦЭМ!$B$39:$B$782,P$47)+'СЕТ СН'!$G$11+СВЦЭМ!$D$10+'СЕТ СН'!$G$5-'СЕТ СН'!$G$21</f>
        <v>4828.8294946300002</v>
      </c>
      <c r="Q70" s="36">
        <f>SUMIFS(СВЦЭМ!$D$39:$D$782,СВЦЭМ!$A$39:$A$782,$A70,СВЦЭМ!$B$39:$B$782,Q$47)+'СЕТ СН'!$G$11+СВЦЭМ!$D$10+'СЕТ СН'!$G$5-'СЕТ СН'!$G$21</f>
        <v>4833.8690476100001</v>
      </c>
      <c r="R70" s="36">
        <f>SUMIFS(СВЦЭМ!$D$39:$D$782,СВЦЭМ!$A$39:$A$782,$A70,СВЦЭМ!$B$39:$B$782,R$47)+'СЕТ СН'!$G$11+СВЦЭМ!$D$10+'СЕТ СН'!$G$5-'СЕТ СН'!$G$21</f>
        <v>4834.3201098999998</v>
      </c>
      <c r="S70" s="36">
        <f>SUMIFS(СВЦЭМ!$D$39:$D$782,СВЦЭМ!$A$39:$A$782,$A70,СВЦЭМ!$B$39:$B$782,S$47)+'СЕТ СН'!$G$11+СВЦЭМ!$D$10+'СЕТ СН'!$G$5-'СЕТ СН'!$G$21</f>
        <v>4808.9405453099998</v>
      </c>
      <c r="T70" s="36">
        <f>SUMIFS(СВЦЭМ!$D$39:$D$782,СВЦЭМ!$A$39:$A$782,$A70,СВЦЭМ!$B$39:$B$782,T$47)+'СЕТ СН'!$G$11+СВЦЭМ!$D$10+'СЕТ СН'!$G$5-'СЕТ СН'!$G$21</f>
        <v>4777.1701214200002</v>
      </c>
      <c r="U70" s="36">
        <f>SUMIFS(СВЦЭМ!$D$39:$D$782,СВЦЭМ!$A$39:$A$782,$A70,СВЦЭМ!$B$39:$B$782,U$47)+'СЕТ СН'!$G$11+СВЦЭМ!$D$10+'СЕТ СН'!$G$5-'СЕТ СН'!$G$21</f>
        <v>4779.6002771900003</v>
      </c>
      <c r="V70" s="36">
        <f>SUMIFS(СВЦЭМ!$D$39:$D$782,СВЦЭМ!$A$39:$A$782,$A70,СВЦЭМ!$B$39:$B$782,V$47)+'СЕТ СН'!$G$11+СВЦЭМ!$D$10+'СЕТ СН'!$G$5-'СЕТ СН'!$G$21</f>
        <v>4790.0310341200002</v>
      </c>
      <c r="W70" s="36">
        <f>SUMIFS(СВЦЭМ!$D$39:$D$782,СВЦЭМ!$A$39:$A$782,$A70,СВЦЭМ!$B$39:$B$782,W$47)+'СЕТ СН'!$G$11+СВЦЭМ!$D$10+'СЕТ СН'!$G$5-'СЕТ СН'!$G$21</f>
        <v>4808.6977310700004</v>
      </c>
      <c r="X70" s="36">
        <f>SUMIFS(СВЦЭМ!$D$39:$D$782,СВЦЭМ!$A$39:$A$782,$A70,СВЦЭМ!$B$39:$B$782,X$47)+'СЕТ СН'!$G$11+СВЦЭМ!$D$10+'СЕТ СН'!$G$5-'СЕТ СН'!$G$21</f>
        <v>4829.1506172899999</v>
      </c>
      <c r="Y70" s="36">
        <f>SUMIFS(СВЦЭМ!$D$39:$D$782,СВЦЭМ!$A$39:$A$782,$A70,СВЦЭМ!$B$39:$B$782,Y$47)+'СЕТ СН'!$G$11+СВЦЭМ!$D$10+'СЕТ СН'!$G$5-'СЕТ СН'!$G$21</f>
        <v>4853.9511665999999</v>
      </c>
    </row>
    <row r="71" spans="1:26" ht="15.75" x14ac:dyDescent="0.2">
      <c r="A71" s="35">
        <f t="shared" si="1"/>
        <v>44919</v>
      </c>
      <c r="B71" s="36">
        <f>SUMIFS(СВЦЭМ!$D$39:$D$782,СВЦЭМ!$A$39:$A$782,$A71,СВЦЭМ!$B$39:$B$782,B$47)+'СЕТ СН'!$G$11+СВЦЭМ!$D$10+'СЕТ СН'!$G$5-'СЕТ СН'!$G$21</f>
        <v>4803.8353593700003</v>
      </c>
      <c r="C71" s="36">
        <f>SUMIFS(СВЦЭМ!$D$39:$D$782,СВЦЭМ!$A$39:$A$782,$A71,СВЦЭМ!$B$39:$B$782,C$47)+'СЕТ СН'!$G$11+СВЦЭМ!$D$10+'СЕТ СН'!$G$5-'СЕТ СН'!$G$21</f>
        <v>4776.9351585000004</v>
      </c>
      <c r="D71" s="36">
        <f>SUMIFS(СВЦЭМ!$D$39:$D$782,СВЦЭМ!$A$39:$A$782,$A71,СВЦЭМ!$B$39:$B$782,D$47)+'СЕТ СН'!$G$11+СВЦЭМ!$D$10+'СЕТ СН'!$G$5-'СЕТ СН'!$G$21</f>
        <v>4764.6965180400002</v>
      </c>
      <c r="E71" s="36">
        <f>SUMIFS(СВЦЭМ!$D$39:$D$782,СВЦЭМ!$A$39:$A$782,$A71,СВЦЭМ!$B$39:$B$782,E$47)+'СЕТ СН'!$G$11+СВЦЭМ!$D$10+'СЕТ СН'!$G$5-'СЕТ СН'!$G$21</f>
        <v>4754.23011675</v>
      </c>
      <c r="F71" s="36">
        <f>SUMIFS(СВЦЭМ!$D$39:$D$782,СВЦЭМ!$A$39:$A$782,$A71,СВЦЭМ!$B$39:$B$782,F$47)+'СЕТ СН'!$G$11+СВЦЭМ!$D$10+'СЕТ СН'!$G$5-'СЕТ СН'!$G$21</f>
        <v>4791.1702481600005</v>
      </c>
      <c r="G71" s="36">
        <f>SUMIFS(СВЦЭМ!$D$39:$D$782,СВЦЭМ!$A$39:$A$782,$A71,СВЦЭМ!$B$39:$B$782,G$47)+'СЕТ СН'!$G$11+СВЦЭМ!$D$10+'СЕТ СН'!$G$5-'СЕТ СН'!$G$21</f>
        <v>4778.6166975200003</v>
      </c>
      <c r="H71" s="36">
        <f>SUMIFS(СВЦЭМ!$D$39:$D$782,СВЦЭМ!$A$39:$A$782,$A71,СВЦЭМ!$B$39:$B$782,H$47)+'СЕТ СН'!$G$11+СВЦЭМ!$D$10+'СЕТ СН'!$G$5-'СЕТ СН'!$G$21</f>
        <v>4774.3875474300003</v>
      </c>
      <c r="I71" s="36">
        <f>SUMIFS(СВЦЭМ!$D$39:$D$782,СВЦЭМ!$A$39:$A$782,$A71,СВЦЭМ!$B$39:$B$782,I$47)+'СЕТ СН'!$G$11+СВЦЭМ!$D$10+'СЕТ СН'!$G$5-'СЕТ СН'!$G$21</f>
        <v>4753.0535641500001</v>
      </c>
      <c r="J71" s="36">
        <f>SUMIFS(СВЦЭМ!$D$39:$D$782,СВЦЭМ!$A$39:$A$782,$A71,СВЦЭМ!$B$39:$B$782,J$47)+'СЕТ СН'!$G$11+СВЦЭМ!$D$10+'СЕТ СН'!$G$5-'СЕТ СН'!$G$21</f>
        <v>4747.3118475299998</v>
      </c>
      <c r="K71" s="36">
        <f>SUMIFS(СВЦЭМ!$D$39:$D$782,СВЦЭМ!$A$39:$A$782,$A71,СВЦЭМ!$B$39:$B$782,K$47)+'СЕТ СН'!$G$11+СВЦЭМ!$D$10+'СЕТ СН'!$G$5-'СЕТ СН'!$G$21</f>
        <v>4716.3864903399999</v>
      </c>
      <c r="L71" s="36">
        <f>SUMIFS(СВЦЭМ!$D$39:$D$782,СВЦЭМ!$A$39:$A$782,$A71,СВЦЭМ!$B$39:$B$782,L$47)+'СЕТ СН'!$G$11+СВЦЭМ!$D$10+'СЕТ СН'!$G$5-'СЕТ СН'!$G$21</f>
        <v>4697.6820134099999</v>
      </c>
      <c r="M71" s="36">
        <f>SUMIFS(СВЦЭМ!$D$39:$D$782,СВЦЭМ!$A$39:$A$782,$A71,СВЦЭМ!$B$39:$B$782,M$47)+'СЕТ СН'!$G$11+СВЦЭМ!$D$10+'СЕТ СН'!$G$5-'СЕТ СН'!$G$21</f>
        <v>4682.4579812100001</v>
      </c>
      <c r="N71" s="36">
        <f>SUMIFS(СВЦЭМ!$D$39:$D$782,СВЦЭМ!$A$39:$A$782,$A71,СВЦЭМ!$B$39:$B$782,N$47)+'СЕТ СН'!$G$11+СВЦЭМ!$D$10+'СЕТ СН'!$G$5-'СЕТ СН'!$G$21</f>
        <v>4703.2622732600003</v>
      </c>
      <c r="O71" s="36">
        <f>SUMIFS(СВЦЭМ!$D$39:$D$782,СВЦЭМ!$A$39:$A$782,$A71,СВЦЭМ!$B$39:$B$782,O$47)+'СЕТ СН'!$G$11+СВЦЭМ!$D$10+'СЕТ СН'!$G$5-'СЕТ СН'!$G$21</f>
        <v>4693.5094421800004</v>
      </c>
      <c r="P71" s="36">
        <f>SUMIFS(СВЦЭМ!$D$39:$D$782,СВЦЭМ!$A$39:$A$782,$A71,СВЦЭМ!$B$39:$B$782,P$47)+'СЕТ СН'!$G$11+СВЦЭМ!$D$10+'СЕТ СН'!$G$5-'СЕТ СН'!$G$21</f>
        <v>4693.2731182999996</v>
      </c>
      <c r="Q71" s="36">
        <f>SUMIFS(СВЦЭМ!$D$39:$D$782,СВЦЭМ!$A$39:$A$782,$A71,СВЦЭМ!$B$39:$B$782,Q$47)+'СЕТ СН'!$G$11+СВЦЭМ!$D$10+'СЕТ СН'!$G$5-'СЕТ СН'!$G$21</f>
        <v>4690.7442877699996</v>
      </c>
      <c r="R71" s="36">
        <f>SUMIFS(СВЦЭМ!$D$39:$D$782,СВЦЭМ!$A$39:$A$782,$A71,СВЦЭМ!$B$39:$B$782,R$47)+'СЕТ СН'!$G$11+СВЦЭМ!$D$10+'СЕТ СН'!$G$5-'СЕТ СН'!$G$21</f>
        <v>4695.3825018500002</v>
      </c>
      <c r="S71" s="36">
        <f>SUMIFS(СВЦЭМ!$D$39:$D$782,СВЦЭМ!$A$39:$A$782,$A71,СВЦЭМ!$B$39:$B$782,S$47)+'СЕТ СН'!$G$11+СВЦЭМ!$D$10+'СЕТ СН'!$G$5-'СЕТ СН'!$G$21</f>
        <v>4662.0289613700006</v>
      </c>
      <c r="T71" s="36">
        <f>SUMIFS(СВЦЭМ!$D$39:$D$782,СВЦЭМ!$A$39:$A$782,$A71,СВЦЭМ!$B$39:$B$782,T$47)+'СЕТ СН'!$G$11+СВЦЭМ!$D$10+'СЕТ СН'!$G$5-'СЕТ СН'!$G$21</f>
        <v>4652.1685979900003</v>
      </c>
      <c r="U71" s="36">
        <f>SUMIFS(СВЦЭМ!$D$39:$D$782,СВЦЭМ!$A$39:$A$782,$A71,СВЦЭМ!$B$39:$B$782,U$47)+'СЕТ СН'!$G$11+СВЦЭМ!$D$10+'СЕТ СН'!$G$5-'СЕТ СН'!$G$21</f>
        <v>4667.0718971400001</v>
      </c>
      <c r="V71" s="36">
        <f>SUMIFS(СВЦЭМ!$D$39:$D$782,СВЦЭМ!$A$39:$A$782,$A71,СВЦЭМ!$B$39:$B$782,V$47)+'СЕТ СН'!$G$11+СВЦЭМ!$D$10+'СЕТ СН'!$G$5-'СЕТ СН'!$G$21</f>
        <v>4682.05214617</v>
      </c>
      <c r="W71" s="36">
        <f>SUMIFS(СВЦЭМ!$D$39:$D$782,СВЦЭМ!$A$39:$A$782,$A71,СВЦЭМ!$B$39:$B$782,W$47)+'СЕТ СН'!$G$11+СВЦЭМ!$D$10+'СЕТ СН'!$G$5-'СЕТ СН'!$G$21</f>
        <v>4694.9322721300005</v>
      </c>
      <c r="X71" s="36">
        <f>SUMIFS(СВЦЭМ!$D$39:$D$782,СВЦЭМ!$A$39:$A$782,$A71,СВЦЭМ!$B$39:$B$782,X$47)+'СЕТ СН'!$G$11+СВЦЭМ!$D$10+'СЕТ СН'!$G$5-'СЕТ СН'!$G$21</f>
        <v>4705.8516260899996</v>
      </c>
      <c r="Y71" s="36">
        <f>SUMIFS(СВЦЭМ!$D$39:$D$782,СВЦЭМ!$A$39:$A$782,$A71,СВЦЭМ!$B$39:$B$782,Y$47)+'СЕТ СН'!$G$11+СВЦЭМ!$D$10+'СЕТ СН'!$G$5-'СЕТ СН'!$G$21</f>
        <v>4701.2566174599997</v>
      </c>
    </row>
    <row r="72" spans="1:26" ht="15.75" x14ac:dyDescent="0.2">
      <c r="A72" s="35">
        <f t="shared" si="1"/>
        <v>44920</v>
      </c>
      <c r="B72" s="36">
        <f>SUMIFS(СВЦЭМ!$D$39:$D$782,СВЦЭМ!$A$39:$A$782,$A72,СВЦЭМ!$B$39:$B$782,B$47)+'СЕТ СН'!$G$11+СВЦЭМ!$D$10+'СЕТ СН'!$G$5-'СЕТ СН'!$G$21</f>
        <v>4736.2176364900006</v>
      </c>
      <c r="C72" s="36">
        <f>SUMIFS(СВЦЭМ!$D$39:$D$782,СВЦЭМ!$A$39:$A$782,$A72,СВЦЭМ!$B$39:$B$782,C$47)+'СЕТ СН'!$G$11+СВЦЭМ!$D$10+'СЕТ СН'!$G$5-'СЕТ СН'!$G$21</f>
        <v>4749.0780714800003</v>
      </c>
      <c r="D72" s="36">
        <f>SUMIFS(СВЦЭМ!$D$39:$D$782,СВЦЭМ!$A$39:$A$782,$A72,СВЦЭМ!$B$39:$B$782,D$47)+'СЕТ СН'!$G$11+СВЦЭМ!$D$10+'СЕТ СН'!$G$5-'СЕТ СН'!$G$21</f>
        <v>4729.0166433300001</v>
      </c>
      <c r="E72" s="36">
        <f>SUMIFS(СВЦЭМ!$D$39:$D$782,СВЦЭМ!$A$39:$A$782,$A72,СВЦЭМ!$B$39:$B$782,E$47)+'СЕТ СН'!$G$11+СВЦЭМ!$D$10+'СЕТ СН'!$G$5-'СЕТ СН'!$G$21</f>
        <v>4722.6860665000004</v>
      </c>
      <c r="F72" s="36">
        <f>SUMIFS(СВЦЭМ!$D$39:$D$782,СВЦЭМ!$A$39:$A$782,$A72,СВЦЭМ!$B$39:$B$782,F$47)+'СЕТ СН'!$G$11+СВЦЭМ!$D$10+'СЕТ СН'!$G$5-'СЕТ СН'!$G$21</f>
        <v>4769.9814059199998</v>
      </c>
      <c r="G72" s="36">
        <f>SUMIFS(СВЦЭМ!$D$39:$D$782,СВЦЭМ!$A$39:$A$782,$A72,СВЦЭМ!$B$39:$B$782,G$47)+'СЕТ СН'!$G$11+СВЦЭМ!$D$10+'СЕТ СН'!$G$5-'СЕТ СН'!$G$21</f>
        <v>4767.0368589700001</v>
      </c>
      <c r="H72" s="36">
        <f>SUMIFS(СВЦЭМ!$D$39:$D$782,СВЦЭМ!$A$39:$A$782,$A72,СВЦЭМ!$B$39:$B$782,H$47)+'СЕТ СН'!$G$11+СВЦЭМ!$D$10+'СЕТ СН'!$G$5-'СЕТ СН'!$G$21</f>
        <v>4756.5258488199997</v>
      </c>
      <c r="I72" s="36">
        <f>SUMIFS(СВЦЭМ!$D$39:$D$782,СВЦЭМ!$A$39:$A$782,$A72,СВЦЭМ!$B$39:$B$782,I$47)+'СЕТ СН'!$G$11+СВЦЭМ!$D$10+'СЕТ СН'!$G$5-'СЕТ СН'!$G$21</f>
        <v>4784.7715519499998</v>
      </c>
      <c r="J72" s="36">
        <f>SUMIFS(СВЦЭМ!$D$39:$D$782,СВЦЭМ!$A$39:$A$782,$A72,СВЦЭМ!$B$39:$B$782,J$47)+'СЕТ СН'!$G$11+СВЦЭМ!$D$10+'СЕТ СН'!$G$5-'СЕТ СН'!$G$21</f>
        <v>4775.6566860200001</v>
      </c>
      <c r="K72" s="36">
        <f>SUMIFS(СВЦЭМ!$D$39:$D$782,СВЦЭМ!$A$39:$A$782,$A72,СВЦЭМ!$B$39:$B$782,K$47)+'СЕТ СН'!$G$11+СВЦЭМ!$D$10+'СЕТ СН'!$G$5-'СЕТ СН'!$G$21</f>
        <v>4767.5738935899999</v>
      </c>
      <c r="L72" s="36">
        <f>SUMIFS(СВЦЭМ!$D$39:$D$782,СВЦЭМ!$A$39:$A$782,$A72,СВЦЭМ!$B$39:$B$782,L$47)+'СЕТ СН'!$G$11+СВЦЭМ!$D$10+'СЕТ СН'!$G$5-'СЕТ СН'!$G$21</f>
        <v>4730.8387206699999</v>
      </c>
      <c r="M72" s="36">
        <f>SUMIFS(СВЦЭМ!$D$39:$D$782,СВЦЭМ!$A$39:$A$782,$A72,СВЦЭМ!$B$39:$B$782,M$47)+'СЕТ СН'!$G$11+СВЦЭМ!$D$10+'СЕТ СН'!$G$5-'СЕТ СН'!$G$21</f>
        <v>4738.9959655500006</v>
      </c>
      <c r="N72" s="36">
        <f>SUMIFS(СВЦЭМ!$D$39:$D$782,СВЦЭМ!$A$39:$A$782,$A72,СВЦЭМ!$B$39:$B$782,N$47)+'СЕТ СН'!$G$11+СВЦЭМ!$D$10+'СЕТ СН'!$G$5-'СЕТ СН'!$G$21</f>
        <v>4754.59955266</v>
      </c>
      <c r="O72" s="36">
        <f>SUMIFS(СВЦЭМ!$D$39:$D$782,СВЦЭМ!$A$39:$A$782,$A72,СВЦЭМ!$B$39:$B$782,O$47)+'СЕТ СН'!$G$11+СВЦЭМ!$D$10+'СЕТ СН'!$G$5-'СЕТ СН'!$G$21</f>
        <v>4757.74809766</v>
      </c>
      <c r="P72" s="36">
        <f>SUMIFS(СВЦЭМ!$D$39:$D$782,СВЦЭМ!$A$39:$A$782,$A72,СВЦЭМ!$B$39:$B$782,P$47)+'СЕТ СН'!$G$11+СВЦЭМ!$D$10+'СЕТ СН'!$G$5-'СЕТ СН'!$G$21</f>
        <v>4770.5551016200006</v>
      </c>
      <c r="Q72" s="36">
        <f>SUMIFS(СВЦЭМ!$D$39:$D$782,СВЦЭМ!$A$39:$A$782,$A72,СВЦЭМ!$B$39:$B$782,Q$47)+'СЕТ СН'!$G$11+СВЦЭМ!$D$10+'СЕТ СН'!$G$5-'СЕТ СН'!$G$21</f>
        <v>4766.8226251400001</v>
      </c>
      <c r="R72" s="36">
        <f>SUMIFS(СВЦЭМ!$D$39:$D$782,СВЦЭМ!$A$39:$A$782,$A72,СВЦЭМ!$B$39:$B$782,R$47)+'СЕТ СН'!$G$11+СВЦЭМ!$D$10+'СЕТ СН'!$G$5-'СЕТ СН'!$G$21</f>
        <v>4765.0753076800002</v>
      </c>
      <c r="S72" s="36">
        <f>SUMIFS(СВЦЭМ!$D$39:$D$782,СВЦЭМ!$A$39:$A$782,$A72,СВЦЭМ!$B$39:$B$782,S$47)+'СЕТ СН'!$G$11+СВЦЭМ!$D$10+'СЕТ СН'!$G$5-'СЕТ СН'!$G$21</f>
        <v>4746.1544792799996</v>
      </c>
      <c r="T72" s="36">
        <f>SUMIFS(СВЦЭМ!$D$39:$D$782,СВЦЭМ!$A$39:$A$782,$A72,СВЦЭМ!$B$39:$B$782,T$47)+'СЕТ СН'!$G$11+СВЦЭМ!$D$10+'СЕТ СН'!$G$5-'СЕТ СН'!$G$21</f>
        <v>4729.45953078</v>
      </c>
      <c r="U72" s="36">
        <f>SUMIFS(СВЦЭМ!$D$39:$D$782,СВЦЭМ!$A$39:$A$782,$A72,СВЦЭМ!$B$39:$B$782,U$47)+'СЕТ СН'!$G$11+СВЦЭМ!$D$10+'СЕТ СН'!$G$5-'СЕТ СН'!$G$21</f>
        <v>4731.8142126599996</v>
      </c>
      <c r="V72" s="36">
        <f>SUMIFS(СВЦЭМ!$D$39:$D$782,СВЦЭМ!$A$39:$A$782,$A72,СВЦЭМ!$B$39:$B$782,V$47)+'СЕТ СН'!$G$11+СВЦЭМ!$D$10+'СЕТ СН'!$G$5-'СЕТ СН'!$G$21</f>
        <v>4755.40685347</v>
      </c>
      <c r="W72" s="36">
        <f>SUMIFS(СВЦЭМ!$D$39:$D$782,СВЦЭМ!$A$39:$A$782,$A72,СВЦЭМ!$B$39:$B$782,W$47)+'СЕТ СН'!$G$11+СВЦЭМ!$D$10+'СЕТ СН'!$G$5-'СЕТ СН'!$G$21</f>
        <v>4770.5401293300001</v>
      </c>
      <c r="X72" s="36">
        <f>SUMIFS(СВЦЭМ!$D$39:$D$782,СВЦЭМ!$A$39:$A$782,$A72,СВЦЭМ!$B$39:$B$782,X$47)+'СЕТ СН'!$G$11+СВЦЭМ!$D$10+'СЕТ СН'!$G$5-'СЕТ СН'!$G$21</f>
        <v>4793.2747751900006</v>
      </c>
      <c r="Y72" s="36">
        <f>SUMIFS(СВЦЭМ!$D$39:$D$782,СВЦЭМ!$A$39:$A$782,$A72,СВЦЭМ!$B$39:$B$782,Y$47)+'СЕТ СН'!$G$11+СВЦЭМ!$D$10+'СЕТ СН'!$G$5-'СЕТ СН'!$G$21</f>
        <v>4814.4805534200004</v>
      </c>
    </row>
    <row r="73" spans="1:26" ht="15.75" x14ac:dyDescent="0.2">
      <c r="A73" s="35">
        <f t="shared" si="1"/>
        <v>44921</v>
      </c>
      <c r="B73" s="36">
        <f>SUMIFS(СВЦЭМ!$D$39:$D$782,СВЦЭМ!$A$39:$A$782,$A73,СВЦЭМ!$B$39:$B$782,B$47)+'СЕТ СН'!$G$11+СВЦЭМ!$D$10+'СЕТ СН'!$G$5-'СЕТ СН'!$G$21</f>
        <v>4849.3208816300003</v>
      </c>
      <c r="C73" s="36">
        <f>SUMIFS(СВЦЭМ!$D$39:$D$782,СВЦЭМ!$A$39:$A$782,$A73,СВЦЭМ!$B$39:$B$782,C$47)+'СЕТ СН'!$G$11+СВЦЭМ!$D$10+'СЕТ СН'!$G$5-'СЕТ СН'!$G$21</f>
        <v>4864.8420722000001</v>
      </c>
      <c r="D73" s="36">
        <f>SUMIFS(СВЦЭМ!$D$39:$D$782,СВЦЭМ!$A$39:$A$782,$A73,СВЦЭМ!$B$39:$B$782,D$47)+'СЕТ СН'!$G$11+СВЦЭМ!$D$10+'СЕТ СН'!$G$5-'СЕТ СН'!$G$21</f>
        <v>4868.3717644400003</v>
      </c>
      <c r="E73" s="36">
        <f>SUMIFS(СВЦЭМ!$D$39:$D$782,СВЦЭМ!$A$39:$A$782,$A73,СВЦЭМ!$B$39:$B$782,E$47)+'СЕТ СН'!$G$11+СВЦЭМ!$D$10+'СЕТ СН'!$G$5-'СЕТ СН'!$G$21</f>
        <v>4875.1201118099998</v>
      </c>
      <c r="F73" s="36">
        <f>SUMIFS(СВЦЭМ!$D$39:$D$782,СВЦЭМ!$A$39:$A$782,$A73,СВЦЭМ!$B$39:$B$782,F$47)+'СЕТ СН'!$G$11+СВЦЭМ!$D$10+'СЕТ СН'!$G$5-'СЕТ СН'!$G$21</f>
        <v>4906.6390641199996</v>
      </c>
      <c r="G73" s="36">
        <f>SUMIFS(СВЦЭМ!$D$39:$D$782,СВЦЭМ!$A$39:$A$782,$A73,СВЦЭМ!$B$39:$B$782,G$47)+'СЕТ СН'!$G$11+СВЦЭМ!$D$10+'СЕТ СН'!$G$5-'СЕТ СН'!$G$21</f>
        <v>4896.6744191100006</v>
      </c>
      <c r="H73" s="36">
        <f>SUMIFS(СВЦЭМ!$D$39:$D$782,СВЦЭМ!$A$39:$A$782,$A73,СВЦЭМ!$B$39:$B$782,H$47)+'СЕТ СН'!$G$11+СВЦЭМ!$D$10+'СЕТ СН'!$G$5-'СЕТ СН'!$G$21</f>
        <v>4865.2548657999996</v>
      </c>
      <c r="I73" s="36">
        <f>SUMIFS(СВЦЭМ!$D$39:$D$782,СВЦЭМ!$A$39:$A$782,$A73,СВЦЭМ!$B$39:$B$782,I$47)+'СЕТ СН'!$G$11+СВЦЭМ!$D$10+'СЕТ СН'!$G$5-'СЕТ СН'!$G$21</f>
        <v>4836.8592754199999</v>
      </c>
      <c r="J73" s="36">
        <f>SUMIFS(СВЦЭМ!$D$39:$D$782,СВЦЭМ!$A$39:$A$782,$A73,СВЦЭМ!$B$39:$B$782,J$47)+'СЕТ СН'!$G$11+СВЦЭМ!$D$10+'СЕТ СН'!$G$5-'СЕТ СН'!$G$21</f>
        <v>4830.7674413700006</v>
      </c>
      <c r="K73" s="36">
        <f>SUMIFS(СВЦЭМ!$D$39:$D$782,СВЦЭМ!$A$39:$A$782,$A73,СВЦЭМ!$B$39:$B$782,K$47)+'СЕТ СН'!$G$11+СВЦЭМ!$D$10+'СЕТ СН'!$G$5-'СЕТ СН'!$G$21</f>
        <v>4824.8377312499997</v>
      </c>
      <c r="L73" s="36">
        <f>SUMIFS(СВЦЭМ!$D$39:$D$782,СВЦЭМ!$A$39:$A$782,$A73,СВЦЭМ!$B$39:$B$782,L$47)+'СЕТ СН'!$G$11+СВЦЭМ!$D$10+'СЕТ СН'!$G$5-'СЕТ СН'!$G$21</f>
        <v>4819.17925242</v>
      </c>
      <c r="M73" s="36">
        <f>SUMIFS(СВЦЭМ!$D$39:$D$782,СВЦЭМ!$A$39:$A$782,$A73,СВЦЭМ!$B$39:$B$782,M$47)+'СЕТ СН'!$G$11+СВЦЭМ!$D$10+'СЕТ СН'!$G$5-'СЕТ СН'!$G$21</f>
        <v>4806.7861323799998</v>
      </c>
      <c r="N73" s="36">
        <f>SUMIFS(СВЦЭМ!$D$39:$D$782,СВЦЭМ!$A$39:$A$782,$A73,СВЦЭМ!$B$39:$B$782,N$47)+'СЕТ СН'!$G$11+СВЦЭМ!$D$10+'СЕТ СН'!$G$5-'СЕТ СН'!$G$21</f>
        <v>4813.58892216</v>
      </c>
      <c r="O73" s="36">
        <f>SUMIFS(СВЦЭМ!$D$39:$D$782,СВЦЭМ!$A$39:$A$782,$A73,СВЦЭМ!$B$39:$B$782,O$47)+'СЕТ СН'!$G$11+СВЦЭМ!$D$10+'СЕТ СН'!$G$5-'СЕТ СН'!$G$21</f>
        <v>4805.4658874300003</v>
      </c>
      <c r="P73" s="36">
        <f>SUMIFS(СВЦЭМ!$D$39:$D$782,СВЦЭМ!$A$39:$A$782,$A73,СВЦЭМ!$B$39:$B$782,P$47)+'СЕТ СН'!$G$11+СВЦЭМ!$D$10+'СЕТ СН'!$G$5-'СЕТ СН'!$G$21</f>
        <v>4818.6580252800004</v>
      </c>
      <c r="Q73" s="36">
        <f>SUMIFS(СВЦЭМ!$D$39:$D$782,СВЦЭМ!$A$39:$A$782,$A73,СВЦЭМ!$B$39:$B$782,Q$47)+'СЕТ СН'!$G$11+СВЦЭМ!$D$10+'СЕТ СН'!$G$5-'СЕТ СН'!$G$21</f>
        <v>4798.5454043899999</v>
      </c>
      <c r="R73" s="36">
        <f>SUMIFS(СВЦЭМ!$D$39:$D$782,СВЦЭМ!$A$39:$A$782,$A73,СВЦЭМ!$B$39:$B$782,R$47)+'СЕТ СН'!$G$11+СВЦЭМ!$D$10+'СЕТ СН'!$G$5-'СЕТ СН'!$G$21</f>
        <v>4790.9750185299999</v>
      </c>
      <c r="S73" s="36">
        <f>SUMIFS(СВЦЭМ!$D$39:$D$782,СВЦЭМ!$A$39:$A$782,$A73,СВЦЭМ!$B$39:$B$782,S$47)+'СЕТ СН'!$G$11+СВЦЭМ!$D$10+'СЕТ СН'!$G$5-'СЕТ СН'!$G$21</f>
        <v>4767.2030151600002</v>
      </c>
      <c r="T73" s="36">
        <f>SUMIFS(СВЦЭМ!$D$39:$D$782,СВЦЭМ!$A$39:$A$782,$A73,СВЦЭМ!$B$39:$B$782,T$47)+'СЕТ СН'!$G$11+СВЦЭМ!$D$10+'СЕТ СН'!$G$5-'СЕТ СН'!$G$21</f>
        <v>4727.7900808200002</v>
      </c>
      <c r="U73" s="36">
        <f>SUMIFS(СВЦЭМ!$D$39:$D$782,СВЦЭМ!$A$39:$A$782,$A73,СВЦЭМ!$B$39:$B$782,U$47)+'СЕТ СН'!$G$11+СВЦЭМ!$D$10+'СЕТ СН'!$G$5-'СЕТ СН'!$G$21</f>
        <v>4753.6436150700001</v>
      </c>
      <c r="V73" s="36">
        <f>SUMIFS(СВЦЭМ!$D$39:$D$782,СВЦЭМ!$A$39:$A$782,$A73,СВЦЭМ!$B$39:$B$782,V$47)+'СЕТ СН'!$G$11+СВЦЭМ!$D$10+'СЕТ СН'!$G$5-'СЕТ СН'!$G$21</f>
        <v>4762.3320172399999</v>
      </c>
      <c r="W73" s="36">
        <f>SUMIFS(СВЦЭМ!$D$39:$D$782,СВЦЭМ!$A$39:$A$782,$A73,СВЦЭМ!$B$39:$B$782,W$47)+'СЕТ СН'!$G$11+СВЦЭМ!$D$10+'СЕТ СН'!$G$5-'СЕТ СН'!$G$21</f>
        <v>4784.02077457</v>
      </c>
      <c r="X73" s="36">
        <f>SUMIFS(СВЦЭМ!$D$39:$D$782,СВЦЭМ!$A$39:$A$782,$A73,СВЦЭМ!$B$39:$B$782,X$47)+'СЕТ СН'!$G$11+СВЦЭМ!$D$10+'СЕТ СН'!$G$5-'СЕТ СН'!$G$21</f>
        <v>4806.9262284599999</v>
      </c>
      <c r="Y73" s="36">
        <f>SUMIFS(СВЦЭМ!$D$39:$D$782,СВЦЭМ!$A$39:$A$782,$A73,СВЦЭМ!$B$39:$B$782,Y$47)+'СЕТ СН'!$G$11+СВЦЭМ!$D$10+'СЕТ СН'!$G$5-'СЕТ СН'!$G$21</f>
        <v>4820.4025538699998</v>
      </c>
    </row>
    <row r="74" spans="1:26" ht="15.75" x14ac:dyDescent="0.2">
      <c r="A74" s="35">
        <f t="shared" si="1"/>
        <v>44922</v>
      </c>
      <c r="B74" s="36">
        <f>SUMIFS(СВЦЭМ!$D$39:$D$782,СВЦЭМ!$A$39:$A$782,$A74,СВЦЭМ!$B$39:$B$782,B$47)+'СЕТ СН'!$G$11+СВЦЭМ!$D$10+'СЕТ СН'!$G$5-'СЕТ СН'!$G$21</f>
        <v>4753.8998703699999</v>
      </c>
      <c r="C74" s="36">
        <f>SUMIFS(СВЦЭМ!$D$39:$D$782,СВЦЭМ!$A$39:$A$782,$A74,СВЦЭМ!$B$39:$B$782,C$47)+'СЕТ СН'!$G$11+СВЦЭМ!$D$10+'СЕТ СН'!$G$5-'СЕТ СН'!$G$21</f>
        <v>4771.3457737799999</v>
      </c>
      <c r="D74" s="36">
        <f>SUMIFS(СВЦЭМ!$D$39:$D$782,СВЦЭМ!$A$39:$A$782,$A74,СВЦЭМ!$B$39:$B$782,D$47)+'СЕТ СН'!$G$11+СВЦЭМ!$D$10+'СЕТ СН'!$G$5-'СЕТ СН'!$G$21</f>
        <v>4777.1139885800003</v>
      </c>
      <c r="E74" s="36">
        <f>SUMIFS(СВЦЭМ!$D$39:$D$782,СВЦЭМ!$A$39:$A$782,$A74,СВЦЭМ!$B$39:$B$782,E$47)+'СЕТ СН'!$G$11+СВЦЭМ!$D$10+'СЕТ СН'!$G$5-'СЕТ СН'!$G$21</f>
        <v>4789.6663830699999</v>
      </c>
      <c r="F74" s="36">
        <f>SUMIFS(СВЦЭМ!$D$39:$D$782,СВЦЭМ!$A$39:$A$782,$A74,СВЦЭМ!$B$39:$B$782,F$47)+'СЕТ СН'!$G$11+СВЦЭМ!$D$10+'СЕТ СН'!$G$5-'СЕТ СН'!$G$21</f>
        <v>4817.4259254500002</v>
      </c>
      <c r="G74" s="36">
        <f>SUMIFS(СВЦЭМ!$D$39:$D$782,СВЦЭМ!$A$39:$A$782,$A74,СВЦЭМ!$B$39:$B$782,G$47)+'СЕТ СН'!$G$11+СВЦЭМ!$D$10+'СЕТ СН'!$G$5-'СЕТ СН'!$G$21</f>
        <v>4807.6414870300005</v>
      </c>
      <c r="H74" s="36">
        <f>SUMIFS(СВЦЭМ!$D$39:$D$782,СВЦЭМ!$A$39:$A$782,$A74,СВЦЭМ!$B$39:$B$782,H$47)+'СЕТ СН'!$G$11+СВЦЭМ!$D$10+'СЕТ СН'!$G$5-'СЕТ СН'!$G$21</f>
        <v>4776.1385417399997</v>
      </c>
      <c r="I74" s="36">
        <f>SUMIFS(СВЦЭМ!$D$39:$D$782,СВЦЭМ!$A$39:$A$782,$A74,СВЦЭМ!$B$39:$B$782,I$47)+'СЕТ СН'!$G$11+СВЦЭМ!$D$10+'СЕТ СН'!$G$5-'СЕТ СН'!$G$21</f>
        <v>4741.0177266700002</v>
      </c>
      <c r="J74" s="36">
        <f>SUMIFS(СВЦЭМ!$D$39:$D$782,СВЦЭМ!$A$39:$A$782,$A74,СВЦЭМ!$B$39:$B$782,J$47)+'СЕТ СН'!$G$11+СВЦЭМ!$D$10+'СЕТ СН'!$G$5-'СЕТ СН'!$G$21</f>
        <v>4706.1103316200006</v>
      </c>
      <c r="K74" s="36">
        <f>SUMIFS(СВЦЭМ!$D$39:$D$782,СВЦЭМ!$A$39:$A$782,$A74,СВЦЭМ!$B$39:$B$782,K$47)+'СЕТ СН'!$G$11+СВЦЭМ!$D$10+'СЕТ СН'!$G$5-'СЕТ СН'!$G$21</f>
        <v>4701.4286958000002</v>
      </c>
      <c r="L74" s="36">
        <f>SUMIFS(СВЦЭМ!$D$39:$D$782,СВЦЭМ!$A$39:$A$782,$A74,СВЦЭМ!$B$39:$B$782,L$47)+'СЕТ СН'!$G$11+СВЦЭМ!$D$10+'СЕТ СН'!$G$5-'СЕТ СН'!$G$21</f>
        <v>4718.5723041800002</v>
      </c>
      <c r="M74" s="36">
        <f>SUMIFS(СВЦЭМ!$D$39:$D$782,СВЦЭМ!$A$39:$A$782,$A74,СВЦЭМ!$B$39:$B$782,M$47)+'СЕТ СН'!$G$11+СВЦЭМ!$D$10+'СЕТ СН'!$G$5-'СЕТ СН'!$G$21</f>
        <v>4710.1288340499996</v>
      </c>
      <c r="N74" s="36">
        <f>SUMIFS(СВЦЭМ!$D$39:$D$782,СВЦЭМ!$A$39:$A$782,$A74,СВЦЭМ!$B$39:$B$782,N$47)+'СЕТ СН'!$G$11+СВЦЭМ!$D$10+'СЕТ СН'!$G$5-'СЕТ СН'!$G$21</f>
        <v>4712.5825805900004</v>
      </c>
      <c r="O74" s="36">
        <f>SUMIFS(СВЦЭМ!$D$39:$D$782,СВЦЭМ!$A$39:$A$782,$A74,СВЦЭМ!$B$39:$B$782,O$47)+'СЕТ СН'!$G$11+СВЦЭМ!$D$10+'СЕТ СН'!$G$5-'СЕТ СН'!$G$21</f>
        <v>4717.8451814800001</v>
      </c>
      <c r="P74" s="36">
        <f>SUMIFS(СВЦЭМ!$D$39:$D$782,СВЦЭМ!$A$39:$A$782,$A74,СВЦЭМ!$B$39:$B$782,P$47)+'СЕТ СН'!$G$11+СВЦЭМ!$D$10+'СЕТ СН'!$G$5-'СЕТ СН'!$G$21</f>
        <v>4721.5558832699999</v>
      </c>
      <c r="Q74" s="36">
        <f>SUMIFS(СВЦЭМ!$D$39:$D$782,СВЦЭМ!$A$39:$A$782,$A74,СВЦЭМ!$B$39:$B$782,Q$47)+'СЕТ СН'!$G$11+СВЦЭМ!$D$10+'СЕТ СН'!$G$5-'СЕТ СН'!$G$21</f>
        <v>4728.91258449</v>
      </c>
      <c r="R74" s="36">
        <f>SUMIFS(СВЦЭМ!$D$39:$D$782,СВЦЭМ!$A$39:$A$782,$A74,СВЦЭМ!$B$39:$B$782,R$47)+'СЕТ СН'!$G$11+СВЦЭМ!$D$10+'СЕТ СН'!$G$5-'СЕТ СН'!$G$21</f>
        <v>4728.5154371300005</v>
      </c>
      <c r="S74" s="36">
        <f>SUMIFS(СВЦЭМ!$D$39:$D$782,СВЦЭМ!$A$39:$A$782,$A74,СВЦЭМ!$B$39:$B$782,S$47)+'СЕТ СН'!$G$11+СВЦЭМ!$D$10+'СЕТ СН'!$G$5-'СЕТ СН'!$G$21</f>
        <v>4706.61262523</v>
      </c>
      <c r="T74" s="36">
        <f>SUMIFS(СВЦЭМ!$D$39:$D$782,СВЦЭМ!$A$39:$A$782,$A74,СВЦЭМ!$B$39:$B$782,T$47)+'СЕТ СН'!$G$11+СВЦЭМ!$D$10+'СЕТ СН'!$G$5-'СЕТ СН'!$G$21</f>
        <v>4670.0293506799999</v>
      </c>
      <c r="U74" s="36">
        <f>SUMIFS(СВЦЭМ!$D$39:$D$782,СВЦЭМ!$A$39:$A$782,$A74,СВЦЭМ!$B$39:$B$782,U$47)+'СЕТ СН'!$G$11+СВЦЭМ!$D$10+'СЕТ СН'!$G$5-'СЕТ СН'!$G$21</f>
        <v>4686.7704269300002</v>
      </c>
      <c r="V74" s="36">
        <f>SUMIFS(СВЦЭМ!$D$39:$D$782,СВЦЭМ!$A$39:$A$782,$A74,СВЦЭМ!$B$39:$B$782,V$47)+'СЕТ СН'!$G$11+СВЦЭМ!$D$10+'СЕТ СН'!$G$5-'СЕТ СН'!$G$21</f>
        <v>4706.9346793100003</v>
      </c>
      <c r="W74" s="36">
        <f>SUMIFS(СВЦЭМ!$D$39:$D$782,СВЦЭМ!$A$39:$A$782,$A74,СВЦЭМ!$B$39:$B$782,W$47)+'СЕТ СН'!$G$11+СВЦЭМ!$D$10+'СЕТ СН'!$G$5-'СЕТ СН'!$G$21</f>
        <v>4730.6172199600005</v>
      </c>
      <c r="X74" s="36">
        <f>SUMIFS(СВЦЭМ!$D$39:$D$782,СВЦЭМ!$A$39:$A$782,$A74,СВЦЭМ!$B$39:$B$782,X$47)+'СЕТ СН'!$G$11+СВЦЭМ!$D$10+'СЕТ СН'!$G$5-'СЕТ СН'!$G$21</f>
        <v>4733.8792928800003</v>
      </c>
      <c r="Y74" s="36">
        <f>SUMIFS(СВЦЭМ!$D$39:$D$782,СВЦЭМ!$A$39:$A$782,$A74,СВЦЭМ!$B$39:$B$782,Y$47)+'СЕТ СН'!$G$11+СВЦЭМ!$D$10+'СЕТ СН'!$G$5-'СЕТ СН'!$G$21</f>
        <v>4757.1816288800001</v>
      </c>
    </row>
    <row r="75" spans="1:26" ht="15.75" x14ac:dyDescent="0.2">
      <c r="A75" s="35">
        <f t="shared" si="1"/>
        <v>44923</v>
      </c>
      <c r="B75" s="36">
        <f>SUMIFS(СВЦЭМ!$D$39:$D$782,СВЦЭМ!$A$39:$A$782,$A75,СВЦЭМ!$B$39:$B$782,B$47)+'СЕТ СН'!$G$11+СВЦЭМ!$D$10+'СЕТ СН'!$G$5-'СЕТ СН'!$G$21</f>
        <v>4772.3170325499996</v>
      </c>
      <c r="C75" s="36">
        <f>SUMIFS(СВЦЭМ!$D$39:$D$782,СВЦЭМ!$A$39:$A$782,$A75,СВЦЭМ!$B$39:$B$782,C$47)+'СЕТ СН'!$G$11+СВЦЭМ!$D$10+'СЕТ СН'!$G$5-'СЕТ СН'!$G$21</f>
        <v>4807.56747885</v>
      </c>
      <c r="D75" s="36">
        <f>SUMIFS(СВЦЭМ!$D$39:$D$782,СВЦЭМ!$A$39:$A$782,$A75,СВЦЭМ!$B$39:$B$782,D$47)+'СЕТ СН'!$G$11+СВЦЭМ!$D$10+'СЕТ СН'!$G$5-'СЕТ СН'!$G$21</f>
        <v>4846.8586559200003</v>
      </c>
      <c r="E75" s="36">
        <f>SUMIFS(СВЦЭМ!$D$39:$D$782,СВЦЭМ!$A$39:$A$782,$A75,СВЦЭМ!$B$39:$B$782,E$47)+'СЕТ СН'!$G$11+СВЦЭМ!$D$10+'СЕТ СН'!$G$5-'СЕТ СН'!$G$21</f>
        <v>4806.3779656799998</v>
      </c>
      <c r="F75" s="36">
        <f>SUMIFS(СВЦЭМ!$D$39:$D$782,СВЦЭМ!$A$39:$A$782,$A75,СВЦЭМ!$B$39:$B$782,F$47)+'СЕТ СН'!$G$11+СВЦЭМ!$D$10+'СЕТ СН'!$G$5-'СЕТ СН'!$G$21</f>
        <v>4816.8248713900002</v>
      </c>
      <c r="G75" s="36">
        <f>SUMIFS(СВЦЭМ!$D$39:$D$782,СВЦЭМ!$A$39:$A$782,$A75,СВЦЭМ!$B$39:$B$782,G$47)+'СЕТ СН'!$G$11+СВЦЭМ!$D$10+'СЕТ СН'!$G$5-'СЕТ СН'!$G$21</f>
        <v>4805.1232852900002</v>
      </c>
      <c r="H75" s="36">
        <f>SUMIFS(СВЦЭМ!$D$39:$D$782,СВЦЭМ!$A$39:$A$782,$A75,СВЦЭМ!$B$39:$B$782,H$47)+'СЕТ СН'!$G$11+СВЦЭМ!$D$10+'СЕТ СН'!$G$5-'СЕТ СН'!$G$21</f>
        <v>4802.3202285900006</v>
      </c>
      <c r="I75" s="36">
        <f>SUMIFS(СВЦЭМ!$D$39:$D$782,СВЦЭМ!$A$39:$A$782,$A75,СВЦЭМ!$B$39:$B$782,I$47)+'СЕТ СН'!$G$11+СВЦЭМ!$D$10+'СЕТ СН'!$G$5-'СЕТ СН'!$G$21</f>
        <v>4766.7210227400001</v>
      </c>
      <c r="J75" s="36">
        <f>SUMIFS(СВЦЭМ!$D$39:$D$782,СВЦЭМ!$A$39:$A$782,$A75,СВЦЭМ!$B$39:$B$782,J$47)+'СЕТ СН'!$G$11+СВЦЭМ!$D$10+'СЕТ СН'!$G$5-'СЕТ СН'!$G$21</f>
        <v>4758.5990050700002</v>
      </c>
      <c r="K75" s="36">
        <f>SUMIFS(СВЦЭМ!$D$39:$D$782,СВЦЭМ!$A$39:$A$782,$A75,СВЦЭМ!$B$39:$B$782,K$47)+'СЕТ СН'!$G$11+СВЦЭМ!$D$10+'СЕТ СН'!$G$5-'СЕТ СН'!$G$21</f>
        <v>4759.6523992399998</v>
      </c>
      <c r="L75" s="36">
        <f>SUMIFS(СВЦЭМ!$D$39:$D$782,СВЦЭМ!$A$39:$A$782,$A75,СВЦЭМ!$B$39:$B$782,L$47)+'СЕТ СН'!$G$11+СВЦЭМ!$D$10+'СЕТ СН'!$G$5-'СЕТ СН'!$G$21</f>
        <v>4749.3024748600001</v>
      </c>
      <c r="M75" s="36">
        <f>SUMIFS(СВЦЭМ!$D$39:$D$782,СВЦЭМ!$A$39:$A$782,$A75,СВЦЭМ!$B$39:$B$782,M$47)+'СЕТ СН'!$G$11+СВЦЭМ!$D$10+'СЕТ СН'!$G$5-'СЕТ СН'!$G$21</f>
        <v>4741.7145143799999</v>
      </c>
      <c r="N75" s="36">
        <f>SUMIFS(СВЦЭМ!$D$39:$D$782,СВЦЭМ!$A$39:$A$782,$A75,СВЦЭМ!$B$39:$B$782,N$47)+'СЕТ СН'!$G$11+СВЦЭМ!$D$10+'СЕТ СН'!$G$5-'СЕТ СН'!$G$21</f>
        <v>4759.4159605599998</v>
      </c>
      <c r="O75" s="36">
        <f>SUMIFS(СВЦЭМ!$D$39:$D$782,СВЦЭМ!$A$39:$A$782,$A75,СВЦЭМ!$B$39:$B$782,O$47)+'СЕТ СН'!$G$11+СВЦЭМ!$D$10+'СЕТ СН'!$G$5-'СЕТ СН'!$G$21</f>
        <v>4764.3202909199999</v>
      </c>
      <c r="P75" s="36">
        <f>SUMIFS(СВЦЭМ!$D$39:$D$782,СВЦЭМ!$A$39:$A$782,$A75,СВЦЭМ!$B$39:$B$782,P$47)+'СЕТ СН'!$G$11+СВЦЭМ!$D$10+'СЕТ СН'!$G$5-'СЕТ СН'!$G$21</f>
        <v>4778.29917699</v>
      </c>
      <c r="Q75" s="36">
        <f>SUMIFS(СВЦЭМ!$D$39:$D$782,СВЦЭМ!$A$39:$A$782,$A75,СВЦЭМ!$B$39:$B$782,Q$47)+'СЕТ СН'!$G$11+СВЦЭМ!$D$10+'СЕТ СН'!$G$5-'СЕТ СН'!$G$21</f>
        <v>4776.0891560300006</v>
      </c>
      <c r="R75" s="36">
        <f>SUMIFS(СВЦЭМ!$D$39:$D$782,СВЦЭМ!$A$39:$A$782,$A75,СВЦЭМ!$B$39:$B$782,R$47)+'СЕТ СН'!$G$11+СВЦЭМ!$D$10+'СЕТ СН'!$G$5-'СЕТ СН'!$G$21</f>
        <v>4759.2662648400001</v>
      </c>
      <c r="S75" s="36">
        <f>SUMIFS(СВЦЭМ!$D$39:$D$782,СВЦЭМ!$A$39:$A$782,$A75,СВЦЭМ!$B$39:$B$782,S$47)+'СЕТ СН'!$G$11+СВЦЭМ!$D$10+'СЕТ СН'!$G$5-'СЕТ СН'!$G$21</f>
        <v>4763.6302311500003</v>
      </c>
      <c r="T75" s="36">
        <f>SUMIFS(СВЦЭМ!$D$39:$D$782,СВЦЭМ!$A$39:$A$782,$A75,СВЦЭМ!$B$39:$B$782,T$47)+'СЕТ СН'!$G$11+СВЦЭМ!$D$10+'СЕТ СН'!$G$5-'СЕТ СН'!$G$21</f>
        <v>4734.7065487500004</v>
      </c>
      <c r="U75" s="36">
        <f>SUMIFS(СВЦЭМ!$D$39:$D$782,СВЦЭМ!$A$39:$A$782,$A75,СВЦЭМ!$B$39:$B$782,U$47)+'СЕТ СН'!$G$11+СВЦЭМ!$D$10+'СЕТ СН'!$G$5-'СЕТ СН'!$G$21</f>
        <v>4734.2762563599999</v>
      </c>
      <c r="V75" s="36">
        <f>SUMIFS(СВЦЭМ!$D$39:$D$782,СВЦЭМ!$A$39:$A$782,$A75,СВЦЭМ!$B$39:$B$782,V$47)+'СЕТ СН'!$G$11+СВЦЭМ!$D$10+'СЕТ СН'!$G$5-'СЕТ СН'!$G$21</f>
        <v>4736.4695132500001</v>
      </c>
      <c r="W75" s="36">
        <f>SUMIFS(СВЦЭМ!$D$39:$D$782,СВЦЭМ!$A$39:$A$782,$A75,СВЦЭМ!$B$39:$B$782,W$47)+'СЕТ СН'!$G$11+СВЦЭМ!$D$10+'СЕТ СН'!$G$5-'СЕТ СН'!$G$21</f>
        <v>4751.50708416</v>
      </c>
      <c r="X75" s="36">
        <f>SUMIFS(СВЦЭМ!$D$39:$D$782,СВЦЭМ!$A$39:$A$782,$A75,СВЦЭМ!$B$39:$B$782,X$47)+'СЕТ СН'!$G$11+СВЦЭМ!$D$10+'СЕТ СН'!$G$5-'СЕТ СН'!$G$21</f>
        <v>4758.9286138999996</v>
      </c>
      <c r="Y75" s="36">
        <f>SUMIFS(СВЦЭМ!$D$39:$D$782,СВЦЭМ!$A$39:$A$782,$A75,СВЦЭМ!$B$39:$B$782,Y$47)+'СЕТ СН'!$G$11+СВЦЭМ!$D$10+'СЕТ СН'!$G$5-'СЕТ СН'!$G$21</f>
        <v>4775.9375375400004</v>
      </c>
    </row>
    <row r="76" spans="1:26" ht="15.75" x14ac:dyDescent="0.2">
      <c r="A76" s="35">
        <f t="shared" si="1"/>
        <v>44924</v>
      </c>
      <c r="B76" s="36">
        <f>SUMIFS(СВЦЭМ!$D$39:$D$782,СВЦЭМ!$A$39:$A$782,$A76,СВЦЭМ!$B$39:$B$782,B$47)+'СЕТ СН'!$G$11+СВЦЭМ!$D$10+'СЕТ СН'!$G$5-'СЕТ СН'!$G$21</f>
        <v>4832.7666434399998</v>
      </c>
      <c r="C76" s="36">
        <f>SUMIFS(СВЦЭМ!$D$39:$D$782,СВЦЭМ!$A$39:$A$782,$A76,СВЦЭМ!$B$39:$B$782,C$47)+'СЕТ СН'!$G$11+СВЦЭМ!$D$10+'СЕТ СН'!$G$5-'СЕТ СН'!$G$21</f>
        <v>4836.2239009200002</v>
      </c>
      <c r="D76" s="36">
        <f>SUMIFS(СВЦЭМ!$D$39:$D$782,СВЦЭМ!$A$39:$A$782,$A76,СВЦЭМ!$B$39:$B$782,D$47)+'СЕТ СН'!$G$11+СВЦЭМ!$D$10+'СЕТ СН'!$G$5-'СЕТ СН'!$G$21</f>
        <v>4830.7794176099997</v>
      </c>
      <c r="E76" s="36">
        <f>SUMIFS(СВЦЭМ!$D$39:$D$782,СВЦЭМ!$A$39:$A$782,$A76,СВЦЭМ!$B$39:$B$782,E$47)+'СЕТ СН'!$G$11+СВЦЭМ!$D$10+'СЕТ СН'!$G$5-'СЕТ СН'!$G$21</f>
        <v>4835.6241671200005</v>
      </c>
      <c r="F76" s="36">
        <f>SUMIFS(СВЦЭМ!$D$39:$D$782,СВЦЭМ!$A$39:$A$782,$A76,СВЦЭМ!$B$39:$B$782,F$47)+'СЕТ СН'!$G$11+СВЦЭМ!$D$10+'СЕТ СН'!$G$5-'СЕТ СН'!$G$21</f>
        <v>4841.5775543899999</v>
      </c>
      <c r="G76" s="36">
        <f>SUMIFS(СВЦЭМ!$D$39:$D$782,СВЦЭМ!$A$39:$A$782,$A76,СВЦЭМ!$B$39:$B$782,G$47)+'СЕТ СН'!$G$11+СВЦЭМ!$D$10+'СЕТ СН'!$G$5-'СЕТ СН'!$G$21</f>
        <v>4833.1322746700007</v>
      </c>
      <c r="H76" s="36">
        <f>SUMIFS(СВЦЭМ!$D$39:$D$782,СВЦЭМ!$A$39:$A$782,$A76,СВЦЭМ!$B$39:$B$782,H$47)+'СЕТ СН'!$G$11+СВЦЭМ!$D$10+'СЕТ СН'!$G$5-'СЕТ СН'!$G$21</f>
        <v>4822.9602817200002</v>
      </c>
      <c r="I76" s="36">
        <f>SUMIFS(СВЦЭМ!$D$39:$D$782,СВЦЭМ!$A$39:$A$782,$A76,СВЦЭМ!$B$39:$B$782,I$47)+'СЕТ СН'!$G$11+СВЦЭМ!$D$10+'СЕТ СН'!$G$5-'СЕТ СН'!$G$21</f>
        <v>4792.037934</v>
      </c>
      <c r="J76" s="36">
        <f>SUMIFS(СВЦЭМ!$D$39:$D$782,СВЦЭМ!$A$39:$A$782,$A76,СВЦЭМ!$B$39:$B$782,J$47)+'СЕТ СН'!$G$11+СВЦЭМ!$D$10+'СЕТ СН'!$G$5-'СЕТ СН'!$G$21</f>
        <v>4784.9291324400001</v>
      </c>
      <c r="K76" s="36">
        <f>SUMIFS(СВЦЭМ!$D$39:$D$782,СВЦЭМ!$A$39:$A$782,$A76,СВЦЭМ!$B$39:$B$782,K$47)+'СЕТ СН'!$G$11+СВЦЭМ!$D$10+'СЕТ СН'!$G$5-'СЕТ СН'!$G$21</f>
        <v>4761.46205525</v>
      </c>
      <c r="L76" s="36">
        <f>SUMIFS(СВЦЭМ!$D$39:$D$782,СВЦЭМ!$A$39:$A$782,$A76,СВЦЭМ!$B$39:$B$782,L$47)+'СЕТ СН'!$G$11+СВЦЭМ!$D$10+'СЕТ СН'!$G$5-'СЕТ СН'!$G$21</f>
        <v>4750.95534701</v>
      </c>
      <c r="M76" s="36">
        <f>SUMIFS(СВЦЭМ!$D$39:$D$782,СВЦЭМ!$A$39:$A$782,$A76,СВЦЭМ!$B$39:$B$782,M$47)+'СЕТ СН'!$G$11+СВЦЭМ!$D$10+'СЕТ СН'!$G$5-'СЕТ СН'!$G$21</f>
        <v>4752.3630320299999</v>
      </c>
      <c r="N76" s="36">
        <f>SUMIFS(СВЦЭМ!$D$39:$D$782,СВЦЭМ!$A$39:$A$782,$A76,СВЦЭМ!$B$39:$B$782,N$47)+'СЕТ СН'!$G$11+СВЦЭМ!$D$10+'СЕТ СН'!$G$5-'СЕТ СН'!$G$21</f>
        <v>4779.6404028300003</v>
      </c>
      <c r="O76" s="36">
        <f>SUMIFS(СВЦЭМ!$D$39:$D$782,СВЦЭМ!$A$39:$A$782,$A76,СВЦЭМ!$B$39:$B$782,O$47)+'СЕТ СН'!$G$11+СВЦЭМ!$D$10+'СЕТ СН'!$G$5-'СЕТ СН'!$G$21</f>
        <v>4785.8727803199999</v>
      </c>
      <c r="P76" s="36">
        <f>SUMIFS(СВЦЭМ!$D$39:$D$782,СВЦЭМ!$A$39:$A$782,$A76,СВЦЭМ!$B$39:$B$782,P$47)+'СЕТ СН'!$G$11+СВЦЭМ!$D$10+'СЕТ СН'!$G$5-'СЕТ СН'!$G$21</f>
        <v>4795.8893657300005</v>
      </c>
      <c r="Q76" s="36">
        <f>SUMIFS(СВЦЭМ!$D$39:$D$782,СВЦЭМ!$A$39:$A$782,$A76,СВЦЭМ!$B$39:$B$782,Q$47)+'СЕТ СН'!$G$11+СВЦЭМ!$D$10+'СЕТ СН'!$G$5-'СЕТ СН'!$G$21</f>
        <v>4797.2184150499997</v>
      </c>
      <c r="R76" s="36">
        <f>SUMIFS(СВЦЭМ!$D$39:$D$782,СВЦЭМ!$A$39:$A$782,$A76,СВЦЭМ!$B$39:$B$782,R$47)+'СЕТ СН'!$G$11+СВЦЭМ!$D$10+'СЕТ СН'!$G$5-'СЕТ СН'!$G$21</f>
        <v>4782.5128705400002</v>
      </c>
      <c r="S76" s="36">
        <f>SUMIFS(СВЦЭМ!$D$39:$D$782,СВЦЭМ!$A$39:$A$782,$A76,СВЦЭМ!$B$39:$B$782,S$47)+'СЕТ СН'!$G$11+СВЦЭМ!$D$10+'СЕТ СН'!$G$5-'СЕТ СН'!$G$21</f>
        <v>4767.5021959900005</v>
      </c>
      <c r="T76" s="36">
        <f>SUMIFS(СВЦЭМ!$D$39:$D$782,СВЦЭМ!$A$39:$A$782,$A76,СВЦЭМ!$B$39:$B$782,T$47)+'СЕТ СН'!$G$11+СВЦЭМ!$D$10+'СЕТ СН'!$G$5-'СЕТ СН'!$G$21</f>
        <v>4737.1529709099996</v>
      </c>
      <c r="U76" s="36">
        <f>SUMIFS(СВЦЭМ!$D$39:$D$782,СВЦЭМ!$A$39:$A$782,$A76,СВЦЭМ!$B$39:$B$782,U$47)+'СЕТ СН'!$G$11+СВЦЭМ!$D$10+'СЕТ СН'!$G$5-'СЕТ СН'!$G$21</f>
        <v>4743.2654674599999</v>
      </c>
      <c r="V76" s="36">
        <f>SUMIFS(СВЦЭМ!$D$39:$D$782,СВЦЭМ!$A$39:$A$782,$A76,СВЦЭМ!$B$39:$B$782,V$47)+'СЕТ СН'!$G$11+СВЦЭМ!$D$10+'СЕТ СН'!$G$5-'СЕТ СН'!$G$21</f>
        <v>4755.24568714</v>
      </c>
      <c r="W76" s="36">
        <f>SUMIFS(СВЦЭМ!$D$39:$D$782,СВЦЭМ!$A$39:$A$782,$A76,СВЦЭМ!$B$39:$B$782,W$47)+'СЕТ СН'!$G$11+СВЦЭМ!$D$10+'СЕТ СН'!$G$5-'СЕТ СН'!$G$21</f>
        <v>4769.22907115</v>
      </c>
      <c r="X76" s="36">
        <f>SUMIFS(СВЦЭМ!$D$39:$D$782,СВЦЭМ!$A$39:$A$782,$A76,СВЦЭМ!$B$39:$B$782,X$47)+'СЕТ СН'!$G$11+СВЦЭМ!$D$10+'СЕТ СН'!$G$5-'СЕТ СН'!$G$21</f>
        <v>4789.2137745</v>
      </c>
      <c r="Y76" s="36">
        <f>SUMIFS(СВЦЭМ!$D$39:$D$782,СВЦЭМ!$A$39:$A$782,$A76,СВЦЭМ!$B$39:$B$782,Y$47)+'СЕТ СН'!$G$11+СВЦЭМ!$D$10+'СЕТ СН'!$G$5-'СЕТ СН'!$G$21</f>
        <v>4810.43801472</v>
      </c>
    </row>
    <row r="77" spans="1:26" ht="15.75" x14ac:dyDescent="0.2">
      <c r="A77" s="35">
        <f t="shared" si="1"/>
        <v>44925</v>
      </c>
      <c r="B77" s="36">
        <f>SUMIFS(СВЦЭМ!$D$39:$D$782,СВЦЭМ!$A$39:$A$782,$A77,СВЦЭМ!$B$39:$B$782,B$47)+'СЕТ СН'!$G$11+СВЦЭМ!$D$10+'СЕТ СН'!$G$5-'СЕТ СН'!$G$21</f>
        <v>4810.9293489499996</v>
      </c>
      <c r="C77" s="36">
        <f>SUMIFS(СВЦЭМ!$D$39:$D$782,СВЦЭМ!$A$39:$A$782,$A77,СВЦЭМ!$B$39:$B$782,C$47)+'СЕТ СН'!$G$11+СВЦЭМ!$D$10+'СЕТ СН'!$G$5-'СЕТ СН'!$G$21</f>
        <v>4792.6844350499996</v>
      </c>
      <c r="D77" s="36">
        <f>SUMIFS(СВЦЭМ!$D$39:$D$782,СВЦЭМ!$A$39:$A$782,$A77,СВЦЭМ!$B$39:$B$782,D$47)+'СЕТ СН'!$G$11+СВЦЭМ!$D$10+'СЕТ СН'!$G$5-'СЕТ СН'!$G$21</f>
        <v>4780.7538677700004</v>
      </c>
      <c r="E77" s="36">
        <f>SUMIFS(СВЦЭМ!$D$39:$D$782,СВЦЭМ!$A$39:$A$782,$A77,СВЦЭМ!$B$39:$B$782,E$47)+'СЕТ СН'!$G$11+СВЦЭМ!$D$10+'СЕТ СН'!$G$5-'СЕТ СН'!$G$21</f>
        <v>4776.92867802</v>
      </c>
      <c r="F77" s="36">
        <f>SUMIFS(СВЦЭМ!$D$39:$D$782,СВЦЭМ!$A$39:$A$782,$A77,СВЦЭМ!$B$39:$B$782,F$47)+'СЕТ СН'!$G$11+СВЦЭМ!$D$10+'СЕТ СН'!$G$5-'СЕТ СН'!$G$21</f>
        <v>4773.0771822200004</v>
      </c>
      <c r="G77" s="36">
        <f>SUMIFS(СВЦЭМ!$D$39:$D$782,СВЦЭМ!$A$39:$A$782,$A77,СВЦЭМ!$B$39:$B$782,G$47)+'СЕТ СН'!$G$11+СВЦЭМ!$D$10+'СЕТ СН'!$G$5-'СЕТ СН'!$G$21</f>
        <v>4759.8512676999999</v>
      </c>
      <c r="H77" s="36">
        <f>SUMIFS(СВЦЭМ!$D$39:$D$782,СВЦЭМ!$A$39:$A$782,$A77,СВЦЭМ!$B$39:$B$782,H$47)+'СЕТ СН'!$G$11+СВЦЭМ!$D$10+'СЕТ СН'!$G$5-'СЕТ СН'!$G$21</f>
        <v>4734.16557354</v>
      </c>
      <c r="I77" s="36">
        <f>SUMIFS(СВЦЭМ!$D$39:$D$782,СВЦЭМ!$A$39:$A$782,$A77,СВЦЭМ!$B$39:$B$782,I$47)+'СЕТ СН'!$G$11+СВЦЭМ!$D$10+'СЕТ СН'!$G$5-'СЕТ СН'!$G$21</f>
        <v>4741.0209831700004</v>
      </c>
      <c r="J77" s="36">
        <f>SUMIFS(СВЦЭМ!$D$39:$D$782,СВЦЭМ!$A$39:$A$782,$A77,СВЦЭМ!$B$39:$B$782,J$47)+'СЕТ СН'!$G$11+СВЦЭМ!$D$10+'СЕТ СН'!$G$5-'СЕТ СН'!$G$21</f>
        <v>4718.2984153799998</v>
      </c>
      <c r="K77" s="36">
        <f>SUMIFS(СВЦЭМ!$D$39:$D$782,СВЦЭМ!$A$39:$A$782,$A77,СВЦЭМ!$B$39:$B$782,K$47)+'СЕТ СН'!$G$11+СВЦЭМ!$D$10+'СЕТ СН'!$G$5-'СЕТ СН'!$G$21</f>
        <v>4709.3526631799996</v>
      </c>
      <c r="L77" s="36">
        <f>SUMIFS(СВЦЭМ!$D$39:$D$782,СВЦЭМ!$A$39:$A$782,$A77,СВЦЭМ!$B$39:$B$782,L$47)+'СЕТ СН'!$G$11+СВЦЭМ!$D$10+'СЕТ СН'!$G$5-'СЕТ СН'!$G$21</f>
        <v>4717.8909179500006</v>
      </c>
      <c r="M77" s="36">
        <f>SUMIFS(СВЦЭМ!$D$39:$D$782,СВЦЭМ!$A$39:$A$782,$A77,СВЦЭМ!$B$39:$B$782,M$47)+'СЕТ СН'!$G$11+СВЦЭМ!$D$10+'СЕТ СН'!$G$5-'СЕТ СН'!$G$21</f>
        <v>4730.4404869500004</v>
      </c>
      <c r="N77" s="36">
        <f>SUMIFS(СВЦЭМ!$D$39:$D$782,СВЦЭМ!$A$39:$A$782,$A77,СВЦЭМ!$B$39:$B$782,N$47)+'СЕТ СН'!$G$11+СВЦЭМ!$D$10+'СЕТ СН'!$G$5-'СЕТ СН'!$G$21</f>
        <v>4745.6633160399997</v>
      </c>
      <c r="O77" s="36">
        <f>SUMIFS(СВЦЭМ!$D$39:$D$782,СВЦЭМ!$A$39:$A$782,$A77,СВЦЭМ!$B$39:$B$782,O$47)+'СЕТ СН'!$G$11+СВЦЭМ!$D$10+'СЕТ СН'!$G$5-'СЕТ СН'!$G$21</f>
        <v>4765.5332615999996</v>
      </c>
      <c r="P77" s="36">
        <f>SUMIFS(СВЦЭМ!$D$39:$D$782,СВЦЭМ!$A$39:$A$782,$A77,СВЦЭМ!$B$39:$B$782,P$47)+'СЕТ СН'!$G$11+СВЦЭМ!$D$10+'СЕТ СН'!$G$5-'СЕТ СН'!$G$21</f>
        <v>4772.4328906299997</v>
      </c>
      <c r="Q77" s="36">
        <f>SUMIFS(СВЦЭМ!$D$39:$D$782,СВЦЭМ!$A$39:$A$782,$A77,СВЦЭМ!$B$39:$B$782,Q$47)+'СЕТ СН'!$G$11+СВЦЭМ!$D$10+'СЕТ СН'!$G$5-'СЕТ СН'!$G$21</f>
        <v>4772.0902223900002</v>
      </c>
      <c r="R77" s="36">
        <f>SUMIFS(СВЦЭМ!$D$39:$D$782,СВЦЭМ!$A$39:$A$782,$A77,СВЦЭМ!$B$39:$B$782,R$47)+'СЕТ СН'!$G$11+СВЦЭМ!$D$10+'СЕТ СН'!$G$5-'СЕТ СН'!$G$21</f>
        <v>4750.1654756500002</v>
      </c>
      <c r="S77" s="36">
        <f>SUMIFS(СВЦЭМ!$D$39:$D$782,СВЦЭМ!$A$39:$A$782,$A77,СВЦЭМ!$B$39:$B$782,S$47)+'СЕТ СН'!$G$11+СВЦЭМ!$D$10+'СЕТ СН'!$G$5-'СЕТ СН'!$G$21</f>
        <v>4714.9925869300005</v>
      </c>
      <c r="T77" s="36">
        <f>SUMIFS(СВЦЭМ!$D$39:$D$782,СВЦЭМ!$A$39:$A$782,$A77,СВЦЭМ!$B$39:$B$782,T$47)+'СЕТ СН'!$G$11+СВЦЭМ!$D$10+'СЕТ СН'!$G$5-'СЕТ СН'!$G$21</f>
        <v>4715.5277824100003</v>
      </c>
      <c r="U77" s="36">
        <f>SUMIFS(СВЦЭМ!$D$39:$D$782,СВЦЭМ!$A$39:$A$782,$A77,СВЦЭМ!$B$39:$B$782,U$47)+'СЕТ СН'!$G$11+СВЦЭМ!$D$10+'СЕТ СН'!$G$5-'СЕТ СН'!$G$21</f>
        <v>4718.4911186299996</v>
      </c>
      <c r="V77" s="36">
        <f>SUMIFS(СВЦЭМ!$D$39:$D$782,СВЦЭМ!$A$39:$A$782,$A77,СВЦЭМ!$B$39:$B$782,V$47)+'СЕТ СН'!$G$11+СВЦЭМ!$D$10+'СЕТ СН'!$G$5-'СЕТ СН'!$G$21</f>
        <v>4728.9408211400005</v>
      </c>
      <c r="W77" s="36">
        <f>SUMIFS(СВЦЭМ!$D$39:$D$782,СВЦЭМ!$A$39:$A$782,$A77,СВЦЭМ!$B$39:$B$782,W$47)+'СЕТ СН'!$G$11+СВЦЭМ!$D$10+'СЕТ СН'!$G$5-'СЕТ СН'!$G$21</f>
        <v>4743.1897094899996</v>
      </c>
      <c r="X77" s="36">
        <f>SUMIFS(СВЦЭМ!$D$39:$D$782,СВЦЭМ!$A$39:$A$782,$A77,СВЦЭМ!$B$39:$B$782,X$47)+'СЕТ СН'!$G$11+СВЦЭМ!$D$10+'СЕТ СН'!$G$5-'СЕТ СН'!$G$21</f>
        <v>4761.2309687200004</v>
      </c>
      <c r="Y77" s="36">
        <f>SUMIFS(СВЦЭМ!$D$39:$D$782,СВЦЭМ!$A$39:$A$782,$A77,СВЦЭМ!$B$39:$B$782,Y$47)+'СЕТ СН'!$G$11+СВЦЭМ!$D$10+'СЕТ СН'!$G$5-'СЕТ СН'!$G$21</f>
        <v>4772.44895447</v>
      </c>
    </row>
    <row r="78" spans="1:26" ht="15.75" x14ac:dyDescent="0.2">
      <c r="A78" s="35">
        <f t="shared" si="1"/>
        <v>44926</v>
      </c>
      <c r="B78" s="36">
        <f>SUMIFS(СВЦЭМ!$D$39:$D$782,СВЦЭМ!$A$39:$A$782,$A78,СВЦЭМ!$B$39:$B$782,B$47)+'СЕТ СН'!$G$11+СВЦЭМ!$D$10+'СЕТ СН'!$G$5-'СЕТ СН'!$G$21</f>
        <v>4868.4762073800002</v>
      </c>
      <c r="C78" s="36">
        <f>SUMIFS(СВЦЭМ!$D$39:$D$782,СВЦЭМ!$A$39:$A$782,$A78,СВЦЭМ!$B$39:$B$782,C$47)+'СЕТ СН'!$G$11+СВЦЭМ!$D$10+'СЕТ СН'!$G$5-'СЕТ СН'!$G$21</f>
        <v>4893.2994119000005</v>
      </c>
      <c r="D78" s="36">
        <f>SUMIFS(СВЦЭМ!$D$39:$D$782,СВЦЭМ!$A$39:$A$782,$A78,СВЦЭМ!$B$39:$B$782,D$47)+'СЕТ СН'!$G$11+СВЦЭМ!$D$10+'СЕТ СН'!$G$5-'СЕТ СН'!$G$21</f>
        <v>4935.8392555999999</v>
      </c>
      <c r="E78" s="36">
        <f>SUMIFS(СВЦЭМ!$D$39:$D$782,СВЦЭМ!$A$39:$A$782,$A78,СВЦЭМ!$B$39:$B$782,E$47)+'СЕТ СН'!$G$11+СВЦЭМ!$D$10+'СЕТ СН'!$G$5-'СЕТ СН'!$G$21</f>
        <v>4942.5857256500003</v>
      </c>
      <c r="F78" s="36">
        <f>SUMIFS(СВЦЭМ!$D$39:$D$782,СВЦЭМ!$A$39:$A$782,$A78,СВЦЭМ!$B$39:$B$782,F$47)+'СЕТ СН'!$G$11+СВЦЭМ!$D$10+'СЕТ СН'!$G$5-'СЕТ СН'!$G$21</f>
        <v>4941.1018211500004</v>
      </c>
      <c r="G78" s="36">
        <f>SUMIFS(СВЦЭМ!$D$39:$D$782,СВЦЭМ!$A$39:$A$782,$A78,СВЦЭМ!$B$39:$B$782,G$47)+'СЕТ СН'!$G$11+СВЦЭМ!$D$10+'СЕТ СН'!$G$5-'СЕТ СН'!$G$21</f>
        <v>4931.8795338800001</v>
      </c>
      <c r="H78" s="36">
        <f>SUMIFS(СВЦЭМ!$D$39:$D$782,СВЦЭМ!$A$39:$A$782,$A78,СВЦЭМ!$B$39:$B$782,H$47)+'СЕТ СН'!$G$11+СВЦЭМ!$D$10+'СЕТ СН'!$G$5-'СЕТ СН'!$G$21</f>
        <v>4905.35172152</v>
      </c>
      <c r="I78" s="36">
        <f>SUMIFS(СВЦЭМ!$D$39:$D$782,СВЦЭМ!$A$39:$A$782,$A78,СВЦЭМ!$B$39:$B$782,I$47)+'СЕТ СН'!$G$11+СВЦЭМ!$D$10+'СЕТ СН'!$G$5-'СЕТ СН'!$G$21</f>
        <v>4867.9975897100003</v>
      </c>
      <c r="J78" s="36">
        <f>SUMIFS(СВЦЭМ!$D$39:$D$782,СВЦЭМ!$A$39:$A$782,$A78,СВЦЭМ!$B$39:$B$782,J$47)+'СЕТ СН'!$G$11+СВЦЭМ!$D$10+'СЕТ СН'!$G$5-'СЕТ СН'!$G$21</f>
        <v>4833.6269002400004</v>
      </c>
      <c r="K78" s="36">
        <f>SUMIFS(СВЦЭМ!$D$39:$D$782,СВЦЭМ!$A$39:$A$782,$A78,СВЦЭМ!$B$39:$B$782,K$47)+'СЕТ СН'!$G$11+СВЦЭМ!$D$10+'СЕТ СН'!$G$5-'СЕТ СН'!$G$21</f>
        <v>4828.5497815300005</v>
      </c>
      <c r="L78" s="36">
        <f>SUMIFS(СВЦЭМ!$D$39:$D$782,СВЦЭМ!$A$39:$A$782,$A78,СВЦЭМ!$B$39:$B$782,L$47)+'СЕТ СН'!$G$11+СВЦЭМ!$D$10+'СЕТ СН'!$G$5-'СЕТ СН'!$G$21</f>
        <v>4815.2120343500001</v>
      </c>
      <c r="M78" s="36">
        <f>SUMIFS(СВЦЭМ!$D$39:$D$782,СВЦЭМ!$A$39:$A$782,$A78,СВЦЭМ!$B$39:$B$782,M$47)+'СЕТ СН'!$G$11+СВЦЭМ!$D$10+'СЕТ СН'!$G$5-'СЕТ СН'!$G$21</f>
        <v>4813.8521988800003</v>
      </c>
      <c r="N78" s="36">
        <f>SUMIFS(СВЦЭМ!$D$39:$D$782,СВЦЭМ!$A$39:$A$782,$A78,СВЦЭМ!$B$39:$B$782,N$47)+'СЕТ СН'!$G$11+СВЦЭМ!$D$10+'СЕТ СН'!$G$5-'СЕТ СН'!$G$21</f>
        <v>4830.8862793999997</v>
      </c>
      <c r="O78" s="36">
        <f>SUMIFS(СВЦЭМ!$D$39:$D$782,СВЦЭМ!$A$39:$A$782,$A78,СВЦЭМ!$B$39:$B$782,O$47)+'СЕТ СН'!$G$11+СВЦЭМ!$D$10+'СЕТ СН'!$G$5-'СЕТ СН'!$G$21</f>
        <v>4852.9356883700002</v>
      </c>
      <c r="P78" s="36">
        <f>SUMIFS(СВЦЭМ!$D$39:$D$782,СВЦЭМ!$A$39:$A$782,$A78,СВЦЭМ!$B$39:$B$782,P$47)+'СЕТ СН'!$G$11+СВЦЭМ!$D$10+'СЕТ СН'!$G$5-'СЕТ СН'!$G$21</f>
        <v>4868.9415333500001</v>
      </c>
      <c r="Q78" s="36">
        <f>SUMIFS(СВЦЭМ!$D$39:$D$782,СВЦЭМ!$A$39:$A$782,$A78,СВЦЭМ!$B$39:$B$782,Q$47)+'СЕТ СН'!$G$11+СВЦЭМ!$D$10+'СЕТ СН'!$G$5-'СЕТ СН'!$G$21</f>
        <v>4871.7109407099997</v>
      </c>
      <c r="R78" s="36">
        <f>SUMIFS(СВЦЭМ!$D$39:$D$782,СВЦЭМ!$A$39:$A$782,$A78,СВЦЭМ!$B$39:$B$782,R$47)+'СЕТ СН'!$G$11+СВЦЭМ!$D$10+'СЕТ СН'!$G$5-'СЕТ СН'!$G$21</f>
        <v>4831.0465417699997</v>
      </c>
      <c r="S78" s="36">
        <f>SUMIFS(СВЦЭМ!$D$39:$D$782,СВЦЭМ!$A$39:$A$782,$A78,СВЦЭМ!$B$39:$B$782,S$47)+'СЕТ СН'!$G$11+СВЦЭМ!$D$10+'СЕТ СН'!$G$5-'СЕТ СН'!$G$21</f>
        <v>4804.5502468200002</v>
      </c>
      <c r="T78" s="36">
        <f>SUMIFS(СВЦЭМ!$D$39:$D$782,СВЦЭМ!$A$39:$A$782,$A78,СВЦЭМ!$B$39:$B$782,T$47)+'СЕТ СН'!$G$11+СВЦЭМ!$D$10+'СЕТ СН'!$G$5-'СЕТ СН'!$G$21</f>
        <v>4798.7747100699999</v>
      </c>
      <c r="U78" s="36">
        <f>SUMIFS(СВЦЭМ!$D$39:$D$782,СВЦЭМ!$A$39:$A$782,$A78,СВЦЭМ!$B$39:$B$782,U$47)+'СЕТ СН'!$G$11+СВЦЭМ!$D$10+'СЕТ СН'!$G$5-'СЕТ СН'!$G$21</f>
        <v>4812.4441967299999</v>
      </c>
      <c r="V78" s="36">
        <f>SUMIFS(СВЦЭМ!$D$39:$D$782,СВЦЭМ!$A$39:$A$782,$A78,СВЦЭМ!$B$39:$B$782,V$47)+'СЕТ СН'!$G$11+СВЦЭМ!$D$10+'СЕТ СН'!$G$5-'СЕТ СН'!$G$21</f>
        <v>4816.9909347299999</v>
      </c>
      <c r="W78" s="36">
        <f>SUMIFS(СВЦЭМ!$D$39:$D$782,СВЦЭМ!$A$39:$A$782,$A78,СВЦЭМ!$B$39:$B$782,W$47)+'СЕТ СН'!$G$11+СВЦЭМ!$D$10+'СЕТ СН'!$G$5-'СЕТ СН'!$G$21</f>
        <v>4845.52018305</v>
      </c>
      <c r="X78" s="36">
        <f>SUMIFS(СВЦЭМ!$D$39:$D$782,СВЦЭМ!$A$39:$A$782,$A78,СВЦЭМ!$B$39:$B$782,X$47)+'СЕТ СН'!$G$11+СВЦЭМ!$D$10+'СЕТ СН'!$G$5-'СЕТ СН'!$G$21</f>
        <v>4850.4895334499997</v>
      </c>
      <c r="Y78" s="36">
        <f>SUMIFS(СВЦЭМ!$D$39:$D$782,СВЦЭМ!$A$39:$A$782,$A78,СВЦЭМ!$B$39:$B$782,Y$47)+'СЕТ СН'!$G$11+СВЦЭМ!$D$10+'СЕТ СН'!$G$5-'СЕТ СН'!$G$21</f>
        <v>4888.5566656500005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01.12.2022</v>
      </c>
      <c r="B84" s="36">
        <f>SUMIFS(СВЦЭМ!$D$39:$D$782,СВЦЭМ!$A$39:$A$782,$A84,СВЦЭМ!$B$39:$B$782,B$83)+'СЕТ СН'!$H$11+СВЦЭМ!$D$10+'СЕТ СН'!$H$5-'СЕТ СН'!$H$21</f>
        <v>4941.8745196099999</v>
      </c>
      <c r="C84" s="36">
        <f>SUMIFS(СВЦЭМ!$D$39:$D$782,СВЦЭМ!$A$39:$A$782,$A84,СВЦЭМ!$B$39:$B$782,C$83)+'СЕТ СН'!$H$11+СВЦЭМ!$D$10+'СЕТ СН'!$H$5-'СЕТ СН'!$H$21</f>
        <v>4920.0953791800002</v>
      </c>
      <c r="D84" s="36">
        <f>SUMIFS(СВЦЭМ!$D$39:$D$782,СВЦЭМ!$A$39:$A$782,$A84,СВЦЭМ!$B$39:$B$782,D$83)+'СЕТ СН'!$H$11+СВЦЭМ!$D$10+'СЕТ СН'!$H$5-'СЕТ СН'!$H$21</f>
        <v>4968.4606663000004</v>
      </c>
      <c r="E84" s="36">
        <f>SUMIFS(СВЦЭМ!$D$39:$D$782,СВЦЭМ!$A$39:$A$782,$A84,СВЦЭМ!$B$39:$B$782,E$83)+'СЕТ СН'!$H$11+СВЦЭМ!$D$10+'СЕТ СН'!$H$5-'СЕТ СН'!$H$21</f>
        <v>4971.4580150399997</v>
      </c>
      <c r="F84" s="36">
        <f>SUMIFS(СВЦЭМ!$D$39:$D$782,СВЦЭМ!$A$39:$A$782,$A84,СВЦЭМ!$B$39:$B$782,F$83)+'СЕТ СН'!$H$11+СВЦЭМ!$D$10+'СЕТ СН'!$H$5-'СЕТ СН'!$H$21</f>
        <v>4982.0324609700001</v>
      </c>
      <c r="G84" s="36">
        <f>SUMIFS(СВЦЭМ!$D$39:$D$782,СВЦЭМ!$A$39:$A$782,$A84,СВЦЭМ!$B$39:$B$782,G$83)+'СЕТ СН'!$H$11+СВЦЭМ!$D$10+'СЕТ СН'!$H$5-'СЕТ СН'!$H$21</f>
        <v>4963.0339134699998</v>
      </c>
      <c r="H84" s="36">
        <f>SUMIFS(СВЦЭМ!$D$39:$D$782,СВЦЭМ!$A$39:$A$782,$A84,СВЦЭМ!$B$39:$B$782,H$83)+'СЕТ СН'!$H$11+СВЦЭМ!$D$10+'СЕТ СН'!$H$5-'СЕТ СН'!$H$21</f>
        <v>4938.6993753699999</v>
      </c>
      <c r="I84" s="36">
        <f>SUMIFS(СВЦЭМ!$D$39:$D$782,СВЦЭМ!$A$39:$A$782,$A84,СВЦЭМ!$B$39:$B$782,I$83)+'СЕТ СН'!$H$11+СВЦЭМ!$D$10+'СЕТ СН'!$H$5-'СЕТ СН'!$H$21</f>
        <v>4915.6865522500002</v>
      </c>
      <c r="J84" s="36">
        <f>SUMIFS(СВЦЭМ!$D$39:$D$782,СВЦЭМ!$A$39:$A$782,$A84,СВЦЭМ!$B$39:$B$782,J$83)+'СЕТ СН'!$H$11+СВЦЭМ!$D$10+'СЕТ СН'!$H$5-'СЕТ СН'!$H$21</f>
        <v>4879.7748955699999</v>
      </c>
      <c r="K84" s="36">
        <f>SUMIFS(СВЦЭМ!$D$39:$D$782,СВЦЭМ!$A$39:$A$782,$A84,СВЦЭМ!$B$39:$B$782,K$83)+'СЕТ СН'!$H$11+СВЦЭМ!$D$10+'СЕТ СН'!$H$5-'СЕТ СН'!$H$21</f>
        <v>4866.8335702700006</v>
      </c>
      <c r="L84" s="36">
        <f>SUMIFS(СВЦЭМ!$D$39:$D$782,СВЦЭМ!$A$39:$A$782,$A84,СВЦЭМ!$B$39:$B$782,L$83)+'СЕТ СН'!$H$11+СВЦЭМ!$D$10+'СЕТ СН'!$H$5-'СЕТ СН'!$H$21</f>
        <v>4845.0695566100003</v>
      </c>
      <c r="M84" s="36">
        <f>SUMIFS(СВЦЭМ!$D$39:$D$782,СВЦЭМ!$A$39:$A$782,$A84,СВЦЭМ!$B$39:$B$782,M$83)+'СЕТ СН'!$H$11+СВЦЭМ!$D$10+'СЕТ СН'!$H$5-'СЕТ СН'!$H$21</f>
        <v>4851.8726541599999</v>
      </c>
      <c r="N84" s="36">
        <f>SUMIFS(СВЦЭМ!$D$39:$D$782,СВЦЭМ!$A$39:$A$782,$A84,СВЦЭМ!$B$39:$B$782,N$83)+'СЕТ СН'!$H$11+СВЦЭМ!$D$10+'СЕТ СН'!$H$5-'СЕТ СН'!$H$21</f>
        <v>4856.8093825400001</v>
      </c>
      <c r="O84" s="36">
        <f>SUMIFS(СВЦЭМ!$D$39:$D$782,СВЦЭМ!$A$39:$A$782,$A84,СВЦЭМ!$B$39:$B$782,O$83)+'СЕТ СН'!$H$11+СВЦЭМ!$D$10+'СЕТ СН'!$H$5-'СЕТ СН'!$H$21</f>
        <v>4879.2968816800003</v>
      </c>
      <c r="P84" s="36">
        <f>SUMIFS(СВЦЭМ!$D$39:$D$782,СВЦЭМ!$A$39:$A$782,$A84,СВЦЭМ!$B$39:$B$782,P$83)+'СЕТ СН'!$H$11+СВЦЭМ!$D$10+'СЕТ СН'!$H$5-'СЕТ СН'!$H$21</f>
        <v>4888.6827523400007</v>
      </c>
      <c r="Q84" s="36">
        <f>SUMIFS(СВЦЭМ!$D$39:$D$782,СВЦЭМ!$A$39:$A$782,$A84,СВЦЭМ!$B$39:$B$782,Q$83)+'СЕТ СН'!$H$11+СВЦЭМ!$D$10+'СЕТ СН'!$H$5-'СЕТ СН'!$H$21</f>
        <v>4893.4178073500007</v>
      </c>
      <c r="R84" s="36">
        <f>SUMIFS(СВЦЭМ!$D$39:$D$782,СВЦЭМ!$A$39:$A$782,$A84,СВЦЭМ!$B$39:$B$782,R$83)+'СЕТ СН'!$H$11+СВЦЭМ!$D$10+'СЕТ СН'!$H$5-'СЕТ СН'!$H$21</f>
        <v>4888.6556753200002</v>
      </c>
      <c r="S84" s="36">
        <f>SUMIFS(СВЦЭМ!$D$39:$D$782,СВЦЭМ!$A$39:$A$782,$A84,СВЦЭМ!$B$39:$B$782,S$83)+'СЕТ СН'!$H$11+СВЦЭМ!$D$10+'СЕТ СН'!$H$5-'СЕТ СН'!$H$21</f>
        <v>4853.3519123000005</v>
      </c>
      <c r="T84" s="36">
        <f>SUMIFS(СВЦЭМ!$D$39:$D$782,СВЦЭМ!$A$39:$A$782,$A84,СВЦЭМ!$B$39:$B$782,T$83)+'СЕТ СН'!$H$11+СВЦЭМ!$D$10+'СЕТ СН'!$H$5-'СЕТ СН'!$H$21</f>
        <v>4849.0260876900002</v>
      </c>
      <c r="U84" s="36">
        <f>SUMIFS(СВЦЭМ!$D$39:$D$782,СВЦЭМ!$A$39:$A$782,$A84,СВЦЭМ!$B$39:$B$782,U$83)+'СЕТ СН'!$H$11+СВЦЭМ!$D$10+'СЕТ СН'!$H$5-'СЕТ СН'!$H$21</f>
        <v>4856.7161986800002</v>
      </c>
      <c r="V84" s="36">
        <f>SUMIFS(СВЦЭМ!$D$39:$D$782,СВЦЭМ!$A$39:$A$782,$A84,СВЦЭМ!$B$39:$B$782,V$83)+'СЕТ СН'!$H$11+СВЦЭМ!$D$10+'СЕТ СН'!$H$5-'СЕТ СН'!$H$21</f>
        <v>4859.4840748099996</v>
      </c>
      <c r="W84" s="36">
        <f>SUMIFS(СВЦЭМ!$D$39:$D$782,СВЦЭМ!$A$39:$A$782,$A84,СВЦЭМ!$B$39:$B$782,W$83)+'СЕТ СН'!$H$11+СВЦЭМ!$D$10+'СЕТ СН'!$H$5-'СЕТ СН'!$H$21</f>
        <v>4876.3883184099996</v>
      </c>
      <c r="X84" s="36">
        <f>SUMIFS(СВЦЭМ!$D$39:$D$782,СВЦЭМ!$A$39:$A$782,$A84,СВЦЭМ!$B$39:$B$782,X$83)+'СЕТ СН'!$H$11+СВЦЭМ!$D$10+'СЕТ СН'!$H$5-'СЕТ СН'!$H$21</f>
        <v>4882.1376744099998</v>
      </c>
      <c r="Y84" s="36">
        <f>SUMIFS(СВЦЭМ!$D$39:$D$782,СВЦЭМ!$A$39:$A$782,$A84,СВЦЭМ!$B$39:$B$782,Y$83)+'СЕТ СН'!$H$11+СВЦЭМ!$D$10+'СЕТ СН'!$H$5-'СЕТ СН'!$H$21</f>
        <v>4878.6560073800001</v>
      </c>
      <c r="AA84" s="45"/>
    </row>
    <row r="85" spans="1:27" ht="15.75" x14ac:dyDescent="0.2">
      <c r="A85" s="35">
        <f>A84+1</f>
        <v>44897</v>
      </c>
      <c r="B85" s="36">
        <f>SUMIFS(СВЦЭМ!$D$39:$D$782,СВЦЭМ!$A$39:$A$782,$A85,СВЦЭМ!$B$39:$B$782,B$83)+'СЕТ СН'!$H$11+СВЦЭМ!$D$10+'СЕТ СН'!$H$5-'СЕТ СН'!$H$21</f>
        <v>4959.7660337200005</v>
      </c>
      <c r="C85" s="36">
        <f>SUMIFS(СВЦЭМ!$D$39:$D$782,СВЦЭМ!$A$39:$A$782,$A85,СВЦЭМ!$B$39:$B$782,C$83)+'СЕТ СН'!$H$11+СВЦЭМ!$D$10+'СЕТ СН'!$H$5-'СЕТ СН'!$H$21</f>
        <v>4960.58179466</v>
      </c>
      <c r="D85" s="36">
        <f>SUMIFS(СВЦЭМ!$D$39:$D$782,СВЦЭМ!$A$39:$A$782,$A85,СВЦЭМ!$B$39:$B$782,D$83)+'СЕТ СН'!$H$11+СВЦЭМ!$D$10+'СЕТ СН'!$H$5-'СЕТ СН'!$H$21</f>
        <v>4979.1587428800003</v>
      </c>
      <c r="E85" s="36">
        <f>SUMIFS(СВЦЭМ!$D$39:$D$782,СВЦЭМ!$A$39:$A$782,$A85,СВЦЭМ!$B$39:$B$782,E$83)+'СЕТ СН'!$H$11+СВЦЭМ!$D$10+'СЕТ СН'!$H$5-'СЕТ СН'!$H$21</f>
        <v>4982.7723468000004</v>
      </c>
      <c r="F85" s="36">
        <f>SUMIFS(СВЦЭМ!$D$39:$D$782,СВЦЭМ!$A$39:$A$782,$A85,СВЦЭМ!$B$39:$B$782,F$83)+'СЕТ СН'!$H$11+СВЦЭМ!$D$10+'СЕТ СН'!$H$5-'СЕТ СН'!$H$21</f>
        <v>5014.9569288399998</v>
      </c>
      <c r="G85" s="36">
        <f>SUMIFS(СВЦЭМ!$D$39:$D$782,СВЦЭМ!$A$39:$A$782,$A85,СВЦЭМ!$B$39:$B$782,G$83)+'СЕТ СН'!$H$11+СВЦЭМ!$D$10+'СЕТ СН'!$H$5-'СЕТ СН'!$H$21</f>
        <v>4991.2897615900001</v>
      </c>
      <c r="H85" s="36">
        <f>SUMIFS(СВЦЭМ!$D$39:$D$782,СВЦЭМ!$A$39:$A$782,$A85,СВЦЭМ!$B$39:$B$782,H$83)+'СЕТ СН'!$H$11+СВЦЭМ!$D$10+'СЕТ СН'!$H$5-'СЕТ СН'!$H$21</f>
        <v>4970.3474411300003</v>
      </c>
      <c r="I85" s="36">
        <f>SUMIFS(СВЦЭМ!$D$39:$D$782,СВЦЭМ!$A$39:$A$782,$A85,СВЦЭМ!$B$39:$B$782,I$83)+'СЕТ СН'!$H$11+СВЦЭМ!$D$10+'СЕТ СН'!$H$5-'СЕТ СН'!$H$21</f>
        <v>4949.1516009200004</v>
      </c>
      <c r="J85" s="36">
        <f>SUMIFS(СВЦЭМ!$D$39:$D$782,СВЦЭМ!$A$39:$A$782,$A85,СВЦЭМ!$B$39:$B$782,J$83)+'СЕТ СН'!$H$11+СВЦЭМ!$D$10+'СЕТ СН'!$H$5-'СЕТ СН'!$H$21</f>
        <v>4922.0770008700001</v>
      </c>
      <c r="K85" s="36">
        <f>SUMIFS(СВЦЭМ!$D$39:$D$782,СВЦЭМ!$A$39:$A$782,$A85,СВЦЭМ!$B$39:$B$782,K$83)+'СЕТ СН'!$H$11+СВЦЭМ!$D$10+'СЕТ СН'!$H$5-'СЕТ СН'!$H$21</f>
        <v>4903.1908984800002</v>
      </c>
      <c r="L85" s="36">
        <f>SUMIFS(СВЦЭМ!$D$39:$D$782,СВЦЭМ!$A$39:$A$782,$A85,СВЦЭМ!$B$39:$B$782,L$83)+'СЕТ СН'!$H$11+СВЦЭМ!$D$10+'СЕТ СН'!$H$5-'СЕТ СН'!$H$21</f>
        <v>4893.1981783000001</v>
      </c>
      <c r="M85" s="36">
        <f>SUMIFS(СВЦЭМ!$D$39:$D$782,СВЦЭМ!$A$39:$A$782,$A85,СВЦЭМ!$B$39:$B$782,M$83)+'СЕТ СН'!$H$11+СВЦЭМ!$D$10+'СЕТ СН'!$H$5-'СЕТ СН'!$H$21</f>
        <v>4887.5397855900001</v>
      </c>
      <c r="N85" s="36">
        <f>SUMIFS(СВЦЭМ!$D$39:$D$782,СВЦЭМ!$A$39:$A$782,$A85,СВЦЭМ!$B$39:$B$782,N$83)+'СЕТ СН'!$H$11+СВЦЭМ!$D$10+'СЕТ СН'!$H$5-'СЕТ СН'!$H$21</f>
        <v>4906.6097282400005</v>
      </c>
      <c r="O85" s="36">
        <f>SUMIFS(СВЦЭМ!$D$39:$D$782,СВЦЭМ!$A$39:$A$782,$A85,СВЦЭМ!$B$39:$B$782,O$83)+'СЕТ СН'!$H$11+СВЦЭМ!$D$10+'СЕТ СН'!$H$5-'СЕТ СН'!$H$21</f>
        <v>4911.2238502800001</v>
      </c>
      <c r="P85" s="36">
        <f>SUMIFS(СВЦЭМ!$D$39:$D$782,СВЦЭМ!$A$39:$A$782,$A85,СВЦЭМ!$B$39:$B$782,P$83)+'СЕТ СН'!$H$11+СВЦЭМ!$D$10+'СЕТ СН'!$H$5-'СЕТ СН'!$H$21</f>
        <v>4917.9256545799999</v>
      </c>
      <c r="Q85" s="36">
        <f>SUMIFS(СВЦЭМ!$D$39:$D$782,СВЦЭМ!$A$39:$A$782,$A85,СВЦЭМ!$B$39:$B$782,Q$83)+'СЕТ СН'!$H$11+СВЦЭМ!$D$10+'СЕТ СН'!$H$5-'СЕТ СН'!$H$21</f>
        <v>4922.97636728</v>
      </c>
      <c r="R85" s="36">
        <f>SUMIFS(СВЦЭМ!$D$39:$D$782,СВЦЭМ!$A$39:$A$782,$A85,СВЦЭМ!$B$39:$B$782,R$83)+'СЕТ СН'!$H$11+СВЦЭМ!$D$10+'СЕТ СН'!$H$5-'СЕТ СН'!$H$21</f>
        <v>4894.9763172299999</v>
      </c>
      <c r="S85" s="36">
        <f>SUMIFS(СВЦЭМ!$D$39:$D$782,СВЦЭМ!$A$39:$A$782,$A85,СВЦЭМ!$B$39:$B$782,S$83)+'СЕТ СН'!$H$11+СВЦЭМ!$D$10+'СЕТ СН'!$H$5-'СЕТ СН'!$H$21</f>
        <v>4888.0480621799998</v>
      </c>
      <c r="T85" s="36">
        <f>SUMIFS(СВЦЭМ!$D$39:$D$782,СВЦЭМ!$A$39:$A$782,$A85,СВЦЭМ!$B$39:$B$782,T$83)+'СЕТ СН'!$H$11+СВЦЭМ!$D$10+'СЕТ СН'!$H$5-'СЕТ СН'!$H$21</f>
        <v>4863.8510399699999</v>
      </c>
      <c r="U85" s="36">
        <f>SUMIFS(СВЦЭМ!$D$39:$D$782,СВЦЭМ!$A$39:$A$782,$A85,СВЦЭМ!$B$39:$B$782,U$83)+'СЕТ СН'!$H$11+СВЦЭМ!$D$10+'СЕТ СН'!$H$5-'СЕТ СН'!$H$21</f>
        <v>4872.4216464600004</v>
      </c>
      <c r="V85" s="36">
        <f>SUMIFS(СВЦЭМ!$D$39:$D$782,СВЦЭМ!$A$39:$A$782,$A85,СВЦЭМ!$B$39:$B$782,V$83)+'СЕТ СН'!$H$11+СВЦЭМ!$D$10+'СЕТ СН'!$H$5-'СЕТ СН'!$H$21</f>
        <v>4881.1196850899996</v>
      </c>
      <c r="W85" s="36">
        <f>SUMIFS(СВЦЭМ!$D$39:$D$782,СВЦЭМ!$A$39:$A$782,$A85,СВЦЭМ!$B$39:$B$782,W$83)+'СЕТ СН'!$H$11+СВЦЭМ!$D$10+'СЕТ СН'!$H$5-'СЕТ СН'!$H$21</f>
        <v>4890.6113285299998</v>
      </c>
      <c r="X85" s="36">
        <f>SUMIFS(СВЦЭМ!$D$39:$D$782,СВЦЭМ!$A$39:$A$782,$A85,СВЦЭМ!$B$39:$B$782,X$83)+'СЕТ СН'!$H$11+СВЦЭМ!$D$10+'СЕТ СН'!$H$5-'СЕТ СН'!$H$21</f>
        <v>4910.3233962699996</v>
      </c>
      <c r="Y85" s="36">
        <f>SUMIFS(СВЦЭМ!$D$39:$D$782,СВЦЭМ!$A$39:$A$782,$A85,СВЦЭМ!$B$39:$B$782,Y$83)+'СЕТ СН'!$H$11+СВЦЭМ!$D$10+'СЕТ СН'!$H$5-'СЕТ СН'!$H$21</f>
        <v>4938.5920524100002</v>
      </c>
    </row>
    <row r="86" spans="1:27" ht="15.75" x14ac:dyDescent="0.2">
      <c r="A86" s="35">
        <f t="shared" ref="A86:A114" si="2">A85+1</f>
        <v>44898</v>
      </c>
      <c r="B86" s="36">
        <f>SUMIFS(СВЦЭМ!$D$39:$D$782,СВЦЭМ!$A$39:$A$782,$A86,СВЦЭМ!$B$39:$B$782,B$83)+'СЕТ СН'!$H$11+СВЦЭМ!$D$10+'СЕТ СН'!$H$5-'СЕТ СН'!$H$21</f>
        <v>4840.9090708399999</v>
      </c>
      <c r="C86" s="36">
        <f>SUMIFS(СВЦЭМ!$D$39:$D$782,СВЦЭМ!$A$39:$A$782,$A86,СВЦЭМ!$B$39:$B$782,C$83)+'СЕТ СН'!$H$11+СВЦЭМ!$D$10+'СЕТ СН'!$H$5-'СЕТ СН'!$H$21</f>
        <v>4853.0433101300005</v>
      </c>
      <c r="D86" s="36">
        <f>SUMIFS(СВЦЭМ!$D$39:$D$782,СВЦЭМ!$A$39:$A$782,$A86,СВЦЭМ!$B$39:$B$782,D$83)+'СЕТ СН'!$H$11+СВЦЭМ!$D$10+'СЕТ СН'!$H$5-'СЕТ СН'!$H$21</f>
        <v>4873.7849152099998</v>
      </c>
      <c r="E86" s="36">
        <f>SUMIFS(СВЦЭМ!$D$39:$D$782,СВЦЭМ!$A$39:$A$782,$A86,СВЦЭМ!$B$39:$B$782,E$83)+'СЕТ СН'!$H$11+СВЦЭМ!$D$10+'СЕТ СН'!$H$5-'СЕТ СН'!$H$21</f>
        <v>4905.0973908100004</v>
      </c>
      <c r="F86" s="36">
        <f>SUMIFS(СВЦЭМ!$D$39:$D$782,СВЦЭМ!$A$39:$A$782,$A86,СВЦЭМ!$B$39:$B$782,F$83)+'СЕТ СН'!$H$11+СВЦЭМ!$D$10+'СЕТ СН'!$H$5-'СЕТ СН'!$H$21</f>
        <v>4926.8880490299998</v>
      </c>
      <c r="G86" s="36">
        <f>SUMIFS(СВЦЭМ!$D$39:$D$782,СВЦЭМ!$A$39:$A$782,$A86,СВЦЭМ!$B$39:$B$782,G$83)+'СЕТ СН'!$H$11+СВЦЭМ!$D$10+'СЕТ СН'!$H$5-'СЕТ СН'!$H$21</f>
        <v>4914.0110699500001</v>
      </c>
      <c r="H86" s="36">
        <f>SUMIFS(СВЦЭМ!$D$39:$D$782,СВЦЭМ!$A$39:$A$782,$A86,СВЦЭМ!$B$39:$B$782,H$83)+'СЕТ СН'!$H$11+СВЦЭМ!$D$10+'СЕТ СН'!$H$5-'СЕТ СН'!$H$21</f>
        <v>4901.5505932200003</v>
      </c>
      <c r="I86" s="36">
        <f>SUMIFS(СВЦЭМ!$D$39:$D$782,СВЦЭМ!$A$39:$A$782,$A86,СВЦЭМ!$B$39:$B$782,I$83)+'СЕТ СН'!$H$11+СВЦЭМ!$D$10+'СЕТ СН'!$H$5-'СЕТ СН'!$H$21</f>
        <v>4890.1293112399999</v>
      </c>
      <c r="J86" s="36">
        <f>SUMIFS(СВЦЭМ!$D$39:$D$782,СВЦЭМ!$A$39:$A$782,$A86,СВЦЭМ!$B$39:$B$782,J$83)+'СЕТ СН'!$H$11+СВЦЭМ!$D$10+'СЕТ СН'!$H$5-'СЕТ СН'!$H$21</f>
        <v>4862.9955177499996</v>
      </c>
      <c r="K86" s="36">
        <f>SUMIFS(СВЦЭМ!$D$39:$D$782,СВЦЭМ!$A$39:$A$782,$A86,СВЦЭМ!$B$39:$B$782,K$83)+'СЕТ СН'!$H$11+СВЦЭМ!$D$10+'СЕТ СН'!$H$5-'СЕТ СН'!$H$21</f>
        <v>4854.0319571099999</v>
      </c>
      <c r="L86" s="36">
        <f>SUMIFS(СВЦЭМ!$D$39:$D$782,СВЦЭМ!$A$39:$A$782,$A86,СВЦЭМ!$B$39:$B$782,L$83)+'СЕТ СН'!$H$11+СВЦЭМ!$D$10+'СЕТ СН'!$H$5-'СЕТ СН'!$H$21</f>
        <v>4835.7714696399999</v>
      </c>
      <c r="M86" s="36">
        <f>SUMIFS(СВЦЭМ!$D$39:$D$782,СВЦЭМ!$A$39:$A$782,$A86,СВЦЭМ!$B$39:$B$782,M$83)+'СЕТ СН'!$H$11+СВЦЭМ!$D$10+'СЕТ СН'!$H$5-'СЕТ СН'!$H$21</f>
        <v>4840.7735796899997</v>
      </c>
      <c r="N86" s="36">
        <f>SUMIFS(СВЦЭМ!$D$39:$D$782,СВЦЭМ!$A$39:$A$782,$A86,СВЦЭМ!$B$39:$B$782,N$83)+'СЕТ СН'!$H$11+СВЦЭМ!$D$10+'СЕТ СН'!$H$5-'СЕТ СН'!$H$21</f>
        <v>4823.1296251900003</v>
      </c>
      <c r="O86" s="36">
        <f>SUMIFS(СВЦЭМ!$D$39:$D$782,СВЦЭМ!$A$39:$A$782,$A86,СВЦЭМ!$B$39:$B$782,O$83)+'СЕТ СН'!$H$11+СВЦЭМ!$D$10+'СЕТ СН'!$H$5-'СЕТ СН'!$H$21</f>
        <v>4830.5059337800003</v>
      </c>
      <c r="P86" s="36">
        <f>SUMIFS(СВЦЭМ!$D$39:$D$782,СВЦЭМ!$A$39:$A$782,$A86,СВЦЭМ!$B$39:$B$782,P$83)+'СЕТ СН'!$H$11+СВЦЭМ!$D$10+'СЕТ СН'!$H$5-'СЕТ СН'!$H$21</f>
        <v>4844.9546802200002</v>
      </c>
      <c r="Q86" s="36">
        <f>SUMIFS(СВЦЭМ!$D$39:$D$782,СВЦЭМ!$A$39:$A$782,$A86,СВЦЭМ!$B$39:$B$782,Q$83)+'СЕТ СН'!$H$11+СВЦЭМ!$D$10+'СЕТ СН'!$H$5-'СЕТ СН'!$H$21</f>
        <v>4870.7742981299998</v>
      </c>
      <c r="R86" s="36">
        <f>SUMIFS(СВЦЭМ!$D$39:$D$782,СВЦЭМ!$A$39:$A$782,$A86,СВЦЭМ!$B$39:$B$782,R$83)+'СЕТ СН'!$H$11+СВЦЭМ!$D$10+'СЕТ СН'!$H$5-'СЕТ СН'!$H$21</f>
        <v>4873.2954589000001</v>
      </c>
      <c r="S86" s="36">
        <f>SUMIFS(СВЦЭМ!$D$39:$D$782,СВЦЭМ!$A$39:$A$782,$A86,СВЦЭМ!$B$39:$B$782,S$83)+'СЕТ СН'!$H$11+СВЦЭМ!$D$10+'СЕТ СН'!$H$5-'СЕТ СН'!$H$21</f>
        <v>4836.6679972900001</v>
      </c>
      <c r="T86" s="36">
        <f>SUMIFS(СВЦЭМ!$D$39:$D$782,СВЦЭМ!$A$39:$A$782,$A86,СВЦЭМ!$B$39:$B$782,T$83)+'СЕТ СН'!$H$11+СВЦЭМ!$D$10+'СЕТ СН'!$H$5-'СЕТ СН'!$H$21</f>
        <v>4803.3099867399997</v>
      </c>
      <c r="U86" s="36">
        <f>SUMIFS(СВЦЭМ!$D$39:$D$782,СВЦЭМ!$A$39:$A$782,$A86,СВЦЭМ!$B$39:$B$782,U$83)+'СЕТ СН'!$H$11+СВЦЭМ!$D$10+'СЕТ СН'!$H$5-'СЕТ СН'!$H$21</f>
        <v>4812.5359558800001</v>
      </c>
      <c r="V86" s="36">
        <f>SUMIFS(СВЦЭМ!$D$39:$D$782,СВЦЭМ!$A$39:$A$782,$A86,СВЦЭМ!$B$39:$B$782,V$83)+'СЕТ СН'!$H$11+СВЦЭМ!$D$10+'СЕТ СН'!$H$5-'СЕТ СН'!$H$21</f>
        <v>4832.1247222900001</v>
      </c>
      <c r="W86" s="36">
        <f>SUMIFS(СВЦЭМ!$D$39:$D$782,СВЦЭМ!$A$39:$A$782,$A86,СВЦЭМ!$B$39:$B$782,W$83)+'СЕТ СН'!$H$11+СВЦЭМ!$D$10+'СЕТ СН'!$H$5-'СЕТ СН'!$H$21</f>
        <v>4835.8434862300001</v>
      </c>
      <c r="X86" s="36">
        <f>SUMIFS(СВЦЭМ!$D$39:$D$782,СВЦЭМ!$A$39:$A$782,$A86,СВЦЭМ!$B$39:$B$782,X$83)+'СЕТ СН'!$H$11+СВЦЭМ!$D$10+'СЕТ СН'!$H$5-'СЕТ СН'!$H$21</f>
        <v>4846.3596543599997</v>
      </c>
      <c r="Y86" s="36">
        <f>SUMIFS(СВЦЭМ!$D$39:$D$782,СВЦЭМ!$A$39:$A$782,$A86,СВЦЭМ!$B$39:$B$782,Y$83)+'СЕТ СН'!$H$11+СВЦЭМ!$D$10+'СЕТ СН'!$H$5-'СЕТ СН'!$H$21</f>
        <v>4849.1920815600006</v>
      </c>
    </row>
    <row r="87" spans="1:27" ht="15.75" x14ac:dyDescent="0.2">
      <c r="A87" s="35">
        <f t="shared" si="2"/>
        <v>44899</v>
      </c>
      <c r="B87" s="36">
        <f>SUMIFS(СВЦЭМ!$D$39:$D$782,СВЦЭМ!$A$39:$A$782,$A87,СВЦЭМ!$B$39:$B$782,B$83)+'СЕТ СН'!$H$11+СВЦЭМ!$D$10+'СЕТ СН'!$H$5-'СЕТ СН'!$H$21</f>
        <v>4880.4172448200006</v>
      </c>
      <c r="C87" s="36">
        <f>SUMIFS(СВЦЭМ!$D$39:$D$782,СВЦЭМ!$A$39:$A$782,$A87,СВЦЭМ!$B$39:$B$782,C$83)+'СЕТ СН'!$H$11+СВЦЭМ!$D$10+'СЕТ СН'!$H$5-'СЕТ СН'!$H$21</f>
        <v>4921.2393862299996</v>
      </c>
      <c r="D87" s="36">
        <f>SUMIFS(СВЦЭМ!$D$39:$D$782,СВЦЭМ!$A$39:$A$782,$A87,СВЦЭМ!$B$39:$B$782,D$83)+'СЕТ СН'!$H$11+СВЦЭМ!$D$10+'СЕТ СН'!$H$5-'СЕТ СН'!$H$21</f>
        <v>4951.5262143099999</v>
      </c>
      <c r="E87" s="36">
        <f>SUMIFS(СВЦЭМ!$D$39:$D$782,СВЦЭМ!$A$39:$A$782,$A87,СВЦЭМ!$B$39:$B$782,E$83)+'СЕТ СН'!$H$11+СВЦЭМ!$D$10+'СЕТ СН'!$H$5-'СЕТ СН'!$H$21</f>
        <v>4962.7359875700004</v>
      </c>
      <c r="F87" s="36">
        <f>SUMIFS(СВЦЭМ!$D$39:$D$782,СВЦЭМ!$A$39:$A$782,$A87,СВЦЭМ!$B$39:$B$782,F$83)+'СЕТ СН'!$H$11+СВЦЭМ!$D$10+'СЕТ СН'!$H$5-'СЕТ СН'!$H$21</f>
        <v>4963.6949143100001</v>
      </c>
      <c r="G87" s="36">
        <f>SUMIFS(СВЦЭМ!$D$39:$D$782,СВЦЭМ!$A$39:$A$782,$A87,СВЦЭМ!$B$39:$B$782,G$83)+'СЕТ СН'!$H$11+СВЦЭМ!$D$10+'СЕТ СН'!$H$5-'СЕТ СН'!$H$21</f>
        <v>4964.3817328000005</v>
      </c>
      <c r="H87" s="36">
        <f>SUMIFS(СВЦЭМ!$D$39:$D$782,СВЦЭМ!$A$39:$A$782,$A87,СВЦЭМ!$B$39:$B$782,H$83)+'СЕТ СН'!$H$11+СВЦЭМ!$D$10+'СЕТ СН'!$H$5-'СЕТ СН'!$H$21</f>
        <v>4973.2290901899996</v>
      </c>
      <c r="I87" s="36">
        <f>SUMIFS(СВЦЭМ!$D$39:$D$782,СВЦЭМ!$A$39:$A$782,$A87,СВЦЭМ!$B$39:$B$782,I$83)+'СЕТ СН'!$H$11+СВЦЭМ!$D$10+'СЕТ СН'!$H$5-'СЕТ СН'!$H$21</f>
        <v>4944.96684293</v>
      </c>
      <c r="J87" s="36">
        <f>SUMIFS(СВЦЭМ!$D$39:$D$782,СВЦЭМ!$A$39:$A$782,$A87,СВЦЭМ!$B$39:$B$782,J$83)+'СЕТ СН'!$H$11+СВЦЭМ!$D$10+'СЕТ СН'!$H$5-'СЕТ СН'!$H$21</f>
        <v>4927.9884026099999</v>
      </c>
      <c r="K87" s="36">
        <f>SUMIFS(СВЦЭМ!$D$39:$D$782,СВЦЭМ!$A$39:$A$782,$A87,СВЦЭМ!$B$39:$B$782,K$83)+'СЕТ СН'!$H$11+СВЦЭМ!$D$10+'СЕТ СН'!$H$5-'СЕТ СН'!$H$21</f>
        <v>4887.5624546199997</v>
      </c>
      <c r="L87" s="36">
        <f>SUMIFS(СВЦЭМ!$D$39:$D$782,СВЦЭМ!$A$39:$A$782,$A87,СВЦЭМ!$B$39:$B$782,L$83)+'СЕТ СН'!$H$11+СВЦЭМ!$D$10+'СЕТ СН'!$H$5-'СЕТ СН'!$H$21</f>
        <v>4861.7103362600001</v>
      </c>
      <c r="M87" s="36">
        <f>SUMIFS(СВЦЭМ!$D$39:$D$782,СВЦЭМ!$A$39:$A$782,$A87,СВЦЭМ!$B$39:$B$782,M$83)+'СЕТ СН'!$H$11+СВЦЭМ!$D$10+'СЕТ СН'!$H$5-'СЕТ СН'!$H$21</f>
        <v>4864.8866876900001</v>
      </c>
      <c r="N87" s="36">
        <f>SUMIFS(СВЦЭМ!$D$39:$D$782,СВЦЭМ!$A$39:$A$782,$A87,СВЦЭМ!$B$39:$B$782,N$83)+'СЕТ СН'!$H$11+СВЦЭМ!$D$10+'СЕТ СН'!$H$5-'СЕТ СН'!$H$21</f>
        <v>4872.3065264100005</v>
      </c>
      <c r="O87" s="36">
        <f>SUMIFS(СВЦЭМ!$D$39:$D$782,СВЦЭМ!$A$39:$A$782,$A87,СВЦЭМ!$B$39:$B$782,O$83)+'СЕТ СН'!$H$11+СВЦЭМ!$D$10+'СЕТ СН'!$H$5-'СЕТ СН'!$H$21</f>
        <v>4875.4953278800003</v>
      </c>
      <c r="P87" s="36">
        <f>SUMIFS(СВЦЭМ!$D$39:$D$782,СВЦЭМ!$A$39:$A$782,$A87,СВЦЭМ!$B$39:$B$782,P$83)+'СЕТ СН'!$H$11+СВЦЭМ!$D$10+'СЕТ СН'!$H$5-'СЕТ СН'!$H$21</f>
        <v>4885.1087062300003</v>
      </c>
      <c r="Q87" s="36">
        <f>SUMIFS(СВЦЭМ!$D$39:$D$782,СВЦЭМ!$A$39:$A$782,$A87,СВЦЭМ!$B$39:$B$782,Q$83)+'СЕТ СН'!$H$11+СВЦЭМ!$D$10+'СЕТ СН'!$H$5-'СЕТ СН'!$H$21</f>
        <v>4886.65309695</v>
      </c>
      <c r="R87" s="36">
        <f>SUMIFS(СВЦЭМ!$D$39:$D$782,СВЦЭМ!$A$39:$A$782,$A87,СВЦЭМ!$B$39:$B$782,R$83)+'СЕТ СН'!$H$11+СВЦЭМ!$D$10+'СЕТ СН'!$H$5-'СЕТ СН'!$H$21</f>
        <v>4871.6794381899999</v>
      </c>
      <c r="S87" s="36">
        <f>SUMIFS(СВЦЭМ!$D$39:$D$782,СВЦЭМ!$A$39:$A$782,$A87,СВЦЭМ!$B$39:$B$782,S$83)+'СЕТ СН'!$H$11+СВЦЭМ!$D$10+'СЕТ СН'!$H$5-'СЕТ СН'!$H$21</f>
        <v>4842.5188349700002</v>
      </c>
      <c r="T87" s="36">
        <f>SUMIFS(СВЦЭМ!$D$39:$D$782,СВЦЭМ!$A$39:$A$782,$A87,СВЦЭМ!$B$39:$B$782,T$83)+'СЕТ СН'!$H$11+СВЦЭМ!$D$10+'СЕТ СН'!$H$5-'СЕТ СН'!$H$21</f>
        <v>4844.3760780600005</v>
      </c>
      <c r="U87" s="36">
        <f>SUMIFS(СВЦЭМ!$D$39:$D$782,СВЦЭМ!$A$39:$A$782,$A87,СВЦЭМ!$B$39:$B$782,U$83)+'СЕТ СН'!$H$11+СВЦЭМ!$D$10+'СЕТ СН'!$H$5-'СЕТ СН'!$H$21</f>
        <v>4857.6483085899999</v>
      </c>
      <c r="V87" s="36">
        <f>SUMIFS(СВЦЭМ!$D$39:$D$782,СВЦЭМ!$A$39:$A$782,$A87,СВЦЭМ!$B$39:$B$782,V$83)+'СЕТ СН'!$H$11+СВЦЭМ!$D$10+'СЕТ СН'!$H$5-'СЕТ СН'!$H$21</f>
        <v>4871.9286581599999</v>
      </c>
      <c r="W87" s="36">
        <f>SUMIFS(СВЦЭМ!$D$39:$D$782,СВЦЭМ!$A$39:$A$782,$A87,СВЦЭМ!$B$39:$B$782,W$83)+'СЕТ СН'!$H$11+СВЦЭМ!$D$10+'СЕТ СН'!$H$5-'СЕТ СН'!$H$21</f>
        <v>4878.3801587899998</v>
      </c>
      <c r="X87" s="36">
        <f>SUMIFS(СВЦЭМ!$D$39:$D$782,СВЦЭМ!$A$39:$A$782,$A87,СВЦЭМ!$B$39:$B$782,X$83)+'СЕТ СН'!$H$11+СВЦЭМ!$D$10+'СЕТ СН'!$H$5-'СЕТ СН'!$H$21</f>
        <v>4899.5050388400005</v>
      </c>
      <c r="Y87" s="36">
        <f>SUMIFS(СВЦЭМ!$D$39:$D$782,СВЦЭМ!$A$39:$A$782,$A87,СВЦЭМ!$B$39:$B$782,Y$83)+'СЕТ СН'!$H$11+СВЦЭМ!$D$10+'СЕТ СН'!$H$5-'СЕТ СН'!$H$21</f>
        <v>4912.2880175099999</v>
      </c>
    </row>
    <row r="88" spans="1:27" ht="15.75" x14ac:dyDescent="0.2">
      <c r="A88" s="35">
        <f t="shared" si="2"/>
        <v>44900</v>
      </c>
      <c r="B88" s="36">
        <f>SUMIFS(СВЦЭМ!$D$39:$D$782,СВЦЭМ!$A$39:$A$782,$A88,СВЦЭМ!$B$39:$B$782,B$83)+'СЕТ СН'!$H$11+СВЦЭМ!$D$10+'СЕТ СН'!$H$5-'СЕТ СН'!$H$21</f>
        <v>4921.3205904900005</v>
      </c>
      <c r="C88" s="36">
        <f>SUMIFS(СВЦЭМ!$D$39:$D$782,СВЦЭМ!$A$39:$A$782,$A88,СВЦЭМ!$B$39:$B$782,C$83)+'СЕТ СН'!$H$11+СВЦЭМ!$D$10+'СЕТ СН'!$H$5-'СЕТ СН'!$H$21</f>
        <v>4950.6111765700007</v>
      </c>
      <c r="D88" s="36">
        <f>SUMIFS(СВЦЭМ!$D$39:$D$782,СВЦЭМ!$A$39:$A$782,$A88,СВЦЭМ!$B$39:$B$782,D$83)+'СЕТ СН'!$H$11+СВЦЭМ!$D$10+'СЕТ СН'!$H$5-'СЕТ СН'!$H$21</f>
        <v>4941.7727779799998</v>
      </c>
      <c r="E88" s="36">
        <f>SUMIFS(СВЦЭМ!$D$39:$D$782,СВЦЭМ!$A$39:$A$782,$A88,СВЦЭМ!$B$39:$B$782,E$83)+'СЕТ СН'!$H$11+СВЦЭМ!$D$10+'СЕТ СН'!$H$5-'СЕТ СН'!$H$21</f>
        <v>4953.3937547300002</v>
      </c>
      <c r="F88" s="36">
        <f>SUMIFS(СВЦЭМ!$D$39:$D$782,СВЦЭМ!$A$39:$A$782,$A88,СВЦЭМ!$B$39:$B$782,F$83)+'СЕТ СН'!$H$11+СВЦЭМ!$D$10+'СЕТ СН'!$H$5-'СЕТ СН'!$H$21</f>
        <v>4961.6383121400004</v>
      </c>
      <c r="G88" s="36">
        <f>SUMIFS(СВЦЭМ!$D$39:$D$782,СВЦЭМ!$A$39:$A$782,$A88,СВЦЭМ!$B$39:$B$782,G$83)+'СЕТ СН'!$H$11+СВЦЭМ!$D$10+'СЕТ СН'!$H$5-'СЕТ СН'!$H$21</f>
        <v>4956.2467320899996</v>
      </c>
      <c r="H88" s="36">
        <f>SUMIFS(СВЦЭМ!$D$39:$D$782,СВЦЭМ!$A$39:$A$782,$A88,СВЦЭМ!$B$39:$B$782,H$83)+'СЕТ СН'!$H$11+СВЦЭМ!$D$10+'СЕТ СН'!$H$5-'СЕТ СН'!$H$21</f>
        <v>4916.4620901799999</v>
      </c>
      <c r="I88" s="36">
        <f>SUMIFS(СВЦЭМ!$D$39:$D$782,СВЦЭМ!$A$39:$A$782,$A88,СВЦЭМ!$B$39:$B$782,I$83)+'СЕТ СН'!$H$11+СВЦЭМ!$D$10+'СЕТ СН'!$H$5-'СЕТ СН'!$H$21</f>
        <v>4885.4212863299999</v>
      </c>
      <c r="J88" s="36">
        <f>SUMIFS(СВЦЭМ!$D$39:$D$782,СВЦЭМ!$A$39:$A$782,$A88,СВЦЭМ!$B$39:$B$782,J$83)+'СЕТ СН'!$H$11+СВЦЭМ!$D$10+'СЕТ СН'!$H$5-'СЕТ СН'!$H$21</f>
        <v>4887.2196048900005</v>
      </c>
      <c r="K88" s="36">
        <f>SUMIFS(СВЦЭМ!$D$39:$D$782,СВЦЭМ!$A$39:$A$782,$A88,СВЦЭМ!$B$39:$B$782,K$83)+'СЕТ СН'!$H$11+СВЦЭМ!$D$10+'СЕТ СН'!$H$5-'СЕТ СН'!$H$21</f>
        <v>4875.0218668799998</v>
      </c>
      <c r="L88" s="36">
        <f>SUMIFS(СВЦЭМ!$D$39:$D$782,СВЦЭМ!$A$39:$A$782,$A88,СВЦЭМ!$B$39:$B$782,L$83)+'СЕТ СН'!$H$11+СВЦЭМ!$D$10+'СЕТ СН'!$H$5-'СЕТ СН'!$H$21</f>
        <v>4862.2886796100001</v>
      </c>
      <c r="M88" s="36">
        <f>SUMIFS(СВЦЭМ!$D$39:$D$782,СВЦЭМ!$A$39:$A$782,$A88,СВЦЭМ!$B$39:$B$782,M$83)+'СЕТ СН'!$H$11+СВЦЭМ!$D$10+'СЕТ СН'!$H$5-'СЕТ СН'!$H$21</f>
        <v>4876.01345451</v>
      </c>
      <c r="N88" s="36">
        <f>SUMIFS(СВЦЭМ!$D$39:$D$782,СВЦЭМ!$A$39:$A$782,$A88,СВЦЭМ!$B$39:$B$782,N$83)+'СЕТ СН'!$H$11+СВЦЭМ!$D$10+'СЕТ СН'!$H$5-'СЕТ СН'!$H$21</f>
        <v>4883.2607660900003</v>
      </c>
      <c r="O88" s="36">
        <f>SUMIFS(СВЦЭМ!$D$39:$D$782,СВЦЭМ!$A$39:$A$782,$A88,СВЦЭМ!$B$39:$B$782,O$83)+'СЕТ СН'!$H$11+СВЦЭМ!$D$10+'СЕТ СН'!$H$5-'СЕТ СН'!$H$21</f>
        <v>4883.8124991100003</v>
      </c>
      <c r="P88" s="36">
        <f>SUMIFS(СВЦЭМ!$D$39:$D$782,СВЦЭМ!$A$39:$A$782,$A88,СВЦЭМ!$B$39:$B$782,P$83)+'СЕТ СН'!$H$11+СВЦЭМ!$D$10+'СЕТ СН'!$H$5-'СЕТ СН'!$H$21</f>
        <v>4889.3764747499999</v>
      </c>
      <c r="Q88" s="36">
        <f>SUMIFS(СВЦЭМ!$D$39:$D$782,СВЦЭМ!$A$39:$A$782,$A88,СВЦЭМ!$B$39:$B$782,Q$83)+'СЕТ СН'!$H$11+СВЦЭМ!$D$10+'СЕТ СН'!$H$5-'СЕТ СН'!$H$21</f>
        <v>4887.6715139200005</v>
      </c>
      <c r="R88" s="36">
        <f>SUMIFS(СВЦЭМ!$D$39:$D$782,СВЦЭМ!$A$39:$A$782,$A88,СВЦЭМ!$B$39:$B$782,R$83)+'СЕТ СН'!$H$11+СВЦЭМ!$D$10+'СЕТ СН'!$H$5-'СЕТ СН'!$H$21</f>
        <v>4876.97426971</v>
      </c>
      <c r="S88" s="36">
        <f>SUMIFS(СВЦЭМ!$D$39:$D$782,СВЦЭМ!$A$39:$A$782,$A88,СВЦЭМ!$B$39:$B$782,S$83)+'СЕТ СН'!$H$11+СВЦЭМ!$D$10+'СЕТ СН'!$H$5-'СЕТ СН'!$H$21</f>
        <v>4842.6601417000002</v>
      </c>
      <c r="T88" s="36">
        <f>SUMIFS(СВЦЭМ!$D$39:$D$782,СВЦЭМ!$A$39:$A$782,$A88,СВЦЭМ!$B$39:$B$782,T$83)+'СЕТ СН'!$H$11+СВЦЭМ!$D$10+'СЕТ СН'!$H$5-'СЕТ СН'!$H$21</f>
        <v>4828.6091903200004</v>
      </c>
      <c r="U88" s="36">
        <f>SUMIFS(СВЦЭМ!$D$39:$D$782,СВЦЭМ!$A$39:$A$782,$A88,СВЦЭМ!$B$39:$B$782,U$83)+'СЕТ СН'!$H$11+СВЦЭМ!$D$10+'СЕТ СН'!$H$5-'СЕТ СН'!$H$21</f>
        <v>4826.3788547100003</v>
      </c>
      <c r="V88" s="36">
        <f>SUMIFS(СВЦЭМ!$D$39:$D$782,СВЦЭМ!$A$39:$A$782,$A88,СВЦЭМ!$B$39:$B$782,V$83)+'СЕТ СН'!$H$11+СВЦЭМ!$D$10+'СЕТ СН'!$H$5-'СЕТ СН'!$H$21</f>
        <v>4854.1463181500003</v>
      </c>
      <c r="W88" s="36">
        <f>SUMIFS(СВЦЭМ!$D$39:$D$782,СВЦЭМ!$A$39:$A$782,$A88,СВЦЭМ!$B$39:$B$782,W$83)+'СЕТ СН'!$H$11+СВЦЭМ!$D$10+'СЕТ СН'!$H$5-'СЕТ СН'!$H$21</f>
        <v>4876.8227210499999</v>
      </c>
      <c r="X88" s="36">
        <f>SUMIFS(СВЦЭМ!$D$39:$D$782,СВЦЭМ!$A$39:$A$782,$A88,СВЦЭМ!$B$39:$B$782,X$83)+'СЕТ СН'!$H$11+СВЦЭМ!$D$10+'СЕТ СН'!$H$5-'СЕТ СН'!$H$21</f>
        <v>4898.6237425099998</v>
      </c>
      <c r="Y88" s="36">
        <f>SUMIFS(СВЦЭМ!$D$39:$D$782,СВЦЭМ!$A$39:$A$782,$A88,СВЦЭМ!$B$39:$B$782,Y$83)+'СЕТ СН'!$H$11+СВЦЭМ!$D$10+'СЕТ СН'!$H$5-'СЕТ СН'!$H$21</f>
        <v>4902.2386543000002</v>
      </c>
    </row>
    <row r="89" spans="1:27" ht="15.75" x14ac:dyDescent="0.2">
      <c r="A89" s="35">
        <f t="shared" si="2"/>
        <v>44901</v>
      </c>
      <c r="B89" s="36">
        <f>SUMIFS(СВЦЭМ!$D$39:$D$782,СВЦЭМ!$A$39:$A$782,$A89,СВЦЭМ!$B$39:$B$782,B$83)+'СЕТ СН'!$H$11+СВЦЭМ!$D$10+'СЕТ СН'!$H$5-'СЕТ СН'!$H$21</f>
        <v>4854.53453644</v>
      </c>
      <c r="C89" s="36">
        <f>SUMIFS(СВЦЭМ!$D$39:$D$782,СВЦЭМ!$A$39:$A$782,$A89,СВЦЭМ!$B$39:$B$782,C$83)+'СЕТ СН'!$H$11+СВЦЭМ!$D$10+'СЕТ СН'!$H$5-'СЕТ СН'!$H$21</f>
        <v>4880.2786410999997</v>
      </c>
      <c r="D89" s="36">
        <f>SUMIFS(СВЦЭМ!$D$39:$D$782,СВЦЭМ!$A$39:$A$782,$A89,СВЦЭМ!$B$39:$B$782,D$83)+'СЕТ СН'!$H$11+СВЦЭМ!$D$10+'СЕТ СН'!$H$5-'СЕТ СН'!$H$21</f>
        <v>4902.8715044300006</v>
      </c>
      <c r="E89" s="36">
        <f>SUMIFS(СВЦЭМ!$D$39:$D$782,СВЦЭМ!$A$39:$A$782,$A89,СВЦЭМ!$B$39:$B$782,E$83)+'СЕТ СН'!$H$11+СВЦЭМ!$D$10+'СЕТ СН'!$H$5-'СЕТ СН'!$H$21</f>
        <v>4906.1047762500002</v>
      </c>
      <c r="F89" s="36">
        <f>SUMIFS(СВЦЭМ!$D$39:$D$782,СВЦЭМ!$A$39:$A$782,$A89,СВЦЭМ!$B$39:$B$782,F$83)+'СЕТ СН'!$H$11+СВЦЭМ!$D$10+'СЕТ СН'!$H$5-'СЕТ СН'!$H$21</f>
        <v>4924.6515166400004</v>
      </c>
      <c r="G89" s="36">
        <f>SUMIFS(СВЦЭМ!$D$39:$D$782,СВЦЭМ!$A$39:$A$782,$A89,СВЦЭМ!$B$39:$B$782,G$83)+'СЕТ СН'!$H$11+СВЦЭМ!$D$10+'СЕТ СН'!$H$5-'СЕТ СН'!$H$21</f>
        <v>4901.86922469</v>
      </c>
      <c r="H89" s="36">
        <f>SUMIFS(СВЦЭМ!$D$39:$D$782,СВЦЭМ!$A$39:$A$782,$A89,СВЦЭМ!$B$39:$B$782,H$83)+'СЕТ СН'!$H$11+СВЦЭМ!$D$10+'СЕТ СН'!$H$5-'СЕТ СН'!$H$21</f>
        <v>4874.05736858</v>
      </c>
      <c r="I89" s="36">
        <f>SUMIFS(СВЦЭМ!$D$39:$D$782,СВЦЭМ!$A$39:$A$782,$A89,СВЦЭМ!$B$39:$B$782,I$83)+'СЕТ СН'!$H$11+СВЦЭМ!$D$10+'СЕТ СН'!$H$5-'СЕТ СН'!$H$21</f>
        <v>4819.2248735700005</v>
      </c>
      <c r="J89" s="36">
        <f>SUMIFS(СВЦЭМ!$D$39:$D$782,СВЦЭМ!$A$39:$A$782,$A89,СВЦЭМ!$B$39:$B$782,J$83)+'СЕТ СН'!$H$11+СВЦЭМ!$D$10+'СЕТ СН'!$H$5-'СЕТ СН'!$H$21</f>
        <v>4822.1657042300003</v>
      </c>
      <c r="K89" s="36">
        <f>SUMIFS(СВЦЭМ!$D$39:$D$782,СВЦЭМ!$A$39:$A$782,$A89,СВЦЭМ!$B$39:$B$782,K$83)+'СЕТ СН'!$H$11+СВЦЭМ!$D$10+'СЕТ СН'!$H$5-'СЕТ СН'!$H$21</f>
        <v>4809.2413671100003</v>
      </c>
      <c r="L89" s="36">
        <f>SUMIFS(СВЦЭМ!$D$39:$D$782,СВЦЭМ!$A$39:$A$782,$A89,СВЦЭМ!$B$39:$B$782,L$83)+'СЕТ СН'!$H$11+СВЦЭМ!$D$10+'СЕТ СН'!$H$5-'СЕТ СН'!$H$21</f>
        <v>4811.9459865700001</v>
      </c>
      <c r="M89" s="36">
        <f>SUMIFS(СВЦЭМ!$D$39:$D$782,СВЦЭМ!$A$39:$A$782,$A89,СВЦЭМ!$B$39:$B$782,M$83)+'СЕТ СН'!$H$11+СВЦЭМ!$D$10+'СЕТ СН'!$H$5-'СЕТ СН'!$H$21</f>
        <v>4807.7943378300006</v>
      </c>
      <c r="N89" s="36">
        <f>SUMIFS(СВЦЭМ!$D$39:$D$782,СВЦЭМ!$A$39:$A$782,$A89,СВЦЭМ!$B$39:$B$782,N$83)+'СЕТ СН'!$H$11+СВЦЭМ!$D$10+'СЕТ СН'!$H$5-'СЕТ СН'!$H$21</f>
        <v>4814.6102595600005</v>
      </c>
      <c r="O89" s="36">
        <f>SUMIFS(СВЦЭМ!$D$39:$D$782,СВЦЭМ!$A$39:$A$782,$A89,СВЦЭМ!$B$39:$B$782,O$83)+'СЕТ СН'!$H$11+СВЦЭМ!$D$10+'СЕТ СН'!$H$5-'СЕТ СН'!$H$21</f>
        <v>4797.9506740300003</v>
      </c>
      <c r="P89" s="36">
        <f>SUMIFS(СВЦЭМ!$D$39:$D$782,СВЦЭМ!$A$39:$A$782,$A89,СВЦЭМ!$B$39:$B$782,P$83)+'СЕТ СН'!$H$11+СВЦЭМ!$D$10+'СЕТ СН'!$H$5-'СЕТ СН'!$H$21</f>
        <v>4801.2848258399999</v>
      </c>
      <c r="Q89" s="36">
        <f>SUMIFS(СВЦЭМ!$D$39:$D$782,СВЦЭМ!$A$39:$A$782,$A89,СВЦЭМ!$B$39:$B$782,Q$83)+'СЕТ СН'!$H$11+СВЦЭМ!$D$10+'СЕТ СН'!$H$5-'СЕТ СН'!$H$21</f>
        <v>4798.3353085300005</v>
      </c>
      <c r="R89" s="36">
        <f>SUMIFS(СВЦЭМ!$D$39:$D$782,СВЦЭМ!$A$39:$A$782,$A89,СВЦЭМ!$B$39:$B$782,R$83)+'СЕТ СН'!$H$11+СВЦЭМ!$D$10+'СЕТ СН'!$H$5-'СЕТ СН'!$H$21</f>
        <v>4789.41550207</v>
      </c>
      <c r="S89" s="36">
        <f>SUMIFS(СВЦЭМ!$D$39:$D$782,СВЦЭМ!$A$39:$A$782,$A89,СВЦЭМ!$B$39:$B$782,S$83)+'СЕТ СН'!$H$11+СВЦЭМ!$D$10+'СЕТ СН'!$H$5-'СЕТ СН'!$H$21</f>
        <v>4777.6902970299998</v>
      </c>
      <c r="T89" s="36">
        <f>SUMIFS(СВЦЭМ!$D$39:$D$782,СВЦЭМ!$A$39:$A$782,$A89,СВЦЭМ!$B$39:$B$782,T$83)+'СЕТ СН'!$H$11+СВЦЭМ!$D$10+'СЕТ СН'!$H$5-'СЕТ СН'!$H$21</f>
        <v>4758.1258218700004</v>
      </c>
      <c r="U89" s="36">
        <f>SUMIFS(СВЦЭМ!$D$39:$D$782,СВЦЭМ!$A$39:$A$782,$A89,СВЦЭМ!$B$39:$B$782,U$83)+'СЕТ СН'!$H$11+СВЦЭМ!$D$10+'СЕТ СН'!$H$5-'СЕТ СН'!$H$21</f>
        <v>4765.2634285200002</v>
      </c>
      <c r="V89" s="36">
        <f>SUMIFS(СВЦЭМ!$D$39:$D$782,СВЦЭМ!$A$39:$A$782,$A89,СВЦЭМ!$B$39:$B$782,V$83)+'СЕТ СН'!$H$11+СВЦЭМ!$D$10+'СЕТ СН'!$H$5-'СЕТ СН'!$H$21</f>
        <v>4788.8895353200005</v>
      </c>
      <c r="W89" s="36">
        <f>SUMIFS(СВЦЭМ!$D$39:$D$782,СВЦЭМ!$A$39:$A$782,$A89,СВЦЭМ!$B$39:$B$782,W$83)+'СЕТ СН'!$H$11+СВЦЭМ!$D$10+'СЕТ СН'!$H$5-'СЕТ СН'!$H$21</f>
        <v>4819.6702980700002</v>
      </c>
      <c r="X89" s="36">
        <f>SUMIFS(СВЦЭМ!$D$39:$D$782,СВЦЭМ!$A$39:$A$782,$A89,СВЦЭМ!$B$39:$B$782,X$83)+'СЕТ СН'!$H$11+СВЦЭМ!$D$10+'СЕТ СН'!$H$5-'СЕТ СН'!$H$21</f>
        <v>4822.5312244899997</v>
      </c>
      <c r="Y89" s="36">
        <f>SUMIFS(СВЦЭМ!$D$39:$D$782,СВЦЭМ!$A$39:$A$782,$A89,СВЦЭМ!$B$39:$B$782,Y$83)+'СЕТ СН'!$H$11+СВЦЭМ!$D$10+'СЕТ СН'!$H$5-'СЕТ СН'!$H$21</f>
        <v>4874.1610654300002</v>
      </c>
    </row>
    <row r="90" spans="1:27" ht="15.75" x14ac:dyDescent="0.2">
      <c r="A90" s="35">
        <f t="shared" si="2"/>
        <v>44902</v>
      </c>
      <c r="B90" s="36">
        <f>SUMIFS(СВЦЭМ!$D$39:$D$782,СВЦЭМ!$A$39:$A$782,$A90,СВЦЭМ!$B$39:$B$782,B$83)+'СЕТ СН'!$H$11+СВЦЭМ!$D$10+'СЕТ СН'!$H$5-'СЕТ СН'!$H$21</f>
        <v>4850.1796773100004</v>
      </c>
      <c r="C90" s="36">
        <f>SUMIFS(СВЦЭМ!$D$39:$D$782,СВЦЭМ!$A$39:$A$782,$A90,СВЦЭМ!$B$39:$B$782,C$83)+'СЕТ СН'!$H$11+СВЦЭМ!$D$10+'СЕТ СН'!$H$5-'СЕТ СН'!$H$21</f>
        <v>4873.8780045399999</v>
      </c>
      <c r="D90" s="36">
        <f>SUMIFS(СВЦЭМ!$D$39:$D$782,СВЦЭМ!$A$39:$A$782,$A90,СВЦЭМ!$B$39:$B$782,D$83)+'СЕТ СН'!$H$11+СВЦЭМ!$D$10+'СЕТ СН'!$H$5-'СЕТ СН'!$H$21</f>
        <v>4888.1540839700001</v>
      </c>
      <c r="E90" s="36">
        <f>SUMIFS(СВЦЭМ!$D$39:$D$782,СВЦЭМ!$A$39:$A$782,$A90,СВЦЭМ!$B$39:$B$782,E$83)+'СЕТ СН'!$H$11+СВЦЭМ!$D$10+'СЕТ СН'!$H$5-'СЕТ СН'!$H$21</f>
        <v>4887.2076941300002</v>
      </c>
      <c r="F90" s="36">
        <f>SUMIFS(СВЦЭМ!$D$39:$D$782,СВЦЭМ!$A$39:$A$782,$A90,СВЦЭМ!$B$39:$B$782,F$83)+'СЕТ СН'!$H$11+СВЦЭМ!$D$10+'СЕТ СН'!$H$5-'СЕТ СН'!$H$21</f>
        <v>4891.0207264000001</v>
      </c>
      <c r="G90" s="36">
        <f>SUMIFS(СВЦЭМ!$D$39:$D$782,СВЦЭМ!$A$39:$A$782,$A90,СВЦЭМ!$B$39:$B$782,G$83)+'СЕТ СН'!$H$11+СВЦЭМ!$D$10+'СЕТ СН'!$H$5-'СЕТ СН'!$H$21</f>
        <v>4881.0240479900003</v>
      </c>
      <c r="H90" s="36">
        <f>SUMIFS(СВЦЭМ!$D$39:$D$782,СВЦЭМ!$A$39:$A$782,$A90,СВЦЭМ!$B$39:$B$782,H$83)+'СЕТ СН'!$H$11+СВЦЭМ!$D$10+'СЕТ СН'!$H$5-'СЕТ СН'!$H$21</f>
        <v>4874.3878442900004</v>
      </c>
      <c r="I90" s="36">
        <f>SUMIFS(СВЦЭМ!$D$39:$D$782,СВЦЭМ!$A$39:$A$782,$A90,СВЦЭМ!$B$39:$B$782,I$83)+'СЕТ СН'!$H$11+СВЦЭМ!$D$10+'СЕТ СН'!$H$5-'СЕТ СН'!$H$21</f>
        <v>4837.5066344799998</v>
      </c>
      <c r="J90" s="36">
        <f>SUMIFS(СВЦЭМ!$D$39:$D$782,СВЦЭМ!$A$39:$A$782,$A90,СВЦЭМ!$B$39:$B$782,J$83)+'СЕТ СН'!$H$11+СВЦЭМ!$D$10+'СЕТ СН'!$H$5-'СЕТ СН'!$H$21</f>
        <v>4821.8918910100001</v>
      </c>
      <c r="K90" s="36">
        <f>SUMIFS(СВЦЭМ!$D$39:$D$782,СВЦЭМ!$A$39:$A$782,$A90,СВЦЭМ!$B$39:$B$782,K$83)+'СЕТ СН'!$H$11+СВЦЭМ!$D$10+'СЕТ СН'!$H$5-'СЕТ СН'!$H$21</f>
        <v>4842.4166167000003</v>
      </c>
      <c r="L90" s="36">
        <f>SUMIFS(СВЦЭМ!$D$39:$D$782,СВЦЭМ!$A$39:$A$782,$A90,СВЦЭМ!$B$39:$B$782,L$83)+'СЕТ СН'!$H$11+СВЦЭМ!$D$10+'СЕТ СН'!$H$5-'СЕТ СН'!$H$21</f>
        <v>4839.5332299700003</v>
      </c>
      <c r="M90" s="36">
        <f>SUMIFS(СВЦЭМ!$D$39:$D$782,СВЦЭМ!$A$39:$A$782,$A90,СВЦЭМ!$B$39:$B$782,M$83)+'СЕТ СН'!$H$11+СВЦЭМ!$D$10+'СЕТ СН'!$H$5-'СЕТ СН'!$H$21</f>
        <v>4835.7128549500003</v>
      </c>
      <c r="N90" s="36">
        <f>SUMIFS(СВЦЭМ!$D$39:$D$782,СВЦЭМ!$A$39:$A$782,$A90,СВЦЭМ!$B$39:$B$782,N$83)+'СЕТ СН'!$H$11+СВЦЭМ!$D$10+'СЕТ СН'!$H$5-'СЕТ СН'!$H$21</f>
        <v>4847.7472951399996</v>
      </c>
      <c r="O90" s="36">
        <f>SUMIFS(СВЦЭМ!$D$39:$D$782,СВЦЭМ!$A$39:$A$782,$A90,СВЦЭМ!$B$39:$B$782,O$83)+'СЕТ СН'!$H$11+СВЦЭМ!$D$10+'СЕТ СН'!$H$5-'СЕТ СН'!$H$21</f>
        <v>4846.2463175299999</v>
      </c>
      <c r="P90" s="36">
        <f>SUMIFS(СВЦЭМ!$D$39:$D$782,СВЦЭМ!$A$39:$A$782,$A90,СВЦЭМ!$B$39:$B$782,P$83)+'СЕТ СН'!$H$11+СВЦЭМ!$D$10+'СЕТ СН'!$H$5-'СЕТ СН'!$H$21</f>
        <v>4851.5120399000007</v>
      </c>
      <c r="Q90" s="36">
        <f>SUMIFS(СВЦЭМ!$D$39:$D$782,СВЦЭМ!$A$39:$A$782,$A90,СВЦЭМ!$B$39:$B$782,Q$83)+'СЕТ СН'!$H$11+СВЦЭМ!$D$10+'СЕТ СН'!$H$5-'СЕТ СН'!$H$21</f>
        <v>4857.4195604699999</v>
      </c>
      <c r="R90" s="36">
        <f>SUMIFS(СВЦЭМ!$D$39:$D$782,СВЦЭМ!$A$39:$A$782,$A90,СВЦЭМ!$B$39:$B$782,R$83)+'СЕТ СН'!$H$11+СВЦЭМ!$D$10+'СЕТ СН'!$H$5-'СЕТ СН'!$H$21</f>
        <v>4840.64190693</v>
      </c>
      <c r="S90" s="36">
        <f>SUMIFS(СВЦЭМ!$D$39:$D$782,СВЦЭМ!$A$39:$A$782,$A90,СВЦЭМ!$B$39:$B$782,S$83)+'СЕТ СН'!$H$11+СВЦЭМ!$D$10+'СЕТ СН'!$H$5-'СЕТ СН'!$H$21</f>
        <v>4813.17085004</v>
      </c>
      <c r="T90" s="36">
        <f>SUMIFS(СВЦЭМ!$D$39:$D$782,СВЦЭМ!$A$39:$A$782,$A90,СВЦЭМ!$B$39:$B$782,T$83)+'СЕТ СН'!$H$11+СВЦЭМ!$D$10+'СЕТ СН'!$H$5-'СЕТ СН'!$H$21</f>
        <v>4809.7569981300003</v>
      </c>
      <c r="U90" s="36">
        <f>SUMIFS(СВЦЭМ!$D$39:$D$782,СВЦЭМ!$A$39:$A$782,$A90,СВЦЭМ!$B$39:$B$782,U$83)+'СЕТ СН'!$H$11+СВЦЭМ!$D$10+'СЕТ СН'!$H$5-'СЕТ СН'!$H$21</f>
        <v>4821.47677389</v>
      </c>
      <c r="V90" s="36">
        <f>SUMIFS(СВЦЭМ!$D$39:$D$782,СВЦЭМ!$A$39:$A$782,$A90,СВЦЭМ!$B$39:$B$782,V$83)+'СЕТ СН'!$H$11+СВЦЭМ!$D$10+'СЕТ СН'!$H$5-'СЕТ СН'!$H$21</f>
        <v>4823.3760574900007</v>
      </c>
      <c r="W90" s="36">
        <f>SUMIFS(СВЦЭМ!$D$39:$D$782,СВЦЭМ!$A$39:$A$782,$A90,СВЦЭМ!$B$39:$B$782,W$83)+'СЕТ СН'!$H$11+СВЦЭМ!$D$10+'СЕТ СН'!$H$5-'СЕТ СН'!$H$21</f>
        <v>4845.2404192800004</v>
      </c>
      <c r="X90" s="36">
        <f>SUMIFS(СВЦЭМ!$D$39:$D$782,СВЦЭМ!$A$39:$A$782,$A90,СВЦЭМ!$B$39:$B$782,X$83)+'СЕТ СН'!$H$11+СВЦЭМ!$D$10+'СЕТ СН'!$H$5-'СЕТ СН'!$H$21</f>
        <v>4829.98207723</v>
      </c>
      <c r="Y90" s="36">
        <f>SUMIFS(СВЦЭМ!$D$39:$D$782,СВЦЭМ!$A$39:$A$782,$A90,СВЦЭМ!$B$39:$B$782,Y$83)+'СЕТ СН'!$H$11+СВЦЭМ!$D$10+'СЕТ СН'!$H$5-'СЕТ СН'!$H$21</f>
        <v>4841.4757632999999</v>
      </c>
    </row>
    <row r="91" spans="1:27" ht="15.75" x14ac:dyDescent="0.2">
      <c r="A91" s="35">
        <f t="shared" si="2"/>
        <v>44903</v>
      </c>
      <c r="B91" s="36">
        <f>SUMIFS(СВЦЭМ!$D$39:$D$782,СВЦЭМ!$A$39:$A$782,$A91,СВЦЭМ!$B$39:$B$782,B$83)+'СЕТ СН'!$H$11+СВЦЭМ!$D$10+'СЕТ СН'!$H$5-'СЕТ СН'!$H$21</f>
        <v>5023.7887466600005</v>
      </c>
      <c r="C91" s="36">
        <f>SUMIFS(СВЦЭМ!$D$39:$D$782,СВЦЭМ!$A$39:$A$782,$A91,СВЦЭМ!$B$39:$B$782,C$83)+'СЕТ СН'!$H$11+СВЦЭМ!$D$10+'СЕТ СН'!$H$5-'СЕТ СН'!$H$21</f>
        <v>5040.3108149600002</v>
      </c>
      <c r="D91" s="36">
        <f>SUMIFS(СВЦЭМ!$D$39:$D$782,СВЦЭМ!$A$39:$A$782,$A91,СВЦЭМ!$B$39:$B$782,D$83)+'СЕТ СН'!$H$11+СВЦЭМ!$D$10+'СЕТ СН'!$H$5-'СЕТ СН'!$H$21</f>
        <v>5035.2055836899999</v>
      </c>
      <c r="E91" s="36">
        <f>SUMIFS(СВЦЭМ!$D$39:$D$782,СВЦЭМ!$A$39:$A$782,$A91,СВЦЭМ!$B$39:$B$782,E$83)+'СЕТ СН'!$H$11+СВЦЭМ!$D$10+'СЕТ СН'!$H$5-'СЕТ СН'!$H$21</f>
        <v>5009.5092108299996</v>
      </c>
      <c r="F91" s="36">
        <f>SUMIFS(СВЦЭМ!$D$39:$D$782,СВЦЭМ!$A$39:$A$782,$A91,СВЦЭМ!$B$39:$B$782,F$83)+'СЕТ СН'!$H$11+СВЦЭМ!$D$10+'СЕТ СН'!$H$5-'СЕТ СН'!$H$21</f>
        <v>4996.8903233800002</v>
      </c>
      <c r="G91" s="36">
        <f>SUMIFS(СВЦЭМ!$D$39:$D$782,СВЦЭМ!$A$39:$A$782,$A91,СВЦЭМ!$B$39:$B$782,G$83)+'СЕТ СН'!$H$11+СВЦЭМ!$D$10+'СЕТ СН'!$H$5-'СЕТ СН'!$H$21</f>
        <v>4957.33346858</v>
      </c>
      <c r="H91" s="36">
        <f>SUMIFS(СВЦЭМ!$D$39:$D$782,СВЦЭМ!$A$39:$A$782,$A91,СВЦЭМ!$B$39:$B$782,H$83)+'СЕТ СН'!$H$11+СВЦЭМ!$D$10+'СЕТ СН'!$H$5-'СЕТ СН'!$H$21</f>
        <v>4929.4102852899996</v>
      </c>
      <c r="I91" s="36">
        <f>SUMIFS(СВЦЭМ!$D$39:$D$782,СВЦЭМ!$A$39:$A$782,$A91,СВЦЭМ!$B$39:$B$782,I$83)+'СЕТ СН'!$H$11+СВЦЭМ!$D$10+'СЕТ СН'!$H$5-'СЕТ СН'!$H$21</f>
        <v>4918.18603661</v>
      </c>
      <c r="J91" s="36">
        <f>SUMIFS(СВЦЭМ!$D$39:$D$782,СВЦЭМ!$A$39:$A$782,$A91,СВЦЭМ!$B$39:$B$782,J$83)+'СЕТ СН'!$H$11+СВЦЭМ!$D$10+'СЕТ СН'!$H$5-'СЕТ СН'!$H$21</f>
        <v>4896.9985742600002</v>
      </c>
      <c r="K91" s="36">
        <f>SUMIFS(СВЦЭМ!$D$39:$D$782,СВЦЭМ!$A$39:$A$782,$A91,СВЦЭМ!$B$39:$B$782,K$83)+'СЕТ СН'!$H$11+СВЦЭМ!$D$10+'СЕТ СН'!$H$5-'СЕТ СН'!$H$21</f>
        <v>4890.1154482100001</v>
      </c>
      <c r="L91" s="36">
        <f>SUMIFS(СВЦЭМ!$D$39:$D$782,СВЦЭМ!$A$39:$A$782,$A91,СВЦЭМ!$B$39:$B$782,L$83)+'СЕТ СН'!$H$11+СВЦЭМ!$D$10+'СЕТ СН'!$H$5-'СЕТ СН'!$H$21</f>
        <v>4899.0760412899999</v>
      </c>
      <c r="M91" s="36">
        <f>SUMIFS(СВЦЭМ!$D$39:$D$782,СВЦЭМ!$A$39:$A$782,$A91,СВЦЭМ!$B$39:$B$782,M$83)+'СЕТ СН'!$H$11+СВЦЭМ!$D$10+'СЕТ СН'!$H$5-'СЕТ СН'!$H$21</f>
        <v>4923.6547844200004</v>
      </c>
      <c r="N91" s="36">
        <f>SUMIFS(СВЦЭМ!$D$39:$D$782,СВЦЭМ!$A$39:$A$782,$A91,СВЦЭМ!$B$39:$B$782,N$83)+'СЕТ СН'!$H$11+СВЦЭМ!$D$10+'СЕТ СН'!$H$5-'СЕТ СН'!$H$21</f>
        <v>4931.8057935100005</v>
      </c>
      <c r="O91" s="36">
        <f>SUMIFS(СВЦЭМ!$D$39:$D$782,СВЦЭМ!$A$39:$A$782,$A91,СВЦЭМ!$B$39:$B$782,O$83)+'СЕТ СН'!$H$11+СВЦЭМ!$D$10+'СЕТ СН'!$H$5-'СЕТ СН'!$H$21</f>
        <v>4932.6503137199998</v>
      </c>
      <c r="P91" s="36">
        <f>SUMIFS(СВЦЭМ!$D$39:$D$782,СВЦЭМ!$A$39:$A$782,$A91,СВЦЭМ!$B$39:$B$782,P$83)+'СЕТ СН'!$H$11+СВЦЭМ!$D$10+'СЕТ СН'!$H$5-'СЕТ СН'!$H$21</f>
        <v>4934.8455849900001</v>
      </c>
      <c r="Q91" s="36">
        <f>SUMIFS(СВЦЭМ!$D$39:$D$782,СВЦЭМ!$A$39:$A$782,$A91,СВЦЭМ!$B$39:$B$782,Q$83)+'СЕТ СН'!$H$11+СВЦЭМ!$D$10+'СЕТ СН'!$H$5-'СЕТ СН'!$H$21</f>
        <v>4926.6195656600003</v>
      </c>
      <c r="R91" s="36">
        <f>SUMIFS(СВЦЭМ!$D$39:$D$782,СВЦЭМ!$A$39:$A$782,$A91,СВЦЭМ!$B$39:$B$782,R$83)+'СЕТ СН'!$H$11+СВЦЭМ!$D$10+'СЕТ СН'!$H$5-'СЕТ СН'!$H$21</f>
        <v>4888.1654130500001</v>
      </c>
      <c r="S91" s="36">
        <f>SUMIFS(СВЦЭМ!$D$39:$D$782,СВЦЭМ!$A$39:$A$782,$A91,СВЦЭМ!$B$39:$B$782,S$83)+'СЕТ СН'!$H$11+СВЦЭМ!$D$10+'СЕТ СН'!$H$5-'СЕТ СН'!$H$21</f>
        <v>4856.5921400900006</v>
      </c>
      <c r="T91" s="36">
        <f>SUMIFS(СВЦЭМ!$D$39:$D$782,СВЦЭМ!$A$39:$A$782,$A91,СВЦЭМ!$B$39:$B$782,T$83)+'СЕТ СН'!$H$11+СВЦЭМ!$D$10+'СЕТ СН'!$H$5-'СЕТ СН'!$H$21</f>
        <v>4881.3800189000003</v>
      </c>
      <c r="U91" s="36">
        <f>SUMIFS(СВЦЭМ!$D$39:$D$782,СВЦЭМ!$A$39:$A$782,$A91,СВЦЭМ!$B$39:$B$782,U$83)+'СЕТ СН'!$H$11+СВЦЭМ!$D$10+'СЕТ СН'!$H$5-'СЕТ СН'!$H$21</f>
        <v>4894.8932664599997</v>
      </c>
      <c r="V91" s="36">
        <f>SUMIFS(СВЦЭМ!$D$39:$D$782,СВЦЭМ!$A$39:$A$782,$A91,СВЦЭМ!$B$39:$B$782,V$83)+'СЕТ СН'!$H$11+СВЦЭМ!$D$10+'СЕТ СН'!$H$5-'СЕТ СН'!$H$21</f>
        <v>4907.4992157300003</v>
      </c>
      <c r="W91" s="36">
        <f>SUMIFS(СВЦЭМ!$D$39:$D$782,СВЦЭМ!$A$39:$A$782,$A91,СВЦЭМ!$B$39:$B$782,W$83)+'СЕТ СН'!$H$11+СВЦЭМ!$D$10+'СЕТ СН'!$H$5-'СЕТ СН'!$H$21</f>
        <v>4936.0102261600005</v>
      </c>
      <c r="X91" s="36">
        <f>SUMIFS(СВЦЭМ!$D$39:$D$782,СВЦЭМ!$A$39:$A$782,$A91,СВЦЭМ!$B$39:$B$782,X$83)+'СЕТ СН'!$H$11+СВЦЭМ!$D$10+'СЕТ СН'!$H$5-'СЕТ СН'!$H$21</f>
        <v>4933.5486146100002</v>
      </c>
      <c r="Y91" s="36">
        <f>SUMIFS(СВЦЭМ!$D$39:$D$782,СВЦЭМ!$A$39:$A$782,$A91,СВЦЭМ!$B$39:$B$782,Y$83)+'СЕТ СН'!$H$11+СВЦЭМ!$D$10+'СЕТ СН'!$H$5-'СЕТ СН'!$H$21</f>
        <v>5000.0955508699999</v>
      </c>
    </row>
    <row r="92" spans="1:27" ht="15.75" x14ac:dyDescent="0.2">
      <c r="A92" s="35">
        <f t="shared" si="2"/>
        <v>44904</v>
      </c>
      <c r="B92" s="36">
        <f>SUMIFS(СВЦЭМ!$D$39:$D$782,СВЦЭМ!$A$39:$A$782,$A92,СВЦЭМ!$B$39:$B$782,B$83)+'СЕТ СН'!$H$11+СВЦЭМ!$D$10+'СЕТ СН'!$H$5-'СЕТ СН'!$H$21</f>
        <v>4932.0056715800001</v>
      </c>
      <c r="C92" s="36">
        <f>SUMIFS(СВЦЭМ!$D$39:$D$782,СВЦЭМ!$A$39:$A$782,$A92,СВЦЭМ!$B$39:$B$782,C$83)+'СЕТ СН'!$H$11+СВЦЭМ!$D$10+'СЕТ СН'!$H$5-'СЕТ СН'!$H$21</f>
        <v>4941.4591575600007</v>
      </c>
      <c r="D92" s="36">
        <f>SUMIFS(СВЦЭМ!$D$39:$D$782,СВЦЭМ!$A$39:$A$782,$A92,СВЦЭМ!$B$39:$B$782,D$83)+'СЕТ СН'!$H$11+СВЦЭМ!$D$10+'СЕТ СН'!$H$5-'СЕТ СН'!$H$21</f>
        <v>4951.9934563300003</v>
      </c>
      <c r="E92" s="36">
        <f>SUMIFS(СВЦЭМ!$D$39:$D$782,СВЦЭМ!$A$39:$A$782,$A92,СВЦЭМ!$B$39:$B$782,E$83)+'СЕТ СН'!$H$11+СВЦЭМ!$D$10+'СЕТ СН'!$H$5-'СЕТ СН'!$H$21</f>
        <v>4964.5062836200004</v>
      </c>
      <c r="F92" s="36">
        <f>SUMIFS(СВЦЭМ!$D$39:$D$782,СВЦЭМ!$A$39:$A$782,$A92,СВЦЭМ!$B$39:$B$782,F$83)+'СЕТ СН'!$H$11+СВЦЭМ!$D$10+'СЕТ СН'!$H$5-'СЕТ СН'!$H$21</f>
        <v>4972.9871188100005</v>
      </c>
      <c r="G92" s="36">
        <f>SUMIFS(СВЦЭМ!$D$39:$D$782,СВЦЭМ!$A$39:$A$782,$A92,СВЦЭМ!$B$39:$B$782,G$83)+'СЕТ СН'!$H$11+СВЦЭМ!$D$10+'СЕТ СН'!$H$5-'СЕТ СН'!$H$21</f>
        <v>4959.0160726900003</v>
      </c>
      <c r="H92" s="36">
        <f>SUMIFS(СВЦЭМ!$D$39:$D$782,СВЦЭМ!$A$39:$A$782,$A92,СВЦЭМ!$B$39:$B$782,H$83)+'СЕТ СН'!$H$11+СВЦЭМ!$D$10+'СЕТ СН'!$H$5-'СЕТ СН'!$H$21</f>
        <v>4962.1699068899998</v>
      </c>
      <c r="I92" s="36">
        <f>SUMIFS(СВЦЭМ!$D$39:$D$782,СВЦЭМ!$A$39:$A$782,$A92,СВЦЭМ!$B$39:$B$782,I$83)+'СЕТ СН'!$H$11+СВЦЭМ!$D$10+'СЕТ СН'!$H$5-'СЕТ СН'!$H$21</f>
        <v>4925.3047112200002</v>
      </c>
      <c r="J92" s="36">
        <f>SUMIFS(СВЦЭМ!$D$39:$D$782,СВЦЭМ!$A$39:$A$782,$A92,СВЦЭМ!$B$39:$B$782,J$83)+'СЕТ СН'!$H$11+СВЦЭМ!$D$10+'СЕТ СН'!$H$5-'СЕТ СН'!$H$21</f>
        <v>4913.2642388499999</v>
      </c>
      <c r="K92" s="36">
        <f>SUMIFS(СВЦЭМ!$D$39:$D$782,СВЦЭМ!$A$39:$A$782,$A92,СВЦЭМ!$B$39:$B$782,K$83)+'СЕТ СН'!$H$11+СВЦЭМ!$D$10+'СЕТ СН'!$H$5-'СЕТ СН'!$H$21</f>
        <v>4899.0370094899999</v>
      </c>
      <c r="L92" s="36">
        <f>SUMIFS(СВЦЭМ!$D$39:$D$782,СВЦЭМ!$A$39:$A$782,$A92,СВЦЭМ!$B$39:$B$782,L$83)+'СЕТ СН'!$H$11+СВЦЭМ!$D$10+'СЕТ СН'!$H$5-'СЕТ СН'!$H$21</f>
        <v>4890.5173126700001</v>
      </c>
      <c r="M92" s="36">
        <f>SUMIFS(СВЦЭМ!$D$39:$D$782,СВЦЭМ!$A$39:$A$782,$A92,СВЦЭМ!$B$39:$B$782,M$83)+'СЕТ СН'!$H$11+СВЦЭМ!$D$10+'СЕТ СН'!$H$5-'СЕТ СН'!$H$21</f>
        <v>4882.2048397199997</v>
      </c>
      <c r="N92" s="36">
        <f>SUMIFS(СВЦЭМ!$D$39:$D$782,СВЦЭМ!$A$39:$A$782,$A92,СВЦЭМ!$B$39:$B$782,N$83)+'СЕТ СН'!$H$11+СВЦЭМ!$D$10+'СЕТ СН'!$H$5-'СЕТ СН'!$H$21</f>
        <v>4886.5687580100002</v>
      </c>
      <c r="O92" s="36">
        <f>SUMIFS(СВЦЭМ!$D$39:$D$782,СВЦЭМ!$A$39:$A$782,$A92,СВЦЭМ!$B$39:$B$782,O$83)+'СЕТ СН'!$H$11+СВЦЭМ!$D$10+'СЕТ СН'!$H$5-'СЕТ СН'!$H$21</f>
        <v>4899.5866336600002</v>
      </c>
      <c r="P92" s="36">
        <f>SUMIFS(СВЦЭМ!$D$39:$D$782,СВЦЭМ!$A$39:$A$782,$A92,СВЦЭМ!$B$39:$B$782,P$83)+'СЕТ СН'!$H$11+СВЦЭМ!$D$10+'СЕТ СН'!$H$5-'СЕТ СН'!$H$21</f>
        <v>4905.0693314300006</v>
      </c>
      <c r="Q92" s="36">
        <f>SUMIFS(СВЦЭМ!$D$39:$D$782,СВЦЭМ!$A$39:$A$782,$A92,СВЦЭМ!$B$39:$B$782,Q$83)+'СЕТ СН'!$H$11+СВЦЭМ!$D$10+'СЕТ СН'!$H$5-'СЕТ СН'!$H$21</f>
        <v>4904.2597321499998</v>
      </c>
      <c r="R92" s="36">
        <f>SUMIFS(СВЦЭМ!$D$39:$D$782,СВЦЭМ!$A$39:$A$782,$A92,СВЦЭМ!$B$39:$B$782,R$83)+'СЕТ СН'!$H$11+СВЦЭМ!$D$10+'СЕТ СН'!$H$5-'СЕТ СН'!$H$21</f>
        <v>4901.1592951900002</v>
      </c>
      <c r="S92" s="36">
        <f>SUMIFS(СВЦЭМ!$D$39:$D$782,СВЦЭМ!$A$39:$A$782,$A92,СВЦЭМ!$B$39:$B$782,S$83)+'СЕТ СН'!$H$11+СВЦЭМ!$D$10+'СЕТ СН'!$H$5-'СЕТ СН'!$H$21</f>
        <v>4874.6691748800004</v>
      </c>
      <c r="T92" s="36">
        <f>SUMIFS(СВЦЭМ!$D$39:$D$782,СВЦЭМ!$A$39:$A$782,$A92,СВЦЭМ!$B$39:$B$782,T$83)+'СЕТ СН'!$H$11+СВЦЭМ!$D$10+'СЕТ СН'!$H$5-'СЕТ СН'!$H$21</f>
        <v>4855.9341251100004</v>
      </c>
      <c r="U92" s="36">
        <f>SUMIFS(СВЦЭМ!$D$39:$D$782,СВЦЭМ!$A$39:$A$782,$A92,СВЦЭМ!$B$39:$B$782,U$83)+'СЕТ СН'!$H$11+СВЦЭМ!$D$10+'СЕТ СН'!$H$5-'СЕТ СН'!$H$21</f>
        <v>4857.4308856799998</v>
      </c>
      <c r="V92" s="36">
        <f>SUMIFS(СВЦЭМ!$D$39:$D$782,СВЦЭМ!$A$39:$A$782,$A92,СВЦЭМ!$B$39:$B$782,V$83)+'СЕТ СН'!$H$11+СВЦЭМ!$D$10+'СЕТ СН'!$H$5-'СЕТ СН'!$H$21</f>
        <v>4868.6111828200001</v>
      </c>
      <c r="W92" s="36">
        <f>SUMIFS(СВЦЭМ!$D$39:$D$782,СВЦЭМ!$A$39:$A$782,$A92,СВЦЭМ!$B$39:$B$782,W$83)+'СЕТ СН'!$H$11+СВЦЭМ!$D$10+'СЕТ СН'!$H$5-'СЕТ СН'!$H$21</f>
        <v>4891.1014166599998</v>
      </c>
      <c r="X92" s="36">
        <f>SUMIFS(СВЦЭМ!$D$39:$D$782,СВЦЭМ!$A$39:$A$782,$A92,СВЦЭМ!$B$39:$B$782,X$83)+'СЕТ СН'!$H$11+СВЦЭМ!$D$10+'СЕТ СН'!$H$5-'СЕТ СН'!$H$21</f>
        <v>4898.8638887500001</v>
      </c>
      <c r="Y92" s="36">
        <f>SUMIFS(СВЦЭМ!$D$39:$D$782,СВЦЭМ!$A$39:$A$782,$A92,СВЦЭМ!$B$39:$B$782,Y$83)+'СЕТ СН'!$H$11+СВЦЭМ!$D$10+'СЕТ СН'!$H$5-'СЕТ СН'!$H$21</f>
        <v>4910.32184048</v>
      </c>
    </row>
    <row r="93" spans="1:27" ht="15.75" x14ac:dyDescent="0.2">
      <c r="A93" s="35">
        <f t="shared" si="2"/>
        <v>44905</v>
      </c>
      <c r="B93" s="36">
        <f>SUMIFS(СВЦЭМ!$D$39:$D$782,СВЦЭМ!$A$39:$A$782,$A93,СВЦЭМ!$B$39:$B$782,B$83)+'СЕТ СН'!$H$11+СВЦЭМ!$D$10+'СЕТ СН'!$H$5-'СЕТ СН'!$H$21</f>
        <v>4940.91222991</v>
      </c>
      <c r="C93" s="36">
        <f>SUMIFS(СВЦЭМ!$D$39:$D$782,СВЦЭМ!$A$39:$A$782,$A93,СВЦЭМ!$B$39:$B$782,C$83)+'СЕТ СН'!$H$11+СВЦЭМ!$D$10+'СЕТ СН'!$H$5-'СЕТ СН'!$H$21</f>
        <v>4954.8945845300004</v>
      </c>
      <c r="D93" s="36">
        <f>SUMIFS(СВЦЭМ!$D$39:$D$782,СВЦЭМ!$A$39:$A$782,$A93,СВЦЭМ!$B$39:$B$782,D$83)+'СЕТ СН'!$H$11+СВЦЭМ!$D$10+'СЕТ СН'!$H$5-'СЕТ СН'!$H$21</f>
        <v>5002.5302661000005</v>
      </c>
      <c r="E93" s="36">
        <f>SUMIFS(СВЦЭМ!$D$39:$D$782,СВЦЭМ!$A$39:$A$782,$A93,СВЦЭМ!$B$39:$B$782,E$83)+'СЕТ СН'!$H$11+СВЦЭМ!$D$10+'СЕТ СН'!$H$5-'СЕТ СН'!$H$21</f>
        <v>4997.5662808799998</v>
      </c>
      <c r="F93" s="36">
        <f>SUMIFS(СВЦЭМ!$D$39:$D$782,СВЦЭМ!$A$39:$A$782,$A93,СВЦЭМ!$B$39:$B$782,F$83)+'СЕТ СН'!$H$11+СВЦЭМ!$D$10+'СЕТ СН'!$H$5-'СЕТ СН'!$H$21</f>
        <v>4980.8918257300002</v>
      </c>
      <c r="G93" s="36">
        <f>SUMIFS(СВЦЭМ!$D$39:$D$782,СВЦЭМ!$A$39:$A$782,$A93,СВЦЭМ!$B$39:$B$782,G$83)+'СЕТ СН'!$H$11+СВЦЭМ!$D$10+'СЕТ СН'!$H$5-'СЕТ СН'!$H$21</f>
        <v>4993.6294403100001</v>
      </c>
      <c r="H93" s="36">
        <f>SUMIFS(СВЦЭМ!$D$39:$D$782,СВЦЭМ!$A$39:$A$782,$A93,СВЦЭМ!$B$39:$B$782,H$83)+'СЕТ СН'!$H$11+СВЦЭМ!$D$10+'СЕТ СН'!$H$5-'СЕТ СН'!$H$21</f>
        <v>4983.5176485600005</v>
      </c>
      <c r="I93" s="36">
        <f>SUMIFS(СВЦЭМ!$D$39:$D$782,СВЦЭМ!$A$39:$A$782,$A93,СВЦЭМ!$B$39:$B$782,I$83)+'СЕТ СН'!$H$11+СВЦЭМ!$D$10+'СЕТ СН'!$H$5-'СЕТ СН'!$H$21</f>
        <v>4953.9197722299996</v>
      </c>
      <c r="J93" s="36">
        <f>SUMIFS(СВЦЭМ!$D$39:$D$782,СВЦЭМ!$A$39:$A$782,$A93,СВЦЭМ!$B$39:$B$782,J$83)+'СЕТ СН'!$H$11+СВЦЭМ!$D$10+'СЕТ СН'!$H$5-'СЕТ СН'!$H$21</f>
        <v>4925.1086445800001</v>
      </c>
      <c r="K93" s="36">
        <f>SUMIFS(СВЦЭМ!$D$39:$D$782,СВЦЭМ!$A$39:$A$782,$A93,СВЦЭМ!$B$39:$B$782,K$83)+'СЕТ СН'!$H$11+СВЦЭМ!$D$10+'СЕТ СН'!$H$5-'СЕТ СН'!$H$21</f>
        <v>4912.0474121799998</v>
      </c>
      <c r="L93" s="36">
        <f>SUMIFS(СВЦЭМ!$D$39:$D$782,СВЦЭМ!$A$39:$A$782,$A93,СВЦЭМ!$B$39:$B$782,L$83)+'СЕТ СН'!$H$11+СВЦЭМ!$D$10+'СЕТ СН'!$H$5-'СЕТ СН'!$H$21</f>
        <v>4897.90486994</v>
      </c>
      <c r="M93" s="36">
        <f>SUMIFS(СВЦЭМ!$D$39:$D$782,СВЦЭМ!$A$39:$A$782,$A93,СВЦЭМ!$B$39:$B$782,M$83)+'СЕТ СН'!$H$11+СВЦЭМ!$D$10+'СЕТ СН'!$H$5-'СЕТ СН'!$H$21</f>
        <v>4909.6195004000001</v>
      </c>
      <c r="N93" s="36">
        <f>SUMIFS(СВЦЭМ!$D$39:$D$782,СВЦЭМ!$A$39:$A$782,$A93,СВЦЭМ!$B$39:$B$782,N$83)+'СЕТ СН'!$H$11+СВЦЭМ!$D$10+'СЕТ СН'!$H$5-'СЕТ СН'!$H$21</f>
        <v>4938.1386029000005</v>
      </c>
      <c r="O93" s="36">
        <f>SUMIFS(СВЦЭМ!$D$39:$D$782,СВЦЭМ!$A$39:$A$782,$A93,СВЦЭМ!$B$39:$B$782,O$83)+'СЕТ СН'!$H$11+СВЦЭМ!$D$10+'СЕТ СН'!$H$5-'СЕТ СН'!$H$21</f>
        <v>4948.1413454800004</v>
      </c>
      <c r="P93" s="36">
        <f>SUMIFS(СВЦЭМ!$D$39:$D$782,СВЦЭМ!$A$39:$A$782,$A93,СВЦЭМ!$B$39:$B$782,P$83)+'СЕТ СН'!$H$11+СВЦЭМ!$D$10+'СЕТ СН'!$H$5-'СЕТ СН'!$H$21</f>
        <v>4967.6657254900001</v>
      </c>
      <c r="Q93" s="36">
        <f>SUMIFS(СВЦЭМ!$D$39:$D$782,СВЦЭМ!$A$39:$A$782,$A93,СВЦЭМ!$B$39:$B$782,Q$83)+'СЕТ СН'!$H$11+СВЦЭМ!$D$10+'СЕТ СН'!$H$5-'СЕТ СН'!$H$21</f>
        <v>4968.3969378800002</v>
      </c>
      <c r="R93" s="36">
        <f>SUMIFS(СВЦЭМ!$D$39:$D$782,СВЦЭМ!$A$39:$A$782,$A93,СВЦЭМ!$B$39:$B$782,R$83)+'СЕТ СН'!$H$11+СВЦЭМ!$D$10+'СЕТ СН'!$H$5-'СЕТ СН'!$H$21</f>
        <v>4935.5090462899998</v>
      </c>
      <c r="S93" s="36">
        <f>SUMIFS(СВЦЭМ!$D$39:$D$782,СВЦЭМ!$A$39:$A$782,$A93,СВЦЭМ!$B$39:$B$782,S$83)+'СЕТ СН'!$H$11+СВЦЭМ!$D$10+'СЕТ СН'!$H$5-'СЕТ СН'!$H$21</f>
        <v>4904.9520673900006</v>
      </c>
      <c r="T93" s="36">
        <f>SUMIFS(СВЦЭМ!$D$39:$D$782,СВЦЭМ!$A$39:$A$782,$A93,СВЦЭМ!$B$39:$B$782,T$83)+'СЕТ СН'!$H$11+СВЦЭМ!$D$10+'СЕТ СН'!$H$5-'СЕТ СН'!$H$21</f>
        <v>4909.9880339299998</v>
      </c>
      <c r="U93" s="36">
        <f>SUMIFS(СВЦЭМ!$D$39:$D$782,СВЦЭМ!$A$39:$A$782,$A93,СВЦЭМ!$B$39:$B$782,U$83)+'СЕТ СН'!$H$11+СВЦЭМ!$D$10+'СЕТ СН'!$H$5-'СЕТ СН'!$H$21</f>
        <v>4908.5795157499997</v>
      </c>
      <c r="V93" s="36">
        <f>SUMIFS(СВЦЭМ!$D$39:$D$782,СВЦЭМ!$A$39:$A$782,$A93,СВЦЭМ!$B$39:$B$782,V$83)+'СЕТ СН'!$H$11+СВЦЭМ!$D$10+'СЕТ СН'!$H$5-'СЕТ СН'!$H$21</f>
        <v>4919.8999275900005</v>
      </c>
      <c r="W93" s="36">
        <f>SUMIFS(СВЦЭМ!$D$39:$D$782,СВЦЭМ!$A$39:$A$782,$A93,СВЦЭМ!$B$39:$B$782,W$83)+'СЕТ СН'!$H$11+СВЦЭМ!$D$10+'СЕТ СН'!$H$5-'СЕТ СН'!$H$21</f>
        <v>4922.4529894400002</v>
      </c>
      <c r="X93" s="36">
        <f>SUMIFS(СВЦЭМ!$D$39:$D$782,СВЦЭМ!$A$39:$A$782,$A93,СВЦЭМ!$B$39:$B$782,X$83)+'СЕТ СН'!$H$11+СВЦЭМ!$D$10+'СЕТ СН'!$H$5-'СЕТ СН'!$H$21</f>
        <v>4933.9732830399998</v>
      </c>
      <c r="Y93" s="36">
        <f>SUMIFS(СВЦЭМ!$D$39:$D$782,СВЦЭМ!$A$39:$A$782,$A93,СВЦЭМ!$B$39:$B$782,Y$83)+'СЕТ СН'!$H$11+СВЦЭМ!$D$10+'СЕТ СН'!$H$5-'СЕТ СН'!$H$21</f>
        <v>4954.3344788300001</v>
      </c>
    </row>
    <row r="94" spans="1:27" ht="15.75" x14ac:dyDescent="0.2">
      <c r="A94" s="35">
        <f t="shared" si="2"/>
        <v>44906</v>
      </c>
      <c r="B94" s="36">
        <f>SUMIFS(СВЦЭМ!$D$39:$D$782,СВЦЭМ!$A$39:$A$782,$A94,СВЦЭМ!$B$39:$B$782,B$83)+'СЕТ СН'!$H$11+СВЦЭМ!$D$10+'СЕТ СН'!$H$5-'СЕТ СН'!$H$21</f>
        <v>4954.1900545500002</v>
      </c>
      <c r="C94" s="36">
        <f>SUMIFS(СВЦЭМ!$D$39:$D$782,СВЦЭМ!$A$39:$A$782,$A94,СВЦЭМ!$B$39:$B$782,C$83)+'СЕТ СН'!$H$11+СВЦЭМ!$D$10+'СЕТ СН'!$H$5-'СЕТ СН'!$H$21</f>
        <v>4951.7957272200001</v>
      </c>
      <c r="D94" s="36">
        <f>SUMIFS(СВЦЭМ!$D$39:$D$782,СВЦЭМ!$A$39:$A$782,$A94,СВЦЭМ!$B$39:$B$782,D$83)+'СЕТ СН'!$H$11+СВЦЭМ!$D$10+'СЕТ СН'!$H$5-'СЕТ СН'!$H$21</f>
        <v>4955.4379929900006</v>
      </c>
      <c r="E94" s="36">
        <f>SUMIFS(СВЦЭМ!$D$39:$D$782,СВЦЭМ!$A$39:$A$782,$A94,СВЦЭМ!$B$39:$B$782,E$83)+'СЕТ СН'!$H$11+СВЦЭМ!$D$10+'СЕТ СН'!$H$5-'СЕТ СН'!$H$21</f>
        <v>4964.3150091999996</v>
      </c>
      <c r="F94" s="36">
        <f>SUMIFS(СВЦЭМ!$D$39:$D$782,СВЦЭМ!$A$39:$A$782,$A94,СВЦЭМ!$B$39:$B$782,F$83)+'СЕТ СН'!$H$11+СВЦЭМ!$D$10+'СЕТ СН'!$H$5-'СЕТ СН'!$H$21</f>
        <v>4973.5484758900002</v>
      </c>
      <c r="G94" s="36">
        <f>SUMIFS(СВЦЭМ!$D$39:$D$782,СВЦЭМ!$A$39:$A$782,$A94,СВЦЭМ!$B$39:$B$782,G$83)+'СЕТ СН'!$H$11+СВЦЭМ!$D$10+'СЕТ СН'!$H$5-'СЕТ СН'!$H$21</f>
        <v>4961.7106768100002</v>
      </c>
      <c r="H94" s="36">
        <f>SUMIFS(СВЦЭМ!$D$39:$D$782,СВЦЭМ!$A$39:$A$782,$A94,СВЦЭМ!$B$39:$B$782,H$83)+'СЕТ СН'!$H$11+СВЦЭМ!$D$10+'СЕТ СН'!$H$5-'СЕТ СН'!$H$21</f>
        <v>4956.1423307900004</v>
      </c>
      <c r="I94" s="36">
        <f>SUMIFS(СВЦЭМ!$D$39:$D$782,СВЦЭМ!$A$39:$A$782,$A94,СВЦЭМ!$B$39:$B$782,I$83)+'СЕТ СН'!$H$11+СВЦЭМ!$D$10+'СЕТ СН'!$H$5-'СЕТ СН'!$H$21</f>
        <v>4922.5994058400001</v>
      </c>
      <c r="J94" s="36">
        <f>SUMIFS(СВЦЭМ!$D$39:$D$782,СВЦЭМ!$A$39:$A$782,$A94,СВЦЭМ!$B$39:$B$782,J$83)+'СЕТ СН'!$H$11+СВЦЭМ!$D$10+'СЕТ СН'!$H$5-'СЕТ СН'!$H$21</f>
        <v>4887.8479994299996</v>
      </c>
      <c r="K94" s="36">
        <f>SUMIFS(СВЦЭМ!$D$39:$D$782,СВЦЭМ!$A$39:$A$782,$A94,СВЦЭМ!$B$39:$B$782,K$83)+'СЕТ СН'!$H$11+СВЦЭМ!$D$10+'СЕТ СН'!$H$5-'СЕТ СН'!$H$21</f>
        <v>4851.9257354800002</v>
      </c>
      <c r="L94" s="36">
        <f>SUMIFS(СВЦЭМ!$D$39:$D$782,СВЦЭМ!$A$39:$A$782,$A94,СВЦЭМ!$B$39:$B$782,L$83)+'СЕТ СН'!$H$11+СВЦЭМ!$D$10+'СЕТ СН'!$H$5-'СЕТ СН'!$H$21</f>
        <v>4858.3307166599998</v>
      </c>
      <c r="M94" s="36">
        <f>SUMIFS(СВЦЭМ!$D$39:$D$782,СВЦЭМ!$A$39:$A$782,$A94,СВЦЭМ!$B$39:$B$782,M$83)+'СЕТ СН'!$H$11+СВЦЭМ!$D$10+'СЕТ СН'!$H$5-'СЕТ СН'!$H$21</f>
        <v>4866.9155695999998</v>
      </c>
      <c r="N94" s="36">
        <f>SUMIFS(СВЦЭМ!$D$39:$D$782,СВЦЭМ!$A$39:$A$782,$A94,СВЦЭМ!$B$39:$B$782,N$83)+'СЕТ СН'!$H$11+СВЦЭМ!$D$10+'СЕТ СН'!$H$5-'СЕТ СН'!$H$21</f>
        <v>4898.6219442600004</v>
      </c>
      <c r="O94" s="36">
        <f>SUMIFS(СВЦЭМ!$D$39:$D$782,СВЦЭМ!$A$39:$A$782,$A94,СВЦЭМ!$B$39:$B$782,O$83)+'СЕТ СН'!$H$11+СВЦЭМ!$D$10+'СЕТ СН'!$H$5-'СЕТ СН'!$H$21</f>
        <v>4917.6603602100004</v>
      </c>
      <c r="P94" s="36">
        <f>SUMIFS(СВЦЭМ!$D$39:$D$782,СВЦЭМ!$A$39:$A$782,$A94,СВЦЭМ!$B$39:$B$782,P$83)+'СЕТ СН'!$H$11+СВЦЭМ!$D$10+'СЕТ СН'!$H$5-'СЕТ СН'!$H$21</f>
        <v>4925.7777155200001</v>
      </c>
      <c r="Q94" s="36">
        <f>SUMIFS(СВЦЭМ!$D$39:$D$782,СВЦЭМ!$A$39:$A$782,$A94,СВЦЭМ!$B$39:$B$782,Q$83)+'СЕТ СН'!$H$11+СВЦЭМ!$D$10+'СЕТ СН'!$H$5-'СЕТ СН'!$H$21</f>
        <v>4916.7748819300004</v>
      </c>
      <c r="R94" s="36">
        <f>SUMIFS(СВЦЭМ!$D$39:$D$782,СВЦЭМ!$A$39:$A$782,$A94,СВЦЭМ!$B$39:$B$782,R$83)+'СЕТ СН'!$H$11+СВЦЭМ!$D$10+'СЕТ СН'!$H$5-'СЕТ СН'!$H$21</f>
        <v>4883.2036440400007</v>
      </c>
      <c r="S94" s="36">
        <f>SUMIFS(СВЦЭМ!$D$39:$D$782,СВЦЭМ!$A$39:$A$782,$A94,СВЦЭМ!$B$39:$B$782,S$83)+'СЕТ СН'!$H$11+СВЦЭМ!$D$10+'СЕТ СН'!$H$5-'СЕТ СН'!$H$21</f>
        <v>4837.4755819000002</v>
      </c>
      <c r="T94" s="36">
        <f>SUMIFS(СВЦЭМ!$D$39:$D$782,СВЦЭМ!$A$39:$A$782,$A94,СВЦЭМ!$B$39:$B$782,T$83)+'СЕТ СН'!$H$11+СВЦЭМ!$D$10+'СЕТ СН'!$H$5-'СЕТ СН'!$H$21</f>
        <v>4862.4983517000001</v>
      </c>
      <c r="U94" s="36">
        <f>SUMIFS(СВЦЭМ!$D$39:$D$782,СВЦЭМ!$A$39:$A$782,$A94,СВЦЭМ!$B$39:$B$782,U$83)+'СЕТ СН'!$H$11+СВЦЭМ!$D$10+'СЕТ СН'!$H$5-'СЕТ СН'!$H$21</f>
        <v>4878.7211414499998</v>
      </c>
      <c r="V94" s="36">
        <f>SUMIFS(СВЦЭМ!$D$39:$D$782,СВЦЭМ!$A$39:$A$782,$A94,СВЦЭМ!$B$39:$B$782,V$83)+'СЕТ СН'!$H$11+СВЦЭМ!$D$10+'СЕТ СН'!$H$5-'СЕТ СН'!$H$21</f>
        <v>4891.6548015400003</v>
      </c>
      <c r="W94" s="36">
        <f>SUMIFS(СВЦЭМ!$D$39:$D$782,СВЦЭМ!$A$39:$A$782,$A94,СВЦЭМ!$B$39:$B$782,W$83)+'СЕТ СН'!$H$11+СВЦЭМ!$D$10+'СЕТ СН'!$H$5-'СЕТ СН'!$H$21</f>
        <v>4904.0002836800004</v>
      </c>
      <c r="X94" s="36">
        <f>SUMIFS(СВЦЭМ!$D$39:$D$782,СВЦЭМ!$A$39:$A$782,$A94,СВЦЭМ!$B$39:$B$782,X$83)+'СЕТ СН'!$H$11+СВЦЭМ!$D$10+'СЕТ СН'!$H$5-'СЕТ СН'!$H$21</f>
        <v>4921.03268888</v>
      </c>
      <c r="Y94" s="36">
        <f>SUMIFS(СВЦЭМ!$D$39:$D$782,СВЦЭМ!$A$39:$A$782,$A94,СВЦЭМ!$B$39:$B$782,Y$83)+'СЕТ СН'!$H$11+СВЦЭМ!$D$10+'СЕТ СН'!$H$5-'СЕТ СН'!$H$21</f>
        <v>4948.6243249700001</v>
      </c>
    </row>
    <row r="95" spans="1:27" ht="15.75" x14ac:dyDescent="0.2">
      <c r="A95" s="35">
        <f t="shared" si="2"/>
        <v>44907</v>
      </c>
      <c r="B95" s="36">
        <f>SUMIFS(СВЦЭМ!$D$39:$D$782,СВЦЭМ!$A$39:$A$782,$A95,СВЦЭМ!$B$39:$B$782,B$83)+'СЕТ СН'!$H$11+СВЦЭМ!$D$10+'СЕТ СН'!$H$5-'СЕТ СН'!$H$21</f>
        <v>4882.2952037300001</v>
      </c>
      <c r="C95" s="36">
        <f>SUMIFS(СВЦЭМ!$D$39:$D$782,СВЦЭМ!$A$39:$A$782,$A95,СВЦЭМ!$B$39:$B$782,C$83)+'СЕТ СН'!$H$11+СВЦЭМ!$D$10+'СЕТ СН'!$H$5-'СЕТ СН'!$H$21</f>
        <v>4894.5468064300003</v>
      </c>
      <c r="D95" s="36">
        <f>SUMIFS(СВЦЭМ!$D$39:$D$782,СВЦЭМ!$A$39:$A$782,$A95,СВЦЭМ!$B$39:$B$782,D$83)+'СЕТ СН'!$H$11+СВЦЭМ!$D$10+'СЕТ СН'!$H$5-'СЕТ СН'!$H$21</f>
        <v>4904.4051743300006</v>
      </c>
      <c r="E95" s="36">
        <f>SUMIFS(СВЦЭМ!$D$39:$D$782,СВЦЭМ!$A$39:$A$782,$A95,СВЦЭМ!$B$39:$B$782,E$83)+'СЕТ СН'!$H$11+СВЦЭМ!$D$10+'СЕТ СН'!$H$5-'СЕТ СН'!$H$21</f>
        <v>4911.9106877200002</v>
      </c>
      <c r="F95" s="36">
        <f>SUMIFS(СВЦЭМ!$D$39:$D$782,СВЦЭМ!$A$39:$A$782,$A95,СВЦЭМ!$B$39:$B$782,F$83)+'СЕТ СН'!$H$11+СВЦЭМ!$D$10+'СЕТ СН'!$H$5-'СЕТ СН'!$H$21</f>
        <v>4923.3374430599997</v>
      </c>
      <c r="G95" s="36">
        <f>SUMIFS(СВЦЭМ!$D$39:$D$782,СВЦЭМ!$A$39:$A$782,$A95,СВЦЭМ!$B$39:$B$782,G$83)+'СЕТ СН'!$H$11+СВЦЭМ!$D$10+'СЕТ СН'!$H$5-'СЕТ СН'!$H$21</f>
        <v>4912.4075879600005</v>
      </c>
      <c r="H95" s="36">
        <f>SUMIFS(СВЦЭМ!$D$39:$D$782,СВЦЭМ!$A$39:$A$782,$A95,СВЦЭМ!$B$39:$B$782,H$83)+'СЕТ СН'!$H$11+СВЦЭМ!$D$10+'СЕТ СН'!$H$5-'СЕТ СН'!$H$21</f>
        <v>4900.5507468599999</v>
      </c>
      <c r="I95" s="36">
        <f>SUMIFS(СВЦЭМ!$D$39:$D$782,СВЦЭМ!$A$39:$A$782,$A95,СВЦЭМ!$B$39:$B$782,I$83)+'СЕТ СН'!$H$11+СВЦЭМ!$D$10+'СЕТ СН'!$H$5-'СЕТ СН'!$H$21</f>
        <v>4763.4971164400004</v>
      </c>
      <c r="J95" s="36">
        <f>SUMIFS(СВЦЭМ!$D$39:$D$782,СВЦЭМ!$A$39:$A$782,$A95,СВЦЭМ!$B$39:$B$782,J$83)+'СЕТ СН'!$H$11+СВЦЭМ!$D$10+'СЕТ СН'!$H$5-'СЕТ СН'!$H$21</f>
        <v>4690.29958007</v>
      </c>
      <c r="K95" s="36">
        <f>SUMIFS(СВЦЭМ!$D$39:$D$782,СВЦЭМ!$A$39:$A$782,$A95,СВЦЭМ!$B$39:$B$782,K$83)+'СЕТ СН'!$H$11+СВЦЭМ!$D$10+'СЕТ СН'!$H$5-'СЕТ СН'!$H$21</f>
        <v>4666.3024042899997</v>
      </c>
      <c r="L95" s="36">
        <f>SUMIFS(СВЦЭМ!$D$39:$D$782,СВЦЭМ!$A$39:$A$782,$A95,СВЦЭМ!$B$39:$B$782,L$83)+'СЕТ СН'!$H$11+СВЦЭМ!$D$10+'СЕТ СН'!$H$5-'СЕТ СН'!$H$21</f>
        <v>4743.1832931200006</v>
      </c>
      <c r="M95" s="36">
        <f>SUMIFS(СВЦЭМ!$D$39:$D$782,СВЦЭМ!$A$39:$A$782,$A95,СВЦЭМ!$B$39:$B$782,M$83)+'СЕТ СН'!$H$11+СВЦЭМ!$D$10+'СЕТ СН'!$H$5-'СЕТ СН'!$H$21</f>
        <v>4744.3975762099999</v>
      </c>
      <c r="N95" s="36">
        <f>SUMIFS(СВЦЭМ!$D$39:$D$782,СВЦЭМ!$A$39:$A$782,$A95,СВЦЭМ!$B$39:$B$782,N$83)+'СЕТ СН'!$H$11+СВЦЭМ!$D$10+'СЕТ СН'!$H$5-'СЕТ СН'!$H$21</f>
        <v>4813.0430753000001</v>
      </c>
      <c r="O95" s="36">
        <f>SUMIFS(СВЦЭМ!$D$39:$D$782,СВЦЭМ!$A$39:$A$782,$A95,СВЦЭМ!$B$39:$B$782,O$83)+'СЕТ СН'!$H$11+СВЦЭМ!$D$10+'СЕТ СН'!$H$5-'СЕТ СН'!$H$21</f>
        <v>4794.7596517600005</v>
      </c>
      <c r="P95" s="36">
        <f>SUMIFS(СВЦЭМ!$D$39:$D$782,СВЦЭМ!$A$39:$A$782,$A95,СВЦЭМ!$B$39:$B$782,P$83)+'СЕТ СН'!$H$11+СВЦЭМ!$D$10+'СЕТ СН'!$H$5-'СЕТ СН'!$H$21</f>
        <v>4800.6037420299999</v>
      </c>
      <c r="Q95" s="36">
        <f>SUMIFS(СВЦЭМ!$D$39:$D$782,СВЦЭМ!$A$39:$A$782,$A95,СВЦЭМ!$B$39:$B$782,Q$83)+'СЕТ СН'!$H$11+СВЦЭМ!$D$10+'СЕТ СН'!$H$5-'СЕТ СН'!$H$21</f>
        <v>4806.7350702200001</v>
      </c>
      <c r="R95" s="36">
        <f>SUMIFS(СВЦЭМ!$D$39:$D$782,СВЦЭМ!$A$39:$A$782,$A95,СВЦЭМ!$B$39:$B$782,R$83)+'СЕТ СН'!$H$11+СВЦЭМ!$D$10+'СЕТ СН'!$H$5-'СЕТ СН'!$H$21</f>
        <v>4736.0023591299996</v>
      </c>
      <c r="S95" s="36">
        <f>SUMIFS(СВЦЭМ!$D$39:$D$782,СВЦЭМ!$A$39:$A$782,$A95,СВЦЭМ!$B$39:$B$782,S$83)+'СЕТ СН'!$H$11+СВЦЭМ!$D$10+'СЕТ СН'!$H$5-'СЕТ СН'!$H$21</f>
        <v>4696.8868695299998</v>
      </c>
      <c r="T95" s="36">
        <f>SUMIFS(СВЦЭМ!$D$39:$D$782,СВЦЭМ!$A$39:$A$782,$A95,СВЦЭМ!$B$39:$B$782,T$83)+'СЕТ СН'!$H$11+СВЦЭМ!$D$10+'СЕТ СН'!$H$5-'СЕТ СН'!$H$21</f>
        <v>4693.8741421699997</v>
      </c>
      <c r="U95" s="36">
        <f>SUMIFS(СВЦЭМ!$D$39:$D$782,СВЦЭМ!$A$39:$A$782,$A95,СВЦЭМ!$B$39:$B$782,U$83)+'СЕТ СН'!$H$11+СВЦЭМ!$D$10+'СЕТ СН'!$H$5-'СЕТ СН'!$H$21</f>
        <v>4754.6861644999999</v>
      </c>
      <c r="V95" s="36">
        <f>SUMIFS(СВЦЭМ!$D$39:$D$782,СВЦЭМ!$A$39:$A$782,$A95,СВЦЭМ!$B$39:$B$782,V$83)+'СЕТ СН'!$H$11+СВЦЭМ!$D$10+'СЕТ СН'!$H$5-'СЕТ СН'!$H$21</f>
        <v>4839.7405589700002</v>
      </c>
      <c r="W95" s="36">
        <f>SUMIFS(СВЦЭМ!$D$39:$D$782,СВЦЭМ!$A$39:$A$782,$A95,СВЦЭМ!$B$39:$B$782,W$83)+'СЕТ СН'!$H$11+СВЦЭМ!$D$10+'СЕТ СН'!$H$5-'СЕТ СН'!$H$21</f>
        <v>4843.8842304500004</v>
      </c>
      <c r="X95" s="36">
        <f>SUMIFS(СВЦЭМ!$D$39:$D$782,СВЦЭМ!$A$39:$A$782,$A95,СВЦЭМ!$B$39:$B$782,X$83)+'СЕТ СН'!$H$11+СВЦЭМ!$D$10+'СЕТ СН'!$H$5-'СЕТ СН'!$H$21</f>
        <v>4838.6062707700003</v>
      </c>
      <c r="Y95" s="36">
        <f>SUMIFS(СВЦЭМ!$D$39:$D$782,СВЦЭМ!$A$39:$A$782,$A95,СВЦЭМ!$B$39:$B$782,Y$83)+'СЕТ СН'!$H$11+СВЦЭМ!$D$10+'СЕТ СН'!$H$5-'СЕТ СН'!$H$21</f>
        <v>4875.9965726400005</v>
      </c>
    </row>
    <row r="96" spans="1:27" ht="15.75" x14ac:dyDescent="0.2">
      <c r="A96" s="35">
        <f t="shared" si="2"/>
        <v>44908</v>
      </c>
      <c r="B96" s="36">
        <f>SUMIFS(СВЦЭМ!$D$39:$D$782,СВЦЭМ!$A$39:$A$782,$A96,СВЦЭМ!$B$39:$B$782,B$83)+'СЕТ СН'!$H$11+СВЦЭМ!$D$10+'СЕТ СН'!$H$5-'СЕТ СН'!$H$21</f>
        <v>4927.3816232700001</v>
      </c>
      <c r="C96" s="36">
        <f>SUMIFS(СВЦЭМ!$D$39:$D$782,СВЦЭМ!$A$39:$A$782,$A96,СВЦЭМ!$B$39:$B$782,C$83)+'СЕТ СН'!$H$11+СВЦЭМ!$D$10+'СЕТ СН'!$H$5-'СЕТ СН'!$H$21</f>
        <v>4954.38490929</v>
      </c>
      <c r="D96" s="36">
        <f>SUMIFS(СВЦЭМ!$D$39:$D$782,СВЦЭМ!$A$39:$A$782,$A96,СВЦЭМ!$B$39:$B$782,D$83)+'СЕТ СН'!$H$11+СВЦЭМ!$D$10+'СЕТ СН'!$H$5-'СЕТ СН'!$H$21</f>
        <v>4970.1362349299998</v>
      </c>
      <c r="E96" s="36">
        <f>SUMIFS(СВЦЭМ!$D$39:$D$782,СВЦЭМ!$A$39:$A$782,$A96,СВЦЭМ!$B$39:$B$782,E$83)+'СЕТ СН'!$H$11+СВЦЭМ!$D$10+'СЕТ СН'!$H$5-'СЕТ СН'!$H$21</f>
        <v>4982.2408083600003</v>
      </c>
      <c r="F96" s="36">
        <f>SUMIFS(СВЦЭМ!$D$39:$D$782,СВЦЭМ!$A$39:$A$782,$A96,СВЦЭМ!$B$39:$B$782,F$83)+'СЕТ СН'!$H$11+СВЦЭМ!$D$10+'СЕТ СН'!$H$5-'СЕТ СН'!$H$21</f>
        <v>4990.1148635200007</v>
      </c>
      <c r="G96" s="36">
        <f>SUMIFS(СВЦЭМ!$D$39:$D$782,СВЦЭМ!$A$39:$A$782,$A96,СВЦЭМ!$B$39:$B$782,G$83)+'СЕТ СН'!$H$11+СВЦЭМ!$D$10+'СЕТ СН'!$H$5-'СЕТ СН'!$H$21</f>
        <v>4981.6563096199998</v>
      </c>
      <c r="H96" s="36">
        <f>SUMIFS(СВЦЭМ!$D$39:$D$782,СВЦЭМ!$A$39:$A$782,$A96,СВЦЭМ!$B$39:$B$782,H$83)+'СЕТ СН'!$H$11+СВЦЭМ!$D$10+'СЕТ СН'!$H$5-'СЕТ СН'!$H$21</f>
        <v>4946.6916467499996</v>
      </c>
      <c r="I96" s="36">
        <f>SUMIFS(СВЦЭМ!$D$39:$D$782,СВЦЭМ!$A$39:$A$782,$A96,СВЦЭМ!$B$39:$B$782,I$83)+'СЕТ СН'!$H$11+СВЦЭМ!$D$10+'СЕТ СН'!$H$5-'СЕТ СН'!$H$21</f>
        <v>4921.2990244000002</v>
      </c>
      <c r="J96" s="36">
        <f>SUMIFS(СВЦЭМ!$D$39:$D$782,СВЦЭМ!$A$39:$A$782,$A96,СВЦЭМ!$B$39:$B$782,J$83)+'СЕТ СН'!$H$11+СВЦЭМ!$D$10+'СЕТ СН'!$H$5-'СЕТ СН'!$H$21</f>
        <v>4927.1977697399998</v>
      </c>
      <c r="K96" s="36">
        <f>SUMIFS(СВЦЭМ!$D$39:$D$782,СВЦЭМ!$A$39:$A$782,$A96,СВЦЭМ!$B$39:$B$782,K$83)+'СЕТ СН'!$H$11+СВЦЭМ!$D$10+'СЕТ СН'!$H$5-'СЕТ СН'!$H$21</f>
        <v>4902.9250247399996</v>
      </c>
      <c r="L96" s="36">
        <f>SUMIFS(СВЦЭМ!$D$39:$D$782,СВЦЭМ!$A$39:$A$782,$A96,СВЦЭМ!$B$39:$B$782,L$83)+'СЕТ СН'!$H$11+СВЦЭМ!$D$10+'СЕТ СН'!$H$5-'СЕТ СН'!$H$21</f>
        <v>4895.1321884299996</v>
      </c>
      <c r="M96" s="36">
        <f>SUMIFS(СВЦЭМ!$D$39:$D$782,СВЦЭМ!$A$39:$A$782,$A96,СВЦЭМ!$B$39:$B$782,M$83)+'СЕТ СН'!$H$11+СВЦЭМ!$D$10+'СЕТ СН'!$H$5-'СЕТ СН'!$H$21</f>
        <v>4904.3836486500004</v>
      </c>
      <c r="N96" s="36">
        <f>SUMIFS(СВЦЭМ!$D$39:$D$782,СВЦЭМ!$A$39:$A$782,$A96,СВЦЭМ!$B$39:$B$782,N$83)+'СЕТ СН'!$H$11+СВЦЭМ!$D$10+'СЕТ СН'!$H$5-'СЕТ СН'!$H$21</f>
        <v>4907.3775208799998</v>
      </c>
      <c r="O96" s="36">
        <f>SUMIFS(СВЦЭМ!$D$39:$D$782,СВЦЭМ!$A$39:$A$782,$A96,СВЦЭМ!$B$39:$B$782,O$83)+'СЕТ СН'!$H$11+СВЦЭМ!$D$10+'СЕТ СН'!$H$5-'СЕТ СН'!$H$21</f>
        <v>4953.2160364800002</v>
      </c>
      <c r="P96" s="36">
        <f>SUMIFS(СВЦЭМ!$D$39:$D$782,СВЦЭМ!$A$39:$A$782,$A96,СВЦЭМ!$B$39:$B$782,P$83)+'СЕТ СН'!$H$11+СВЦЭМ!$D$10+'СЕТ СН'!$H$5-'СЕТ СН'!$H$21</f>
        <v>4959.3453437799999</v>
      </c>
      <c r="Q96" s="36">
        <f>SUMIFS(СВЦЭМ!$D$39:$D$782,СВЦЭМ!$A$39:$A$782,$A96,СВЦЭМ!$B$39:$B$782,Q$83)+'СЕТ СН'!$H$11+СВЦЭМ!$D$10+'СЕТ СН'!$H$5-'СЕТ СН'!$H$21</f>
        <v>4944.6017109900004</v>
      </c>
      <c r="R96" s="36">
        <f>SUMIFS(СВЦЭМ!$D$39:$D$782,СВЦЭМ!$A$39:$A$782,$A96,СВЦЭМ!$B$39:$B$782,R$83)+'СЕТ СН'!$H$11+СВЦЭМ!$D$10+'СЕТ СН'!$H$5-'СЕТ СН'!$H$21</f>
        <v>4898.8021453800002</v>
      </c>
      <c r="S96" s="36">
        <f>SUMIFS(СВЦЭМ!$D$39:$D$782,СВЦЭМ!$A$39:$A$782,$A96,СВЦЭМ!$B$39:$B$782,S$83)+'СЕТ СН'!$H$11+СВЦЭМ!$D$10+'СЕТ СН'!$H$5-'СЕТ СН'!$H$21</f>
        <v>4877.0068769200006</v>
      </c>
      <c r="T96" s="36">
        <f>SUMIFS(СВЦЭМ!$D$39:$D$782,СВЦЭМ!$A$39:$A$782,$A96,СВЦЭМ!$B$39:$B$782,T$83)+'СЕТ СН'!$H$11+СВЦЭМ!$D$10+'СЕТ СН'!$H$5-'СЕТ СН'!$H$21</f>
        <v>4861.7046298400001</v>
      </c>
      <c r="U96" s="36">
        <f>SUMIFS(СВЦЭМ!$D$39:$D$782,СВЦЭМ!$A$39:$A$782,$A96,СВЦЭМ!$B$39:$B$782,U$83)+'СЕТ СН'!$H$11+СВЦЭМ!$D$10+'СЕТ СН'!$H$5-'СЕТ СН'!$H$21</f>
        <v>4843.9077906000002</v>
      </c>
      <c r="V96" s="36">
        <f>SUMIFS(СВЦЭМ!$D$39:$D$782,СВЦЭМ!$A$39:$A$782,$A96,СВЦЭМ!$B$39:$B$782,V$83)+'СЕТ СН'!$H$11+СВЦЭМ!$D$10+'СЕТ СН'!$H$5-'СЕТ СН'!$H$21</f>
        <v>4851.5903154300004</v>
      </c>
      <c r="W96" s="36">
        <f>SUMIFS(СВЦЭМ!$D$39:$D$782,СВЦЭМ!$A$39:$A$782,$A96,СВЦЭМ!$B$39:$B$782,W$83)+'СЕТ СН'!$H$11+СВЦЭМ!$D$10+'СЕТ СН'!$H$5-'СЕТ СН'!$H$21</f>
        <v>4890.2654855999999</v>
      </c>
      <c r="X96" s="36">
        <f>SUMIFS(СВЦЭМ!$D$39:$D$782,СВЦЭМ!$A$39:$A$782,$A96,СВЦЭМ!$B$39:$B$782,X$83)+'СЕТ СН'!$H$11+СВЦЭМ!$D$10+'СЕТ СН'!$H$5-'СЕТ СН'!$H$21</f>
        <v>4895.06094536</v>
      </c>
      <c r="Y96" s="36">
        <f>SUMIFS(СВЦЭМ!$D$39:$D$782,СВЦЭМ!$A$39:$A$782,$A96,СВЦЭМ!$B$39:$B$782,Y$83)+'СЕТ СН'!$H$11+СВЦЭМ!$D$10+'СЕТ СН'!$H$5-'СЕТ СН'!$H$21</f>
        <v>4930.4213540000001</v>
      </c>
    </row>
    <row r="97" spans="1:25" ht="15.75" x14ac:dyDescent="0.2">
      <c r="A97" s="35">
        <f t="shared" si="2"/>
        <v>44909</v>
      </c>
      <c r="B97" s="36">
        <f>SUMIFS(СВЦЭМ!$D$39:$D$782,СВЦЭМ!$A$39:$A$782,$A97,СВЦЭМ!$B$39:$B$782,B$83)+'СЕТ СН'!$H$11+СВЦЭМ!$D$10+'СЕТ СН'!$H$5-'СЕТ СН'!$H$21</f>
        <v>4886.6786259700002</v>
      </c>
      <c r="C97" s="36">
        <f>SUMIFS(СВЦЭМ!$D$39:$D$782,СВЦЭМ!$A$39:$A$782,$A97,СВЦЭМ!$B$39:$B$782,C$83)+'СЕТ СН'!$H$11+СВЦЭМ!$D$10+'СЕТ СН'!$H$5-'СЕТ СН'!$H$21</f>
        <v>4917.5163536999999</v>
      </c>
      <c r="D97" s="36">
        <f>SUMIFS(СВЦЭМ!$D$39:$D$782,СВЦЭМ!$A$39:$A$782,$A97,СВЦЭМ!$B$39:$B$782,D$83)+'СЕТ СН'!$H$11+СВЦЭМ!$D$10+'СЕТ СН'!$H$5-'СЕТ СН'!$H$21</f>
        <v>4935.5560796999998</v>
      </c>
      <c r="E97" s="36">
        <f>SUMIFS(СВЦЭМ!$D$39:$D$782,СВЦЭМ!$A$39:$A$782,$A97,СВЦЭМ!$B$39:$B$782,E$83)+'СЕТ СН'!$H$11+СВЦЭМ!$D$10+'СЕТ СН'!$H$5-'СЕТ СН'!$H$21</f>
        <v>4946.2994402499999</v>
      </c>
      <c r="F97" s="36">
        <f>SUMIFS(СВЦЭМ!$D$39:$D$782,СВЦЭМ!$A$39:$A$782,$A97,СВЦЭМ!$B$39:$B$782,F$83)+'СЕТ СН'!$H$11+СВЦЭМ!$D$10+'СЕТ СН'!$H$5-'СЕТ СН'!$H$21</f>
        <v>4969.7489834099997</v>
      </c>
      <c r="G97" s="36">
        <f>SUMIFS(СВЦЭМ!$D$39:$D$782,СВЦЭМ!$A$39:$A$782,$A97,СВЦЭМ!$B$39:$B$782,G$83)+'СЕТ СН'!$H$11+СВЦЭМ!$D$10+'СЕТ СН'!$H$5-'СЕТ СН'!$H$21</f>
        <v>4956.0700616499998</v>
      </c>
      <c r="H97" s="36">
        <f>SUMIFS(СВЦЭМ!$D$39:$D$782,СВЦЭМ!$A$39:$A$782,$A97,СВЦЭМ!$B$39:$B$782,H$83)+'СЕТ СН'!$H$11+СВЦЭМ!$D$10+'СЕТ СН'!$H$5-'СЕТ СН'!$H$21</f>
        <v>4937.1268912899995</v>
      </c>
      <c r="I97" s="36">
        <f>SUMIFS(СВЦЭМ!$D$39:$D$782,СВЦЭМ!$A$39:$A$782,$A97,СВЦЭМ!$B$39:$B$782,I$83)+'СЕТ СН'!$H$11+СВЦЭМ!$D$10+'СЕТ СН'!$H$5-'СЕТ СН'!$H$21</f>
        <v>4918.8222883899998</v>
      </c>
      <c r="J97" s="36">
        <f>SUMIFS(СВЦЭМ!$D$39:$D$782,СВЦЭМ!$A$39:$A$782,$A97,СВЦЭМ!$B$39:$B$782,J$83)+'СЕТ СН'!$H$11+СВЦЭМ!$D$10+'СЕТ СН'!$H$5-'СЕТ СН'!$H$21</f>
        <v>4923.2683530100003</v>
      </c>
      <c r="K97" s="36">
        <f>SUMIFS(СВЦЭМ!$D$39:$D$782,СВЦЭМ!$A$39:$A$782,$A97,СВЦЭМ!$B$39:$B$782,K$83)+'СЕТ СН'!$H$11+СВЦЭМ!$D$10+'СЕТ СН'!$H$5-'СЕТ СН'!$H$21</f>
        <v>4885.8316186000002</v>
      </c>
      <c r="L97" s="36">
        <f>SUMIFS(СВЦЭМ!$D$39:$D$782,СВЦЭМ!$A$39:$A$782,$A97,СВЦЭМ!$B$39:$B$782,L$83)+'СЕТ СН'!$H$11+СВЦЭМ!$D$10+'СЕТ СН'!$H$5-'СЕТ СН'!$H$21</f>
        <v>4886.3154082999999</v>
      </c>
      <c r="M97" s="36">
        <f>SUMIFS(СВЦЭМ!$D$39:$D$782,СВЦЭМ!$A$39:$A$782,$A97,СВЦЭМ!$B$39:$B$782,M$83)+'СЕТ СН'!$H$11+СВЦЭМ!$D$10+'СЕТ СН'!$H$5-'СЕТ СН'!$H$21</f>
        <v>4916.4184330099997</v>
      </c>
      <c r="N97" s="36">
        <f>SUMIFS(СВЦЭМ!$D$39:$D$782,СВЦЭМ!$A$39:$A$782,$A97,СВЦЭМ!$B$39:$B$782,N$83)+'СЕТ СН'!$H$11+СВЦЭМ!$D$10+'СЕТ СН'!$H$5-'СЕТ СН'!$H$21</f>
        <v>4907.0917371599999</v>
      </c>
      <c r="O97" s="36">
        <f>SUMIFS(СВЦЭМ!$D$39:$D$782,СВЦЭМ!$A$39:$A$782,$A97,СВЦЭМ!$B$39:$B$782,O$83)+'СЕТ СН'!$H$11+СВЦЭМ!$D$10+'СЕТ СН'!$H$5-'СЕТ СН'!$H$21</f>
        <v>4913.3567532200004</v>
      </c>
      <c r="P97" s="36">
        <f>SUMIFS(СВЦЭМ!$D$39:$D$782,СВЦЭМ!$A$39:$A$782,$A97,СВЦЭМ!$B$39:$B$782,P$83)+'СЕТ СН'!$H$11+СВЦЭМ!$D$10+'СЕТ СН'!$H$5-'СЕТ СН'!$H$21</f>
        <v>4922.0353846400003</v>
      </c>
      <c r="Q97" s="36">
        <f>SUMIFS(СВЦЭМ!$D$39:$D$782,СВЦЭМ!$A$39:$A$782,$A97,СВЦЭМ!$B$39:$B$782,Q$83)+'СЕТ СН'!$H$11+СВЦЭМ!$D$10+'СЕТ СН'!$H$5-'СЕТ СН'!$H$21</f>
        <v>4920.2290172900002</v>
      </c>
      <c r="R97" s="36">
        <f>SUMIFS(СВЦЭМ!$D$39:$D$782,СВЦЭМ!$A$39:$A$782,$A97,СВЦЭМ!$B$39:$B$782,R$83)+'СЕТ СН'!$H$11+СВЦЭМ!$D$10+'СЕТ СН'!$H$5-'СЕТ СН'!$H$21</f>
        <v>4934.4324643999998</v>
      </c>
      <c r="S97" s="36">
        <f>SUMIFS(СВЦЭМ!$D$39:$D$782,СВЦЭМ!$A$39:$A$782,$A97,СВЦЭМ!$B$39:$B$782,S$83)+'СЕТ СН'!$H$11+СВЦЭМ!$D$10+'СЕТ СН'!$H$5-'СЕТ СН'!$H$21</f>
        <v>4918.3794072999999</v>
      </c>
      <c r="T97" s="36">
        <f>SUMIFS(СВЦЭМ!$D$39:$D$782,СВЦЭМ!$A$39:$A$782,$A97,СВЦЭМ!$B$39:$B$782,T$83)+'СЕТ СН'!$H$11+СВЦЭМ!$D$10+'СЕТ СН'!$H$5-'СЕТ СН'!$H$21</f>
        <v>4917.3763951999999</v>
      </c>
      <c r="U97" s="36">
        <f>SUMIFS(СВЦЭМ!$D$39:$D$782,СВЦЭМ!$A$39:$A$782,$A97,СВЦЭМ!$B$39:$B$782,U$83)+'СЕТ СН'!$H$11+СВЦЭМ!$D$10+'СЕТ СН'!$H$5-'СЕТ СН'!$H$21</f>
        <v>4922.41287379</v>
      </c>
      <c r="V97" s="36">
        <f>SUMIFS(СВЦЭМ!$D$39:$D$782,СВЦЭМ!$A$39:$A$782,$A97,СВЦЭМ!$B$39:$B$782,V$83)+'СЕТ СН'!$H$11+СВЦЭМ!$D$10+'СЕТ СН'!$H$5-'СЕТ СН'!$H$21</f>
        <v>4933.1507872299999</v>
      </c>
      <c r="W97" s="36">
        <f>SUMIFS(СВЦЭМ!$D$39:$D$782,СВЦЭМ!$A$39:$A$782,$A97,СВЦЭМ!$B$39:$B$782,W$83)+'СЕТ СН'!$H$11+СВЦЭМ!$D$10+'СЕТ СН'!$H$5-'СЕТ СН'!$H$21</f>
        <v>4912.4418403999998</v>
      </c>
      <c r="X97" s="36">
        <f>SUMIFS(СВЦЭМ!$D$39:$D$782,СВЦЭМ!$A$39:$A$782,$A97,СВЦЭМ!$B$39:$B$782,X$83)+'СЕТ СН'!$H$11+СВЦЭМ!$D$10+'СЕТ СН'!$H$5-'СЕТ СН'!$H$21</f>
        <v>4916.9975691899999</v>
      </c>
      <c r="Y97" s="36">
        <f>SUMIFS(СВЦЭМ!$D$39:$D$782,СВЦЭМ!$A$39:$A$782,$A97,СВЦЭМ!$B$39:$B$782,Y$83)+'СЕТ СН'!$H$11+СВЦЭМ!$D$10+'СЕТ СН'!$H$5-'СЕТ СН'!$H$21</f>
        <v>4918.4019905599998</v>
      </c>
    </row>
    <row r="98" spans="1:25" ht="15.75" x14ac:dyDescent="0.2">
      <c r="A98" s="35">
        <f t="shared" si="2"/>
        <v>44910</v>
      </c>
      <c r="B98" s="36">
        <f>SUMIFS(СВЦЭМ!$D$39:$D$782,СВЦЭМ!$A$39:$A$782,$A98,СВЦЭМ!$B$39:$B$782,B$83)+'СЕТ СН'!$H$11+СВЦЭМ!$D$10+'СЕТ СН'!$H$5-'СЕТ СН'!$H$21</f>
        <v>4855.1319981200004</v>
      </c>
      <c r="C98" s="36">
        <f>SUMIFS(СВЦЭМ!$D$39:$D$782,СВЦЭМ!$A$39:$A$782,$A98,СВЦЭМ!$B$39:$B$782,C$83)+'СЕТ СН'!$H$11+СВЦЭМ!$D$10+'СЕТ СН'!$H$5-'СЕТ СН'!$H$21</f>
        <v>4865.0305965900006</v>
      </c>
      <c r="D98" s="36">
        <f>SUMIFS(СВЦЭМ!$D$39:$D$782,СВЦЭМ!$A$39:$A$782,$A98,СВЦЭМ!$B$39:$B$782,D$83)+'СЕТ СН'!$H$11+СВЦЭМ!$D$10+'СЕТ СН'!$H$5-'СЕТ СН'!$H$21</f>
        <v>4877.8463347899997</v>
      </c>
      <c r="E98" s="36">
        <f>SUMIFS(СВЦЭМ!$D$39:$D$782,СВЦЭМ!$A$39:$A$782,$A98,СВЦЭМ!$B$39:$B$782,E$83)+'СЕТ СН'!$H$11+СВЦЭМ!$D$10+'СЕТ СН'!$H$5-'СЕТ СН'!$H$21</f>
        <v>4898.2216981199999</v>
      </c>
      <c r="F98" s="36">
        <f>SUMIFS(СВЦЭМ!$D$39:$D$782,СВЦЭМ!$A$39:$A$782,$A98,СВЦЭМ!$B$39:$B$782,F$83)+'СЕТ СН'!$H$11+СВЦЭМ!$D$10+'СЕТ СН'!$H$5-'СЕТ СН'!$H$21</f>
        <v>4936.8742991700001</v>
      </c>
      <c r="G98" s="36">
        <f>SUMIFS(СВЦЭМ!$D$39:$D$782,СВЦЭМ!$A$39:$A$782,$A98,СВЦЭМ!$B$39:$B$782,G$83)+'СЕТ СН'!$H$11+СВЦЭМ!$D$10+'СЕТ СН'!$H$5-'СЕТ СН'!$H$21</f>
        <v>4915.2096278099998</v>
      </c>
      <c r="H98" s="36">
        <f>SUMIFS(СВЦЭМ!$D$39:$D$782,СВЦЭМ!$A$39:$A$782,$A98,СВЦЭМ!$B$39:$B$782,H$83)+'СЕТ СН'!$H$11+СВЦЭМ!$D$10+'СЕТ СН'!$H$5-'СЕТ СН'!$H$21</f>
        <v>4887.8556396800004</v>
      </c>
      <c r="I98" s="36">
        <f>SUMIFS(СВЦЭМ!$D$39:$D$782,СВЦЭМ!$A$39:$A$782,$A98,СВЦЭМ!$B$39:$B$782,I$83)+'СЕТ СН'!$H$11+СВЦЭМ!$D$10+'СЕТ СН'!$H$5-'СЕТ СН'!$H$21</f>
        <v>4836.9704787999999</v>
      </c>
      <c r="J98" s="36">
        <f>SUMIFS(СВЦЭМ!$D$39:$D$782,СВЦЭМ!$A$39:$A$782,$A98,СВЦЭМ!$B$39:$B$782,J$83)+'СЕТ СН'!$H$11+СВЦЭМ!$D$10+'СЕТ СН'!$H$5-'СЕТ СН'!$H$21</f>
        <v>4811.0027982800002</v>
      </c>
      <c r="K98" s="36">
        <f>SUMIFS(СВЦЭМ!$D$39:$D$782,СВЦЭМ!$A$39:$A$782,$A98,СВЦЭМ!$B$39:$B$782,K$83)+'СЕТ СН'!$H$11+СВЦЭМ!$D$10+'СЕТ СН'!$H$5-'СЕТ СН'!$H$21</f>
        <v>4801.7235633800001</v>
      </c>
      <c r="L98" s="36">
        <f>SUMIFS(СВЦЭМ!$D$39:$D$782,СВЦЭМ!$A$39:$A$782,$A98,СВЦЭМ!$B$39:$B$782,L$83)+'СЕТ СН'!$H$11+СВЦЭМ!$D$10+'СЕТ СН'!$H$5-'СЕТ СН'!$H$21</f>
        <v>4789.1412129800001</v>
      </c>
      <c r="M98" s="36">
        <f>SUMIFS(СВЦЭМ!$D$39:$D$782,СВЦЭМ!$A$39:$A$782,$A98,СВЦЭМ!$B$39:$B$782,M$83)+'СЕТ СН'!$H$11+СВЦЭМ!$D$10+'СЕТ СН'!$H$5-'СЕТ СН'!$H$21</f>
        <v>4796.0327168499998</v>
      </c>
      <c r="N98" s="36">
        <f>SUMIFS(СВЦЭМ!$D$39:$D$782,СВЦЭМ!$A$39:$A$782,$A98,СВЦЭМ!$B$39:$B$782,N$83)+'СЕТ СН'!$H$11+СВЦЭМ!$D$10+'СЕТ СН'!$H$5-'СЕТ СН'!$H$21</f>
        <v>4811.8840442500004</v>
      </c>
      <c r="O98" s="36">
        <f>SUMIFS(СВЦЭМ!$D$39:$D$782,СВЦЭМ!$A$39:$A$782,$A98,СВЦЭМ!$B$39:$B$782,O$83)+'СЕТ СН'!$H$11+СВЦЭМ!$D$10+'СЕТ СН'!$H$5-'СЕТ СН'!$H$21</f>
        <v>4819.42325901</v>
      </c>
      <c r="P98" s="36">
        <f>SUMIFS(СВЦЭМ!$D$39:$D$782,СВЦЭМ!$A$39:$A$782,$A98,СВЦЭМ!$B$39:$B$782,P$83)+'СЕТ СН'!$H$11+СВЦЭМ!$D$10+'СЕТ СН'!$H$5-'СЕТ СН'!$H$21</f>
        <v>4831.7133329799999</v>
      </c>
      <c r="Q98" s="36">
        <f>SUMIFS(СВЦЭМ!$D$39:$D$782,СВЦЭМ!$A$39:$A$782,$A98,СВЦЭМ!$B$39:$B$782,Q$83)+'СЕТ СН'!$H$11+СВЦЭМ!$D$10+'СЕТ СН'!$H$5-'СЕТ СН'!$H$21</f>
        <v>4839.7276755000003</v>
      </c>
      <c r="R98" s="36">
        <f>SUMIFS(СВЦЭМ!$D$39:$D$782,СВЦЭМ!$A$39:$A$782,$A98,СВЦЭМ!$B$39:$B$782,R$83)+'СЕТ СН'!$H$11+СВЦЭМ!$D$10+'СЕТ СН'!$H$5-'СЕТ СН'!$H$21</f>
        <v>4846.5513574100005</v>
      </c>
      <c r="S98" s="36">
        <f>SUMIFS(СВЦЭМ!$D$39:$D$782,СВЦЭМ!$A$39:$A$782,$A98,СВЦЭМ!$B$39:$B$782,S$83)+'СЕТ СН'!$H$11+СВЦЭМ!$D$10+'СЕТ СН'!$H$5-'СЕТ СН'!$H$21</f>
        <v>4813.2482330399998</v>
      </c>
      <c r="T98" s="36">
        <f>SUMIFS(СВЦЭМ!$D$39:$D$782,СВЦЭМ!$A$39:$A$782,$A98,СВЦЭМ!$B$39:$B$782,T$83)+'СЕТ СН'!$H$11+СВЦЭМ!$D$10+'СЕТ СН'!$H$5-'СЕТ СН'!$H$21</f>
        <v>4780.0193958999998</v>
      </c>
      <c r="U98" s="36">
        <f>SUMIFS(СВЦЭМ!$D$39:$D$782,СВЦЭМ!$A$39:$A$782,$A98,СВЦЭМ!$B$39:$B$782,U$83)+'СЕТ СН'!$H$11+СВЦЭМ!$D$10+'СЕТ СН'!$H$5-'СЕТ СН'!$H$21</f>
        <v>4781.6271363699998</v>
      </c>
      <c r="V98" s="36">
        <f>SUMIFS(СВЦЭМ!$D$39:$D$782,СВЦЭМ!$A$39:$A$782,$A98,СВЦЭМ!$B$39:$B$782,V$83)+'СЕТ СН'!$H$11+СВЦЭМ!$D$10+'СЕТ СН'!$H$5-'СЕТ СН'!$H$21</f>
        <v>4781.9171334700004</v>
      </c>
      <c r="W98" s="36">
        <f>SUMIFS(СВЦЭМ!$D$39:$D$782,СВЦЭМ!$A$39:$A$782,$A98,СВЦЭМ!$B$39:$B$782,W$83)+'СЕТ СН'!$H$11+СВЦЭМ!$D$10+'СЕТ СН'!$H$5-'СЕТ СН'!$H$21</f>
        <v>4797.57289511</v>
      </c>
      <c r="X98" s="36">
        <f>SUMIFS(СВЦЭМ!$D$39:$D$782,СВЦЭМ!$A$39:$A$782,$A98,СВЦЭМ!$B$39:$B$782,X$83)+'СЕТ СН'!$H$11+СВЦЭМ!$D$10+'СЕТ СН'!$H$5-'СЕТ СН'!$H$21</f>
        <v>4807.1776518699999</v>
      </c>
      <c r="Y98" s="36">
        <f>SUMIFS(СВЦЭМ!$D$39:$D$782,СВЦЭМ!$A$39:$A$782,$A98,СВЦЭМ!$B$39:$B$782,Y$83)+'СЕТ СН'!$H$11+СВЦЭМ!$D$10+'СЕТ СН'!$H$5-'СЕТ СН'!$H$21</f>
        <v>4829.2031564299996</v>
      </c>
    </row>
    <row r="99" spans="1:25" ht="15.75" x14ac:dyDescent="0.2">
      <c r="A99" s="35">
        <f t="shared" si="2"/>
        <v>44911</v>
      </c>
      <c r="B99" s="36">
        <f>SUMIFS(СВЦЭМ!$D$39:$D$782,СВЦЭМ!$A$39:$A$782,$A99,СВЦЭМ!$B$39:$B$782,B$83)+'СЕТ СН'!$H$11+СВЦЭМ!$D$10+'СЕТ СН'!$H$5-'СЕТ СН'!$H$21</f>
        <v>4965.0878536</v>
      </c>
      <c r="C99" s="36">
        <f>SUMIFS(СВЦЭМ!$D$39:$D$782,СВЦЭМ!$A$39:$A$782,$A99,СВЦЭМ!$B$39:$B$782,C$83)+'СЕТ СН'!$H$11+СВЦЭМ!$D$10+'СЕТ СН'!$H$5-'СЕТ СН'!$H$21</f>
        <v>4981.5572961400003</v>
      </c>
      <c r="D99" s="36">
        <f>SUMIFS(СВЦЭМ!$D$39:$D$782,СВЦЭМ!$A$39:$A$782,$A99,СВЦЭМ!$B$39:$B$782,D$83)+'СЕТ СН'!$H$11+СВЦЭМ!$D$10+'СЕТ СН'!$H$5-'СЕТ СН'!$H$21</f>
        <v>4984.4220376000003</v>
      </c>
      <c r="E99" s="36">
        <f>SUMIFS(СВЦЭМ!$D$39:$D$782,СВЦЭМ!$A$39:$A$782,$A99,СВЦЭМ!$B$39:$B$782,E$83)+'СЕТ СН'!$H$11+СВЦЭМ!$D$10+'СЕТ СН'!$H$5-'СЕТ СН'!$H$21</f>
        <v>4972.4235765499998</v>
      </c>
      <c r="F99" s="36">
        <f>SUMIFS(СВЦЭМ!$D$39:$D$782,СВЦЭМ!$A$39:$A$782,$A99,СВЦЭМ!$B$39:$B$782,F$83)+'СЕТ СН'!$H$11+СВЦЭМ!$D$10+'СЕТ СН'!$H$5-'СЕТ СН'!$H$21</f>
        <v>4963.6944990700003</v>
      </c>
      <c r="G99" s="36">
        <f>SUMIFS(СВЦЭМ!$D$39:$D$782,СВЦЭМ!$A$39:$A$782,$A99,СВЦЭМ!$B$39:$B$782,G$83)+'СЕТ СН'!$H$11+СВЦЭМ!$D$10+'СЕТ СН'!$H$5-'СЕТ СН'!$H$21</f>
        <v>4944.1781826300003</v>
      </c>
      <c r="H99" s="36">
        <f>SUMIFS(СВЦЭМ!$D$39:$D$782,СВЦЭМ!$A$39:$A$782,$A99,СВЦЭМ!$B$39:$B$782,H$83)+'СЕТ СН'!$H$11+СВЦЭМ!$D$10+'СЕТ СН'!$H$5-'СЕТ СН'!$H$21</f>
        <v>4899.9495294200005</v>
      </c>
      <c r="I99" s="36">
        <f>SUMIFS(СВЦЭМ!$D$39:$D$782,СВЦЭМ!$A$39:$A$782,$A99,СВЦЭМ!$B$39:$B$782,I$83)+'СЕТ СН'!$H$11+СВЦЭМ!$D$10+'СЕТ СН'!$H$5-'СЕТ СН'!$H$21</f>
        <v>4879.8080423800002</v>
      </c>
      <c r="J99" s="36">
        <f>SUMIFS(СВЦЭМ!$D$39:$D$782,СВЦЭМ!$A$39:$A$782,$A99,СВЦЭМ!$B$39:$B$782,J$83)+'СЕТ СН'!$H$11+СВЦЭМ!$D$10+'СЕТ СН'!$H$5-'СЕТ СН'!$H$21</f>
        <v>4858.9118391400007</v>
      </c>
      <c r="K99" s="36">
        <f>SUMIFS(СВЦЭМ!$D$39:$D$782,СВЦЭМ!$A$39:$A$782,$A99,СВЦЭМ!$B$39:$B$782,K$83)+'СЕТ СН'!$H$11+СВЦЭМ!$D$10+'СЕТ СН'!$H$5-'СЕТ СН'!$H$21</f>
        <v>4845.0827968399999</v>
      </c>
      <c r="L99" s="36">
        <f>SUMIFS(СВЦЭМ!$D$39:$D$782,СВЦЭМ!$A$39:$A$782,$A99,СВЦЭМ!$B$39:$B$782,L$83)+'СЕТ СН'!$H$11+СВЦЭМ!$D$10+'СЕТ СН'!$H$5-'СЕТ СН'!$H$21</f>
        <v>4850.5016364700004</v>
      </c>
      <c r="M99" s="36">
        <f>SUMIFS(СВЦЭМ!$D$39:$D$782,СВЦЭМ!$A$39:$A$782,$A99,СВЦЭМ!$B$39:$B$782,M$83)+'СЕТ СН'!$H$11+СВЦЭМ!$D$10+'СЕТ СН'!$H$5-'СЕТ СН'!$H$21</f>
        <v>4863.6980814199997</v>
      </c>
      <c r="N99" s="36">
        <f>SUMIFS(СВЦЭМ!$D$39:$D$782,СВЦЭМ!$A$39:$A$782,$A99,СВЦЭМ!$B$39:$B$782,N$83)+'СЕТ СН'!$H$11+СВЦЭМ!$D$10+'СЕТ СН'!$H$5-'СЕТ СН'!$H$21</f>
        <v>4885.9820779600004</v>
      </c>
      <c r="O99" s="36">
        <f>SUMIFS(СВЦЭМ!$D$39:$D$782,СВЦЭМ!$A$39:$A$782,$A99,СВЦЭМ!$B$39:$B$782,O$83)+'СЕТ СН'!$H$11+СВЦЭМ!$D$10+'СЕТ СН'!$H$5-'СЕТ СН'!$H$21</f>
        <v>4908.3488926</v>
      </c>
      <c r="P99" s="36">
        <f>SUMIFS(СВЦЭМ!$D$39:$D$782,СВЦЭМ!$A$39:$A$782,$A99,СВЦЭМ!$B$39:$B$782,P$83)+'СЕТ СН'!$H$11+СВЦЭМ!$D$10+'СЕТ СН'!$H$5-'СЕТ СН'!$H$21</f>
        <v>4923.4133934199999</v>
      </c>
      <c r="Q99" s="36">
        <f>SUMIFS(СВЦЭМ!$D$39:$D$782,СВЦЭМ!$A$39:$A$782,$A99,СВЦЭМ!$B$39:$B$782,Q$83)+'СЕТ СН'!$H$11+СВЦЭМ!$D$10+'СЕТ СН'!$H$5-'СЕТ СН'!$H$21</f>
        <v>4922.5412658400001</v>
      </c>
      <c r="R99" s="36">
        <f>SUMIFS(СВЦЭМ!$D$39:$D$782,СВЦЭМ!$A$39:$A$782,$A99,СВЦЭМ!$B$39:$B$782,R$83)+'СЕТ СН'!$H$11+СВЦЭМ!$D$10+'СЕТ СН'!$H$5-'СЕТ СН'!$H$21</f>
        <v>4911.4157011300003</v>
      </c>
      <c r="S99" s="36">
        <f>SUMIFS(СВЦЭМ!$D$39:$D$782,СВЦЭМ!$A$39:$A$782,$A99,СВЦЭМ!$B$39:$B$782,S$83)+'СЕТ СН'!$H$11+СВЦЭМ!$D$10+'СЕТ СН'!$H$5-'СЕТ СН'!$H$21</f>
        <v>4869.6686349499996</v>
      </c>
      <c r="T99" s="36">
        <f>SUMIFS(СВЦЭМ!$D$39:$D$782,СВЦЭМ!$A$39:$A$782,$A99,СВЦЭМ!$B$39:$B$782,T$83)+'СЕТ СН'!$H$11+СВЦЭМ!$D$10+'СЕТ СН'!$H$5-'СЕТ СН'!$H$21</f>
        <v>4843.5958306100001</v>
      </c>
      <c r="U99" s="36">
        <f>SUMIFS(СВЦЭМ!$D$39:$D$782,СВЦЭМ!$A$39:$A$782,$A99,СВЦЭМ!$B$39:$B$782,U$83)+'СЕТ СН'!$H$11+СВЦЭМ!$D$10+'СЕТ СН'!$H$5-'СЕТ СН'!$H$21</f>
        <v>4849.9062020299998</v>
      </c>
      <c r="V99" s="36">
        <f>SUMIFS(СВЦЭМ!$D$39:$D$782,СВЦЭМ!$A$39:$A$782,$A99,СВЦЭМ!$B$39:$B$782,V$83)+'СЕТ СН'!$H$11+СВЦЭМ!$D$10+'СЕТ СН'!$H$5-'СЕТ СН'!$H$21</f>
        <v>4864.5882616700001</v>
      </c>
      <c r="W99" s="36">
        <f>SUMIFS(СВЦЭМ!$D$39:$D$782,СВЦЭМ!$A$39:$A$782,$A99,СВЦЭМ!$B$39:$B$782,W$83)+'СЕТ СН'!$H$11+СВЦЭМ!$D$10+'СЕТ СН'!$H$5-'СЕТ СН'!$H$21</f>
        <v>4874.9468086100005</v>
      </c>
      <c r="X99" s="36">
        <f>SUMIFS(СВЦЭМ!$D$39:$D$782,СВЦЭМ!$A$39:$A$782,$A99,СВЦЭМ!$B$39:$B$782,X$83)+'СЕТ СН'!$H$11+СВЦЭМ!$D$10+'СЕТ СН'!$H$5-'СЕТ СН'!$H$21</f>
        <v>4906.54429635</v>
      </c>
      <c r="Y99" s="36">
        <f>SUMIFS(СВЦЭМ!$D$39:$D$782,СВЦЭМ!$A$39:$A$782,$A99,СВЦЭМ!$B$39:$B$782,Y$83)+'СЕТ СН'!$H$11+СВЦЭМ!$D$10+'СЕТ СН'!$H$5-'СЕТ СН'!$H$21</f>
        <v>4935.7689314999998</v>
      </c>
    </row>
    <row r="100" spans="1:25" ht="15.75" x14ac:dyDescent="0.2">
      <c r="A100" s="35">
        <f t="shared" si="2"/>
        <v>44912</v>
      </c>
      <c r="B100" s="36">
        <f>SUMIFS(СВЦЭМ!$D$39:$D$782,СВЦЭМ!$A$39:$A$782,$A100,СВЦЭМ!$B$39:$B$782,B$83)+'СЕТ СН'!$H$11+СВЦЭМ!$D$10+'СЕТ СН'!$H$5-'СЕТ СН'!$H$21</f>
        <v>4857.6007261200002</v>
      </c>
      <c r="C100" s="36">
        <f>SUMIFS(СВЦЭМ!$D$39:$D$782,СВЦЭМ!$A$39:$A$782,$A100,СВЦЭМ!$B$39:$B$782,C$83)+'СЕТ СН'!$H$11+СВЦЭМ!$D$10+'СЕТ СН'!$H$5-'СЕТ СН'!$H$21</f>
        <v>4845.2497720299998</v>
      </c>
      <c r="D100" s="36">
        <f>SUMIFS(СВЦЭМ!$D$39:$D$782,СВЦЭМ!$A$39:$A$782,$A100,СВЦЭМ!$B$39:$B$782,D$83)+'СЕТ СН'!$H$11+СВЦЭМ!$D$10+'СЕТ СН'!$H$5-'СЕТ СН'!$H$21</f>
        <v>4852.2587868600003</v>
      </c>
      <c r="E100" s="36">
        <f>SUMIFS(СВЦЭМ!$D$39:$D$782,СВЦЭМ!$A$39:$A$782,$A100,СВЦЭМ!$B$39:$B$782,E$83)+'СЕТ СН'!$H$11+СВЦЭМ!$D$10+'СЕТ СН'!$H$5-'СЕТ СН'!$H$21</f>
        <v>4849.3758328399999</v>
      </c>
      <c r="F100" s="36">
        <f>SUMIFS(СВЦЭМ!$D$39:$D$782,СВЦЭМ!$A$39:$A$782,$A100,СВЦЭМ!$B$39:$B$782,F$83)+'СЕТ СН'!$H$11+СВЦЭМ!$D$10+'СЕТ СН'!$H$5-'СЕТ СН'!$H$21</f>
        <v>4876.7493244899997</v>
      </c>
      <c r="G100" s="36">
        <f>SUMIFS(СВЦЭМ!$D$39:$D$782,СВЦЭМ!$A$39:$A$782,$A100,СВЦЭМ!$B$39:$B$782,G$83)+'СЕТ СН'!$H$11+СВЦЭМ!$D$10+'СЕТ СН'!$H$5-'СЕТ СН'!$H$21</f>
        <v>4865.0906654999999</v>
      </c>
      <c r="H100" s="36">
        <f>SUMIFS(СВЦЭМ!$D$39:$D$782,СВЦЭМ!$A$39:$A$782,$A100,СВЦЭМ!$B$39:$B$782,H$83)+'СЕТ СН'!$H$11+СВЦЭМ!$D$10+'СЕТ СН'!$H$5-'СЕТ СН'!$H$21</f>
        <v>4847.4406677200004</v>
      </c>
      <c r="I100" s="36">
        <f>SUMIFS(СВЦЭМ!$D$39:$D$782,СВЦЭМ!$A$39:$A$782,$A100,СВЦЭМ!$B$39:$B$782,I$83)+'СЕТ СН'!$H$11+СВЦЭМ!$D$10+'СЕТ СН'!$H$5-'СЕТ СН'!$H$21</f>
        <v>4874.6430845900004</v>
      </c>
      <c r="J100" s="36">
        <f>SUMIFS(СВЦЭМ!$D$39:$D$782,СВЦЭМ!$A$39:$A$782,$A100,СВЦЭМ!$B$39:$B$782,J$83)+'СЕТ СН'!$H$11+СВЦЭМ!$D$10+'СЕТ СН'!$H$5-'СЕТ СН'!$H$21</f>
        <v>4861.7205068900003</v>
      </c>
      <c r="K100" s="36">
        <f>SUMIFS(СВЦЭМ!$D$39:$D$782,СВЦЭМ!$A$39:$A$782,$A100,СВЦЭМ!$B$39:$B$782,K$83)+'СЕТ СН'!$H$11+СВЦЭМ!$D$10+'СЕТ СН'!$H$5-'СЕТ СН'!$H$21</f>
        <v>4828.3318562599998</v>
      </c>
      <c r="L100" s="36">
        <f>SUMIFS(СВЦЭМ!$D$39:$D$782,СВЦЭМ!$A$39:$A$782,$A100,СВЦЭМ!$B$39:$B$782,L$83)+'СЕТ СН'!$H$11+СВЦЭМ!$D$10+'СЕТ СН'!$H$5-'СЕТ СН'!$H$21</f>
        <v>4809.7310430100006</v>
      </c>
      <c r="M100" s="36">
        <f>SUMIFS(СВЦЭМ!$D$39:$D$782,СВЦЭМ!$A$39:$A$782,$A100,СВЦЭМ!$B$39:$B$782,M$83)+'СЕТ СН'!$H$11+СВЦЭМ!$D$10+'СЕТ СН'!$H$5-'СЕТ СН'!$H$21</f>
        <v>4810.3460747400004</v>
      </c>
      <c r="N100" s="36">
        <f>SUMIFS(СВЦЭМ!$D$39:$D$782,СВЦЭМ!$A$39:$A$782,$A100,СВЦЭМ!$B$39:$B$782,N$83)+'СЕТ СН'!$H$11+СВЦЭМ!$D$10+'СЕТ СН'!$H$5-'СЕТ СН'!$H$21</f>
        <v>4840.5509407500003</v>
      </c>
      <c r="O100" s="36">
        <f>SUMIFS(СВЦЭМ!$D$39:$D$782,СВЦЭМ!$A$39:$A$782,$A100,СВЦЭМ!$B$39:$B$782,O$83)+'СЕТ СН'!$H$11+СВЦЭМ!$D$10+'СЕТ СН'!$H$5-'СЕТ СН'!$H$21</f>
        <v>4829.0132059799998</v>
      </c>
      <c r="P100" s="36">
        <f>SUMIFS(СВЦЭМ!$D$39:$D$782,СВЦЭМ!$A$39:$A$782,$A100,СВЦЭМ!$B$39:$B$782,P$83)+'СЕТ СН'!$H$11+СВЦЭМ!$D$10+'СЕТ СН'!$H$5-'СЕТ СН'!$H$21</f>
        <v>4843.3511119800005</v>
      </c>
      <c r="Q100" s="36">
        <f>SUMIFS(СВЦЭМ!$D$39:$D$782,СВЦЭМ!$A$39:$A$782,$A100,СВЦЭМ!$B$39:$B$782,Q$83)+'СЕТ СН'!$H$11+СВЦЭМ!$D$10+'СЕТ СН'!$H$5-'СЕТ СН'!$H$21</f>
        <v>4839.52104831</v>
      </c>
      <c r="R100" s="36">
        <f>SUMIFS(СВЦЭМ!$D$39:$D$782,СВЦЭМ!$A$39:$A$782,$A100,СВЦЭМ!$B$39:$B$782,R$83)+'СЕТ СН'!$H$11+СВЦЭМ!$D$10+'СЕТ СН'!$H$5-'СЕТ СН'!$H$21</f>
        <v>4838.1934062500004</v>
      </c>
      <c r="S100" s="36">
        <f>SUMIFS(СВЦЭМ!$D$39:$D$782,СВЦЭМ!$A$39:$A$782,$A100,СВЦЭМ!$B$39:$B$782,S$83)+'СЕТ СН'!$H$11+СВЦЭМ!$D$10+'СЕТ СН'!$H$5-'СЕТ СН'!$H$21</f>
        <v>4800.4753199099996</v>
      </c>
      <c r="T100" s="36">
        <f>SUMIFS(СВЦЭМ!$D$39:$D$782,СВЦЭМ!$A$39:$A$782,$A100,СВЦЭМ!$B$39:$B$782,T$83)+'СЕТ СН'!$H$11+СВЦЭМ!$D$10+'СЕТ СН'!$H$5-'СЕТ СН'!$H$21</f>
        <v>4769.09735688</v>
      </c>
      <c r="U100" s="36">
        <f>SUMIFS(СВЦЭМ!$D$39:$D$782,СВЦЭМ!$A$39:$A$782,$A100,СВЦЭМ!$B$39:$B$782,U$83)+'СЕТ СН'!$H$11+СВЦЭМ!$D$10+'СЕТ СН'!$H$5-'СЕТ СН'!$H$21</f>
        <v>4783.3270936899999</v>
      </c>
      <c r="V100" s="36">
        <f>SUMIFS(СВЦЭМ!$D$39:$D$782,СВЦЭМ!$A$39:$A$782,$A100,СВЦЭМ!$B$39:$B$782,V$83)+'СЕТ СН'!$H$11+СВЦЭМ!$D$10+'СЕТ СН'!$H$5-'СЕТ СН'!$H$21</f>
        <v>4801.1894624500001</v>
      </c>
      <c r="W100" s="36">
        <f>SUMIFS(СВЦЭМ!$D$39:$D$782,СВЦЭМ!$A$39:$A$782,$A100,СВЦЭМ!$B$39:$B$782,W$83)+'СЕТ СН'!$H$11+СВЦЭМ!$D$10+'СЕТ СН'!$H$5-'СЕТ СН'!$H$21</f>
        <v>4806.6269739600002</v>
      </c>
      <c r="X100" s="36">
        <f>SUMIFS(СВЦЭМ!$D$39:$D$782,СВЦЭМ!$A$39:$A$782,$A100,СВЦЭМ!$B$39:$B$782,X$83)+'СЕТ СН'!$H$11+СВЦЭМ!$D$10+'СЕТ СН'!$H$5-'СЕТ СН'!$H$21</f>
        <v>4815.0849445800004</v>
      </c>
      <c r="Y100" s="36">
        <f>SUMIFS(СВЦЭМ!$D$39:$D$782,СВЦЭМ!$A$39:$A$782,$A100,СВЦЭМ!$B$39:$B$782,Y$83)+'СЕТ СН'!$H$11+СВЦЭМ!$D$10+'СЕТ СН'!$H$5-'СЕТ СН'!$H$21</f>
        <v>4817.3615127900002</v>
      </c>
    </row>
    <row r="101" spans="1:25" ht="15.75" x14ac:dyDescent="0.2">
      <c r="A101" s="35">
        <f t="shared" si="2"/>
        <v>44913</v>
      </c>
      <c r="B101" s="36">
        <f>SUMIFS(СВЦЭМ!$D$39:$D$782,СВЦЭМ!$A$39:$A$782,$A101,СВЦЭМ!$B$39:$B$782,B$83)+'СЕТ СН'!$H$11+СВЦЭМ!$D$10+'СЕТ СН'!$H$5-'СЕТ СН'!$H$21</f>
        <v>4915.7999012399996</v>
      </c>
      <c r="C101" s="36">
        <f>SUMIFS(СВЦЭМ!$D$39:$D$782,СВЦЭМ!$A$39:$A$782,$A101,СВЦЭМ!$B$39:$B$782,C$83)+'СЕТ СН'!$H$11+СВЦЭМ!$D$10+'СЕТ СН'!$H$5-'СЕТ СН'!$H$21</f>
        <v>4923.7054404800001</v>
      </c>
      <c r="D101" s="36">
        <f>SUMIFS(СВЦЭМ!$D$39:$D$782,СВЦЭМ!$A$39:$A$782,$A101,СВЦЭМ!$B$39:$B$782,D$83)+'СЕТ СН'!$H$11+СВЦЭМ!$D$10+'СЕТ СН'!$H$5-'СЕТ СН'!$H$21</f>
        <v>4928.1285453600003</v>
      </c>
      <c r="E101" s="36">
        <f>SUMIFS(СВЦЭМ!$D$39:$D$782,СВЦЭМ!$A$39:$A$782,$A101,СВЦЭМ!$B$39:$B$782,E$83)+'СЕТ СН'!$H$11+СВЦЭМ!$D$10+'СЕТ СН'!$H$5-'СЕТ СН'!$H$21</f>
        <v>4926.6828872100004</v>
      </c>
      <c r="F101" s="36">
        <f>SUMIFS(СВЦЭМ!$D$39:$D$782,СВЦЭМ!$A$39:$A$782,$A101,СВЦЭМ!$B$39:$B$782,F$83)+'СЕТ СН'!$H$11+СВЦЭМ!$D$10+'СЕТ СН'!$H$5-'СЕТ СН'!$H$21</f>
        <v>4941.83339101</v>
      </c>
      <c r="G101" s="36">
        <f>SUMIFS(СВЦЭМ!$D$39:$D$782,СВЦЭМ!$A$39:$A$782,$A101,СВЦЭМ!$B$39:$B$782,G$83)+'СЕТ СН'!$H$11+СВЦЭМ!$D$10+'СЕТ СН'!$H$5-'СЕТ СН'!$H$21</f>
        <v>4949.9537399199999</v>
      </c>
      <c r="H101" s="36">
        <f>SUMIFS(СВЦЭМ!$D$39:$D$782,СВЦЭМ!$A$39:$A$782,$A101,СВЦЭМ!$B$39:$B$782,H$83)+'СЕТ СН'!$H$11+СВЦЭМ!$D$10+'СЕТ СН'!$H$5-'СЕТ СН'!$H$21</f>
        <v>4930.23741049</v>
      </c>
      <c r="I101" s="36">
        <f>SUMIFS(СВЦЭМ!$D$39:$D$782,СВЦЭМ!$A$39:$A$782,$A101,СВЦЭМ!$B$39:$B$782,I$83)+'СЕТ СН'!$H$11+СВЦЭМ!$D$10+'СЕТ СН'!$H$5-'СЕТ СН'!$H$21</f>
        <v>4909.1660453000004</v>
      </c>
      <c r="J101" s="36">
        <f>SUMIFS(СВЦЭМ!$D$39:$D$782,СВЦЭМ!$A$39:$A$782,$A101,СВЦЭМ!$B$39:$B$782,J$83)+'СЕТ СН'!$H$11+СВЦЭМ!$D$10+'СЕТ СН'!$H$5-'СЕТ СН'!$H$21</f>
        <v>4891.8488147300004</v>
      </c>
      <c r="K101" s="36">
        <f>SUMIFS(СВЦЭМ!$D$39:$D$782,СВЦЭМ!$A$39:$A$782,$A101,СВЦЭМ!$B$39:$B$782,K$83)+'СЕТ СН'!$H$11+СВЦЭМ!$D$10+'СЕТ СН'!$H$5-'СЕТ СН'!$H$21</f>
        <v>4848.5343400800002</v>
      </c>
      <c r="L101" s="36">
        <f>SUMIFS(СВЦЭМ!$D$39:$D$782,СВЦЭМ!$A$39:$A$782,$A101,СВЦЭМ!$B$39:$B$782,L$83)+'СЕТ СН'!$H$11+СВЦЭМ!$D$10+'СЕТ СН'!$H$5-'СЕТ СН'!$H$21</f>
        <v>4822.3762013200003</v>
      </c>
      <c r="M101" s="36">
        <f>SUMIFS(СВЦЭМ!$D$39:$D$782,СВЦЭМ!$A$39:$A$782,$A101,СВЦЭМ!$B$39:$B$782,M$83)+'СЕТ СН'!$H$11+СВЦЭМ!$D$10+'СЕТ СН'!$H$5-'СЕТ СН'!$H$21</f>
        <v>4815.9352551800002</v>
      </c>
      <c r="N101" s="36">
        <f>SUMIFS(СВЦЭМ!$D$39:$D$782,СВЦЭМ!$A$39:$A$782,$A101,СВЦЭМ!$B$39:$B$782,N$83)+'СЕТ СН'!$H$11+СВЦЭМ!$D$10+'СЕТ СН'!$H$5-'СЕТ СН'!$H$21</f>
        <v>4840.0388686900005</v>
      </c>
      <c r="O101" s="36">
        <f>SUMIFS(СВЦЭМ!$D$39:$D$782,СВЦЭМ!$A$39:$A$782,$A101,СВЦЭМ!$B$39:$B$782,O$83)+'СЕТ СН'!$H$11+СВЦЭМ!$D$10+'СЕТ СН'!$H$5-'СЕТ СН'!$H$21</f>
        <v>4841.47378871</v>
      </c>
      <c r="P101" s="36">
        <f>SUMIFS(СВЦЭМ!$D$39:$D$782,СВЦЭМ!$A$39:$A$782,$A101,СВЦЭМ!$B$39:$B$782,P$83)+'СЕТ СН'!$H$11+СВЦЭМ!$D$10+'СЕТ СН'!$H$5-'СЕТ СН'!$H$21</f>
        <v>4852.5553938000003</v>
      </c>
      <c r="Q101" s="36">
        <f>SUMIFS(СВЦЭМ!$D$39:$D$782,СВЦЭМ!$A$39:$A$782,$A101,СВЦЭМ!$B$39:$B$782,Q$83)+'СЕТ СН'!$H$11+СВЦЭМ!$D$10+'СЕТ СН'!$H$5-'СЕТ СН'!$H$21</f>
        <v>4845.6528902099999</v>
      </c>
      <c r="R101" s="36">
        <f>SUMIFS(СВЦЭМ!$D$39:$D$782,СВЦЭМ!$A$39:$A$782,$A101,СВЦЭМ!$B$39:$B$782,R$83)+'СЕТ СН'!$H$11+СВЦЭМ!$D$10+'СЕТ СН'!$H$5-'СЕТ СН'!$H$21</f>
        <v>4857.1901160300004</v>
      </c>
      <c r="S101" s="36">
        <f>SUMIFS(СВЦЭМ!$D$39:$D$782,СВЦЭМ!$A$39:$A$782,$A101,СВЦЭМ!$B$39:$B$782,S$83)+'СЕТ СН'!$H$11+СВЦЭМ!$D$10+'СЕТ СН'!$H$5-'СЕТ СН'!$H$21</f>
        <v>4825.76471563</v>
      </c>
      <c r="T101" s="36">
        <f>SUMIFS(СВЦЭМ!$D$39:$D$782,СВЦЭМ!$A$39:$A$782,$A101,СВЦЭМ!$B$39:$B$782,T$83)+'СЕТ СН'!$H$11+СВЦЭМ!$D$10+'СЕТ СН'!$H$5-'СЕТ СН'!$H$21</f>
        <v>4788.71774422</v>
      </c>
      <c r="U101" s="36">
        <f>SUMIFS(СВЦЭМ!$D$39:$D$782,СВЦЭМ!$A$39:$A$782,$A101,СВЦЭМ!$B$39:$B$782,U$83)+'СЕТ СН'!$H$11+СВЦЭМ!$D$10+'СЕТ СН'!$H$5-'СЕТ СН'!$H$21</f>
        <v>4800.1456356100007</v>
      </c>
      <c r="V101" s="36">
        <f>SUMIFS(СВЦЭМ!$D$39:$D$782,СВЦЭМ!$A$39:$A$782,$A101,СВЦЭМ!$B$39:$B$782,V$83)+'СЕТ СН'!$H$11+СВЦЭМ!$D$10+'СЕТ СН'!$H$5-'СЕТ СН'!$H$21</f>
        <v>4815.94939221</v>
      </c>
      <c r="W101" s="36">
        <f>SUMIFS(СВЦЭМ!$D$39:$D$782,СВЦЭМ!$A$39:$A$782,$A101,СВЦЭМ!$B$39:$B$782,W$83)+'СЕТ СН'!$H$11+СВЦЭМ!$D$10+'СЕТ СН'!$H$5-'СЕТ СН'!$H$21</f>
        <v>4819.9913872400002</v>
      </c>
      <c r="X101" s="36">
        <f>SUMIFS(СВЦЭМ!$D$39:$D$782,СВЦЭМ!$A$39:$A$782,$A101,СВЦЭМ!$B$39:$B$782,X$83)+'СЕТ СН'!$H$11+СВЦЭМ!$D$10+'СЕТ СН'!$H$5-'СЕТ СН'!$H$21</f>
        <v>4842.6149988300003</v>
      </c>
      <c r="Y101" s="36">
        <f>SUMIFS(СВЦЭМ!$D$39:$D$782,СВЦЭМ!$A$39:$A$782,$A101,СВЦЭМ!$B$39:$B$782,Y$83)+'СЕТ СН'!$H$11+СВЦЭМ!$D$10+'СЕТ СН'!$H$5-'СЕТ СН'!$H$21</f>
        <v>4866.6802818800006</v>
      </c>
    </row>
    <row r="102" spans="1:25" ht="15.75" x14ac:dyDescent="0.2">
      <c r="A102" s="35">
        <f t="shared" si="2"/>
        <v>44914</v>
      </c>
      <c r="B102" s="36">
        <f>SUMIFS(СВЦЭМ!$D$39:$D$782,СВЦЭМ!$A$39:$A$782,$A102,СВЦЭМ!$B$39:$B$782,B$83)+'СЕТ СН'!$H$11+СВЦЭМ!$D$10+'СЕТ СН'!$H$5-'СЕТ СН'!$H$21</f>
        <v>4871.2029449600004</v>
      </c>
      <c r="C102" s="36">
        <f>SUMIFS(СВЦЭМ!$D$39:$D$782,СВЦЭМ!$A$39:$A$782,$A102,СВЦЭМ!$B$39:$B$782,C$83)+'СЕТ СН'!$H$11+СВЦЭМ!$D$10+'СЕТ СН'!$H$5-'СЕТ СН'!$H$21</f>
        <v>4891.1514603599999</v>
      </c>
      <c r="D102" s="36">
        <f>SUMIFS(СВЦЭМ!$D$39:$D$782,СВЦЭМ!$A$39:$A$782,$A102,СВЦЭМ!$B$39:$B$782,D$83)+'СЕТ СН'!$H$11+СВЦЭМ!$D$10+'СЕТ СН'!$H$5-'СЕТ СН'!$H$21</f>
        <v>4924.46670326</v>
      </c>
      <c r="E102" s="36">
        <f>SUMIFS(СВЦЭМ!$D$39:$D$782,СВЦЭМ!$A$39:$A$782,$A102,СВЦЭМ!$B$39:$B$782,E$83)+'СЕТ СН'!$H$11+СВЦЭМ!$D$10+'СЕТ СН'!$H$5-'СЕТ СН'!$H$21</f>
        <v>4925.7731278400006</v>
      </c>
      <c r="F102" s="36">
        <f>SUMIFS(СВЦЭМ!$D$39:$D$782,СВЦЭМ!$A$39:$A$782,$A102,СВЦЭМ!$B$39:$B$782,F$83)+'СЕТ СН'!$H$11+СВЦЭМ!$D$10+'СЕТ СН'!$H$5-'СЕТ СН'!$H$21</f>
        <v>4932.6253144100001</v>
      </c>
      <c r="G102" s="36">
        <f>SUMIFS(СВЦЭМ!$D$39:$D$782,СВЦЭМ!$A$39:$A$782,$A102,СВЦЭМ!$B$39:$B$782,G$83)+'СЕТ СН'!$H$11+СВЦЭМ!$D$10+'СЕТ СН'!$H$5-'СЕТ СН'!$H$21</f>
        <v>4931.6694624000002</v>
      </c>
      <c r="H102" s="36">
        <f>SUMIFS(СВЦЭМ!$D$39:$D$782,СВЦЭМ!$A$39:$A$782,$A102,СВЦЭМ!$B$39:$B$782,H$83)+'СЕТ СН'!$H$11+СВЦЭМ!$D$10+'СЕТ СН'!$H$5-'СЕТ СН'!$H$21</f>
        <v>4922.2437762299996</v>
      </c>
      <c r="I102" s="36">
        <f>SUMIFS(СВЦЭМ!$D$39:$D$782,СВЦЭМ!$A$39:$A$782,$A102,СВЦЭМ!$B$39:$B$782,I$83)+'СЕТ СН'!$H$11+СВЦЭМ!$D$10+'СЕТ СН'!$H$5-'СЕТ СН'!$H$21</f>
        <v>4907.0994993100003</v>
      </c>
      <c r="J102" s="36">
        <f>SUMIFS(СВЦЭМ!$D$39:$D$782,СВЦЭМ!$A$39:$A$782,$A102,СВЦЭМ!$B$39:$B$782,J$83)+'СЕТ СН'!$H$11+СВЦЭМ!$D$10+'СЕТ СН'!$H$5-'СЕТ СН'!$H$21</f>
        <v>4899.8058557799995</v>
      </c>
      <c r="K102" s="36">
        <f>SUMIFS(СВЦЭМ!$D$39:$D$782,СВЦЭМ!$A$39:$A$782,$A102,СВЦЭМ!$B$39:$B$782,K$83)+'СЕТ СН'!$H$11+СВЦЭМ!$D$10+'СЕТ СН'!$H$5-'СЕТ СН'!$H$21</f>
        <v>4881.6939394199999</v>
      </c>
      <c r="L102" s="36">
        <f>SUMIFS(СВЦЭМ!$D$39:$D$782,СВЦЭМ!$A$39:$A$782,$A102,СВЦЭМ!$B$39:$B$782,L$83)+'СЕТ СН'!$H$11+СВЦЭМ!$D$10+'СЕТ СН'!$H$5-'СЕТ СН'!$H$21</f>
        <v>4889.55852658</v>
      </c>
      <c r="M102" s="36">
        <f>SUMIFS(СВЦЭМ!$D$39:$D$782,СВЦЭМ!$A$39:$A$782,$A102,СВЦЭМ!$B$39:$B$782,M$83)+'СЕТ СН'!$H$11+СВЦЭМ!$D$10+'СЕТ СН'!$H$5-'СЕТ СН'!$H$21</f>
        <v>4891.8435351099997</v>
      </c>
      <c r="N102" s="36">
        <f>SUMIFS(СВЦЭМ!$D$39:$D$782,СВЦЭМ!$A$39:$A$782,$A102,СВЦЭМ!$B$39:$B$782,N$83)+'СЕТ СН'!$H$11+СВЦЭМ!$D$10+'СЕТ СН'!$H$5-'СЕТ СН'!$H$21</f>
        <v>4912.3142524499999</v>
      </c>
      <c r="O102" s="36">
        <f>SUMIFS(СВЦЭМ!$D$39:$D$782,СВЦЭМ!$A$39:$A$782,$A102,СВЦЭМ!$B$39:$B$782,O$83)+'СЕТ СН'!$H$11+СВЦЭМ!$D$10+'СЕТ СН'!$H$5-'СЕТ СН'!$H$21</f>
        <v>4917.1303275199998</v>
      </c>
      <c r="P102" s="36">
        <f>SUMIFS(СВЦЭМ!$D$39:$D$782,СВЦЭМ!$A$39:$A$782,$A102,СВЦЭМ!$B$39:$B$782,P$83)+'СЕТ СН'!$H$11+СВЦЭМ!$D$10+'СЕТ СН'!$H$5-'СЕТ СН'!$H$21</f>
        <v>4926.2795231199998</v>
      </c>
      <c r="Q102" s="36">
        <f>SUMIFS(СВЦЭМ!$D$39:$D$782,СВЦЭМ!$A$39:$A$782,$A102,СВЦЭМ!$B$39:$B$782,Q$83)+'СЕТ СН'!$H$11+СВЦЭМ!$D$10+'СЕТ СН'!$H$5-'СЕТ СН'!$H$21</f>
        <v>4923.5096423599998</v>
      </c>
      <c r="R102" s="36">
        <f>SUMIFS(СВЦЭМ!$D$39:$D$782,СВЦЭМ!$A$39:$A$782,$A102,СВЦЭМ!$B$39:$B$782,R$83)+'СЕТ СН'!$H$11+СВЦЭМ!$D$10+'СЕТ СН'!$H$5-'СЕТ СН'!$H$21</f>
        <v>4917.3535057400004</v>
      </c>
      <c r="S102" s="36">
        <f>SUMIFS(СВЦЭМ!$D$39:$D$782,СВЦЭМ!$A$39:$A$782,$A102,СВЦЭМ!$B$39:$B$782,S$83)+'СЕТ СН'!$H$11+СВЦЭМ!$D$10+'СЕТ СН'!$H$5-'СЕТ СН'!$H$21</f>
        <v>4907.2337541500001</v>
      </c>
      <c r="T102" s="36">
        <f>SUMIFS(СВЦЭМ!$D$39:$D$782,СВЦЭМ!$A$39:$A$782,$A102,СВЦЭМ!$B$39:$B$782,T$83)+'СЕТ СН'!$H$11+СВЦЭМ!$D$10+'СЕТ СН'!$H$5-'СЕТ СН'!$H$21</f>
        <v>4839.7060450400004</v>
      </c>
      <c r="U102" s="36">
        <f>SUMIFS(СВЦЭМ!$D$39:$D$782,СВЦЭМ!$A$39:$A$782,$A102,СВЦЭМ!$B$39:$B$782,U$83)+'СЕТ СН'!$H$11+СВЦЭМ!$D$10+'СЕТ СН'!$H$5-'СЕТ СН'!$H$21</f>
        <v>4875.1859054400002</v>
      </c>
      <c r="V102" s="36">
        <f>SUMIFS(СВЦЭМ!$D$39:$D$782,СВЦЭМ!$A$39:$A$782,$A102,СВЦЭМ!$B$39:$B$782,V$83)+'СЕТ СН'!$H$11+СВЦЭМ!$D$10+'СЕТ СН'!$H$5-'СЕТ СН'!$H$21</f>
        <v>4879.5259949600004</v>
      </c>
      <c r="W102" s="36">
        <f>SUMIFS(СВЦЭМ!$D$39:$D$782,СВЦЭМ!$A$39:$A$782,$A102,СВЦЭМ!$B$39:$B$782,W$83)+'СЕТ СН'!$H$11+СВЦЭМ!$D$10+'СЕТ СН'!$H$5-'СЕТ СН'!$H$21</f>
        <v>4902.1219899900007</v>
      </c>
      <c r="X102" s="36">
        <f>SUMIFS(СВЦЭМ!$D$39:$D$782,СВЦЭМ!$A$39:$A$782,$A102,СВЦЭМ!$B$39:$B$782,X$83)+'СЕТ СН'!$H$11+СВЦЭМ!$D$10+'СЕТ СН'!$H$5-'СЕТ СН'!$H$21</f>
        <v>4908.70842885</v>
      </c>
      <c r="Y102" s="36">
        <f>SUMIFS(СВЦЭМ!$D$39:$D$782,СВЦЭМ!$A$39:$A$782,$A102,СВЦЭМ!$B$39:$B$782,Y$83)+'СЕТ СН'!$H$11+СВЦЭМ!$D$10+'СЕТ СН'!$H$5-'СЕТ СН'!$H$21</f>
        <v>4917.2073793099999</v>
      </c>
    </row>
    <row r="103" spans="1:25" ht="15.75" x14ac:dyDescent="0.2">
      <c r="A103" s="35">
        <f t="shared" si="2"/>
        <v>44915</v>
      </c>
      <c r="B103" s="36">
        <f>SUMIFS(СВЦЭМ!$D$39:$D$782,СВЦЭМ!$A$39:$A$782,$A103,СВЦЭМ!$B$39:$B$782,B$83)+'СЕТ СН'!$H$11+СВЦЭМ!$D$10+'СЕТ СН'!$H$5-'СЕТ СН'!$H$21</f>
        <v>4883.71872979</v>
      </c>
      <c r="C103" s="36">
        <f>SUMIFS(СВЦЭМ!$D$39:$D$782,СВЦЭМ!$A$39:$A$782,$A103,СВЦЭМ!$B$39:$B$782,C$83)+'СЕТ СН'!$H$11+СВЦЭМ!$D$10+'СЕТ СН'!$H$5-'СЕТ СН'!$H$21</f>
        <v>4898.99743433</v>
      </c>
      <c r="D103" s="36">
        <f>SUMIFS(СВЦЭМ!$D$39:$D$782,СВЦЭМ!$A$39:$A$782,$A103,СВЦЭМ!$B$39:$B$782,D$83)+'СЕТ СН'!$H$11+СВЦЭМ!$D$10+'СЕТ СН'!$H$5-'СЕТ СН'!$H$21</f>
        <v>4899.6189393700006</v>
      </c>
      <c r="E103" s="36">
        <f>SUMIFS(СВЦЭМ!$D$39:$D$782,СВЦЭМ!$A$39:$A$782,$A103,СВЦЭМ!$B$39:$B$782,E$83)+'СЕТ СН'!$H$11+СВЦЭМ!$D$10+'СЕТ СН'!$H$5-'СЕТ СН'!$H$21</f>
        <v>4904.1175913699999</v>
      </c>
      <c r="F103" s="36">
        <f>SUMIFS(СВЦЭМ!$D$39:$D$782,СВЦЭМ!$A$39:$A$782,$A103,СВЦЭМ!$B$39:$B$782,F$83)+'СЕТ СН'!$H$11+СВЦЭМ!$D$10+'СЕТ СН'!$H$5-'СЕТ СН'!$H$21</f>
        <v>4900.7207586100003</v>
      </c>
      <c r="G103" s="36">
        <f>SUMIFS(СВЦЭМ!$D$39:$D$782,СВЦЭМ!$A$39:$A$782,$A103,СВЦЭМ!$B$39:$B$782,G$83)+'СЕТ СН'!$H$11+СВЦЭМ!$D$10+'СЕТ СН'!$H$5-'СЕТ СН'!$H$21</f>
        <v>4891.6331296600001</v>
      </c>
      <c r="H103" s="36">
        <f>SUMIFS(СВЦЭМ!$D$39:$D$782,СВЦЭМ!$A$39:$A$782,$A103,СВЦЭМ!$B$39:$B$782,H$83)+'СЕТ СН'!$H$11+СВЦЭМ!$D$10+'СЕТ СН'!$H$5-'СЕТ СН'!$H$21</f>
        <v>4868.6855132700002</v>
      </c>
      <c r="I103" s="36">
        <f>SUMIFS(СВЦЭМ!$D$39:$D$782,СВЦЭМ!$A$39:$A$782,$A103,СВЦЭМ!$B$39:$B$782,I$83)+'СЕТ СН'!$H$11+СВЦЭМ!$D$10+'СЕТ СН'!$H$5-'СЕТ СН'!$H$21</f>
        <v>4857.1636845900002</v>
      </c>
      <c r="J103" s="36">
        <f>SUMIFS(СВЦЭМ!$D$39:$D$782,СВЦЭМ!$A$39:$A$782,$A103,СВЦЭМ!$B$39:$B$782,J$83)+'СЕТ СН'!$H$11+СВЦЭМ!$D$10+'СЕТ СН'!$H$5-'СЕТ СН'!$H$21</f>
        <v>4850.6931761899996</v>
      </c>
      <c r="K103" s="36">
        <f>SUMIFS(СВЦЭМ!$D$39:$D$782,СВЦЭМ!$A$39:$A$782,$A103,СВЦЭМ!$B$39:$B$782,K$83)+'СЕТ СН'!$H$11+СВЦЭМ!$D$10+'СЕТ СН'!$H$5-'СЕТ СН'!$H$21</f>
        <v>4846.7993249600004</v>
      </c>
      <c r="L103" s="36">
        <f>SUMIFS(СВЦЭМ!$D$39:$D$782,СВЦЭМ!$A$39:$A$782,$A103,СВЦЭМ!$B$39:$B$782,L$83)+'СЕТ СН'!$H$11+СВЦЭМ!$D$10+'СЕТ СН'!$H$5-'СЕТ СН'!$H$21</f>
        <v>4847.0167956700006</v>
      </c>
      <c r="M103" s="36">
        <f>SUMIFS(СВЦЭМ!$D$39:$D$782,СВЦЭМ!$A$39:$A$782,$A103,СВЦЭМ!$B$39:$B$782,M$83)+'СЕТ СН'!$H$11+СВЦЭМ!$D$10+'СЕТ СН'!$H$5-'СЕТ СН'!$H$21</f>
        <v>4840.2866801</v>
      </c>
      <c r="N103" s="36">
        <f>SUMIFS(СВЦЭМ!$D$39:$D$782,СВЦЭМ!$A$39:$A$782,$A103,СВЦЭМ!$B$39:$B$782,N$83)+'СЕТ СН'!$H$11+СВЦЭМ!$D$10+'СЕТ СН'!$H$5-'СЕТ СН'!$H$21</f>
        <v>4877.6633481400004</v>
      </c>
      <c r="O103" s="36">
        <f>SUMIFS(СВЦЭМ!$D$39:$D$782,СВЦЭМ!$A$39:$A$782,$A103,СВЦЭМ!$B$39:$B$782,O$83)+'СЕТ СН'!$H$11+СВЦЭМ!$D$10+'СЕТ СН'!$H$5-'СЕТ СН'!$H$21</f>
        <v>4882.1020921999998</v>
      </c>
      <c r="P103" s="36">
        <f>SUMIFS(СВЦЭМ!$D$39:$D$782,СВЦЭМ!$A$39:$A$782,$A103,СВЦЭМ!$B$39:$B$782,P$83)+'СЕТ СН'!$H$11+СВЦЭМ!$D$10+'СЕТ СН'!$H$5-'СЕТ СН'!$H$21</f>
        <v>4886.8880121500006</v>
      </c>
      <c r="Q103" s="36">
        <f>SUMIFS(СВЦЭМ!$D$39:$D$782,СВЦЭМ!$A$39:$A$782,$A103,СВЦЭМ!$B$39:$B$782,Q$83)+'СЕТ СН'!$H$11+СВЦЭМ!$D$10+'СЕТ СН'!$H$5-'СЕТ СН'!$H$21</f>
        <v>4889.2538858500002</v>
      </c>
      <c r="R103" s="36">
        <f>SUMIFS(СВЦЭМ!$D$39:$D$782,СВЦЭМ!$A$39:$A$782,$A103,СВЦЭМ!$B$39:$B$782,R$83)+'СЕТ СН'!$H$11+СВЦЭМ!$D$10+'СЕТ СН'!$H$5-'СЕТ СН'!$H$21</f>
        <v>4881.5967008799998</v>
      </c>
      <c r="S103" s="36">
        <f>SUMIFS(СВЦЭМ!$D$39:$D$782,СВЦЭМ!$A$39:$A$782,$A103,СВЦЭМ!$B$39:$B$782,S$83)+'СЕТ СН'!$H$11+СВЦЭМ!$D$10+'СЕТ СН'!$H$5-'СЕТ СН'!$H$21</f>
        <v>4854.4560269000003</v>
      </c>
      <c r="T103" s="36">
        <f>SUMIFS(СВЦЭМ!$D$39:$D$782,СВЦЭМ!$A$39:$A$782,$A103,СВЦЭМ!$B$39:$B$782,T$83)+'СЕТ СН'!$H$11+СВЦЭМ!$D$10+'СЕТ СН'!$H$5-'СЕТ СН'!$H$21</f>
        <v>4791.3189467800003</v>
      </c>
      <c r="U103" s="36">
        <f>SUMIFS(СВЦЭМ!$D$39:$D$782,СВЦЭМ!$A$39:$A$782,$A103,СВЦЭМ!$B$39:$B$782,U$83)+'СЕТ СН'!$H$11+СВЦЭМ!$D$10+'СЕТ СН'!$H$5-'СЕТ СН'!$H$21</f>
        <v>4809.7134680600002</v>
      </c>
      <c r="V103" s="36">
        <f>SUMIFS(СВЦЭМ!$D$39:$D$782,СВЦЭМ!$A$39:$A$782,$A103,СВЦЭМ!$B$39:$B$782,V$83)+'СЕТ СН'!$H$11+СВЦЭМ!$D$10+'СЕТ СН'!$H$5-'СЕТ СН'!$H$21</f>
        <v>4847.1852237800003</v>
      </c>
      <c r="W103" s="36">
        <f>SUMIFS(СВЦЭМ!$D$39:$D$782,СВЦЭМ!$A$39:$A$782,$A103,СВЦЭМ!$B$39:$B$782,W$83)+'СЕТ СН'!$H$11+СВЦЭМ!$D$10+'СЕТ СН'!$H$5-'СЕТ СН'!$H$21</f>
        <v>4863.0785504800006</v>
      </c>
      <c r="X103" s="36">
        <f>SUMIFS(СВЦЭМ!$D$39:$D$782,СВЦЭМ!$A$39:$A$782,$A103,СВЦЭМ!$B$39:$B$782,X$83)+'СЕТ СН'!$H$11+СВЦЭМ!$D$10+'СЕТ СН'!$H$5-'СЕТ СН'!$H$21</f>
        <v>4873.80683761</v>
      </c>
      <c r="Y103" s="36">
        <f>SUMIFS(СВЦЭМ!$D$39:$D$782,СВЦЭМ!$A$39:$A$782,$A103,СВЦЭМ!$B$39:$B$782,Y$83)+'СЕТ СН'!$H$11+СВЦЭМ!$D$10+'СЕТ СН'!$H$5-'СЕТ СН'!$H$21</f>
        <v>4882.6464017400003</v>
      </c>
    </row>
    <row r="104" spans="1:25" ht="15.75" x14ac:dyDescent="0.2">
      <c r="A104" s="35">
        <f t="shared" si="2"/>
        <v>44916</v>
      </c>
      <c r="B104" s="36">
        <f>SUMIFS(СВЦЭМ!$D$39:$D$782,СВЦЭМ!$A$39:$A$782,$A104,СВЦЭМ!$B$39:$B$782,B$83)+'СЕТ СН'!$H$11+СВЦЭМ!$D$10+'СЕТ СН'!$H$5-'СЕТ СН'!$H$21</f>
        <v>4868.0116685499997</v>
      </c>
      <c r="C104" s="36">
        <f>SUMIFS(СВЦЭМ!$D$39:$D$782,СВЦЭМ!$A$39:$A$782,$A104,СВЦЭМ!$B$39:$B$782,C$83)+'СЕТ СН'!$H$11+СВЦЭМ!$D$10+'СЕТ СН'!$H$5-'СЕТ СН'!$H$21</f>
        <v>4879.7811280699998</v>
      </c>
      <c r="D104" s="36">
        <f>SUMIFS(СВЦЭМ!$D$39:$D$782,СВЦЭМ!$A$39:$A$782,$A104,СВЦЭМ!$B$39:$B$782,D$83)+'СЕТ СН'!$H$11+СВЦЭМ!$D$10+'СЕТ СН'!$H$5-'СЕТ СН'!$H$21</f>
        <v>4875.7215424799997</v>
      </c>
      <c r="E104" s="36">
        <f>SUMIFS(СВЦЭМ!$D$39:$D$782,СВЦЭМ!$A$39:$A$782,$A104,СВЦЭМ!$B$39:$B$782,E$83)+'СЕТ СН'!$H$11+СВЦЭМ!$D$10+'СЕТ СН'!$H$5-'СЕТ СН'!$H$21</f>
        <v>4879.4042955300001</v>
      </c>
      <c r="F104" s="36">
        <f>SUMIFS(СВЦЭМ!$D$39:$D$782,СВЦЭМ!$A$39:$A$782,$A104,СВЦЭМ!$B$39:$B$782,F$83)+'СЕТ СН'!$H$11+СВЦЭМ!$D$10+'СЕТ СН'!$H$5-'СЕТ СН'!$H$21</f>
        <v>4914.2872942399999</v>
      </c>
      <c r="G104" s="36">
        <f>SUMIFS(СВЦЭМ!$D$39:$D$782,СВЦЭМ!$A$39:$A$782,$A104,СВЦЭМ!$B$39:$B$782,G$83)+'СЕТ СН'!$H$11+СВЦЭМ!$D$10+'СЕТ СН'!$H$5-'СЕТ СН'!$H$21</f>
        <v>4878.4901224599998</v>
      </c>
      <c r="H104" s="36">
        <f>SUMIFS(СВЦЭМ!$D$39:$D$782,СВЦЭМ!$A$39:$A$782,$A104,СВЦЭМ!$B$39:$B$782,H$83)+'СЕТ СН'!$H$11+СВЦЭМ!$D$10+'СЕТ СН'!$H$5-'СЕТ СН'!$H$21</f>
        <v>4839.24635132</v>
      </c>
      <c r="I104" s="36">
        <f>SUMIFS(СВЦЭМ!$D$39:$D$782,СВЦЭМ!$A$39:$A$782,$A104,СВЦЭМ!$B$39:$B$782,I$83)+'СЕТ СН'!$H$11+СВЦЭМ!$D$10+'СЕТ СН'!$H$5-'СЕТ СН'!$H$21</f>
        <v>4846.1833056400001</v>
      </c>
      <c r="J104" s="36">
        <f>SUMIFS(СВЦЭМ!$D$39:$D$782,СВЦЭМ!$A$39:$A$782,$A104,СВЦЭМ!$B$39:$B$782,J$83)+'СЕТ СН'!$H$11+СВЦЭМ!$D$10+'СЕТ СН'!$H$5-'СЕТ СН'!$H$21</f>
        <v>4814.9342160100005</v>
      </c>
      <c r="K104" s="36">
        <f>SUMIFS(СВЦЭМ!$D$39:$D$782,СВЦЭМ!$A$39:$A$782,$A104,СВЦЭМ!$B$39:$B$782,K$83)+'СЕТ СН'!$H$11+СВЦЭМ!$D$10+'СЕТ СН'!$H$5-'СЕТ СН'!$H$21</f>
        <v>4810.6693952400001</v>
      </c>
      <c r="L104" s="36">
        <f>SUMIFS(СВЦЭМ!$D$39:$D$782,СВЦЭМ!$A$39:$A$782,$A104,СВЦЭМ!$B$39:$B$782,L$83)+'СЕТ СН'!$H$11+СВЦЭМ!$D$10+'СЕТ СН'!$H$5-'СЕТ СН'!$H$21</f>
        <v>4793.6447763800006</v>
      </c>
      <c r="M104" s="36">
        <f>SUMIFS(СВЦЭМ!$D$39:$D$782,СВЦЭМ!$A$39:$A$782,$A104,СВЦЭМ!$B$39:$B$782,M$83)+'СЕТ СН'!$H$11+СВЦЭМ!$D$10+'СЕТ СН'!$H$5-'СЕТ СН'!$H$21</f>
        <v>4810.2018685399999</v>
      </c>
      <c r="N104" s="36">
        <f>SUMIFS(СВЦЭМ!$D$39:$D$782,СВЦЭМ!$A$39:$A$782,$A104,СВЦЭМ!$B$39:$B$782,N$83)+'СЕТ СН'!$H$11+СВЦЭМ!$D$10+'СЕТ СН'!$H$5-'СЕТ СН'!$H$21</f>
        <v>4807.8370585499997</v>
      </c>
      <c r="O104" s="36">
        <f>SUMIFS(СВЦЭМ!$D$39:$D$782,СВЦЭМ!$A$39:$A$782,$A104,СВЦЭМ!$B$39:$B$782,O$83)+'СЕТ СН'!$H$11+СВЦЭМ!$D$10+'СЕТ СН'!$H$5-'СЕТ СН'!$H$21</f>
        <v>4799.4677884499997</v>
      </c>
      <c r="P104" s="36">
        <f>SUMIFS(СВЦЭМ!$D$39:$D$782,СВЦЭМ!$A$39:$A$782,$A104,СВЦЭМ!$B$39:$B$782,P$83)+'СЕТ СН'!$H$11+СВЦЭМ!$D$10+'СЕТ СН'!$H$5-'СЕТ СН'!$H$21</f>
        <v>4802.6162474900002</v>
      </c>
      <c r="Q104" s="36">
        <f>SUMIFS(СВЦЭМ!$D$39:$D$782,СВЦЭМ!$A$39:$A$782,$A104,СВЦЭМ!$B$39:$B$782,Q$83)+'СЕТ СН'!$H$11+СВЦЭМ!$D$10+'СЕТ СН'!$H$5-'СЕТ СН'!$H$21</f>
        <v>4822.68024152</v>
      </c>
      <c r="R104" s="36">
        <f>SUMIFS(СВЦЭМ!$D$39:$D$782,СВЦЭМ!$A$39:$A$782,$A104,СВЦЭМ!$B$39:$B$782,R$83)+'СЕТ СН'!$H$11+СВЦЭМ!$D$10+'СЕТ СН'!$H$5-'СЕТ СН'!$H$21</f>
        <v>4822.8938836100006</v>
      </c>
      <c r="S104" s="36">
        <f>SUMIFS(СВЦЭМ!$D$39:$D$782,СВЦЭМ!$A$39:$A$782,$A104,СВЦЭМ!$B$39:$B$782,S$83)+'СЕТ СН'!$H$11+СВЦЭМ!$D$10+'СЕТ СН'!$H$5-'СЕТ СН'!$H$21</f>
        <v>4820.3150433500005</v>
      </c>
      <c r="T104" s="36">
        <f>SUMIFS(СВЦЭМ!$D$39:$D$782,СВЦЭМ!$A$39:$A$782,$A104,СВЦЭМ!$B$39:$B$782,T$83)+'СЕТ СН'!$H$11+СВЦЭМ!$D$10+'СЕТ СН'!$H$5-'СЕТ СН'!$H$21</f>
        <v>4812.2393251800004</v>
      </c>
      <c r="U104" s="36">
        <f>SUMIFS(СВЦЭМ!$D$39:$D$782,СВЦЭМ!$A$39:$A$782,$A104,СВЦЭМ!$B$39:$B$782,U$83)+'СЕТ СН'!$H$11+СВЦЭМ!$D$10+'СЕТ СН'!$H$5-'СЕТ СН'!$H$21</f>
        <v>4814.3847655899999</v>
      </c>
      <c r="V104" s="36">
        <f>SUMIFS(СВЦЭМ!$D$39:$D$782,СВЦЭМ!$A$39:$A$782,$A104,СВЦЭМ!$B$39:$B$782,V$83)+'СЕТ СН'!$H$11+СВЦЭМ!$D$10+'СЕТ СН'!$H$5-'СЕТ СН'!$H$21</f>
        <v>4823.5420708700003</v>
      </c>
      <c r="W104" s="36">
        <f>SUMIFS(СВЦЭМ!$D$39:$D$782,СВЦЭМ!$A$39:$A$782,$A104,СВЦЭМ!$B$39:$B$782,W$83)+'СЕТ СН'!$H$11+СВЦЭМ!$D$10+'СЕТ СН'!$H$5-'СЕТ СН'!$H$21</f>
        <v>4809.2047484499999</v>
      </c>
      <c r="X104" s="36">
        <f>SUMIFS(СВЦЭМ!$D$39:$D$782,СВЦЭМ!$A$39:$A$782,$A104,СВЦЭМ!$B$39:$B$782,X$83)+'СЕТ СН'!$H$11+СВЦЭМ!$D$10+'СЕТ СН'!$H$5-'СЕТ СН'!$H$21</f>
        <v>4804.2923138100005</v>
      </c>
      <c r="Y104" s="36">
        <f>SUMIFS(СВЦЭМ!$D$39:$D$782,СВЦЭМ!$A$39:$A$782,$A104,СВЦЭМ!$B$39:$B$782,Y$83)+'СЕТ СН'!$H$11+СВЦЭМ!$D$10+'СЕТ СН'!$H$5-'СЕТ СН'!$H$21</f>
        <v>4813.35167473</v>
      </c>
    </row>
    <row r="105" spans="1:25" ht="15.75" x14ac:dyDescent="0.2">
      <c r="A105" s="35">
        <f t="shared" si="2"/>
        <v>44917</v>
      </c>
      <c r="B105" s="36">
        <f>SUMIFS(СВЦЭМ!$D$39:$D$782,СВЦЭМ!$A$39:$A$782,$A105,СВЦЭМ!$B$39:$B$782,B$83)+'СЕТ СН'!$H$11+СВЦЭМ!$D$10+'СЕТ СН'!$H$5-'СЕТ СН'!$H$21</f>
        <v>4839.6377159399999</v>
      </c>
      <c r="C105" s="36">
        <f>SUMIFS(СВЦЭМ!$D$39:$D$782,СВЦЭМ!$A$39:$A$782,$A105,СВЦЭМ!$B$39:$B$782,C$83)+'СЕТ СН'!$H$11+СВЦЭМ!$D$10+'СЕТ СН'!$H$5-'СЕТ СН'!$H$21</f>
        <v>4855.7674599100001</v>
      </c>
      <c r="D105" s="36">
        <f>SUMIFS(СВЦЭМ!$D$39:$D$782,СВЦЭМ!$A$39:$A$782,$A105,СВЦЭМ!$B$39:$B$782,D$83)+'СЕТ СН'!$H$11+СВЦЭМ!$D$10+'СЕТ СН'!$H$5-'СЕТ СН'!$H$21</f>
        <v>4852.43697574</v>
      </c>
      <c r="E105" s="36">
        <f>SUMIFS(СВЦЭМ!$D$39:$D$782,СВЦЭМ!$A$39:$A$782,$A105,СВЦЭМ!$B$39:$B$782,E$83)+'СЕТ СН'!$H$11+СВЦЭМ!$D$10+'СЕТ СН'!$H$5-'СЕТ СН'!$H$21</f>
        <v>4873.0286921799998</v>
      </c>
      <c r="F105" s="36">
        <f>SUMIFS(СВЦЭМ!$D$39:$D$782,СВЦЭМ!$A$39:$A$782,$A105,СВЦЭМ!$B$39:$B$782,F$83)+'СЕТ СН'!$H$11+СВЦЭМ!$D$10+'СЕТ СН'!$H$5-'СЕТ СН'!$H$21</f>
        <v>4894.8932697600003</v>
      </c>
      <c r="G105" s="36">
        <f>SUMIFS(СВЦЭМ!$D$39:$D$782,СВЦЭМ!$A$39:$A$782,$A105,СВЦЭМ!$B$39:$B$782,G$83)+'СЕТ СН'!$H$11+СВЦЭМ!$D$10+'СЕТ СН'!$H$5-'СЕТ СН'!$H$21</f>
        <v>4896.5929230600004</v>
      </c>
      <c r="H105" s="36">
        <f>SUMIFS(СВЦЭМ!$D$39:$D$782,СВЦЭМ!$A$39:$A$782,$A105,СВЦЭМ!$B$39:$B$782,H$83)+'СЕТ СН'!$H$11+СВЦЭМ!$D$10+'СЕТ СН'!$H$5-'СЕТ СН'!$H$21</f>
        <v>4876.91798965</v>
      </c>
      <c r="I105" s="36">
        <f>SUMIFS(СВЦЭМ!$D$39:$D$782,СВЦЭМ!$A$39:$A$782,$A105,СВЦЭМ!$B$39:$B$782,I$83)+'СЕТ СН'!$H$11+СВЦЭМ!$D$10+'СЕТ СН'!$H$5-'СЕТ СН'!$H$21</f>
        <v>4863.8558940000003</v>
      </c>
      <c r="J105" s="36">
        <f>SUMIFS(СВЦЭМ!$D$39:$D$782,СВЦЭМ!$A$39:$A$782,$A105,СВЦЭМ!$B$39:$B$782,J$83)+'СЕТ СН'!$H$11+СВЦЭМ!$D$10+'СЕТ СН'!$H$5-'СЕТ СН'!$H$21</f>
        <v>4850.7540659599999</v>
      </c>
      <c r="K105" s="36">
        <f>SUMIFS(СВЦЭМ!$D$39:$D$782,СВЦЭМ!$A$39:$A$782,$A105,СВЦЭМ!$B$39:$B$782,K$83)+'СЕТ СН'!$H$11+СВЦЭМ!$D$10+'СЕТ СН'!$H$5-'СЕТ СН'!$H$21</f>
        <v>4833.26307438</v>
      </c>
      <c r="L105" s="36">
        <f>SUMIFS(СВЦЭМ!$D$39:$D$782,СВЦЭМ!$A$39:$A$782,$A105,СВЦЭМ!$B$39:$B$782,L$83)+'СЕТ СН'!$H$11+СВЦЭМ!$D$10+'СЕТ СН'!$H$5-'СЕТ СН'!$H$21</f>
        <v>4845.2508970099998</v>
      </c>
      <c r="M105" s="36">
        <f>SUMIFS(СВЦЭМ!$D$39:$D$782,СВЦЭМ!$A$39:$A$782,$A105,СВЦЭМ!$B$39:$B$782,M$83)+'СЕТ СН'!$H$11+СВЦЭМ!$D$10+'СЕТ СН'!$H$5-'СЕТ СН'!$H$21</f>
        <v>4851.98722137</v>
      </c>
      <c r="N105" s="36">
        <f>SUMIFS(СВЦЭМ!$D$39:$D$782,СВЦЭМ!$A$39:$A$782,$A105,СВЦЭМ!$B$39:$B$782,N$83)+'СЕТ СН'!$H$11+СВЦЭМ!$D$10+'СЕТ СН'!$H$5-'СЕТ СН'!$H$21</f>
        <v>4873.1580485000004</v>
      </c>
      <c r="O105" s="36">
        <f>SUMIFS(СВЦЭМ!$D$39:$D$782,СВЦЭМ!$A$39:$A$782,$A105,СВЦЭМ!$B$39:$B$782,O$83)+'СЕТ СН'!$H$11+СВЦЭМ!$D$10+'СЕТ СН'!$H$5-'СЕТ СН'!$H$21</f>
        <v>4870.9627554199997</v>
      </c>
      <c r="P105" s="36">
        <f>SUMIFS(СВЦЭМ!$D$39:$D$782,СВЦЭМ!$A$39:$A$782,$A105,СВЦЭМ!$B$39:$B$782,P$83)+'СЕТ СН'!$H$11+СВЦЭМ!$D$10+'СЕТ СН'!$H$5-'СЕТ СН'!$H$21</f>
        <v>4880.7597072299995</v>
      </c>
      <c r="Q105" s="36">
        <f>SUMIFS(СВЦЭМ!$D$39:$D$782,СВЦЭМ!$A$39:$A$782,$A105,СВЦЭМ!$B$39:$B$782,Q$83)+'СЕТ СН'!$H$11+СВЦЭМ!$D$10+'СЕТ СН'!$H$5-'СЕТ СН'!$H$21</f>
        <v>4885.1353829199998</v>
      </c>
      <c r="R105" s="36">
        <f>SUMIFS(СВЦЭМ!$D$39:$D$782,СВЦЭМ!$A$39:$A$782,$A105,СВЦЭМ!$B$39:$B$782,R$83)+'СЕТ СН'!$H$11+СВЦЭМ!$D$10+'СЕТ СН'!$H$5-'СЕТ СН'!$H$21</f>
        <v>4857.3524357699998</v>
      </c>
      <c r="S105" s="36">
        <f>SUMIFS(СВЦЭМ!$D$39:$D$782,СВЦЭМ!$A$39:$A$782,$A105,СВЦЭМ!$B$39:$B$782,S$83)+'СЕТ СН'!$H$11+СВЦЭМ!$D$10+'СЕТ СН'!$H$5-'СЕТ СН'!$H$21</f>
        <v>4858.1971446799998</v>
      </c>
      <c r="T105" s="36">
        <f>SUMIFS(СВЦЭМ!$D$39:$D$782,СВЦЭМ!$A$39:$A$782,$A105,СВЦЭМ!$B$39:$B$782,T$83)+'СЕТ СН'!$H$11+СВЦЭМ!$D$10+'СЕТ СН'!$H$5-'СЕТ СН'!$H$21</f>
        <v>4824.4940401000003</v>
      </c>
      <c r="U105" s="36">
        <f>SUMIFS(СВЦЭМ!$D$39:$D$782,СВЦЭМ!$A$39:$A$782,$A105,СВЦЭМ!$B$39:$B$782,U$83)+'СЕТ СН'!$H$11+СВЦЭМ!$D$10+'СЕТ СН'!$H$5-'СЕТ СН'!$H$21</f>
        <v>4825.8030440100001</v>
      </c>
      <c r="V105" s="36">
        <f>SUMIFS(СВЦЭМ!$D$39:$D$782,СВЦЭМ!$A$39:$A$782,$A105,СВЦЭМ!$B$39:$B$782,V$83)+'СЕТ СН'!$H$11+СВЦЭМ!$D$10+'СЕТ СН'!$H$5-'СЕТ СН'!$H$21</f>
        <v>4852.31523965</v>
      </c>
      <c r="W105" s="36">
        <f>SUMIFS(СВЦЭМ!$D$39:$D$782,СВЦЭМ!$A$39:$A$782,$A105,СВЦЭМ!$B$39:$B$782,W$83)+'СЕТ СН'!$H$11+СВЦЭМ!$D$10+'СЕТ СН'!$H$5-'СЕТ СН'!$H$21</f>
        <v>4855.3571557599998</v>
      </c>
      <c r="X105" s="36">
        <f>SUMIFS(СВЦЭМ!$D$39:$D$782,СВЦЭМ!$A$39:$A$782,$A105,СВЦЭМ!$B$39:$B$782,X$83)+'СЕТ СН'!$H$11+СВЦЭМ!$D$10+'СЕТ СН'!$H$5-'СЕТ СН'!$H$21</f>
        <v>4869.5338726999998</v>
      </c>
      <c r="Y105" s="36">
        <f>SUMIFS(СВЦЭМ!$D$39:$D$782,СВЦЭМ!$A$39:$A$782,$A105,СВЦЭМ!$B$39:$B$782,Y$83)+'СЕТ СН'!$H$11+СВЦЭМ!$D$10+'СЕТ СН'!$H$5-'СЕТ СН'!$H$21</f>
        <v>4885.4379938100001</v>
      </c>
    </row>
    <row r="106" spans="1:25" ht="15.75" x14ac:dyDescent="0.2">
      <c r="A106" s="35">
        <f t="shared" si="2"/>
        <v>44918</v>
      </c>
      <c r="B106" s="36">
        <f>SUMIFS(СВЦЭМ!$D$39:$D$782,СВЦЭМ!$A$39:$A$782,$A106,СВЦЭМ!$B$39:$B$782,B$83)+'СЕТ СН'!$H$11+СВЦЭМ!$D$10+'СЕТ СН'!$H$5-'СЕТ СН'!$H$21</f>
        <v>4977.4352857900003</v>
      </c>
      <c r="C106" s="36">
        <f>SUMIFS(СВЦЭМ!$D$39:$D$782,СВЦЭМ!$A$39:$A$782,$A106,СВЦЭМ!$B$39:$B$782,C$83)+'СЕТ СН'!$H$11+СВЦЭМ!$D$10+'СЕТ СН'!$H$5-'СЕТ СН'!$H$21</f>
        <v>4996.9093625200003</v>
      </c>
      <c r="D106" s="36">
        <f>SUMIFS(СВЦЭМ!$D$39:$D$782,СВЦЭМ!$A$39:$A$782,$A106,СВЦЭМ!$B$39:$B$782,D$83)+'СЕТ СН'!$H$11+СВЦЭМ!$D$10+'СЕТ СН'!$H$5-'СЕТ СН'!$H$21</f>
        <v>5012.4318474400006</v>
      </c>
      <c r="E106" s="36">
        <f>SUMIFS(СВЦЭМ!$D$39:$D$782,СВЦЭМ!$A$39:$A$782,$A106,СВЦЭМ!$B$39:$B$782,E$83)+'СЕТ СН'!$H$11+СВЦЭМ!$D$10+'СЕТ СН'!$H$5-'СЕТ СН'!$H$21</f>
        <v>5020.1884781200006</v>
      </c>
      <c r="F106" s="36">
        <f>SUMIFS(СВЦЭМ!$D$39:$D$782,СВЦЭМ!$A$39:$A$782,$A106,СВЦЭМ!$B$39:$B$782,F$83)+'СЕТ СН'!$H$11+СВЦЭМ!$D$10+'СЕТ СН'!$H$5-'СЕТ СН'!$H$21</f>
        <v>5018.8783761100003</v>
      </c>
      <c r="G106" s="36">
        <f>SUMIFS(СВЦЭМ!$D$39:$D$782,СВЦЭМ!$A$39:$A$782,$A106,СВЦЭМ!$B$39:$B$782,G$83)+'СЕТ СН'!$H$11+СВЦЭМ!$D$10+'СЕТ СН'!$H$5-'СЕТ СН'!$H$21</f>
        <v>5007.7651993199997</v>
      </c>
      <c r="H106" s="36">
        <f>SUMIFS(СВЦЭМ!$D$39:$D$782,СВЦЭМ!$A$39:$A$782,$A106,СВЦЭМ!$B$39:$B$782,H$83)+'СЕТ СН'!$H$11+СВЦЭМ!$D$10+'СЕТ СН'!$H$5-'СЕТ СН'!$H$21</f>
        <v>4960.75360163</v>
      </c>
      <c r="I106" s="36">
        <f>SUMIFS(СВЦЭМ!$D$39:$D$782,СВЦЭМ!$A$39:$A$782,$A106,СВЦЭМ!$B$39:$B$782,I$83)+'СЕТ СН'!$H$11+СВЦЭМ!$D$10+'СЕТ СН'!$H$5-'СЕТ СН'!$H$21</f>
        <v>4945.8260176599997</v>
      </c>
      <c r="J106" s="36">
        <f>SUMIFS(СВЦЭМ!$D$39:$D$782,СВЦЭМ!$A$39:$A$782,$A106,СВЦЭМ!$B$39:$B$782,J$83)+'СЕТ СН'!$H$11+СВЦЭМ!$D$10+'СЕТ СН'!$H$5-'СЕТ СН'!$H$21</f>
        <v>4924.3658358000002</v>
      </c>
      <c r="K106" s="36">
        <f>SUMIFS(СВЦЭМ!$D$39:$D$782,СВЦЭМ!$A$39:$A$782,$A106,СВЦЭМ!$B$39:$B$782,K$83)+'СЕТ СН'!$H$11+СВЦЭМ!$D$10+'СЕТ СН'!$H$5-'СЕТ СН'!$H$21</f>
        <v>4915.8238878000002</v>
      </c>
      <c r="L106" s="36">
        <f>SUMIFS(СВЦЭМ!$D$39:$D$782,СВЦЭМ!$A$39:$A$782,$A106,СВЦЭМ!$B$39:$B$782,L$83)+'СЕТ СН'!$H$11+СВЦЭМ!$D$10+'СЕТ СН'!$H$5-'СЕТ СН'!$H$21</f>
        <v>4920.5678877999999</v>
      </c>
      <c r="M106" s="36">
        <f>SUMIFS(СВЦЭМ!$D$39:$D$782,СВЦЭМ!$A$39:$A$782,$A106,СВЦЭМ!$B$39:$B$782,M$83)+'СЕТ СН'!$H$11+СВЦЭМ!$D$10+'СЕТ СН'!$H$5-'СЕТ СН'!$H$21</f>
        <v>4926.0637940300003</v>
      </c>
      <c r="N106" s="36">
        <f>SUMIFS(СВЦЭМ!$D$39:$D$782,СВЦЭМ!$A$39:$A$782,$A106,СВЦЭМ!$B$39:$B$782,N$83)+'СЕТ СН'!$H$11+СВЦЭМ!$D$10+'СЕТ СН'!$H$5-'СЕТ СН'!$H$21</f>
        <v>4948.1494922100001</v>
      </c>
      <c r="O106" s="36">
        <f>SUMIFS(СВЦЭМ!$D$39:$D$782,СВЦЭМ!$A$39:$A$782,$A106,СВЦЭМ!$B$39:$B$782,O$83)+'СЕТ СН'!$H$11+СВЦЭМ!$D$10+'СЕТ СН'!$H$5-'СЕТ СН'!$H$21</f>
        <v>4946.4660458100007</v>
      </c>
      <c r="P106" s="36">
        <f>SUMIFS(СВЦЭМ!$D$39:$D$782,СВЦЭМ!$A$39:$A$782,$A106,СВЦЭМ!$B$39:$B$782,P$83)+'СЕТ СН'!$H$11+СВЦЭМ!$D$10+'СЕТ СН'!$H$5-'СЕТ СН'!$H$21</f>
        <v>4951.5994946299998</v>
      </c>
      <c r="Q106" s="36">
        <f>SUMIFS(СВЦЭМ!$D$39:$D$782,СВЦЭМ!$A$39:$A$782,$A106,СВЦЭМ!$B$39:$B$782,Q$83)+'СЕТ СН'!$H$11+СВЦЭМ!$D$10+'СЕТ СН'!$H$5-'СЕТ СН'!$H$21</f>
        <v>4956.6390476100005</v>
      </c>
      <c r="R106" s="36">
        <f>SUMIFS(СВЦЭМ!$D$39:$D$782,СВЦЭМ!$A$39:$A$782,$A106,СВЦЭМ!$B$39:$B$782,R$83)+'СЕТ СН'!$H$11+СВЦЭМ!$D$10+'СЕТ СН'!$H$5-'СЕТ СН'!$H$21</f>
        <v>4957.0901099000002</v>
      </c>
      <c r="S106" s="36">
        <f>SUMIFS(СВЦЭМ!$D$39:$D$782,СВЦЭМ!$A$39:$A$782,$A106,СВЦЭМ!$B$39:$B$782,S$83)+'СЕТ СН'!$H$11+СВЦЭМ!$D$10+'СЕТ СН'!$H$5-'СЕТ СН'!$H$21</f>
        <v>4931.7105453100003</v>
      </c>
      <c r="T106" s="36">
        <f>SUMIFS(СВЦЭМ!$D$39:$D$782,СВЦЭМ!$A$39:$A$782,$A106,СВЦЭМ!$B$39:$B$782,T$83)+'СЕТ СН'!$H$11+СВЦЭМ!$D$10+'СЕТ СН'!$H$5-'СЕТ СН'!$H$21</f>
        <v>4899.9401214200007</v>
      </c>
      <c r="U106" s="36">
        <f>SUMIFS(СВЦЭМ!$D$39:$D$782,СВЦЭМ!$A$39:$A$782,$A106,СВЦЭМ!$B$39:$B$782,U$83)+'СЕТ СН'!$H$11+СВЦЭМ!$D$10+'СЕТ СН'!$H$5-'СЕТ СН'!$H$21</f>
        <v>4902.3702771899998</v>
      </c>
      <c r="V106" s="36">
        <f>SUMIFS(СВЦЭМ!$D$39:$D$782,СВЦЭМ!$A$39:$A$782,$A106,СВЦЭМ!$B$39:$B$782,V$83)+'СЕТ СН'!$H$11+СВЦЭМ!$D$10+'СЕТ СН'!$H$5-'СЕТ СН'!$H$21</f>
        <v>4912.8010341200006</v>
      </c>
      <c r="W106" s="36">
        <f>SUMIFS(СВЦЭМ!$D$39:$D$782,СВЦЭМ!$A$39:$A$782,$A106,СВЦЭМ!$B$39:$B$782,W$83)+'СЕТ СН'!$H$11+СВЦЭМ!$D$10+'СЕТ СН'!$H$5-'СЕТ СН'!$H$21</f>
        <v>4931.4677310699999</v>
      </c>
      <c r="X106" s="36">
        <f>SUMIFS(СВЦЭМ!$D$39:$D$782,СВЦЭМ!$A$39:$A$782,$A106,СВЦЭМ!$B$39:$B$782,X$83)+'СЕТ СН'!$H$11+СВЦЭМ!$D$10+'СЕТ СН'!$H$5-'СЕТ СН'!$H$21</f>
        <v>4951.9206172900003</v>
      </c>
      <c r="Y106" s="36">
        <f>SUMIFS(СВЦЭМ!$D$39:$D$782,СВЦЭМ!$A$39:$A$782,$A106,СВЦЭМ!$B$39:$B$782,Y$83)+'СЕТ СН'!$H$11+СВЦЭМ!$D$10+'СЕТ СН'!$H$5-'СЕТ СН'!$H$21</f>
        <v>4976.7211666000003</v>
      </c>
    </row>
    <row r="107" spans="1:25" ht="15.75" x14ac:dyDescent="0.2">
      <c r="A107" s="35">
        <f t="shared" si="2"/>
        <v>44919</v>
      </c>
      <c r="B107" s="36">
        <f>SUMIFS(СВЦЭМ!$D$39:$D$782,СВЦЭМ!$A$39:$A$782,$A107,СВЦЭМ!$B$39:$B$782,B$83)+'СЕТ СН'!$H$11+СВЦЭМ!$D$10+'СЕТ СН'!$H$5-'СЕТ СН'!$H$21</f>
        <v>4926.6053593699999</v>
      </c>
      <c r="C107" s="36">
        <f>SUMIFS(СВЦЭМ!$D$39:$D$782,СВЦЭМ!$A$39:$A$782,$A107,СВЦЭМ!$B$39:$B$782,C$83)+'СЕТ СН'!$H$11+СВЦЭМ!$D$10+'СЕТ СН'!$H$5-'СЕТ СН'!$H$21</f>
        <v>4899.7051584999999</v>
      </c>
      <c r="D107" s="36">
        <f>SUMIFS(СВЦЭМ!$D$39:$D$782,СВЦЭМ!$A$39:$A$782,$A107,СВЦЭМ!$B$39:$B$782,D$83)+'СЕТ СН'!$H$11+СВЦЭМ!$D$10+'СЕТ СН'!$H$5-'СЕТ СН'!$H$21</f>
        <v>4887.4665180400007</v>
      </c>
      <c r="E107" s="36">
        <f>SUMIFS(СВЦЭМ!$D$39:$D$782,СВЦЭМ!$A$39:$A$782,$A107,СВЦЭМ!$B$39:$B$782,E$83)+'СЕТ СН'!$H$11+СВЦЭМ!$D$10+'СЕТ СН'!$H$5-'СЕТ СН'!$H$21</f>
        <v>4877.0001167500004</v>
      </c>
      <c r="F107" s="36">
        <f>SUMIFS(СВЦЭМ!$D$39:$D$782,СВЦЭМ!$A$39:$A$782,$A107,СВЦЭМ!$B$39:$B$782,F$83)+'СЕТ СН'!$H$11+СВЦЭМ!$D$10+'СЕТ СН'!$H$5-'СЕТ СН'!$H$21</f>
        <v>4913.94024816</v>
      </c>
      <c r="G107" s="36">
        <f>SUMIFS(СВЦЭМ!$D$39:$D$782,СВЦЭМ!$A$39:$A$782,$A107,СВЦЭМ!$B$39:$B$782,G$83)+'СЕТ СН'!$H$11+СВЦЭМ!$D$10+'СЕТ СН'!$H$5-'СЕТ СН'!$H$21</f>
        <v>4901.3866975199999</v>
      </c>
      <c r="H107" s="36">
        <f>SUMIFS(СВЦЭМ!$D$39:$D$782,СВЦЭМ!$A$39:$A$782,$A107,СВЦЭМ!$B$39:$B$782,H$83)+'СЕТ СН'!$H$11+СВЦЭМ!$D$10+'СЕТ СН'!$H$5-'СЕТ СН'!$H$21</f>
        <v>4897.1575474299998</v>
      </c>
      <c r="I107" s="36">
        <f>SUMIFS(СВЦЭМ!$D$39:$D$782,СВЦЭМ!$A$39:$A$782,$A107,СВЦЭМ!$B$39:$B$782,I$83)+'СЕТ СН'!$H$11+СВЦЭМ!$D$10+'СЕТ СН'!$H$5-'СЕТ СН'!$H$21</f>
        <v>4875.8235641499996</v>
      </c>
      <c r="J107" s="36">
        <f>SUMIFS(СВЦЭМ!$D$39:$D$782,СВЦЭМ!$A$39:$A$782,$A107,СВЦЭМ!$B$39:$B$782,J$83)+'СЕТ СН'!$H$11+СВЦЭМ!$D$10+'СЕТ СН'!$H$5-'СЕТ СН'!$H$21</f>
        <v>4870.0818475300002</v>
      </c>
      <c r="K107" s="36">
        <f>SUMIFS(СВЦЭМ!$D$39:$D$782,СВЦЭМ!$A$39:$A$782,$A107,СВЦЭМ!$B$39:$B$782,K$83)+'СЕТ СН'!$H$11+СВЦЭМ!$D$10+'СЕТ СН'!$H$5-'СЕТ СН'!$H$21</f>
        <v>4839.1564903400003</v>
      </c>
      <c r="L107" s="36">
        <f>SUMIFS(СВЦЭМ!$D$39:$D$782,СВЦЭМ!$A$39:$A$782,$A107,СВЦЭМ!$B$39:$B$782,L$83)+'СЕТ СН'!$H$11+СВЦЭМ!$D$10+'СЕТ СН'!$H$5-'СЕТ СН'!$H$21</f>
        <v>4820.4520134100003</v>
      </c>
      <c r="M107" s="36">
        <f>SUMIFS(СВЦЭМ!$D$39:$D$782,СВЦЭМ!$A$39:$A$782,$A107,СВЦЭМ!$B$39:$B$782,M$83)+'СЕТ СН'!$H$11+СВЦЭМ!$D$10+'СЕТ СН'!$H$5-'СЕТ СН'!$H$21</f>
        <v>4805.2279812100005</v>
      </c>
      <c r="N107" s="36">
        <f>SUMIFS(СВЦЭМ!$D$39:$D$782,СВЦЭМ!$A$39:$A$782,$A107,СВЦЭМ!$B$39:$B$782,N$83)+'СЕТ СН'!$H$11+СВЦЭМ!$D$10+'СЕТ СН'!$H$5-'СЕТ СН'!$H$21</f>
        <v>4826.0322732599998</v>
      </c>
      <c r="O107" s="36">
        <f>SUMIFS(СВЦЭМ!$D$39:$D$782,СВЦЭМ!$A$39:$A$782,$A107,СВЦЭМ!$B$39:$B$782,O$83)+'СЕТ СН'!$H$11+СВЦЭМ!$D$10+'СЕТ СН'!$H$5-'СЕТ СН'!$H$21</f>
        <v>4816.2794421799999</v>
      </c>
      <c r="P107" s="36">
        <f>SUMIFS(СВЦЭМ!$D$39:$D$782,СВЦЭМ!$A$39:$A$782,$A107,СВЦЭМ!$B$39:$B$782,P$83)+'СЕТ СН'!$H$11+СВЦЭМ!$D$10+'СЕТ СН'!$H$5-'СЕТ СН'!$H$21</f>
        <v>4816.0431183000001</v>
      </c>
      <c r="Q107" s="36">
        <f>SUMIFS(СВЦЭМ!$D$39:$D$782,СВЦЭМ!$A$39:$A$782,$A107,СВЦЭМ!$B$39:$B$782,Q$83)+'СЕТ СН'!$H$11+СВЦЭМ!$D$10+'СЕТ СН'!$H$5-'СЕТ СН'!$H$21</f>
        <v>4813.51428777</v>
      </c>
      <c r="R107" s="36">
        <f>SUMIFS(СВЦЭМ!$D$39:$D$782,СВЦЭМ!$A$39:$A$782,$A107,СВЦЭМ!$B$39:$B$782,R$83)+'СЕТ СН'!$H$11+СВЦЭМ!$D$10+'СЕТ СН'!$H$5-'СЕТ СН'!$H$21</f>
        <v>4818.1525018499997</v>
      </c>
      <c r="S107" s="36">
        <f>SUMIFS(СВЦЭМ!$D$39:$D$782,СВЦЭМ!$A$39:$A$782,$A107,СВЦЭМ!$B$39:$B$782,S$83)+'СЕТ СН'!$H$11+СВЦЭМ!$D$10+'СЕТ СН'!$H$5-'СЕТ СН'!$H$21</f>
        <v>4784.7989613700001</v>
      </c>
      <c r="T107" s="36">
        <f>SUMIFS(СВЦЭМ!$D$39:$D$782,СВЦЭМ!$A$39:$A$782,$A107,СВЦЭМ!$B$39:$B$782,T$83)+'СЕТ СН'!$H$11+СВЦЭМ!$D$10+'СЕТ СН'!$H$5-'СЕТ СН'!$H$21</f>
        <v>4774.9385979899998</v>
      </c>
      <c r="U107" s="36">
        <f>SUMIFS(СВЦЭМ!$D$39:$D$782,СВЦЭМ!$A$39:$A$782,$A107,СВЦЭМ!$B$39:$B$782,U$83)+'СЕТ СН'!$H$11+СВЦЭМ!$D$10+'СЕТ СН'!$H$5-'СЕТ СН'!$H$21</f>
        <v>4789.8418971400006</v>
      </c>
      <c r="V107" s="36">
        <f>SUMIFS(СВЦЭМ!$D$39:$D$782,СВЦЭМ!$A$39:$A$782,$A107,СВЦЭМ!$B$39:$B$782,V$83)+'СЕТ СН'!$H$11+СВЦЭМ!$D$10+'СЕТ СН'!$H$5-'СЕТ СН'!$H$21</f>
        <v>4804.8221461700005</v>
      </c>
      <c r="W107" s="36">
        <f>SUMIFS(СВЦЭМ!$D$39:$D$782,СВЦЭМ!$A$39:$A$782,$A107,СВЦЭМ!$B$39:$B$782,W$83)+'СЕТ СН'!$H$11+СВЦЭМ!$D$10+'СЕТ СН'!$H$5-'СЕТ СН'!$H$21</f>
        <v>4817.70227213</v>
      </c>
      <c r="X107" s="36">
        <f>SUMIFS(СВЦЭМ!$D$39:$D$782,СВЦЭМ!$A$39:$A$782,$A107,СВЦЭМ!$B$39:$B$782,X$83)+'СЕТ СН'!$H$11+СВЦЭМ!$D$10+'СЕТ СН'!$H$5-'СЕТ СН'!$H$21</f>
        <v>4828.6216260900001</v>
      </c>
      <c r="Y107" s="36">
        <f>SUMIFS(СВЦЭМ!$D$39:$D$782,СВЦЭМ!$A$39:$A$782,$A107,СВЦЭМ!$B$39:$B$782,Y$83)+'СЕТ СН'!$H$11+СВЦЭМ!$D$10+'СЕТ СН'!$H$5-'СЕТ СН'!$H$21</f>
        <v>4824.0266174600001</v>
      </c>
    </row>
    <row r="108" spans="1:25" ht="15.75" x14ac:dyDescent="0.2">
      <c r="A108" s="35">
        <f t="shared" si="2"/>
        <v>44920</v>
      </c>
      <c r="B108" s="36">
        <f>SUMIFS(СВЦЭМ!$D$39:$D$782,СВЦЭМ!$A$39:$A$782,$A108,СВЦЭМ!$B$39:$B$782,B$83)+'СЕТ СН'!$H$11+СВЦЭМ!$D$10+'СЕТ СН'!$H$5-'СЕТ СН'!$H$21</f>
        <v>4858.9876364900001</v>
      </c>
      <c r="C108" s="36">
        <f>SUMIFS(СВЦЭМ!$D$39:$D$782,СВЦЭМ!$A$39:$A$782,$A108,СВЦЭМ!$B$39:$B$782,C$83)+'СЕТ СН'!$H$11+СВЦЭМ!$D$10+'СЕТ СН'!$H$5-'СЕТ СН'!$H$21</f>
        <v>4871.8480714799998</v>
      </c>
      <c r="D108" s="36">
        <f>SUMIFS(СВЦЭМ!$D$39:$D$782,СВЦЭМ!$A$39:$A$782,$A108,СВЦЭМ!$B$39:$B$782,D$83)+'СЕТ СН'!$H$11+СВЦЭМ!$D$10+'СЕТ СН'!$H$5-'СЕТ СН'!$H$21</f>
        <v>4851.7866433300005</v>
      </c>
      <c r="E108" s="36">
        <f>SUMIFS(СВЦЭМ!$D$39:$D$782,СВЦЭМ!$A$39:$A$782,$A108,СВЦЭМ!$B$39:$B$782,E$83)+'СЕТ СН'!$H$11+СВЦЭМ!$D$10+'СЕТ СН'!$H$5-'СЕТ СН'!$H$21</f>
        <v>4845.4560664999999</v>
      </c>
      <c r="F108" s="36">
        <f>SUMIFS(СВЦЭМ!$D$39:$D$782,СВЦЭМ!$A$39:$A$782,$A108,СВЦЭМ!$B$39:$B$782,F$83)+'СЕТ СН'!$H$11+СВЦЭМ!$D$10+'СЕТ СН'!$H$5-'СЕТ СН'!$H$21</f>
        <v>4892.7514059200003</v>
      </c>
      <c r="G108" s="36">
        <f>SUMIFS(СВЦЭМ!$D$39:$D$782,СВЦЭМ!$A$39:$A$782,$A108,СВЦЭМ!$B$39:$B$782,G$83)+'СЕТ СН'!$H$11+СВЦЭМ!$D$10+'СЕТ СН'!$H$5-'СЕТ СН'!$H$21</f>
        <v>4889.8068589699997</v>
      </c>
      <c r="H108" s="36">
        <f>SUMIFS(СВЦЭМ!$D$39:$D$782,СВЦЭМ!$A$39:$A$782,$A108,СВЦЭМ!$B$39:$B$782,H$83)+'СЕТ СН'!$H$11+СВЦЭМ!$D$10+'СЕТ СН'!$H$5-'СЕТ СН'!$H$21</f>
        <v>4879.2958488200002</v>
      </c>
      <c r="I108" s="36">
        <f>SUMIFS(СВЦЭМ!$D$39:$D$782,СВЦЭМ!$A$39:$A$782,$A108,СВЦЭМ!$B$39:$B$782,I$83)+'СЕТ СН'!$H$11+СВЦЭМ!$D$10+'СЕТ СН'!$H$5-'СЕТ СН'!$H$21</f>
        <v>4907.5415519500002</v>
      </c>
      <c r="J108" s="36">
        <f>SUMIFS(СВЦЭМ!$D$39:$D$782,СВЦЭМ!$A$39:$A$782,$A108,СВЦЭМ!$B$39:$B$782,J$83)+'СЕТ СН'!$H$11+СВЦЭМ!$D$10+'СЕТ СН'!$H$5-'СЕТ СН'!$H$21</f>
        <v>4898.4266860200005</v>
      </c>
      <c r="K108" s="36">
        <f>SUMIFS(СВЦЭМ!$D$39:$D$782,СВЦЭМ!$A$39:$A$782,$A108,СВЦЭМ!$B$39:$B$782,K$83)+'СЕТ СН'!$H$11+СВЦЭМ!$D$10+'СЕТ СН'!$H$5-'СЕТ СН'!$H$21</f>
        <v>4890.3438935900003</v>
      </c>
      <c r="L108" s="36">
        <f>SUMIFS(СВЦЭМ!$D$39:$D$782,СВЦЭМ!$A$39:$A$782,$A108,СВЦЭМ!$B$39:$B$782,L$83)+'СЕТ СН'!$H$11+СВЦЭМ!$D$10+'СЕТ СН'!$H$5-'СЕТ СН'!$H$21</f>
        <v>4853.6087206700004</v>
      </c>
      <c r="M108" s="36">
        <f>SUMIFS(СВЦЭМ!$D$39:$D$782,СВЦЭМ!$A$39:$A$782,$A108,СВЦЭМ!$B$39:$B$782,M$83)+'СЕТ СН'!$H$11+СВЦЭМ!$D$10+'СЕТ СН'!$H$5-'СЕТ СН'!$H$21</f>
        <v>4861.7659655500001</v>
      </c>
      <c r="N108" s="36">
        <f>SUMIFS(СВЦЭМ!$D$39:$D$782,СВЦЭМ!$A$39:$A$782,$A108,СВЦЭМ!$B$39:$B$782,N$83)+'СЕТ СН'!$H$11+СВЦЭМ!$D$10+'СЕТ СН'!$H$5-'СЕТ СН'!$H$21</f>
        <v>4877.3695526600004</v>
      </c>
      <c r="O108" s="36">
        <f>SUMIFS(СВЦЭМ!$D$39:$D$782,СВЦЭМ!$A$39:$A$782,$A108,СВЦЭМ!$B$39:$B$782,O$83)+'СЕТ СН'!$H$11+СВЦЭМ!$D$10+'СЕТ СН'!$H$5-'СЕТ СН'!$H$21</f>
        <v>4880.5180976600004</v>
      </c>
      <c r="P108" s="36">
        <f>SUMIFS(СВЦЭМ!$D$39:$D$782,СВЦЭМ!$A$39:$A$782,$A108,СВЦЭМ!$B$39:$B$782,P$83)+'СЕТ СН'!$H$11+СВЦЭМ!$D$10+'СЕТ СН'!$H$5-'СЕТ СН'!$H$21</f>
        <v>4893.3251016200002</v>
      </c>
      <c r="Q108" s="36">
        <f>SUMIFS(СВЦЭМ!$D$39:$D$782,СВЦЭМ!$A$39:$A$782,$A108,СВЦЭМ!$B$39:$B$782,Q$83)+'СЕТ СН'!$H$11+СВЦЭМ!$D$10+'СЕТ СН'!$H$5-'СЕТ СН'!$H$21</f>
        <v>4889.5926251399997</v>
      </c>
      <c r="R108" s="36">
        <f>SUMIFS(СВЦЭМ!$D$39:$D$782,СВЦЭМ!$A$39:$A$782,$A108,СВЦЭМ!$B$39:$B$782,R$83)+'СЕТ СН'!$H$11+СВЦЭМ!$D$10+'СЕТ СН'!$H$5-'СЕТ СН'!$H$21</f>
        <v>4887.8453076799997</v>
      </c>
      <c r="S108" s="36">
        <f>SUMIFS(СВЦЭМ!$D$39:$D$782,СВЦЭМ!$A$39:$A$782,$A108,СВЦЭМ!$B$39:$B$782,S$83)+'СЕТ СН'!$H$11+СВЦЭМ!$D$10+'СЕТ СН'!$H$5-'СЕТ СН'!$H$21</f>
        <v>4868.92447928</v>
      </c>
      <c r="T108" s="36">
        <f>SUMIFS(СВЦЭМ!$D$39:$D$782,СВЦЭМ!$A$39:$A$782,$A108,СВЦЭМ!$B$39:$B$782,T$83)+'СЕТ СН'!$H$11+СВЦЭМ!$D$10+'СЕТ СН'!$H$5-'СЕТ СН'!$H$21</f>
        <v>4852.2295307799995</v>
      </c>
      <c r="U108" s="36">
        <f>SUMIFS(СВЦЭМ!$D$39:$D$782,СВЦЭМ!$A$39:$A$782,$A108,СВЦЭМ!$B$39:$B$782,U$83)+'СЕТ СН'!$H$11+СВЦЭМ!$D$10+'СЕТ СН'!$H$5-'СЕТ СН'!$H$21</f>
        <v>4854.58421266</v>
      </c>
      <c r="V108" s="36">
        <f>SUMIFS(СВЦЭМ!$D$39:$D$782,СВЦЭМ!$A$39:$A$782,$A108,СВЦЭМ!$B$39:$B$782,V$83)+'СЕТ СН'!$H$11+СВЦЭМ!$D$10+'СЕТ СН'!$H$5-'СЕТ СН'!$H$21</f>
        <v>4878.1768534700004</v>
      </c>
      <c r="W108" s="36">
        <f>SUMIFS(СВЦЭМ!$D$39:$D$782,СВЦЭМ!$A$39:$A$782,$A108,СВЦЭМ!$B$39:$B$782,W$83)+'СЕТ СН'!$H$11+СВЦЭМ!$D$10+'СЕТ СН'!$H$5-'СЕТ СН'!$H$21</f>
        <v>4893.3101293300006</v>
      </c>
      <c r="X108" s="36">
        <f>SUMIFS(СВЦЭМ!$D$39:$D$782,СВЦЭМ!$A$39:$A$782,$A108,СВЦЭМ!$B$39:$B$782,X$83)+'СЕТ СН'!$H$11+СВЦЭМ!$D$10+'СЕТ СН'!$H$5-'СЕТ СН'!$H$21</f>
        <v>4916.0447751900001</v>
      </c>
      <c r="Y108" s="36">
        <f>SUMIFS(СВЦЭМ!$D$39:$D$782,СВЦЭМ!$A$39:$A$782,$A108,СВЦЭМ!$B$39:$B$782,Y$83)+'СЕТ СН'!$H$11+СВЦЭМ!$D$10+'СЕТ СН'!$H$5-'СЕТ СН'!$H$21</f>
        <v>4937.25055342</v>
      </c>
    </row>
    <row r="109" spans="1:25" ht="15.75" x14ac:dyDescent="0.2">
      <c r="A109" s="35">
        <f t="shared" si="2"/>
        <v>44921</v>
      </c>
      <c r="B109" s="36">
        <f>SUMIFS(СВЦЭМ!$D$39:$D$782,СВЦЭМ!$A$39:$A$782,$A109,СВЦЭМ!$B$39:$B$782,B$83)+'СЕТ СН'!$H$11+СВЦЭМ!$D$10+'СЕТ СН'!$H$5-'СЕТ СН'!$H$21</f>
        <v>4972.0908816299998</v>
      </c>
      <c r="C109" s="36">
        <f>SUMIFS(СВЦЭМ!$D$39:$D$782,СВЦЭМ!$A$39:$A$782,$A109,СВЦЭМ!$B$39:$B$782,C$83)+'СЕТ СН'!$H$11+СВЦЭМ!$D$10+'СЕТ СН'!$H$5-'СЕТ СН'!$H$21</f>
        <v>4987.6120721999996</v>
      </c>
      <c r="D109" s="36">
        <f>SUMIFS(СВЦЭМ!$D$39:$D$782,СВЦЭМ!$A$39:$A$782,$A109,СВЦЭМ!$B$39:$B$782,D$83)+'СЕТ СН'!$H$11+СВЦЭМ!$D$10+'СЕТ СН'!$H$5-'СЕТ СН'!$H$21</f>
        <v>4991.1417644399999</v>
      </c>
      <c r="E109" s="36">
        <f>SUMIFS(СВЦЭМ!$D$39:$D$782,СВЦЭМ!$A$39:$A$782,$A109,СВЦЭМ!$B$39:$B$782,E$83)+'СЕТ СН'!$H$11+СВЦЭМ!$D$10+'СЕТ СН'!$H$5-'СЕТ СН'!$H$21</f>
        <v>4997.8901118100002</v>
      </c>
      <c r="F109" s="36">
        <f>SUMIFS(СВЦЭМ!$D$39:$D$782,СВЦЭМ!$A$39:$A$782,$A109,СВЦЭМ!$B$39:$B$782,F$83)+'СЕТ СН'!$H$11+СВЦЭМ!$D$10+'СЕТ СН'!$H$5-'СЕТ СН'!$H$21</f>
        <v>5029.40906412</v>
      </c>
      <c r="G109" s="36">
        <f>SUMIFS(СВЦЭМ!$D$39:$D$782,СВЦЭМ!$A$39:$A$782,$A109,СВЦЭМ!$B$39:$B$782,G$83)+'СЕТ СН'!$H$11+СВЦЭМ!$D$10+'СЕТ СН'!$H$5-'СЕТ СН'!$H$21</f>
        <v>5019.4444191100001</v>
      </c>
      <c r="H109" s="36">
        <f>SUMIFS(СВЦЭМ!$D$39:$D$782,СВЦЭМ!$A$39:$A$782,$A109,СВЦЭМ!$B$39:$B$782,H$83)+'СЕТ СН'!$H$11+СВЦЭМ!$D$10+'СЕТ СН'!$H$5-'СЕТ СН'!$H$21</f>
        <v>4988.0248658</v>
      </c>
      <c r="I109" s="36">
        <f>SUMIFS(СВЦЭМ!$D$39:$D$782,СВЦЭМ!$A$39:$A$782,$A109,СВЦЭМ!$B$39:$B$782,I$83)+'СЕТ СН'!$H$11+СВЦЭМ!$D$10+'СЕТ СН'!$H$5-'СЕТ СН'!$H$21</f>
        <v>4959.6292754200003</v>
      </c>
      <c r="J109" s="36">
        <f>SUMIFS(СВЦЭМ!$D$39:$D$782,СВЦЭМ!$A$39:$A$782,$A109,СВЦЭМ!$B$39:$B$782,J$83)+'СЕТ СН'!$H$11+СВЦЭМ!$D$10+'СЕТ СН'!$H$5-'СЕТ СН'!$H$21</f>
        <v>4953.5374413700001</v>
      </c>
      <c r="K109" s="36">
        <f>SUMIFS(СВЦЭМ!$D$39:$D$782,СВЦЭМ!$A$39:$A$782,$A109,СВЦЭМ!$B$39:$B$782,K$83)+'СЕТ СН'!$H$11+СВЦЭМ!$D$10+'СЕТ СН'!$H$5-'СЕТ СН'!$H$21</f>
        <v>4947.6077312500001</v>
      </c>
      <c r="L109" s="36">
        <f>SUMIFS(СВЦЭМ!$D$39:$D$782,СВЦЭМ!$A$39:$A$782,$A109,СВЦЭМ!$B$39:$B$782,L$83)+'СЕТ СН'!$H$11+СВЦЭМ!$D$10+'СЕТ СН'!$H$5-'СЕТ СН'!$H$21</f>
        <v>4941.9492524200004</v>
      </c>
      <c r="M109" s="36">
        <f>SUMIFS(СВЦЭМ!$D$39:$D$782,СВЦЭМ!$A$39:$A$782,$A109,СВЦЭМ!$B$39:$B$782,M$83)+'СЕТ СН'!$H$11+СВЦЭМ!$D$10+'СЕТ СН'!$H$5-'СЕТ СН'!$H$21</f>
        <v>4929.5561323800002</v>
      </c>
      <c r="N109" s="36">
        <f>SUMIFS(СВЦЭМ!$D$39:$D$782,СВЦЭМ!$A$39:$A$782,$A109,СВЦЭМ!$B$39:$B$782,N$83)+'СЕТ СН'!$H$11+СВЦЭМ!$D$10+'СЕТ СН'!$H$5-'СЕТ СН'!$H$21</f>
        <v>4936.3589221599996</v>
      </c>
      <c r="O109" s="36">
        <f>SUMIFS(СВЦЭМ!$D$39:$D$782,СВЦЭМ!$A$39:$A$782,$A109,СВЦЭМ!$B$39:$B$782,O$83)+'СЕТ СН'!$H$11+СВЦЭМ!$D$10+'СЕТ СН'!$H$5-'СЕТ СН'!$H$21</f>
        <v>4928.2358874299998</v>
      </c>
      <c r="P109" s="36">
        <f>SUMIFS(СВЦЭМ!$D$39:$D$782,СВЦЭМ!$A$39:$A$782,$A109,СВЦЭМ!$B$39:$B$782,P$83)+'СЕТ СН'!$H$11+СВЦЭМ!$D$10+'СЕТ СН'!$H$5-'СЕТ СН'!$H$21</f>
        <v>4941.4280252799999</v>
      </c>
      <c r="Q109" s="36">
        <f>SUMIFS(СВЦЭМ!$D$39:$D$782,СВЦЭМ!$A$39:$A$782,$A109,СВЦЭМ!$B$39:$B$782,Q$83)+'СЕТ СН'!$H$11+СВЦЭМ!$D$10+'СЕТ СН'!$H$5-'СЕТ СН'!$H$21</f>
        <v>4921.3154043900004</v>
      </c>
      <c r="R109" s="36">
        <f>SUMIFS(СВЦЭМ!$D$39:$D$782,СВЦЭМ!$A$39:$A$782,$A109,СВЦЭМ!$B$39:$B$782,R$83)+'СЕТ СН'!$H$11+СВЦЭМ!$D$10+'СЕТ СН'!$H$5-'СЕТ СН'!$H$21</f>
        <v>4913.7450185300004</v>
      </c>
      <c r="S109" s="36">
        <f>SUMIFS(СВЦЭМ!$D$39:$D$782,СВЦЭМ!$A$39:$A$782,$A109,СВЦЭМ!$B$39:$B$782,S$83)+'СЕТ СН'!$H$11+СВЦЭМ!$D$10+'СЕТ СН'!$H$5-'СЕТ СН'!$H$21</f>
        <v>4889.9730151599997</v>
      </c>
      <c r="T109" s="36">
        <f>SUMIFS(СВЦЭМ!$D$39:$D$782,СВЦЭМ!$A$39:$A$782,$A109,СВЦЭМ!$B$39:$B$782,T$83)+'СЕТ СН'!$H$11+СВЦЭМ!$D$10+'СЕТ СН'!$H$5-'СЕТ СН'!$H$21</f>
        <v>4850.5600808199997</v>
      </c>
      <c r="U109" s="36">
        <f>SUMIFS(СВЦЭМ!$D$39:$D$782,СВЦЭМ!$A$39:$A$782,$A109,СВЦЭМ!$B$39:$B$782,U$83)+'СЕТ СН'!$H$11+СВЦЭМ!$D$10+'СЕТ СН'!$H$5-'СЕТ СН'!$H$21</f>
        <v>4876.4136150699997</v>
      </c>
      <c r="V109" s="36">
        <f>SUMIFS(СВЦЭМ!$D$39:$D$782,СВЦЭМ!$A$39:$A$782,$A109,СВЦЭМ!$B$39:$B$782,V$83)+'СЕТ СН'!$H$11+СВЦЭМ!$D$10+'СЕТ СН'!$H$5-'СЕТ СН'!$H$21</f>
        <v>4885.1020172400004</v>
      </c>
      <c r="W109" s="36">
        <f>SUMIFS(СВЦЭМ!$D$39:$D$782,СВЦЭМ!$A$39:$A$782,$A109,СВЦЭМ!$B$39:$B$782,W$83)+'СЕТ СН'!$H$11+СВЦЭМ!$D$10+'СЕТ СН'!$H$5-'СЕТ СН'!$H$21</f>
        <v>4906.7907745700004</v>
      </c>
      <c r="X109" s="36">
        <f>SUMIFS(СВЦЭМ!$D$39:$D$782,СВЦЭМ!$A$39:$A$782,$A109,СВЦЭМ!$B$39:$B$782,X$83)+'СЕТ СН'!$H$11+СВЦЭМ!$D$10+'СЕТ СН'!$H$5-'СЕТ СН'!$H$21</f>
        <v>4929.6962284600004</v>
      </c>
      <c r="Y109" s="36">
        <f>SUMIFS(СВЦЭМ!$D$39:$D$782,СВЦЭМ!$A$39:$A$782,$A109,СВЦЭМ!$B$39:$B$782,Y$83)+'СЕТ СН'!$H$11+СВЦЭМ!$D$10+'СЕТ СН'!$H$5-'СЕТ СН'!$H$21</f>
        <v>4943.1725538700002</v>
      </c>
    </row>
    <row r="110" spans="1:25" ht="15.75" x14ac:dyDescent="0.2">
      <c r="A110" s="35">
        <f t="shared" si="2"/>
        <v>44922</v>
      </c>
      <c r="B110" s="36">
        <f>SUMIFS(СВЦЭМ!$D$39:$D$782,СВЦЭМ!$A$39:$A$782,$A110,СВЦЭМ!$B$39:$B$782,B$83)+'СЕТ СН'!$H$11+СВЦЭМ!$D$10+'СЕТ СН'!$H$5-'СЕТ СН'!$H$21</f>
        <v>4876.6698703700004</v>
      </c>
      <c r="C110" s="36">
        <f>SUMIFS(СВЦЭМ!$D$39:$D$782,СВЦЭМ!$A$39:$A$782,$A110,СВЦЭМ!$B$39:$B$782,C$83)+'СЕТ СН'!$H$11+СВЦЭМ!$D$10+'СЕТ СН'!$H$5-'СЕТ СН'!$H$21</f>
        <v>4894.1157737800004</v>
      </c>
      <c r="D110" s="36">
        <f>SUMIFS(СВЦЭМ!$D$39:$D$782,СВЦЭМ!$A$39:$A$782,$A110,СВЦЭМ!$B$39:$B$782,D$83)+'СЕТ СН'!$H$11+СВЦЭМ!$D$10+'СЕТ СН'!$H$5-'СЕТ СН'!$H$21</f>
        <v>4899.8839885799998</v>
      </c>
      <c r="E110" s="36">
        <f>SUMIFS(СВЦЭМ!$D$39:$D$782,СВЦЭМ!$A$39:$A$782,$A110,СВЦЭМ!$B$39:$B$782,E$83)+'СЕТ СН'!$H$11+СВЦЭМ!$D$10+'СЕТ СН'!$H$5-'СЕТ СН'!$H$21</f>
        <v>4912.4363830700004</v>
      </c>
      <c r="F110" s="36">
        <f>SUMIFS(СВЦЭМ!$D$39:$D$782,СВЦЭМ!$A$39:$A$782,$A110,СВЦЭМ!$B$39:$B$782,F$83)+'СЕТ СН'!$H$11+СВЦЭМ!$D$10+'СЕТ СН'!$H$5-'СЕТ СН'!$H$21</f>
        <v>4940.1959254499998</v>
      </c>
      <c r="G110" s="36">
        <f>SUMIFS(СВЦЭМ!$D$39:$D$782,СВЦЭМ!$A$39:$A$782,$A110,СВЦЭМ!$B$39:$B$782,G$83)+'СЕТ СН'!$H$11+СВЦЭМ!$D$10+'СЕТ СН'!$H$5-'СЕТ СН'!$H$21</f>
        <v>4930.41148703</v>
      </c>
      <c r="H110" s="36">
        <f>SUMIFS(СВЦЭМ!$D$39:$D$782,СВЦЭМ!$A$39:$A$782,$A110,СВЦЭМ!$B$39:$B$782,H$83)+'СЕТ СН'!$H$11+СВЦЭМ!$D$10+'СЕТ СН'!$H$5-'СЕТ СН'!$H$21</f>
        <v>4898.9085417400001</v>
      </c>
      <c r="I110" s="36">
        <f>SUMIFS(СВЦЭМ!$D$39:$D$782,СВЦЭМ!$A$39:$A$782,$A110,СВЦЭМ!$B$39:$B$782,I$83)+'СЕТ СН'!$H$11+СВЦЭМ!$D$10+'СЕТ СН'!$H$5-'СЕТ СН'!$H$21</f>
        <v>4863.7877266699998</v>
      </c>
      <c r="J110" s="36">
        <f>SUMIFS(СВЦЭМ!$D$39:$D$782,СВЦЭМ!$A$39:$A$782,$A110,СВЦЭМ!$B$39:$B$782,J$83)+'СЕТ СН'!$H$11+СВЦЭМ!$D$10+'СЕТ СН'!$H$5-'СЕТ СН'!$H$21</f>
        <v>4828.8803316200001</v>
      </c>
      <c r="K110" s="36">
        <f>SUMIFS(СВЦЭМ!$D$39:$D$782,СВЦЭМ!$A$39:$A$782,$A110,СВЦЭМ!$B$39:$B$782,K$83)+'СЕТ СН'!$H$11+СВЦЭМ!$D$10+'СЕТ СН'!$H$5-'СЕТ СН'!$H$21</f>
        <v>4824.1986957999998</v>
      </c>
      <c r="L110" s="36">
        <f>SUMIFS(СВЦЭМ!$D$39:$D$782,СВЦЭМ!$A$39:$A$782,$A110,СВЦЭМ!$B$39:$B$782,L$83)+'СЕТ СН'!$H$11+СВЦЭМ!$D$10+'СЕТ СН'!$H$5-'СЕТ СН'!$H$21</f>
        <v>4841.3423041799997</v>
      </c>
      <c r="M110" s="36">
        <f>SUMIFS(СВЦЭМ!$D$39:$D$782,СВЦЭМ!$A$39:$A$782,$A110,СВЦЭМ!$B$39:$B$782,M$83)+'СЕТ СН'!$H$11+СВЦЭМ!$D$10+'СЕТ СН'!$H$5-'СЕТ СН'!$H$21</f>
        <v>4832.89883405</v>
      </c>
      <c r="N110" s="36">
        <f>SUMIFS(СВЦЭМ!$D$39:$D$782,СВЦЭМ!$A$39:$A$782,$A110,СВЦЭМ!$B$39:$B$782,N$83)+'СЕТ СН'!$H$11+СВЦЭМ!$D$10+'СЕТ СН'!$H$5-'СЕТ СН'!$H$21</f>
        <v>4835.3525805899999</v>
      </c>
      <c r="O110" s="36">
        <f>SUMIFS(СВЦЭМ!$D$39:$D$782,СВЦЭМ!$A$39:$A$782,$A110,СВЦЭМ!$B$39:$B$782,O$83)+'СЕТ СН'!$H$11+СВЦЭМ!$D$10+'СЕТ СН'!$H$5-'СЕТ СН'!$H$21</f>
        <v>4840.6151814799996</v>
      </c>
      <c r="P110" s="36">
        <f>SUMIFS(СВЦЭМ!$D$39:$D$782,СВЦЭМ!$A$39:$A$782,$A110,СВЦЭМ!$B$39:$B$782,P$83)+'СЕТ СН'!$H$11+СВЦЭМ!$D$10+'СЕТ СН'!$H$5-'СЕТ СН'!$H$21</f>
        <v>4844.3258832700003</v>
      </c>
      <c r="Q110" s="36">
        <f>SUMIFS(СВЦЭМ!$D$39:$D$782,СВЦЭМ!$A$39:$A$782,$A110,СВЦЭМ!$B$39:$B$782,Q$83)+'СЕТ СН'!$H$11+СВЦЭМ!$D$10+'СЕТ СН'!$H$5-'СЕТ СН'!$H$21</f>
        <v>4851.6825844900004</v>
      </c>
      <c r="R110" s="36">
        <f>SUMIFS(СВЦЭМ!$D$39:$D$782,СВЦЭМ!$A$39:$A$782,$A110,СВЦЭМ!$B$39:$B$782,R$83)+'СЕТ СН'!$H$11+СВЦЭМ!$D$10+'СЕТ СН'!$H$5-'СЕТ СН'!$H$21</f>
        <v>4851.28543713</v>
      </c>
      <c r="S110" s="36">
        <f>SUMIFS(СВЦЭМ!$D$39:$D$782,СВЦЭМ!$A$39:$A$782,$A110,СВЦЭМ!$B$39:$B$782,S$83)+'СЕТ СН'!$H$11+СВЦЭМ!$D$10+'СЕТ СН'!$H$5-'СЕТ СН'!$H$21</f>
        <v>4829.3826252300005</v>
      </c>
      <c r="T110" s="36">
        <f>SUMIFS(СВЦЭМ!$D$39:$D$782,СВЦЭМ!$A$39:$A$782,$A110,СВЦЭМ!$B$39:$B$782,T$83)+'СЕТ СН'!$H$11+СВЦЭМ!$D$10+'СЕТ СН'!$H$5-'СЕТ СН'!$H$21</f>
        <v>4792.7993506800003</v>
      </c>
      <c r="U110" s="36">
        <f>SUMIFS(СВЦЭМ!$D$39:$D$782,СВЦЭМ!$A$39:$A$782,$A110,СВЦЭМ!$B$39:$B$782,U$83)+'СЕТ СН'!$H$11+СВЦЭМ!$D$10+'СЕТ СН'!$H$5-'СЕТ СН'!$H$21</f>
        <v>4809.5404269299997</v>
      </c>
      <c r="V110" s="36">
        <f>SUMIFS(СВЦЭМ!$D$39:$D$782,СВЦЭМ!$A$39:$A$782,$A110,СВЦЭМ!$B$39:$B$782,V$83)+'СЕТ СН'!$H$11+СВЦЭМ!$D$10+'СЕТ СН'!$H$5-'СЕТ СН'!$H$21</f>
        <v>4829.7046793099998</v>
      </c>
      <c r="W110" s="36">
        <f>SUMIFS(СВЦЭМ!$D$39:$D$782,СВЦЭМ!$A$39:$A$782,$A110,СВЦЭМ!$B$39:$B$782,W$83)+'СЕТ СН'!$H$11+СВЦЭМ!$D$10+'СЕТ СН'!$H$5-'СЕТ СН'!$H$21</f>
        <v>4853.38721996</v>
      </c>
      <c r="X110" s="36">
        <f>SUMIFS(СВЦЭМ!$D$39:$D$782,СВЦЭМ!$A$39:$A$782,$A110,СВЦЭМ!$B$39:$B$782,X$83)+'СЕТ СН'!$H$11+СВЦЭМ!$D$10+'СЕТ СН'!$H$5-'СЕТ СН'!$H$21</f>
        <v>4856.6492928799998</v>
      </c>
      <c r="Y110" s="36">
        <f>SUMIFS(СВЦЭМ!$D$39:$D$782,СВЦЭМ!$A$39:$A$782,$A110,СВЦЭМ!$B$39:$B$782,Y$83)+'СЕТ СН'!$H$11+СВЦЭМ!$D$10+'СЕТ СН'!$H$5-'СЕТ СН'!$H$21</f>
        <v>4879.9516288800005</v>
      </c>
    </row>
    <row r="111" spans="1:25" ht="15.75" x14ac:dyDescent="0.2">
      <c r="A111" s="35">
        <f t="shared" si="2"/>
        <v>44923</v>
      </c>
      <c r="B111" s="36">
        <f>SUMIFS(СВЦЭМ!$D$39:$D$782,СВЦЭМ!$A$39:$A$782,$A111,СВЦЭМ!$B$39:$B$782,B$83)+'СЕТ СН'!$H$11+СВЦЭМ!$D$10+'СЕТ СН'!$H$5-'СЕТ СН'!$H$21</f>
        <v>4895.08703255</v>
      </c>
      <c r="C111" s="36">
        <f>SUMIFS(СВЦЭМ!$D$39:$D$782,СВЦЭМ!$A$39:$A$782,$A111,СВЦЭМ!$B$39:$B$782,C$83)+'СЕТ СН'!$H$11+СВЦЭМ!$D$10+'СЕТ СН'!$H$5-'СЕТ СН'!$H$21</f>
        <v>4930.3374788500005</v>
      </c>
      <c r="D111" s="36">
        <f>SUMIFS(СВЦЭМ!$D$39:$D$782,СВЦЭМ!$A$39:$A$782,$A111,СВЦЭМ!$B$39:$B$782,D$83)+'СЕТ СН'!$H$11+СВЦЭМ!$D$10+'СЕТ СН'!$H$5-'СЕТ СН'!$H$21</f>
        <v>4969.6286559199998</v>
      </c>
      <c r="E111" s="36">
        <f>SUMIFS(СВЦЭМ!$D$39:$D$782,СВЦЭМ!$A$39:$A$782,$A111,СВЦЭМ!$B$39:$B$782,E$83)+'СЕТ СН'!$H$11+СВЦЭМ!$D$10+'СЕТ СН'!$H$5-'СЕТ СН'!$H$21</f>
        <v>4929.1479656800002</v>
      </c>
      <c r="F111" s="36">
        <f>SUMIFS(СВЦЭМ!$D$39:$D$782,СВЦЭМ!$A$39:$A$782,$A111,СВЦЭМ!$B$39:$B$782,F$83)+'СЕТ СН'!$H$11+СВЦЭМ!$D$10+'СЕТ СН'!$H$5-'СЕТ СН'!$H$21</f>
        <v>4939.5948713899998</v>
      </c>
      <c r="G111" s="36">
        <f>SUMIFS(СВЦЭМ!$D$39:$D$782,СВЦЭМ!$A$39:$A$782,$A111,СВЦЭМ!$B$39:$B$782,G$83)+'СЕТ СН'!$H$11+СВЦЭМ!$D$10+'СЕТ СН'!$H$5-'СЕТ СН'!$H$21</f>
        <v>4927.8932852899998</v>
      </c>
      <c r="H111" s="36">
        <f>SUMIFS(СВЦЭМ!$D$39:$D$782,СВЦЭМ!$A$39:$A$782,$A111,СВЦЭМ!$B$39:$B$782,H$83)+'СЕТ СН'!$H$11+СВЦЭМ!$D$10+'СЕТ СН'!$H$5-'СЕТ СН'!$H$21</f>
        <v>4925.0902285900002</v>
      </c>
      <c r="I111" s="36">
        <f>SUMIFS(СВЦЭМ!$D$39:$D$782,СВЦЭМ!$A$39:$A$782,$A111,СВЦЭМ!$B$39:$B$782,I$83)+'СЕТ СН'!$H$11+СВЦЭМ!$D$10+'СЕТ СН'!$H$5-'СЕТ СН'!$H$21</f>
        <v>4889.4910227399996</v>
      </c>
      <c r="J111" s="36">
        <f>SUMIFS(СВЦЭМ!$D$39:$D$782,СВЦЭМ!$A$39:$A$782,$A111,СВЦЭМ!$B$39:$B$782,J$83)+'СЕТ СН'!$H$11+СВЦЭМ!$D$10+'СЕТ СН'!$H$5-'СЕТ СН'!$H$21</f>
        <v>4881.3690050700006</v>
      </c>
      <c r="K111" s="36">
        <f>SUMIFS(СВЦЭМ!$D$39:$D$782,СВЦЭМ!$A$39:$A$782,$A111,СВЦЭМ!$B$39:$B$782,K$83)+'СЕТ СН'!$H$11+СВЦЭМ!$D$10+'СЕТ СН'!$H$5-'СЕТ СН'!$H$21</f>
        <v>4882.4223992400002</v>
      </c>
      <c r="L111" s="36">
        <f>SUMIFS(СВЦЭМ!$D$39:$D$782,СВЦЭМ!$A$39:$A$782,$A111,СВЦЭМ!$B$39:$B$782,L$83)+'СЕТ СН'!$H$11+СВЦЭМ!$D$10+'СЕТ СН'!$H$5-'СЕТ СН'!$H$21</f>
        <v>4872.0724748600005</v>
      </c>
      <c r="M111" s="36">
        <f>SUMIFS(СВЦЭМ!$D$39:$D$782,СВЦЭМ!$A$39:$A$782,$A111,СВЦЭМ!$B$39:$B$782,M$83)+'СЕТ СН'!$H$11+СВЦЭМ!$D$10+'СЕТ СН'!$H$5-'СЕТ СН'!$H$21</f>
        <v>4864.4845143800003</v>
      </c>
      <c r="N111" s="36">
        <f>SUMIFS(СВЦЭМ!$D$39:$D$782,СВЦЭМ!$A$39:$A$782,$A111,СВЦЭМ!$B$39:$B$782,N$83)+'СЕТ СН'!$H$11+СВЦЭМ!$D$10+'СЕТ СН'!$H$5-'СЕТ СН'!$H$21</f>
        <v>4882.1859605600002</v>
      </c>
      <c r="O111" s="36">
        <f>SUMIFS(СВЦЭМ!$D$39:$D$782,СВЦЭМ!$A$39:$A$782,$A111,СВЦЭМ!$B$39:$B$782,O$83)+'СЕТ СН'!$H$11+СВЦЭМ!$D$10+'СЕТ СН'!$H$5-'СЕТ СН'!$H$21</f>
        <v>4887.0902909200004</v>
      </c>
      <c r="P111" s="36">
        <f>SUMIFS(СВЦЭМ!$D$39:$D$782,СВЦЭМ!$A$39:$A$782,$A111,СВЦЭМ!$B$39:$B$782,P$83)+'СЕТ СН'!$H$11+СВЦЭМ!$D$10+'СЕТ СН'!$H$5-'СЕТ СН'!$H$21</f>
        <v>4901.0691769900004</v>
      </c>
      <c r="Q111" s="36">
        <f>SUMIFS(СВЦЭМ!$D$39:$D$782,СВЦЭМ!$A$39:$A$782,$A111,СВЦЭМ!$B$39:$B$782,Q$83)+'СЕТ СН'!$H$11+СВЦЭМ!$D$10+'СЕТ СН'!$H$5-'СЕТ СН'!$H$21</f>
        <v>4898.8591560300001</v>
      </c>
      <c r="R111" s="36">
        <f>SUMIFS(СВЦЭМ!$D$39:$D$782,СВЦЭМ!$A$39:$A$782,$A111,СВЦЭМ!$B$39:$B$782,R$83)+'СЕТ СН'!$H$11+СВЦЭМ!$D$10+'СЕТ СН'!$H$5-'СЕТ СН'!$H$21</f>
        <v>4882.0362648400005</v>
      </c>
      <c r="S111" s="36">
        <f>SUMIFS(СВЦЭМ!$D$39:$D$782,СВЦЭМ!$A$39:$A$782,$A111,СВЦЭМ!$B$39:$B$782,S$83)+'СЕТ СН'!$H$11+СВЦЭМ!$D$10+'СЕТ СН'!$H$5-'СЕТ СН'!$H$21</f>
        <v>4886.4002311499999</v>
      </c>
      <c r="T111" s="36">
        <f>SUMIFS(СВЦЭМ!$D$39:$D$782,СВЦЭМ!$A$39:$A$782,$A111,СВЦЭМ!$B$39:$B$782,T$83)+'СЕТ СН'!$H$11+СВЦЭМ!$D$10+'СЕТ СН'!$H$5-'СЕТ СН'!$H$21</f>
        <v>4857.4765487499999</v>
      </c>
      <c r="U111" s="36">
        <f>SUMIFS(СВЦЭМ!$D$39:$D$782,СВЦЭМ!$A$39:$A$782,$A111,СВЦЭМ!$B$39:$B$782,U$83)+'СЕТ СН'!$H$11+СВЦЭМ!$D$10+'СЕТ СН'!$H$5-'СЕТ СН'!$H$21</f>
        <v>4857.0462563600004</v>
      </c>
      <c r="V111" s="36">
        <f>SUMIFS(СВЦЭМ!$D$39:$D$782,СВЦЭМ!$A$39:$A$782,$A111,СВЦЭМ!$B$39:$B$782,V$83)+'СЕТ СН'!$H$11+СВЦЭМ!$D$10+'СЕТ СН'!$H$5-'СЕТ СН'!$H$21</f>
        <v>4859.2395132500005</v>
      </c>
      <c r="W111" s="36">
        <f>SUMIFS(СВЦЭМ!$D$39:$D$782,СВЦЭМ!$A$39:$A$782,$A111,СВЦЭМ!$B$39:$B$782,W$83)+'СЕТ СН'!$H$11+СВЦЭМ!$D$10+'СЕТ СН'!$H$5-'СЕТ СН'!$H$21</f>
        <v>4874.2770841600004</v>
      </c>
      <c r="X111" s="36">
        <f>SUMIFS(СВЦЭМ!$D$39:$D$782,СВЦЭМ!$A$39:$A$782,$A111,СВЦЭМ!$B$39:$B$782,X$83)+'СЕТ СН'!$H$11+СВЦЭМ!$D$10+'СЕТ СН'!$H$5-'СЕТ СН'!$H$21</f>
        <v>4881.6986139000001</v>
      </c>
      <c r="Y111" s="36">
        <f>SUMIFS(СВЦЭМ!$D$39:$D$782,СВЦЭМ!$A$39:$A$782,$A111,СВЦЭМ!$B$39:$B$782,Y$83)+'СЕТ СН'!$H$11+СВЦЭМ!$D$10+'СЕТ СН'!$H$5-'СЕТ СН'!$H$21</f>
        <v>4898.70753754</v>
      </c>
    </row>
    <row r="112" spans="1:25" ht="15.75" x14ac:dyDescent="0.2">
      <c r="A112" s="35">
        <f t="shared" si="2"/>
        <v>44924</v>
      </c>
      <c r="B112" s="36">
        <f>SUMIFS(СВЦЭМ!$D$39:$D$782,СВЦЭМ!$A$39:$A$782,$A112,СВЦЭМ!$B$39:$B$782,B$83)+'СЕТ СН'!$H$11+СВЦЭМ!$D$10+'СЕТ СН'!$H$5-'СЕТ СН'!$H$21</f>
        <v>4955.5366434400003</v>
      </c>
      <c r="C112" s="36">
        <f>SUMIFS(СВЦЭМ!$D$39:$D$782,СВЦЭМ!$A$39:$A$782,$A112,СВЦЭМ!$B$39:$B$782,C$83)+'СЕТ СН'!$H$11+СВЦЭМ!$D$10+'СЕТ СН'!$H$5-'СЕТ СН'!$H$21</f>
        <v>4958.9939009200007</v>
      </c>
      <c r="D112" s="36">
        <f>SUMIFS(СВЦЭМ!$D$39:$D$782,СВЦЭМ!$A$39:$A$782,$A112,СВЦЭМ!$B$39:$B$782,D$83)+'СЕТ СН'!$H$11+СВЦЭМ!$D$10+'СЕТ СН'!$H$5-'СЕТ СН'!$H$21</f>
        <v>4953.5494176100001</v>
      </c>
      <c r="E112" s="36">
        <f>SUMIFS(СВЦЭМ!$D$39:$D$782,СВЦЭМ!$A$39:$A$782,$A112,СВЦЭМ!$B$39:$B$782,E$83)+'СЕТ СН'!$H$11+СВЦЭМ!$D$10+'СЕТ СН'!$H$5-'СЕТ СН'!$H$21</f>
        <v>4958.39416712</v>
      </c>
      <c r="F112" s="36">
        <f>SUMIFS(СВЦЭМ!$D$39:$D$782,СВЦЭМ!$A$39:$A$782,$A112,СВЦЭМ!$B$39:$B$782,F$83)+'СЕТ СН'!$H$11+СВЦЭМ!$D$10+'СЕТ СН'!$H$5-'СЕТ СН'!$H$21</f>
        <v>4964.3475543900004</v>
      </c>
      <c r="G112" s="36">
        <f>SUMIFS(СВЦЭМ!$D$39:$D$782,СВЦЭМ!$A$39:$A$782,$A112,СВЦЭМ!$B$39:$B$782,G$83)+'СЕТ СН'!$H$11+СВЦЭМ!$D$10+'СЕТ СН'!$H$5-'СЕТ СН'!$H$21</f>
        <v>4955.9022746700002</v>
      </c>
      <c r="H112" s="36">
        <f>SUMIFS(СВЦЭМ!$D$39:$D$782,СВЦЭМ!$A$39:$A$782,$A112,СВЦЭМ!$B$39:$B$782,H$83)+'СЕТ СН'!$H$11+СВЦЭМ!$D$10+'СЕТ СН'!$H$5-'СЕТ СН'!$H$21</f>
        <v>4945.7302817199998</v>
      </c>
      <c r="I112" s="36">
        <f>SUMIFS(СВЦЭМ!$D$39:$D$782,СВЦЭМ!$A$39:$A$782,$A112,СВЦЭМ!$B$39:$B$782,I$83)+'СЕТ СН'!$H$11+СВЦЭМ!$D$10+'СЕТ СН'!$H$5-'СЕТ СН'!$H$21</f>
        <v>4914.8079340000004</v>
      </c>
      <c r="J112" s="36">
        <f>SUMIFS(СВЦЭМ!$D$39:$D$782,СВЦЭМ!$A$39:$A$782,$A112,СВЦЭМ!$B$39:$B$782,J$83)+'СЕТ СН'!$H$11+СВЦЭМ!$D$10+'СЕТ СН'!$H$5-'СЕТ СН'!$H$21</f>
        <v>4907.6991324400005</v>
      </c>
      <c r="K112" s="36">
        <f>SUMIFS(СВЦЭМ!$D$39:$D$782,СВЦЭМ!$A$39:$A$782,$A112,СВЦЭМ!$B$39:$B$782,K$83)+'СЕТ СН'!$H$11+СВЦЭМ!$D$10+'СЕТ СН'!$H$5-'СЕТ СН'!$H$21</f>
        <v>4884.2320552500005</v>
      </c>
      <c r="L112" s="36">
        <f>SUMIFS(СВЦЭМ!$D$39:$D$782,СВЦЭМ!$A$39:$A$782,$A112,СВЦЭМ!$B$39:$B$782,L$83)+'СЕТ СН'!$H$11+СВЦЭМ!$D$10+'СЕТ СН'!$H$5-'СЕТ СН'!$H$21</f>
        <v>4873.7253470100004</v>
      </c>
      <c r="M112" s="36">
        <f>SUMIFS(СВЦЭМ!$D$39:$D$782,СВЦЭМ!$A$39:$A$782,$A112,СВЦЭМ!$B$39:$B$782,M$83)+'СЕТ СН'!$H$11+СВЦЭМ!$D$10+'СЕТ СН'!$H$5-'СЕТ СН'!$H$21</f>
        <v>4875.1330320300003</v>
      </c>
      <c r="N112" s="36">
        <f>SUMIFS(СВЦЭМ!$D$39:$D$782,СВЦЭМ!$A$39:$A$782,$A112,СВЦЭМ!$B$39:$B$782,N$83)+'СЕТ СН'!$H$11+СВЦЭМ!$D$10+'СЕТ СН'!$H$5-'СЕТ СН'!$H$21</f>
        <v>4902.4104028299998</v>
      </c>
      <c r="O112" s="36">
        <f>SUMIFS(СВЦЭМ!$D$39:$D$782,СВЦЭМ!$A$39:$A$782,$A112,СВЦЭМ!$B$39:$B$782,O$83)+'СЕТ СН'!$H$11+СВЦЭМ!$D$10+'СЕТ СН'!$H$5-'СЕТ СН'!$H$21</f>
        <v>4908.6427803200004</v>
      </c>
      <c r="P112" s="36">
        <f>SUMIFS(СВЦЭМ!$D$39:$D$782,СВЦЭМ!$A$39:$A$782,$A112,СВЦЭМ!$B$39:$B$782,P$83)+'СЕТ СН'!$H$11+СВЦЭМ!$D$10+'СЕТ СН'!$H$5-'СЕТ СН'!$H$21</f>
        <v>4918.65936573</v>
      </c>
      <c r="Q112" s="36">
        <f>SUMIFS(СВЦЭМ!$D$39:$D$782,СВЦЭМ!$A$39:$A$782,$A112,СВЦЭМ!$B$39:$B$782,Q$83)+'СЕТ СН'!$H$11+СВЦЭМ!$D$10+'СЕТ СН'!$H$5-'СЕТ СН'!$H$21</f>
        <v>4919.9884150500002</v>
      </c>
      <c r="R112" s="36">
        <f>SUMIFS(СВЦЭМ!$D$39:$D$782,СВЦЭМ!$A$39:$A$782,$A112,СВЦЭМ!$B$39:$B$782,R$83)+'СЕТ СН'!$H$11+СВЦЭМ!$D$10+'СЕТ СН'!$H$5-'СЕТ СН'!$H$21</f>
        <v>4905.2828705400007</v>
      </c>
      <c r="S112" s="36">
        <f>SUMIFS(СВЦЭМ!$D$39:$D$782,СВЦЭМ!$A$39:$A$782,$A112,СВЦЭМ!$B$39:$B$782,S$83)+'СЕТ СН'!$H$11+СВЦЭМ!$D$10+'СЕТ СН'!$H$5-'СЕТ СН'!$H$21</f>
        <v>4890.27219599</v>
      </c>
      <c r="T112" s="36">
        <f>SUMIFS(СВЦЭМ!$D$39:$D$782,СВЦЭМ!$A$39:$A$782,$A112,СВЦЭМ!$B$39:$B$782,T$83)+'СЕТ СН'!$H$11+СВЦЭМ!$D$10+'СЕТ СН'!$H$5-'СЕТ СН'!$H$21</f>
        <v>4859.92297091</v>
      </c>
      <c r="U112" s="36">
        <f>SUMIFS(СВЦЭМ!$D$39:$D$782,СВЦЭМ!$A$39:$A$782,$A112,СВЦЭМ!$B$39:$B$782,U$83)+'СЕТ СН'!$H$11+СВЦЭМ!$D$10+'СЕТ СН'!$H$5-'СЕТ СН'!$H$21</f>
        <v>4866.0354674600003</v>
      </c>
      <c r="V112" s="36">
        <f>SUMIFS(СВЦЭМ!$D$39:$D$782,СВЦЭМ!$A$39:$A$782,$A112,СВЦЭМ!$B$39:$B$782,V$83)+'СЕТ СН'!$H$11+СВЦЭМ!$D$10+'СЕТ СН'!$H$5-'СЕТ СН'!$H$21</f>
        <v>4878.0156871400004</v>
      </c>
      <c r="W112" s="36">
        <f>SUMIFS(СВЦЭМ!$D$39:$D$782,СВЦЭМ!$A$39:$A$782,$A112,СВЦЭМ!$B$39:$B$782,W$83)+'СЕТ СН'!$H$11+СВЦЭМ!$D$10+'СЕТ СН'!$H$5-'СЕТ СН'!$H$21</f>
        <v>4891.9990711500004</v>
      </c>
      <c r="X112" s="36">
        <f>SUMIFS(СВЦЭМ!$D$39:$D$782,СВЦЭМ!$A$39:$A$782,$A112,СВЦЭМ!$B$39:$B$782,X$83)+'СЕТ СН'!$H$11+СВЦЭМ!$D$10+'СЕТ СН'!$H$5-'СЕТ СН'!$H$21</f>
        <v>4911.9837745000004</v>
      </c>
      <c r="Y112" s="36">
        <f>SUMIFS(СВЦЭМ!$D$39:$D$782,СВЦЭМ!$A$39:$A$782,$A112,СВЦЭМ!$B$39:$B$782,Y$83)+'СЕТ СН'!$H$11+СВЦЭМ!$D$10+'СЕТ СН'!$H$5-'СЕТ СН'!$H$21</f>
        <v>4933.2080147200004</v>
      </c>
    </row>
    <row r="113" spans="1:27" ht="15.75" x14ac:dyDescent="0.2">
      <c r="A113" s="35">
        <f t="shared" si="2"/>
        <v>44925</v>
      </c>
      <c r="B113" s="36">
        <f>SUMIFS(СВЦЭМ!$D$39:$D$782,СВЦЭМ!$A$39:$A$782,$A113,СВЦЭМ!$B$39:$B$782,B$83)+'СЕТ СН'!$H$11+СВЦЭМ!$D$10+'СЕТ СН'!$H$5-'СЕТ СН'!$H$21</f>
        <v>4933.6993489500001</v>
      </c>
      <c r="C113" s="36">
        <f>SUMIFS(СВЦЭМ!$D$39:$D$782,СВЦЭМ!$A$39:$A$782,$A113,СВЦЭМ!$B$39:$B$782,C$83)+'СЕТ СН'!$H$11+СВЦЭМ!$D$10+'СЕТ СН'!$H$5-'СЕТ СН'!$H$21</f>
        <v>4915.45443505</v>
      </c>
      <c r="D113" s="36">
        <f>SUMIFS(СВЦЭМ!$D$39:$D$782,СВЦЭМ!$A$39:$A$782,$A113,СВЦЭМ!$B$39:$B$782,D$83)+'СЕТ СН'!$H$11+СВЦЭМ!$D$10+'СЕТ СН'!$H$5-'СЕТ СН'!$H$21</f>
        <v>4903.5238677699999</v>
      </c>
      <c r="E113" s="36">
        <f>SUMIFS(СВЦЭМ!$D$39:$D$782,СВЦЭМ!$A$39:$A$782,$A113,СВЦЭМ!$B$39:$B$782,E$83)+'СЕТ СН'!$H$11+СВЦЭМ!$D$10+'СЕТ СН'!$H$5-'СЕТ СН'!$H$21</f>
        <v>4899.6986780200004</v>
      </c>
      <c r="F113" s="36">
        <f>SUMIFS(СВЦЭМ!$D$39:$D$782,СВЦЭМ!$A$39:$A$782,$A113,СВЦЭМ!$B$39:$B$782,F$83)+'СЕТ СН'!$H$11+СВЦЭМ!$D$10+'СЕТ СН'!$H$5-'СЕТ СН'!$H$21</f>
        <v>4895.8471822199999</v>
      </c>
      <c r="G113" s="36">
        <f>SUMIFS(СВЦЭМ!$D$39:$D$782,СВЦЭМ!$A$39:$A$782,$A113,СВЦЭМ!$B$39:$B$782,G$83)+'СЕТ СН'!$H$11+СВЦЭМ!$D$10+'СЕТ СН'!$H$5-'СЕТ СН'!$H$21</f>
        <v>4882.6212677000003</v>
      </c>
      <c r="H113" s="36">
        <f>SUMIFS(СВЦЭМ!$D$39:$D$782,СВЦЭМ!$A$39:$A$782,$A113,СВЦЭМ!$B$39:$B$782,H$83)+'СЕТ СН'!$H$11+СВЦЭМ!$D$10+'СЕТ СН'!$H$5-'СЕТ СН'!$H$21</f>
        <v>4856.9355735400004</v>
      </c>
      <c r="I113" s="36">
        <f>SUMIFS(СВЦЭМ!$D$39:$D$782,СВЦЭМ!$A$39:$A$782,$A113,СВЦЭМ!$B$39:$B$782,I$83)+'СЕТ СН'!$H$11+СВЦЭМ!$D$10+'СЕТ СН'!$H$5-'СЕТ СН'!$H$21</f>
        <v>4863.7909831699999</v>
      </c>
      <c r="J113" s="36">
        <f>SUMIFS(СВЦЭМ!$D$39:$D$782,СВЦЭМ!$A$39:$A$782,$A113,СВЦЭМ!$B$39:$B$782,J$83)+'СЕТ СН'!$H$11+СВЦЭМ!$D$10+'СЕТ СН'!$H$5-'СЕТ СН'!$H$21</f>
        <v>4841.0684153800003</v>
      </c>
      <c r="K113" s="36">
        <f>SUMIFS(СВЦЭМ!$D$39:$D$782,СВЦЭМ!$A$39:$A$782,$A113,СВЦЭМ!$B$39:$B$782,K$83)+'СЕТ СН'!$H$11+СВЦЭМ!$D$10+'СЕТ СН'!$H$5-'СЕТ СН'!$H$21</f>
        <v>4832.12266318</v>
      </c>
      <c r="L113" s="36">
        <f>SUMIFS(СВЦЭМ!$D$39:$D$782,СВЦЭМ!$A$39:$A$782,$A113,СВЦЭМ!$B$39:$B$782,L$83)+'СЕТ СН'!$H$11+СВЦЭМ!$D$10+'СЕТ СН'!$H$5-'СЕТ СН'!$H$21</f>
        <v>4840.6609179500001</v>
      </c>
      <c r="M113" s="36">
        <f>SUMIFS(СВЦЭМ!$D$39:$D$782,СВЦЭМ!$A$39:$A$782,$A113,СВЦЭМ!$B$39:$B$782,M$83)+'СЕТ СН'!$H$11+СВЦЭМ!$D$10+'СЕТ СН'!$H$5-'СЕТ СН'!$H$21</f>
        <v>4853.2104869499999</v>
      </c>
      <c r="N113" s="36">
        <f>SUMIFS(СВЦЭМ!$D$39:$D$782,СВЦЭМ!$A$39:$A$782,$A113,СВЦЭМ!$B$39:$B$782,N$83)+'СЕТ СН'!$H$11+СВЦЭМ!$D$10+'СЕТ СН'!$H$5-'СЕТ СН'!$H$21</f>
        <v>4868.4333160400001</v>
      </c>
      <c r="O113" s="36">
        <f>SUMIFS(СВЦЭМ!$D$39:$D$782,СВЦЭМ!$A$39:$A$782,$A113,СВЦЭМ!$B$39:$B$782,O$83)+'СЕТ СН'!$H$11+СВЦЭМ!$D$10+'СЕТ СН'!$H$5-'СЕТ СН'!$H$21</f>
        <v>4888.3032616</v>
      </c>
      <c r="P113" s="36">
        <f>SUMIFS(СВЦЭМ!$D$39:$D$782,СВЦЭМ!$A$39:$A$782,$A113,СВЦЭМ!$B$39:$B$782,P$83)+'СЕТ СН'!$H$11+СВЦЭМ!$D$10+'СЕТ СН'!$H$5-'СЕТ СН'!$H$21</f>
        <v>4895.2028906300002</v>
      </c>
      <c r="Q113" s="36">
        <f>SUMIFS(СВЦЭМ!$D$39:$D$782,СВЦЭМ!$A$39:$A$782,$A113,СВЦЭМ!$B$39:$B$782,Q$83)+'СЕТ СН'!$H$11+СВЦЭМ!$D$10+'СЕТ СН'!$H$5-'СЕТ СН'!$H$21</f>
        <v>4894.8602223899998</v>
      </c>
      <c r="R113" s="36">
        <f>SUMIFS(СВЦЭМ!$D$39:$D$782,СВЦЭМ!$A$39:$A$782,$A113,СВЦЭМ!$B$39:$B$782,R$83)+'СЕТ СН'!$H$11+СВЦЭМ!$D$10+'СЕТ СН'!$H$5-'СЕТ СН'!$H$21</f>
        <v>4872.9354756499997</v>
      </c>
      <c r="S113" s="36">
        <f>SUMIFS(СВЦЭМ!$D$39:$D$782,СВЦЭМ!$A$39:$A$782,$A113,СВЦЭМ!$B$39:$B$782,S$83)+'СЕТ СН'!$H$11+СВЦЭМ!$D$10+'СЕТ СН'!$H$5-'СЕТ СН'!$H$21</f>
        <v>4837.76258693</v>
      </c>
      <c r="T113" s="36">
        <f>SUMIFS(СВЦЭМ!$D$39:$D$782,СВЦЭМ!$A$39:$A$782,$A113,СВЦЭМ!$B$39:$B$782,T$83)+'СЕТ СН'!$H$11+СВЦЭМ!$D$10+'СЕТ СН'!$H$5-'СЕТ СН'!$H$21</f>
        <v>4838.2977824099999</v>
      </c>
      <c r="U113" s="36">
        <f>SUMIFS(СВЦЭМ!$D$39:$D$782,СВЦЭМ!$A$39:$A$782,$A113,СВЦЭМ!$B$39:$B$782,U$83)+'СЕТ СН'!$H$11+СВЦЭМ!$D$10+'СЕТ СН'!$H$5-'СЕТ СН'!$H$21</f>
        <v>4841.2611186300001</v>
      </c>
      <c r="V113" s="36">
        <f>SUMIFS(СВЦЭМ!$D$39:$D$782,СВЦЭМ!$A$39:$A$782,$A113,СВЦЭМ!$B$39:$B$782,V$83)+'СЕТ СН'!$H$11+СВЦЭМ!$D$10+'СЕТ СН'!$H$5-'СЕТ СН'!$H$21</f>
        <v>4851.71082114</v>
      </c>
      <c r="W113" s="36">
        <f>SUMIFS(СВЦЭМ!$D$39:$D$782,СВЦЭМ!$A$39:$A$782,$A113,СВЦЭМ!$B$39:$B$782,W$83)+'СЕТ СН'!$H$11+СВЦЭМ!$D$10+'СЕТ СН'!$H$5-'СЕТ СН'!$H$21</f>
        <v>4865.95970949</v>
      </c>
      <c r="X113" s="36">
        <f>SUMIFS(СВЦЭМ!$D$39:$D$782,СВЦЭМ!$A$39:$A$782,$A113,СВЦЭМ!$B$39:$B$782,X$83)+'СЕТ СН'!$H$11+СВЦЭМ!$D$10+'СЕТ СН'!$H$5-'СЕТ СН'!$H$21</f>
        <v>4884.0009687199999</v>
      </c>
      <c r="Y113" s="36">
        <f>SUMIFS(СВЦЭМ!$D$39:$D$782,СВЦЭМ!$A$39:$A$782,$A113,СВЦЭМ!$B$39:$B$782,Y$83)+'СЕТ СН'!$H$11+СВЦЭМ!$D$10+'СЕТ СН'!$H$5-'СЕТ СН'!$H$21</f>
        <v>4895.2189544700004</v>
      </c>
    </row>
    <row r="114" spans="1:27" ht="15.75" x14ac:dyDescent="0.2">
      <c r="A114" s="35">
        <f t="shared" si="2"/>
        <v>44926</v>
      </c>
      <c r="B114" s="36">
        <f>SUMIFS(СВЦЭМ!$D$39:$D$782,СВЦЭМ!$A$39:$A$782,$A114,СВЦЭМ!$B$39:$B$782,B$83)+'СЕТ СН'!$H$11+СВЦЭМ!$D$10+'СЕТ СН'!$H$5-'СЕТ СН'!$H$21</f>
        <v>4991.2462073799998</v>
      </c>
      <c r="C114" s="36">
        <f>SUMIFS(СВЦЭМ!$D$39:$D$782,СВЦЭМ!$A$39:$A$782,$A114,СВЦЭМ!$B$39:$B$782,C$83)+'СЕТ СН'!$H$11+СВЦЭМ!$D$10+'СЕТ СН'!$H$5-'СЕТ СН'!$H$21</f>
        <v>5016.0694119</v>
      </c>
      <c r="D114" s="36">
        <f>SUMIFS(СВЦЭМ!$D$39:$D$782,СВЦЭМ!$A$39:$A$782,$A114,СВЦЭМ!$B$39:$B$782,D$83)+'СЕТ СН'!$H$11+СВЦЭМ!$D$10+'СЕТ СН'!$H$5-'СЕТ СН'!$H$21</f>
        <v>5058.6092556000003</v>
      </c>
      <c r="E114" s="36">
        <f>SUMIFS(СВЦЭМ!$D$39:$D$782,СВЦЭМ!$A$39:$A$782,$A114,СВЦЭМ!$B$39:$B$782,E$83)+'СЕТ СН'!$H$11+СВЦЭМ!$D$10+'СЕТ СН'!$H$5-'СЕТ СН'!$H$21</f>
        <v>5065.3557256499998</v>
      </c>
      <c r="F114" s="36">
        <f>SUMIFS(СВЦЭМ!$D$39:$D$782,СВЦЭМ!$A$39:$A$782,$A114,СВЦЭМ!$B$39:$B$782,F$83)+'СЕТ СН'!$H$11+СВЦЭМ!$D$10+'СЕТ СН'!$H$5-'СЕТ СН'!$H$21</f>
        <v>5063.87182115</v>
      </c>
      <c r="G114" s="36">
        <f>SUMIFS(СВЦЭМ!$D$39:$D$782,СВЦЭМ!$A$39:$A$782,$A114,СВЦЭМ!$B$39:$B$782,G$83)+'СЕТ СН'!$H$11+СВЦЭМ!$D$10+'СЕТ СН'!$H$5-'СЕТ СН'!$H$21</f>
        <v>5054.6495338799996</v>
      </c>
      <c r="H114" s="36">
        <f>SUMIFS(СВЦЭМ!$D$39:$D$782,СВЦЭМ!$A$39:$A$782,$A114,СВЦЭМ!$B$39:$B$782,H$83)+'СЕТ СН'!$H$11+СВЦЭМ!$D$10+'СЕТ СН'!$H$5-'СЕТ СН'!$H$21</f>
        <v>5028.1217215200004</v>
      </c>
      <c r="I114" s="36">
        <f>SUMIFS(СВЦЭМ!$D$39:$D$782,СВЦЭМ!$A$39:$A$782,$A114,СВЦЭМ!$B$39:$B$782,I$83)+'СЕТ СН'!$H$11+СВЦЭМ!$D$10+'СЕТ СН'!$H$5-'СЕТ СН'!$H$21</f>
        <v>4990.7675897099998</v>
      </c>
      <c r="J114" s="36">
        <f>SUMIFS(СВЦЭМ!$D$39:$D$782,СВЦЭМ!$A$39:$A$782,$A114,СВЦЭМ!$B$39:$B$782,J$83)+'СЕТ СН'!$H$11+СВЦЭМ!$D$10+'СЕТ СН'!$H$5-'СЕТ СН'!$H$21</f>
        <v>4956.3969002399999</v>
      </c>
      <c r="K114" s="36">
        <f>SUMIFS(СВЦЭМ!$D$39:$D$782,СВЦЭМ!$A$39:$A$782,$A114,СВЦЭМ!$B$39:$B$782,K$83)+'СЕТ СН'!$H$11+СВЦЭМ!$D$10+'СЕТ СН'!$H$5-'СЕТ СН'!$H$21</f>
        <v>4951.31978153</v>
      </c>
      <c r="L114" s="36">
        <f>SUMIFS(СВЦЭМ!$D$39:$D$782,СВЦЭМ!$A$39:$A$782,$A114,СВЦЭМ!$B$39:$B$782,L$83)+'СЕТ СН'!$H$11+СВЦЭМ!$D$10+'СЕТ СН'!$H$5-'СЕТ СН'!$H$21</f>
        <v>4937.9820343499996</v>
      </c>
      <c r="M114" s="36">
        <f>SUMIFS(СВЦЭМ!$D$39:$D$782,СВЦЭМ!$A$39:$A$782,$A114,СВЦЭМ!$B$39:$B$782,M$83)+'СЕТ СН'!$H$11+СВЦЭМ!$D$10+'СЕТ СН'!$H$5-'СЕТ СН'!$H$21</f>
        <v>4936.6221988799998</v>
      </c>
      <c r="N114" s="36">
        <f>SUMIFS(СВЦЭМ!$D$39:$D$782,СВЦЭМ!$A$39:$A$782,$A114,СВЦЭМ!$B$39:$B$782,N$83)+'СЕТ СН'!$H$11+СВЦЭМ!$D$10+'СЕТ СН'!$H$5-'СЕТ СН'!$H$21</f>
        <v>4953.6562794000001</v>
      </c>
      <c r="O114" s="36">
        <f>SUMIFS(СВЦЭМ!$D$39:$D$782,СВЦЭМ!$A$39:$A$782,$A114,СВЦЭМ!$B$39:$B$782,O$83)+'СЕТ СН'!$H$11+СВЦЭМ!$D$10+'СЕТ СН'!$H$5-'СЕТ СН'!$H$21</f>
        <v>4975.7056883700006</v>
      </c>
      <c r="P114" s="36">
        <f>SUMIFS(СВЦЭМ!$D$39:$D$782,СВЦЭМ!$A$39:$A$782,$A114,СВЦЭМ!$B$39:$B$782,P$83)+'СЕТ СН'!$H$11+СВЦЭМ!$D$10+'СЕТ СН'!$H$5-'СЕТ СН'!$H$21</f>
        <v>4991.7115333500005</v>
      </c>
      <c r="Q114" s="36">
        <f>SUMIFS(СВЦЭМ!$D$39:$D$782,СВЦЭМ!$A$39:$A$782,$A114,СВЦЭМ!$B$39:$B$782,Q$83)+'СЕТ СН'!$H$11+СВЦЭМ!$D$10+'СЕТ СН'!$H$5-'СЕТ СН'!$H$21</f>
        <v>4994.4809407100001</v>
      </c>
      <c r="R114" s="36">
        <f>SUMIFS(СВЦЭМ!$D$39:$D$782,СВЦЭМ!$A$39:$A$782,$A114,СВЦЭМ!$B$39:$B$782,R$83)+'СЕТ СН'!$H$11+СВЦЭМ!$D$10+'СЕТ СН'!$H$5-'СЕТ СН'!$H$21</f>
        <v>4953.8165417700002</v>
      </c>
      <c r="S114" s="36">
        <f>SUMIFS(СВЦЭМ!$D$39:$D$782,СВЦЭМ!$A$39:$A$782,$A114,СВЦЭМ!$B$39:$B$782,S$83)+'СЕТ СН'!$H$11+СВЦЭМ!$D$10+'СЕТ СН'!$H$5-'СЕТ СН'!$H$21</f>
        <v>4927.3202468199997</v>
      </c>
      <c r="T114" s="36">
        <f>SUMIFS(СВЦЭМ!$D$39:$D$782,СВЦЭМ!$A$39:$A$782,$A114,СВЦЭМ!$B$39:$B$782,T$83)+'СЕТ СН'!$H$11+СВЦЭМ!$D$10+'СЕТ СН'!$H$5-'СЕТ СН'!$H$21</f>
        <v>4921.5447100700003</v>
      </c>
      <c r="U114" s="36">
        <f>SUMIFS(СВЦЭМ!$D$39:$D$782,СВЦЭМ!$A$39:$A$782,$A114,СВЦЭМ!$B$39:$B$782,U$83)+'СЕТ СН'!$H$11+СВЦЭМ!$D$10+'СЕТ СН'!$H$5-'СЕТ СН'!$H$21</f>
        <v>4935.2141967300004</v>
      </c>
      <c r="V114" s="36">
        <f>SUMIFS(СВЦЭМ!$D$39:$D$782,СВЦЭМ!$A$39:$A$782,$A114,СВЦЭМ!$B$39:$B$782,V$83)+'СЕТ СН'!$H$11+СВЦЭМ!$D$10+'СЕТ СН'!$H$5-'СЕТ СН'!$H$21</f>
        <v>4939.7609347300004</v>
      </c>
      <c r="W114" s="36">
        <f>SUMIFS(СВЦЭМ!$D$39:$D$782,СВЦЭМ!$A$39:$A$782,$A114,СВЦЭМ!$B$39:$B$782,W$83)+'СЕТ СН'!$H$11+СВЦЭМ!$D$10+'СЕТ СН'!$H$5-'СЕТ СН'!$H$21</f>
        <v>4968.2901830500005</v>
      </c>
      <c r="X114" s="36">
        <f>SUMIFS(СВЦЭМ!$D$39:$D$782,СВЦЭМ!$A$39:$A$782,$A114,СВЦЭМ!$B$39:$B$782,X$83)+'СЕТ СН'!$H$11+СВЦЭМ!$D$10+'СЕТ СН'!$H$5-'СЕТ СН'!$H$21</f>
        <v>4973.2595334500002</v>
      </c>
      <c r="Y114" s="36">
        <f>SUMIFS(СВЦЭМ!$D$39:$D$782,СВЦЭМ!$A$39:$A$782,$A114,СВЦЭМ!$B$39:$B$782,Y$83)+'СЕТ СН'!$H$11+СВЦЭМ!$D$10+'СЕТ СН'!$H$5-'СЕТ СН'!$H$21</f>
        <v>5011.32666565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01.12.2022</v>
      </c>
      <c r="B120" s="36">
        <f>SUMIFS(СВЦЭМ!$D$39:$D$782,СВЦЭМ!$A$39:$A$782,$A120,СВЦЭМ!$B$39:$B$782,B$119)+'СЕТ СН'!$I$11+СВЦЭМ!$D$10+'СЕТ СН'!$I$5-'СЕТ СН'!$I$21</f>
        <v>5193.8945196100003</v>
      </c>
      <c r="C120" s="36">
        <f>SUMIFS(СВЦЭМ!$D$39:$D$782,СВЦЭМ!$A$39:$A$782,$A120,СВЦЭМ!$B$39:$B$782,C$119)+'СЕТ СН'!$I$11+СВЦЭМ!$D$10+'СЕТ СН'!$I$5-'СЕТ СН'!$I$21</f>
        <v>5172.1153791799998</v>
      </c>
      <c r="D120" s="36">
        <f>SUMIFS(СВЦЭМ!$D$39:$D$782,СВЦЭМ!$A$39:$A$782,$A120,СВЦЭМ!$B$39:$B$782,D$119)+'СЕТ СН'!$I$11+СВЦЭМ!$D$10+'СЕТ СН'!$I$5-'СЕТ СН'!$I$21</f>
        <v>5220.4806662999999</v>
      </c>
      <c r="E120" s="36">
        <f>SUMIFS(СВЦЭМ!$D$39:$D$782,СВЦЭМ!$A$39:$A$782,$A120,СВЦЭМ!$B$39:$B$782,E$119)+'СЕТ СН'!$I$11+СВЦЭМ!$D$10+'СЕТ СН'!$I$5-'СЕТ СН'!$I$21</f>
        <v>5223.4780150400002</v>
      </c>
      <c r="F120" s="36">
        <f>SUMIFS(СВЦЭМ!$D$39:$D$782,СВЦЭМ!$A$39:$A$782,$A120,СВЦЭМ!$B$39:$B$782,F$119)+'СЕТ СН'!$I$11+СВЦЭМ!$D$10+'СЕТ СН'!$I$5-'СЕТ СН'!$I$21</f>
        <v>5234.0524609700005</v>
      </c>
      <c r="G120" s="36">
        <f>SUMIFS(СВЦЭМ!$D$39:$D$782,СВЦЭМ!$A$39:$A$782,$A120,СВЦЭМ!$B$39:$B$782,G$119)+'СЕТ СН'!$I$11+СВЦЭМ!$D$10+'СЕТ СН'!$I$5-'СЕТ СН'!$I$21</f>
        <v>5215.0539134700002</v>
      </c>
      <c r="H120" s="36">
        <f>SUMIFS(СВЦЭМ!$D$39:$D$782,СВЦЭМ!$A$39:$A$782,$A120,СВЦЭМ!$B$39:$B$782,H$119)+'СЕТ СН'!$I$11+СВЦЭМ!$D$10+'СЕТ СН'!$I$5-'СЕТ СН'!$I$21</f>
        <v>5190.7193753700003</v>
      </c>
      <c r="I120" s="36">
        <f>SUMIFS(СВЦЭМ!$D$39:$D$782,СВЦЭМ!$A$39:$A$782,$A120,СВЦЭМ!$B$39:$B$782,I$119)+'СЕТ СН'!$I$11+СВЦЭМ!$D$10+'СЕТ СН'!$I$5-'СЕТ СН'!$I$21</f>
        <v>5167.7065522499997</v>
      </c>
      <c r="J120" s="36">
        <f>SUMIFS(СВЦЭМ!$D$39:$D$782,СВЦЭМ!$A$39:$A$782,$A120,СВЦЭМ!$B$39:$B$782,J$119)+'СЕТ СН'!$I$11+СВЦЭМ!$D$10+'СЕТ СН'!$I$5-'СЕТ СН'!$I$21</f>
        <v>5131.7948955700003</v>
      </c>
      <c r="K120" s="36">
        <f>SUMIFS(СВЦЭМ!$D$39:$D$782,СВЦЭМ!$A$39:$A$782,$A120,СВЦЭМ!$B$39:$B$782,K$119)+'СЕТ СН'!$I$11+СВЦЭМ!$D$10+'СЕТ СН'!$I$5-'СЕТ СН'!$I$21</f>
        <v>5118.8535702700001</v>
      </c>
      <c r="L120" s="36">
        <f>SUMIFS(СВЦЭМ!$D$39:$D$782,СВЦЭМ!$A$39:$A$782,$A120,СВЦЭМ!$B$39:$B$782,L$119)+'СЕТ СН'!$I$11+СВЦЭМ!$D$10+'СЕТ СН'!$I$5-'СЕТ СН'!$I$21</f>
        <v>5097.0895566099998</v>
      </c>
      <c r="M120" s="36">
        <f>SUMIFS(СВЦЭМ!$D$39:$D$782,СВЦЭМ!$A$39:$A$782,$A120,СВЦЭМ!$B$39:$B$782,M$119)+'СЕТ СН'!$I$11+СВЦЭМ!$D$10+'СЕТ СН'!$I$5-'СЕТ СН'!$I$21</f>
        <v>5103.8926541600003</v>
      </c>
      <c r="N120" s="36">
        <f>SUMIFS(СВЦЭМ!$D$39:$D$782,СВЦЭМ!$A$39:$A$782,$A120,СВЦЭМ!$B$39:$B$782,N$119)+'СЕТ СН'!$I$11+СВЦЭМ!$D$10+'СЕТ СН'!$I$5-'СЕТ СН'!$I$21</f>
        <v>5108.8293825399996</v>
      </c>
      <c r="O120" s="36">
        <f>SUMIFS(СВЦЭМ!$D$39:$D$782,СВЦЭМ!$A$39:$A$782,$A120,СВЦЭМ!$B$39:$B$782,O$119)+'СЕТ СН'!$I$11+СВЦЭМ!$D$10+'СЕТ СН'!$I$5-'СЕТ СН'!$I$21</f>
        <v>5131.3168816799998</v>
      </c>
      <c r="P120" s="36">
        <f>SUMIFS(СВЦЭМ!$D$39:$D$782,СВЦЭМ!$A$39:$A$782,$A120,СВЦЭМ!$B$39:$B$782,P$119)+'СЕТ СН'!$I$11+СВЦЭМ!$D$10+'СЕТ СН'!$I$5-'СЕТ СН'!$I$21</f>
        <v>5140.7027523400002</v>
      </c>
      <c r="Q120" s="36">
        <f>SUMIFS(СВЦЭМ!$D$39:$D$782,СВЦЭМ!$A$39:$A$782,$A120,СВЦЭМ!$B$39:$B$782,Q$119)+'СЕТ СН'!$I$11+СВЦЭМ!$D$10+'СЕТ СН'!$I$5-'СЕТ СН'!$I$21</f>
        <v>5145.4378073500002</v>
      </c>
      <c r="R120" s="36">
        <f>SUMIFS(СВЦЭМ!$D$39:$D$782,СВЦЭМ!$A$39:$A$782,$A120,СВЦЭМ!$B$39:$B$782,R$119)+'СЕТ СН'!$I$11+СВЦЭМ!$D$10+'СЕТ СН'!$I$5-'СЕТ СН'!$I$21</f>
        <v>5140.6756753200007</v>
      </c>
      <c r="S120" s="36">
        <f>SUMIFS(СВЦЭМ!$D$39:$D$782,СВЦЭМ!$A$39:$A$782,$A120,СВЦЭМ!$B$39:$B$782,S$119)+'СЕТ СН'!$I$11+СВЦЭМ!$D$10+'СЕТ СН'!$I$5-'СЕТ СН'!$I$21</f>
        <v>5105.3719123000001</v>
      </c>
      <c r="T120" s="36">
        <f>SUMIFS(СВЦЭМ!$D$39:$D$782,СВЦЭМ!$A$39:$A$782,$A120,СВЦЭМ!$B$39:$B$782,T$119)+'СЕТ СН'!$I$11+СВЦЭМ!$D$10+'СЕТ СН'!$I$5-'СЕТ СН'!$I$21</f>
        <v>5101.0460876899997</v>
      </c>
      <c r="U120" s="36">
        <f>SUMIFS(СВЦЭМ!$D$39:$D$782,СВЦЭМ!$A$39:$A$782,$A120,СВЦЭМ!$B$39:$B$782,U$119)+'СЕТ СН'!$I$11+СВЦЭМ!$D$10+'СЕТ СН'!$I$5-'СЕТ СН'!$I$21</f>
        <v>5108.7361986800006</v>
      </c>
      <c r="V120" s="36">
        <f>SUMIFS(СВЦЭМ!$D$39:$D$782,СВЦЭМ!$A$39:$A$782,$A120,СВЦЭМ!$B$39:$B$782,V$119)+'СЕТ СН'!$I$11+СВЦЭМ!$D$10+'СЕТ СН'!$I$5-'СЕТ СН'!$I$21</f>
        <v>5111.50407481</v>
      </c>
      <c r="W120" s="36">
        <f>SUMIFS(СВЦЭМ!$D$39:$D$782,СВЦЭМ!$A$39:$A$782,$A120,СВЦЭМ!$B$39:$B$782,W$119)+'СЕТ СН'!$I$11+СВЦЭМ!$D$10+'СЕТ СН'!$I$5-'СЕТ СН'!$I$21</f>
        <v>5128.40831841</v>
      </c>
      <c r="X120" s="36">
        <f>SUMIFS(СВЦЭМ!$D$39:$D$782,СВЦЭМ!$A$39:$A$782,$A120,СВЦЭМ!$B$39:$B$782,X$119)+'СЕТ СН'!$I$11+СВЦЭМ!$D$10+'СЕТ СН'!$I$5-'СЕТ СН'!$I$21</f>
        <v>5134.1576744100003</v>
      </c>
      <c r="Y120" s="36">
        <f>SUMIFS(СВЦЭМ!$D$39:$D$782,СВЦЭМ!$A$39:$A$782,$A120,СВЦЭМ!$B$39:$B$782,Y$119)+'СЕТ СН'!$I$11+СВЦЭМ!$D$10+'СЕТ СН'!$I$5-'СЕТ СН'!$I$21</f>
        <v>5130.6760073799996</v>
      </c>
      <c r="AA120" s="45"/>
    </row>
    <row r="121" spans="1:27" ht="15.75" x14ac:dyDescent="0.2">
      <c r="A121" s="35">
        <f>A120+1</f>
        <v>44897</v>
      </c>
      <c r="B121" s="36">
        <f>SUMIFS(СВЦЭМ!$D$39:$D$782,СВЦЭМ!$A$39:$A$782,$A121,СВЦЭМ!$B$39:$B$782,B$119)+'СЕТ СН'!$I$11+СВЦЭМ!$D$10+'СЕТ СН'!$I$5-'СЕТ СН'!$I$21</f>
        <v>5211.78603372</v>
      </c>
      <c r="C121" s="36">
        <f>SUMIFS(СВЦЭМ!$D$39:$D$782,СВЦЭМ!$A$39:$A$782,$A121,СВЦЭМ!$B$39:$B$782,C$119)+'СЕТ СН'!$I$11+СВЦЭМ!$D$10+'СЕТ СН'!$I$5-'СЕТ СН'!$I$21</f>
        <v>5212.6017946600005</v>
      </c>
      <c r="D121" s="36">
        <f>SUMIFS(СВЦЭМ!$D$39:$D$782,СВЦЭМ!$A$39:$A$782,$A121,СВЦЭМ!$B$39:$B$782,D$119)+'СЕТ СН'!$I$11+СВЦЭМ!$D$10+'СЕТ СН'!$I$5-'СЕТ СН'!$I$21</f>
        <v>5231.1787428799998</v>
      </c>
      <c r="E121" s="36">
        <f>SUMIFS(СВЦЭМ!$D$39:$D$782,СВЦЭМ!$A$39:$A$782,$A121,СВЦЭМ!$B$39:$B$782,E$119)+'СЕТ СН'!$I$11+СВЦЭМ!$D$10+'СЕТ СН'!$I$5-'СЕТ СН'!$I$21</f>
        <v>5234.7923467999999</v>
      </c>
      <c r="F121" s="36">
        <f>SUMIFS(СВЦЭМ!$D$39:$D$782,СВЦЭМ!$A$39:$A$782,$A121,СВЦЭМ!$B$39:$B$782,F$119)+'СЕТ СН'!$I$11+СВЦЭМ!$D$10+'СЕТ СН'!$I$5-'СЕТ СН'!$I$21</f>
        <v>5266.9769288400003</v>
      </c>
      <c r="G121" s="36">
        <f>SUMIFS(СВЦЭМ!$D$39:$D$782,СВЦЭМ!$A$39:$A$782,$A121,СВЦЭМ!$B$39:$B$782,G$119)+'СЕТ СН'!$I$11+СВЦЭМ!$D$10+'СЕТ СН'!$I$5-'СЕТ СН'!$I$21</f>
        <v>5243.3097615900006</v>
      </c>
      <c r="H121" s="36">
        <f>SUMIFS(СВЦЭМ!$D$39:$D$782,СВЦЭМ!$A$39:$A$782,$A121,СВЦЭМ!$B$39:$B$782,H$119)+'СЕТ СН'!$I$11+СВЦЭМ!$D$10+'СЕТ СН'!$I$5-'СЕТ СН'!$I$21</f>
        <v>5222.3674411299999</v>
      </c>
      <c r="I121" s="36">
        <f>SUMIFS(СВЦЭМ!$D$39:$D$782,СВЦЭМ!$A$39:$A$782,$A121,СВЦЭМ!$B$39:$B$782,I$119)+'СЕТ СН'!$I$11+СВЦЭМ!$D$10+'СЕТ СН'!$I$5-'СЕТ СН'!$I$21</f>
        <v>5201.1716009199999</v>
      </c>
      <c r="J121" s="36">
        <f>SUMIFS(СВЦЭМ!$D$39:$D$782,СВЦЭМ!$A$39:$A$782,$A121,СВЦЭМ!$B$39:$B$782,J$119)+'СЕТ СН'!$I$11+СВЦЭМ!$D$10+'СЕТ СН'!$I$5-'СЕТ СН'!$I$21</f>
        <v>5174.0970008700006</v>
      </c>
      <c r="K121" s="36">
        <f>SUMIFS(СВЦЭМ!$D$39:$D$782,СВЦЭМ!$A$39:$A$782,$A121,СВЦЭМ!$B$39:$B$782,K$119)+'СЕТ СН'!$I$11+СВЦЭМ!$D$10+'СЕТ СН'!$I$5-'СЕТ СН'!$I$21</f>
        <v>5155.2108984799997</v>
      </c>
      <c r="L121" s="36">
        <f>SUMIFS(СВЦЭМ!$D$39:$D$782,СВЦЭМ!$A$39:$A$782,$A121,СВЦЭМ!$B$39:$B$782,L$119)+'СЕТ СН'!$I$11+СВЦЭМ!$D$10+'СЕТ СН'!$I$5-'СЕТ СН'!$I$21</f>
        <v>5145.2181782999996</v>
      </c>
      <c r="M121" s="36">
        <f>SUMIFS(СВЦЭМ!$D$39:$D$782,СВЦЭМ!$A$39:$A$782,$A121,СВЦЭМ!$B$39:$B$782,M$119)+'СЕТ СН'!$I$11+СВЦЭМ!$D$10+'СЕТ СН'!$I$5-'СЕТ СН'!$I$21</f>
        <v>5139.5597855899996</v>
      </c>
      <c r="N121" s="36">
        <f>SUMIFS(СВЦЭМ!$D$39:$D$782,СВЦЭМ!$A$39:$A$782,$A121,СВЦЭМ!$B$39:$B$782,N$119)+'СЕТ СН'!$I$11+СВЦЭМ!$D$10+'СЕТ СН'!$I$5-'СЕТ СН'!$I$21</f>
        <v>5158.6297282400001</v>
      </c>
      <c r="O121" s="36">
        <f>SUMIFS(СВЦЭМ!$D$39:$D$782,СВЦЭМ!$A$39:$A$782,$A121,СВЦЭМ!$B$39:$B$782,O$119)+'СЕТ СН'!$I$11+СВЦЭМ!$D$10+'СЕТ СН'!$I$5-'СЕТ СН'!$I$21</f>
        <v>5163.2438502799996</v>
      </c>
      <c r="P121" s="36">
        <f>SUMIFS(СВЦЭМ!$D$39:$D$782,СВЦЭМ!$A$39:$A$782,$A121,СВЦЭМ!$B$39:$B$782,P$119)+'СЕТ СН'!$I$11+СВЦЭМ!$D$10+'СЕТ СН'!$I$5-'СЕТ СН'!$I$21</f>
        <v>5169.9456545800003</v>
      </c>
      <c r="Q121" s="36">
        <f>SUMIFS(СВЦЭМ!$D$39:$D$782,СВЦЭМ!$A$39:$A$782,$A121,СВЦЭМ!$B$39:$B$782,Q$119)+'СЕТ СН'!$I$11+СВЦЭМ!$D$10+'СЕТ СН'!$I$5-'СЕТ СН'!$I$21</f>
        <v>5174.9963672800004</v>
      </c>
      <c r="R121" s="36">
        <f>SUMIFS(СВЦЭМ!$D$39:$D$782,СВЦЭМ!$A$39:$A$782,$A121,СВЦЭМ!$B$39:$B$782,R$119)+'СЕТ СН'!$I$11+СВЦЭМ!$D$10+'СЕТ СН'!$I$5-'СЕТ СН'!$I$21</f>
        <v>5146.9963172300004</v>
      </c>
      <c r="S121" s="36">
        <f>SUMIFS(СВЦЭМ!$D$39:$D$782,СВЦЭМ!$A$39:$A$782,$A121,СВЦЭМ!$B$39:$B$782,S$119)+'СЕТ СН'!$I$11+СВЦЭМ!$D$10+'СЕТ СН'!$I$5-'СЕТ СН'!$I$21</f>
        <v>5140.0680621800002</v>
      </c>
      <c r="T121" s="36">
        <f>SUMIFS(СВЦЭМ!$D$39:$D$782,СВЦЭМ!$A$39:$A$782,$A121,СВЦЭМ!$B$39:$B$782,T$119)+'СЕТ СН'!$I$11+СВЦЭМ!$D$10+'СЕТ СН'!$I$5-'СЕТ СН'!$I$21</f>
        <v>5115.8710399700003</v>
      </c>
      <c r="U121" s="36">
        <f>SUMIFS(СВЦЭМ!$D$39:$D$782,СВЦЭМ!$A$39:$A$782,$A121,СВЦЭМ!$B$39:$B$782,U$119)+'СЕТ СН'!$I$11+СВЦЭМ!$D$10+'СЕТ СН'!$I$5-'СЕТ СН'!$I$21</f>
        <v>5124.4416464599999</v>
      </c>
      <c r="V121" s="36">
        <f>SUMIFS(СВЦЭМ!$D$39:$D$782,СВЦЭМ!$A$39:$A$782,$A121,СВЦЭМ!$B$39:$B$782,V$119)+'СЕТ СН'!$I$11+СВЦЭМ!$D$10+'СЕТ СН'!$I$5-'СЕТ СН'!$I$21</f>
        <v>5133.1396850900001</v>
      </c>
      <c r="W121" s="36">
        <f>SUMIFS(СВЦЭМ!$D$39:$D$782,СВЦЭМ!$A$39:$A$782,$A121,СВЦЭМ!$B$39:$B$782,W$119)+'СЕТ СН'!$I$11+СВЦЭМ!$D$10+'СЕТ СН'!$I$5-'СЕТ СН'!$I$21</f>
        <v>5142.6313285300002</v>
      </c>
      <c r="X121" s="36">
        <f>SUMIFS(СВЦЭМ!$D$39:$D$782,СВЦЭМ!$A$39:$A$782,$A121,СВЦЭМ!$B$39:$B$782,X$119)+'СЕТ СН'!$I$11+СВЦЭМ!$D$10+'СЕТ СН'!$I$5-'СЕТ СН'!$I$21</f>
        <v>5162.3433962700001</v>
      </c>
      <c r="Y121" s="36">
        <f>SUMIFS(СВЦЭМ!$D$39:$D$782,СВЦЭМ!$A$39:$A$782,$A121,СВЦЭМ!$B$39:$B$782,Y$119)+'СЕТ СН'!$I$11+СВЦЭМ!$D$10+'СЕТ СН'!$I$5-'СЕТ СН'!$I$21</f>
        <v>5190.6120524100006</v>
      </c>
    </row>
    <row r="122" spans="1:27" ht="15.75" x14ac:dyDescent="0.2">
      <c r="A122" s="35">
        <f t="shared" ref="A122:A150" si="3">A121+1</f>
        <v>44898</v>
      </c>
      <c r="B122" s="36">
        <f>SUMIFS(СВЦЭМ!$D$39:$D$782,СВЦЭМ!$A$39:$A$782,$A122,СВЦЭМ!$B$39:$B$782,B$119)+'СЕТ СН'!$I$11+СВЦЭМ!$D$10+'СЕТ СН'!$I$5-'СЕТ СН'!$I$21</f>
        <v>5092.9290708400003</v>
      </c>
      <c r="C122" s="36">
        <f>SUMIFS(СВЦЭМ!$D$39:$D$782,СВЦЭМ!$A$39:$A$782,$A122,СВЦЭМ!$B$39:$B$782,C$119)+'СЕТ СН'!$I$11+СВЦЭМ!$D$10+'СЕТ СН'!$I$5-'СЕТ СН'!$I$21</f>
        <v>5105.06331013</v>
      </c>
      <c r="D122" s="36">
        <f>SUMIFS(СВЦЭМ!$D$39:$D$782,СВЦЭМ!$A$39:$A$782,$A122,СВЦЭМ!$B$39:$B$782,D$119)+'СЕТ СН'!$I$11+СВЦЭМ!$D$10+'СЕТ СН'!$I$5-'СЕТ СН'!$I$21</f>
        <v>5125.8049152100002</v>
      </c>
      <c r="E122" s="36">
        <f>SUMIFS(СВЦЭМ!$D$39:$D$782,СВЦЭМ!$A$39:$A$782,$A122,СВЦЭМ!$B$39:$B$782,E$119)+'СЕТ СН'!$I$11+СВЦЭМ!$D$10+'СЕТ СН'!$I$5-'СЕТ СН'!$I$21</f>
        <v>5157.11739081</v>
      </c>
      <c r="F122" s="36">
        <f>SUMIFS(СВЦЭМ!$D$39:$D$782,СВЦЭМ!$A$39:$A$782,$A122,СВЦЭМ!$B$39:$B$782,F$119)+'СЕТ СН'!$I$11+СВЦЭМ!$D$10+'СЕТ СН'!$I$5-'СЕТ СН'!$I$21</f>
        <v>5178.9080490300003</v>
      </c>
      <c r="G122" s="36">
        <f>SUMIFS(СВЦЭМ!$D$39:$D$782,СВЦЭМ!$A$39:$A$782,$A122,СВЦЭМ!$B$39:$B$782,G$119)+'СЕТ СН'!$I$11+СВЦЭМ!$D$10+'СЕТ СН'!$I$5-'СЕТ СН'!$I$21</f>
        <v>5166.0310699500005</v>
      </c>
      <c r="H122" s="36">
        <f>SUMIFS(СВЦЭМ!$D$39:$D$782,СВЦЭМ!$A$39:$A$782,$A122,СВЦЭМ!$B$39:$B$782,H$119)+'СЕТ СН'!$I$11+СВЦЭМ!$D$10+'СЕТ СН'!$I$5-'СЕТ СН'!$I$21</f>
        <v>5153.5705932199999</v>
      </c>
      <c r="I122" s="36">
        <f>SUMIFS(СВЦЭМ!$D$39:$D$782,СВЦЭМ!$A$39:$A$782,$A122,СВЦЭМ!$B$39:$B$782,I$119)+'СЕТ СН'!$I$11+СВЦЭМ!$D$10+'СЕТ СН'!$I$5-'СЕТ СН'!$I$21</f>
        <v>5142.1493112400003</v>
      </c>
      <c r="J122" s="36">
        <f>SUMIFS(СВЦЭМ!$D$39:$D$782,СВЦЭМ!$A$39:$A$782,$A122,СВЦЭМ!$B$39:$B$782,J$119)+'СЕТ СН'!$I$11+СВЦЭМ!$D$10+'СЕТ СН'!$I$5-'СЕТ СН'!$I$21</f>
        <v>5115.0155177500001</v>
      </c>
      <c r="K122" s="36">
        <f>SUMIFS(СВЦЭМ!$D$39:$D$782,СВЦЭМ!$A$39:$A$782,$A122,СВЦЭМ!$B$39:$B$782,K$119)+'СЕТ СН'!$I$11+СВЦЭМ!$D$10+'СЕТ СН'!$I$5-'СЕТ СН'!$I$21</f>
        <v>5106.0519571100003</v>
      </c>
      <c r="L122" s="36">
        <f>SUMIFS(СВЦЭМ!$D$39:$D$782,СВЦЭМ!$A$39:$A$782,$A122,СВЦЭМ!$B$39:$B$782,L$119)+'СЕТ СН'!$I$11+СВЦЭМ!$D$10+'СЕТ СН'!$I$5-'СЕТ СН'!$I$21</f>
        <v>5087.7914696400003</v>
      </c>
      <c r="M122" s="36">
        <f>SUMIFS(СВЦЭМ!$D$39:$D$782,СВЦЭМ!$A$39:$A$782,$A122,СВЦЭМ!$B$39:$B$782,M$119)+'СЕТ СН'!$I$11+СВЦЭМ!$D$10+'СЕТ СН'!$I$5-'СЕТ СН'!$I$21</f>
        <v>5092.7935796900001</v>
      </c>
      <c r="N122" s="36">
        <f>SUMIFS(СВЦЭМ!$D$39:$D$782,СВЦЭМ!$A$39:$A$782,$A122,СВЦЭМ!$B$39:$B$782,N$119)+'СЕТ СН'!$I$11+СВЦЭМ!$D$10+'СЕТ СН'!$I$5-'СЕТ СН'!$I$21</f>
        <v>5075.1496251899998</v>
      </c>
      <c r="O122" s="36">
        <f>SUMIFS(СВЦЭМ!$D$39:$D$782,СВЦЭМ!$A$39:$A$782,$A122,СВЦЭМ!$B$39:$B$782,O$119)+'СЕТ СН'!$I$11+СВЦЭМ!$D$10+'СЕТ СН'!$I$5-'СЕТ СН'!$I$21</f>
        <v>5082.5259337799998</v>
      </c>
      <c r="P122" s="36">
        <f>SUMIFS(СВЦЭМ!$D$39:$D$782,СВЦЭМ!$A$39:$A$782,$A122,СВЦЭМ!$B$39:$B$782,P$119)+'СЕТ СН'!$I$11+СВЦЭМ!$D$10+'СЕТ СН'!$I$5-'СЕТ СН'!$I$21</f>
        <v>5096.9746802200007</v>
      </c>
      <c r="Q122" s="36">
        <f>SUMIFS(СВЦЭМ!$D$39:$D$782,СВЦЭМ!$A$39:$A$782,$A122,СВЦЭМ!$B$39:$B$782,Q$119)+'СЕТ СН'!$I$11+СВЦЭМ!$D$10+'СЕТ СН'!$I$5-'СЕТ СН'!$I$21</f>
        <v>5122.7942981300002</v>
      </c>
      <c r="R122" s="36">
        <f>SUMIFS(СВЦЭМ!$D$39:$D$782,СВЦЭМ!$A$39:$A$782,$A122,СВЦЭМ!$B$39:$B$782,R$119)+'СЕТ СН'!$I$11+СВЦЭМ!$D$10+'СЕТ СН'!$I$5-'СЕТ СН'!$I$21</f>
        <v>5125.3154589000005</v>
      </c>
      <c r="S122" s="36">
        <f>SUMIFS(СВЦЭМ!$D$39:$D$782,СВЦЭМ!$A$39:$A$782,$A122,СВЦЭМ!$B$39:$B$782,S$119)+'СЕТ СН'!$I$11+СВЦЭМ!$D$10+'СЕТ СН'!$I$5-'СЕТ СН'!$I$21</f>
        <v>5088.6879972900006</v>
      </c>
      <c r="T122" s="36">
        <f>SUMIFS(СВЦЭМ!$D$39:$D$782,СВЦЭМ!$A$39:$A$782,$A122,СВЦЭМ!$B$39:$B$782,T$119)+'СЕТ СН'!$I$11+СВЦЭМ!$D$10+'СЕТ СН'!$I$5-'СЕТ СН'!$I$21</f>
        <v>5055.3299867400001</v>
      </c>
      <c r="U122" s="36">
        <f>SUMIFS(СВЦЭМ!$D$39:$D$782,СВЦЭМ!$A$39:$A$782,$A122,СВЦЭМ!$B$39:$B$782,U$119)+'СЕТ СН'!$I$11+СВЦЭМ!$D$10+'СЕТ СН'!$I$5-'СЕТ СН'!$I$21</f>
        <v>5064.5559558799996</v>
      </c>
      <c r="V122" s="36">
        <f>SUMIFS(СВЦЭМ!$D$39:$D$782,СВЦЭМ!$A$39:$A$782,$A122,СВЦЭМ!$B$39:$B$782,V$119)+'СЕТ СН'!$I$11+СВЦЭМ!$D$10+'СЕТ СН'!$I$5-'СЕТ СН'!$I$21</f>
        <v>5084.1447222900006</v>
      </c>
      <c r="W122" s="36">
        <f>SUMIFS(СВЦЭМ!$D$39:$D$782,СВЦЭМ!$A$39:$A$782,$A122,СВЦЭМ!$B$39:$B$782,W$119)+'СЕТ СН'!$I$11+СВЦЭМ!$D$10+'СЕТ СН'!$I$5-'СЕТ СН'!$I$21</f>
        <v>5087.8634862300005</v>
      </c>
      <c r="X122" s="36">
        <f>SUMIFS(СВЦЭМ!$D$39:$D$782,СВЦЭМ!$A$39:$A$782,$A122,СВЦЭМ!$B$39:$B$782,X$119)+'СЕТ СН'!$I$11+СВЦЭМ!$D$10+'СЕТ СН'!$I$5-'СЕТ СН'!$I$21</f>
        <v>5098.3796543600001</v>
      </c>
      <c r="Y122" s="36">
        <f>SUMIFS(СВЦЭМ!$D$39:$D$782,СВЦЭМ!$A$39:$A$782,$A122,СВЦЭМ!$B$39:$B$782,Y$119)+'СЕТ СН'!$I$11+СВЦЭМ!$D$10+'СЕТ СН'!$I$5-'СЕТ СН'!$I$21</f>
        <v>5101.2120815600001</v>
      </c>
    </row>
    <row r="123" spans="1:27" ht="15.75" x14ac:dyDescent="0.2">
      <c r="A123" s="35">
        <f t="shared" si="3"/>
        <v>44899</v>
      </c>
      <c r="B123" s="36">
        <f>SUMIFS(СВЦЭМ!$D$39:$D$782,СВЦЭМ!$A$39:$A$782,$A123,СВЦЭМ!$B$39:$B$782,B$119)+'СЕТ СН'!$I$11+СВЦЭМ!$D$10+'СЕТ СН'!$I$5-'СЕТ СН'!$I$21</f>
        <v>5132.4372448200002</v>
      </c>
      <c r="C123" s="36">
        <f>SUMIFS(СВЦЭМ!$D$39:$D$782,СВЦЭМ!$A$39:$A$782,$A123,СВЦЭМ!$B$39:$B$782,C$119)+'СЕТ СН'!$I$11+СВЦЭМ!$D$10+'СЕТ СН'!$I$5-'СЕТ СН'!$I$21</f>
        <v>5173.25938623</v>
      </c>
      <c r="D123" s="36">
        <f>SUMIFS(СВЦЭМ!$D$39:$D$782,СВЦЭМ!$A$39:$A$782,$A123,СВЦЭМ!$B$39:$B$782,D$119)+'СЕТ СН'!$I$11+СВЦЭМ!$D$10+'СЕТ СН'!$I$5-'СЕТ СН'!$I$21</f>
        <v>5203.5462143100003</v>
      </c>
      <c r="E123" s="36">
        <f>SUMIFS(СВЦЭМ!$D$39:$D$782,СВЦЭМ!$A$39:$A$782,$A123,СВЦЭМ!$B$39:$B$782,E$119)+'СЕТ СН'!$I$11+СВЦЭМ!$D$10+'СЕТ СН'!$I$5-'СЕТ СН'!$I$21</f>
        <v>5214.7559875699999</v>
      </c>
      <c r="F123" s="36">
        <f>SUMIFS(СВЦЭМ!$D$39:$D$782,СВЦЭМ!$A$39:$A$782,$A123,СВЦЭМ!$B$39:$B$782,F$119)+'СЕТ СН'!$I$11+СВЦЭМ!$D$10+'СЕТ СН'!$I$5-'СЕТ СН'!$I$21</f>
        <v>5215.7149143099996</v>
      </c>
      <c r="G123" s="36">
        <f>SUMIFS(СВЦЭМ!$D$39:$D$782,СВЦЭМ!$A$39:$A$782,$A123,СВЦЭМ!$B$39:$B$782,G$119)+'СЕТ СН'!$I$11+СВЦЭМ!$D$10+'СЕТ СН'!$I$5-'СЕТ СН'!$I$21</f>
        <v>5216.4017328</v>
      </c>
      <c r="H123" s="36">
        <f>SUMIFS(СВЦЭМ!$D$39:$D$782,СВЦЭМ!$A$39:$A$782,$A123,СВЦЭМ!$B$39:$B$782,H$119)+'СЕТ СН'!$I$11+СВЦЭМ!$D$10+'СЕТ СН'!$I$5-'СЕТ СН'!$I$21</f>
        <v>5225.2490901900001</v>
      </c>
      <c r="I123" s="36">
        <f>SUMIFS(СВЦЭМ!$D$39:$D$782,СВЦЭМ!$A$39:$A$782,$A123,СВЦЭМ!$B$39:$B$782,I$119)+'СЕТ СН'!$I$11+СВЦЭМ!$D$10+'СЕТ СН'!$I$5-'СЕТ СН'!$I$21</f>
        <v>5196.9868429300004</v>
      </c>
      <c r="J123" s="36">
        <f>SUMIFS(СВЦЭМ!$D$39:$D$782,СВЦЭМ!$A$39:$A$782,$A123,СВЦЭМ!$B$39:$B$782,J$119)+'СЕТ СН'!$I$11+СВЦЭМ!$D$10+'СЕТ СН'!$I$5-'СЕТ СН'!$I$21</f>
        <v>5180.0084026100003</v>
      </c>
      <c r="K123" s="36">
        <f>SUMIFS(СВЦЭМ!$D$39:$D$782,СВЦЭМ!$A$39:$A$782,$A123,СВЦЭМ!$B$39:$B$782,K$119)+'СЕТ СН'!$I$11+СВЦЭМ!$D$10+'СЕТ СН'!$I$5-'СЕТ СН'!$I$21</f>
        <v>5139.5824546200001</v>
      </c>
      <c r="L123" s="36">
        <f>SUMIFS(СВЦЭМ!$D$39:$D$782,СВЦЭМ!$A$39:$A$782,$A123,СВЦЭМ!$B$39:$B$782,L$119)+'СЕТ СН'!$I$11+СВЦЭМ!$D$10+'СЕТ СН'!$I$5-'СЕТ СН'!$I$21</f>
        <v>5113.7303362599996</v>
      </c>
      <c r="M123" s="36">
        <f>SUMIFS(СВЦЭМ!$D$39:$D$782,СВЦЭМ!$A$39:$A$782,$A123,СВЦЭМ!$B$39:$B$782,M$119)+'СЕТ СН'!$I$11+СВЦЭМ!$D$10+'СЕТ СН'!$I$5-'СЕТ СН'!$I$21</f>
        <v>5116.9066876899997</v>
      </c>
      <c r="N123" s="36">
        <f>SUMIFS(СВЦЭМ!$D$39:$D$782,СВЦЭМ!$A$39:$A$782,$A123,СВЦЭМ!$B$39:$B$782,N$119)+'СЕТ СН'!$I$11+СВЦЭМ!$D$10+'СЕТ СН'!$I$5-'СЕТ СН'!$I$21</f>
        <v>5124.32652641</v>
      </c>
      <c r="O123" s="36">
        <f>SUMIFS(СВЦЭМ!$D$39:$D$782,СВЦЭМ!$A$39:$A$782,$A123,СВЦЭМ!$B$39:$B$782,O$119)+'СЕТ СН'!$I$11+СВЦЭМ!$D$10+'СЕТ СН'!$I$5-'СЕТ СН'!$I$21</f>
        <v>5127.5153278799999</v>
      </c>
      <c r="P123" s="36">
        <f>SUMIFS(СВЦЭМ!$D$39:$D$782,СВЦЭМ!$A$39:$A$782,$A123,СВЦЭМ!$B$39:$B$782,P$119)+'СЕТ СН'!$I$11+СВЦЭМ!$D$10+'СЕТ СН'!$I$5-'СЕТ СН'!$I$21</f>
        <v>5137.1287062299998</v>
      </c>
      <c r="Q123" s="36">
        <f>SUMIFS(СВЦЭМ!$D$39:$D$782,СВЦЭМ!$A$39:$A$782,$A123,СВЦЭМ!$B$39:$B$782,Q$119)+'СЕТ СН'!$I$11+СВЦЭМ!$D$10+'СЕТ СН'!$I$5-'СЕТ СН'!$I$21</f>
        <v>5138.6730969500004</v>
      </c>
      <c r="R123" s="36">
        <f>SUMIFS(СВЦЭМ!$D$39:$D$782,СВЦЭМ!$A$39:$A$782,$A123,СВЦЭМ!$B$39:$B$782,R$119)+'СЕТ СН'!$I$11+СВЦЭМ!$D$10+'СЕТ СН'!$I$5-'СЕТ СН'!$I$21</f>
        <v>5123.6994381900004</v>
      </c>
      <c r="S123" s="36">
        <f>SUMIFS(СВЦЭМ!$D$39:$D$782,СВЦЭМ!$A$39:$A$782,$A123,СВЦЭМ!$B$39:$B$782,S$119)+'СЕТ СН'!$I$11+СВЦЭМ!$D$10+'СЕТ СН'!$I$5-'СЕТ СН'!$I$21</f>
        <v>5094.5388349700006</v>
      </c>
      <c r="T123" s="36">
        <f>SUMIFS(СВЦЭМ!$D$39:$D$782,СВЦЭМ!$A$39:$A$782,$A123,СВЦЭМ!$B$39:$B$782,T$119)+'СЕТ СН'!$I$11+СВЦЭМ!$D$10+'СЕТ СН'!$I$5-'СЕТ СН'!$I$21</f>
        <v>5096.39607806</v>
      </c>
      <c r="U123" s="36">
        <f>SUMIFS(СВЦЭМ!$D$39:$D$782,СВЦЭМ!$A$39:$A$782,$A123,СВЦЭМ!$B$39:$B$782,U$119)+'СЕТ СН'!$I$11+СВЦЭМ!$D$10+'СЕТ СН'!$I$5-'СЕТ СН'!$I$21</f>
        <v>5109.6683085900004</v>
      </c>
      <c r="V123" s="36">
        <f>SUMIFS(СВЦЭМ!$D$39:$D$782,СВЦЭМ!$A$39:$A$782,$A123,СВЦЭМ!$B$39:$B$782,V$119)+'СЕТ СН'!$I$11+СВЦЭМ!$D$10+'СЕТ СН'!$I$5-'СЕТ СН'!$I$21</f>
        <v>5123.9486581600004</v>
      </c>
      <c r="W123" s="36">
        <f>SUMIFS(СВЦЭМ!$D$39:$D$782,СВЦЭМ!$A$39:$A$782,$A123,СВЦЭМ!$B$39:$B$782,W$119)+'СЕТ СН'!$I$11+СВЦЭМ!$D$10+'СЕТ СН'!$I$5-'СЕТ СН'!$I$21</f>
        <v>5130.4001587900002</v>
      </c>
      <c r="X123" s="36">
        <f>SUMIFS(СВЦЭМ!$D$39:$D$782,СВЦЭМ!$A$39:$A$782,$A123,СВЦЭМ!$B$39:$B$782,X$119)+'СЕТ СН'!$I$11+СВЦЭМ!$D$10+'СЕТ СН'!$I$5-'СЕТ СН'!$I$21</f>
        <v>5151.52503884</v>
      </c>
      <c r="Y123" s="36">
        <f>SUMIFS(СВЦЭМ!$D$39:$D$782,СВЦЭМ!$A$39:$A$782,$A123,СВЦЭМ!$B$39:$B$782,Y$119)+'СЕТ СН'!$I$11+СВЦЭМ!$D$10+'СЕТ СН'!$I$5-'СЕТ СН'!$I$21</f>
        <v>5164.3080175100004</v>
      </c>
    </row>
    <row r="124" spans="1:27" ht="15.75" x14ac:dyDescent="0.2">
      <c r="A124" s="35">
        <f t="shared" si="3"/>
        <v>44900</v>
      </c>
      <c r="B124" s="36">
        <f>SUMIFS(СВЦЭМ!$D$39:$D$782,СВЦЭМ!$A$39:$A$782,$A124,СВЦЭМ!$B$39:$B$782,B$119)+'СЕТ СН'!$I$11+СВЦЭМ!$D$10+'СЕТ СН'!$I$5-'СЕТ СН'!$I$21</f>
        <v>5173.3405904900001</v>
      </c>
      <c r="C124" s="36">
        <f>SUMIFS(СВЦЭМ!$D$39:$D$782,СВЦЭМ!$A$39:$A$782,$A124,СВЦЭМ!$B$39:$B$782,C$119)+'СЕТ СН'!$I$11+СВЦЭМ!$D$10+'СЕТ СН'!$I$5-'СЕТ СН'!$I$21</f>
        <v>5202.6311765700002</v>
      </c>
      <c r="D124" s="36">
        <f>SUMIFS(СВЦЭМ!$D$39:$D$782,СВЦЭМ!$A$39:$A$782,$A124,СВЦЭМ!$B$39:$B$782,D$119)+'СЕТ СН'!$I$11+СВЦЭМ!$D$10+'СЕТ СН'!$I$5-'СЕТ СН'!$I$21</f>
        <v>5193.7927779800002</v>
      </c>
      <c r="E124" s="36">
        <f>SUMIFS(СВЦЭМ!$D$39:$D$782,СВЦЭМ!$A$39:$A$782,$A124,СВЦЭМ!$B$39:$B$782,E$119)+'СЕТ СН'!$I$11+СВЦЭМ!$D$10+'СЕТ СН'!$I$5-'СЕТ СН'!$I$21</f>
        <v>5205.4137547299997</v>
      </c>
      <c r="F124" s="36">
        <f>SUMIFS(СВЦЭМ!$D$39:$D$782,СВЦЭМ!$A$39:$A$782,$A124,СВЦЭМ!$B$39:$B$782,F$119)+'СЕТ СН'!$I$11+СВЦЭМ!$D$10+'СЕТ СН'!$I$5-'СЕТ СН'!$I$21</f>
        <v>5213.6583121399999</v>
      </c>
      <c r="G124" s="36">
        <f>SUMIFS(СВЦЭМ!$D$39:$D$782,СВЦЭМ!$A$39:$A$782,$A124,СВЦЭМ!$B$39:$B$782,G$119)+'СЕТ СН'!$I$11+СВЦЭМ!$D$10+'СЕТ СН'!$I$5-'СЕТ СН'!$I$21</f>
        <v>5208.26673209</v>
      </c>
      <c r="H124" s="36">
        <f>SUMIFS(СВЦЭМ!$D$39:$D$782,СВЦЭМ!$A$39:$A$782,$A124,СВЦЭМ!$B$39:$B$782,H$119)+'СЕТ СН'!$I$11+СВЦЭМ!$D$10+'СЕТ СН'!$I$5-'СЕТ СН'!$I$21</f>
        <v>5168.4820901800003</v>
      </c>
      <c r="I124" s="36">
        <f>SUMIFS(СВЦЭМ!$D$39:$D$782,СВЦЭМ!$A$39:$A$782,$A124,СВЦЭМ!$B$39:$B$782,I$119)+'СЕТ СН'!$I$11+СВЦЭМ!$D$10+'СЕТ СН'!$I$5-'СЕТ СН'!$I$21</f>
        <v>5137.4412863300004</v>
      </c>
      <c r="J124" s="36">
        <f>SUMIFS(СВЦЭМ!$D$39:$D$782,СВЦЭМ!$A$39:$A$782,$A124,СВЦЭМ!$B$39:$B$782,J$119)+'СЕТ СН'!$I$11+СВЦЭМ!$D$10+'СЕТ СН'!$I$5-'СЕТ СН'!$I$21</f>
        <v>5139.23960489</v>
      </c>
      <c r="K124" s="36">
        <f>SUMIFS(СВЦЭМ!$D$39:$D$782,СВЦЭМ!$A$39:$A$782,$A124,СВЦЭМ!$B$39:$B$782,K$119)+'СЕТ СН'!$I$11+СВЦЭМ!$D$10+'СЕТ СН'!$I$5-'СЕТ СН'!$I$21</f>
        <v>5127.0418668800003</v>
      </c>
      <c r="L124" s="36">
        <f>SUMIFS(СВЦЭМ!$D$39:$D$782,СВЦЭМ!$A$39:$A$782,$A124,СВЦЭМ!$B$39:$B$782,L$119)+'СЕТ СН'!$I$11+СВЦЭМ!$D$10+'СЕТ СН'!$I$5-'СЕТ СН'!$I$21</f>
        <v>5114.3086796099997</v>
      </c>
      <c r="M124" s="36">
        <f>SUMIFS(СВЦЭМ!$D$39:$D$782,СВЦЭМ!$A$39:$A$782,$A124,СВЦЭМ!$B$39:$B$782,M$119)+'СЕТ СН'!$I$11+СВЦЭМ!$D$10+'СЕТ СН'!$I$5-'СЕТ СН'!$I$21</f>
        <v>5128.0334545100004</v>
      </c>
      <c r="N124" s="36">
        <f>SUMIFS(СВЦЭМ!$D$39:$D$782,СВЦЭМ!$A$39:$A$782,$A124,СВЦЭМ!$B$39:$B$782,N$119)+'СЕТ СН'!$I$11+СВЦЭМ!$D$10+'СЕТ СН'!$I$5-'СЕТ СН'!$I$21</f>
        <v>5135.2807660899998</v>
      </c>
      <c r="O124" s="36">
        <f>SUMIFS(СВЦЭМ!$D$39:$D$782,СВЦЭМ!$A$39:$A$782,$A124,СВЦЭМ!$B$39:$B$782,O$119)+'СЕТ СН'!$I$11+СВЦЭМ!$D$10+'СЕТ СН'!$I$5-'СЕТ СН'!$I$21</f>
        <v>5135.8324991099998</v>
      </c>
      <c r="P124" s="36">
        <f>SUMIFS(СВЦЭМ!$D$39:$D$782,СВЦЭМ!$A$39:$A$782,$A124,СВЦЭМ!$B$39:$B$782,P$119)+'СЕТ СН'!$I$11+СВЦЭМ!$D$10+'СЕТ СН'!$I$5-'СЕТ СН'!$I$21</f>
        <v>5141.3964747500004</v>
      </c>
      <c r="Q124" s="36">
        <f>SUMIFS(СВЦЭМ!$D$39:$D$782,СВЦЭМ!$A$39:$A$782,$A124,СВЦЭМ!$B$39:$B$782,Q$119)+'СЕТ СН'!$I$11+СВЦЭМ!$D$10+'СЕТ СН'!$I$5-'СЕТ СН'!$I$21</f>
        <v>5139.69151392</v>
      </c>
      <c r="R124" s="36">
        <f>SUMIFS(СВЦЭМ!$D$39:$D$782,СВЦЭМ!$A$39:$A$782,$A124,СВЦЭМ!$B$39:$B$782,R$119)+'СЕТ СН'!$I$11+СВЦЭМ!$D$10+'СЕТ СН'!$I$5-'СЕТ СН'!$I$21</f>
        <v>5128.9942697099996</v>
      </c>
      <c r="S124" s="36">
        <f>SUMIFS(СВЦЭМ!$D$39:$D$782,СВЦЭМ!$A$39:$A$782,$A124,СВЦЭМ!$B$39:$B$782,S$119)+'СЕТ СН'!$I$11+СВЦЭМ!$D$10+'СЕТ СН'!$I$5-'СЕТ СН'!$I$21</f>
        <v>5094.6801417000006</v>
      </c>
      <c r="T124" s="36">
        <f>SUMIFS(СВЦЭМ!$D$39:$D$782,СВЦЭМ!$A$39:$A$782,$A124,СВЦЭМ!$B$39:$B$782,T$119)+'СЕТ СН'!$I$11+СВЦЭМ!$D$10+'СЕТ СН'!$I$5-'СЕТ СН'!$I$21</f>
        <v>5080.6291903199999</v>
      </c>
      <c r="U124" s="36">
        <f>SUMIFS(СВЦЭМ!$D$39:$D$782,СВЦЭМ!$A$39:$A$782,$A124,СВЦЭМ!$B$39:$B$782,U$119)+'СЕТ СН'!$I$11+СВЦЭМ!$D$10+'СЕТ СН'!$I$5-'СЕТ СН'!$I$21</f>
        <v>5078.3988547099998</v>
      </c>
      <c r="V124" s="36">
        <f>SUMIFS(СВЦЭМ!$D$39:$D$782,СВЦЭМ!$A$39:$A$782,$A124,СВЦЭМ!$B$39:$B$782,V$119)+'СЕТ СН'!$I$11+СВЦЭМ!$D$10+'СЕТ СН'!$I$5-'СЕТ СН'!$I$21</f>
        <v>5106.1663181499998</v>
      </c>
      <c r="W124" s="36">
        <f>SUMIFS(СВЦЭМ!$D$39:$D$782,СВЦЭМ!$A$39:$A$782,$A124,СВЦЭМ!$B$39:$B$782,W$119)+'СЕТ СН'!$I$11+СВЦЭМ!$D$10+'СЕТ СН'!$I$5-'СЕТ СН'!$I$21</f>
        <v>5128.8427210500004</v>
      </c>
      <c r="X124" s="36">
        <f>SUMIFS(СВЦЭМ!$D$39:$D$782,СВЦЭМ!$A$39:$A$782,$A124,СВЦЭМ!$B$39:$B$782,X$119)+'СЕТ СН'!$I$11+СВЦЭМ!$D$10+'СЕТ СН'!$I$5-'СЕТ СН'!$I$21</f>
        <v>5150.6437425100003</v>
      </c>
      <c r="Y124" s="36">
        <f>SUMIFS(СВЦЭМ!$D$39:$D$782,СВЦЭМ!$A$39:$A$782,$A124,СВЦЭМ!$B$39:$B$782,Y$119)+'СЕТ СН'!$I$11+СВЦЭМ!$D$10+'СЕТ СН'!$I$5-'СЕТ СН'!$I$21</f>
        <v>5154.2586542999998</v>
      </c>
    </row>
    <row r="125" spans="1:27" ht="15.75" x14ac:dyDescent="0.2">
      <c r="A125" s="35">
        <f t="shared" si="3"/>
        <v>44901</v>
      </c>
      <c r="B125" s="36">
        <f>SUMIFS(СВЦЭМ!$D$39:$D$782,СВЦЭМ!$A$39:$A$782,$A125,СВЦЭМ!$B$39:$B$782,B$119)+'СЕТ СН'!$I$11+СВЦЭМ!$D$10+'СЕТ СН'!$I$5-'СЕТ СН'!$I$21</f>
        <v>5106.5545364400004</v>
      </c>
      <c r="C125" s="36">
        <f>SUMIFS(СВЦЭМ!$D$39:$D$782,СВЦЭМ!$A$39:$A$782,$A125,СВЦЭМ!$B$39:$B$782,C$119)+'СЕТ СН'!$I$11+СВЦЭМ!$D$10+'СЕТ СН'!$I$5-'СЕТ СН'!$I$21</f>
        <v>5132.2986411000002</v>
      </c>
      <c r="D125" s="36">
        <f>SUMIFS(СВЦЭМ!$D$39:$D$782,СВЦЭМ!$A$39:$A$782,$A125,СВЦЭМ!$B$39:$B$782,D$119)+'СЕТ СН'!$I$11+СВЦЭМ!$D$10+'СЕТ СН'!$I$5-'СЕТ СН'!$I$21</f>
        <v>5154.8915044300002</v>
      </c>
      <c r="E125" s="36">
        <f>SUMIFS(СВЦЭМ!$D$39:$D$782,СВЦЭМ!$A$39:$A$782,$A125,СВЦЭМ!$B$39:$B$782,E$119)+'СЕТ СН'!$I$11+СВЦЭМ!$D$10+'СЕТ СН'!$I$5-'СЕТ СН'!$I$21</f>
        <v>5158.1247762500007</v>
      </c>
      <c r="F125" s="36">
        <f>SUMIFS(СВЦЭМ!$D$39:$D$782,СВЦЭМ!$A$39:$A$782,$A125,СВЦЭМ!$B$39:$B$782,F$119)+'СЕТ СН'!$I$11+СВЦЭМ!$D$10+'СЕТ СН'!$I$5-'СЕТ СН'!$I$21</f>
        <v>5176.6715166399999</v>
      </c>
      <c r="G125" s="36">
        <f>SUMIFS(СВЦЭМ!$D$39:$D$782,СВЦЭМ!$A$39:$A$782,$A125,СВЦЭМ!$B$39:$B$782,G$119)+'СЕТ СН'!$I$11+СВЦЭМ!$D$10+'СЕТ СН'!$I$5-'СЕТ СН'!$I$21</f>
        <v>5153.8892246899995</v>
      </c>
      <c r="H125" s="36">
        <f>SUMIFS(СВЦЭМ!$D$39:$D$782,СВЦЭМ!$A$39:$A$782,$A125,СВЦЭМ!$B$39:$B$782,H$119)+'СЕТ СН'!$I$11+СВЦЭМ!$D$10+'СЕТ СН'!$I$5-'СЕТ СН'!$I$21</f>
        <v>5126.0773685799995</v>
      </c>
      <c r="I125" s="36">
        <f>SUMIFS(СВЦЭМ!$D$39:$D$782,СВЦЭМ!$A$39:$A$782,$A125,СВЦЭМ!$B$39:$B$782,I$119)+'СЕТ СН'!$I$11+СВЦЭМ!$D$10+'СЕТ СН'!$I$5-'СЕТ СН'!$I$21</f>
        <v>5071.24487357</v>
      </c>
      <c r="J125" s="36">
        <f>SUMIFS(СВЦЭМ!$D$39:$D$782,СВЦЭМ!$A$39:$A$782,$A125,СВЦЭМ!$B$39:$B$782,J$119)+'СЕТ СН'!$I$11+СВЦЭМ!$D$10+'СЕТ СН'!$I$5-'СЕТ СН'!$I$21</f>
        <v>5074.1857042299998</v>
      </c>
      <c r="K125" s="36">
        <f>SUMIFS(СВЦЭМ!$D$39:$D$782,СВЦЭМ!$A$39:$A$782,$A125,СВЦЭМ!$B$39:$B$782,K$119)+'СЕТ СН'!$I$11+СВЦЭМ!$D$10+'СЕТ СН'!$I$5-'СЕТ СН'!$I$21</f>
        <v>5061.2613671099998</v>
      </c>
      <c r="L125" s="36">
        <f>SUMIFS(СВЦЭМ!$D$39:$D$782,СВЦЭМ!$A$39:$A$782,$A125,СВЦЭМ!$B$39:$B$782,L$119)+'СЕТ СН'!$I$11+СВЦЭМ!$D$10+'СЕТ СН'!$I$5-'СЕТ СН'!$I$21</f>
        <v>5063.9659865699996</v>
      </c>
      <c r="M125" s="36">
        <f>SUMIFS(СВЦЭМ!$D$39:$D$782,СВЦЭМ!$A$39:$A$782,$A125,СВЦЭМ!$B$39:$B$782,M$119)+'СЕТ СН'!$I$11+СВЦЭМ!$D$10+'СЕТ СН'!$I$5-'СЕТ СН'!$I$21</f>
        <v>5059.8143378300001</v>
      </c>
      <c r="N125" s="36">
        <f>SUMIFS(СВЦЭМ!$D$39:$D$782,СВЦЭМ!$A$39:$A$782,$A125,СВЦЭМ!$B$39:$B$782,N$119)+'СЕТ СН'!$I$11+СВЦЭМ!$D$10+'СЕТ СН'!$I$5-'СЕТ СН'!$I$21</f>
        <v>5066.63025956</v>
      </c>
      <c r="O125" s="36">
        <f>SUMIFS(СВЦЭМ!$D$39:$D$782,СВЦЭМ!$A$39:$A$782,$A125,СВЦЭМ!$B$39:$B$782,O$119)+'СЕТ СН'!$I$11+СВЦЭМ!$D$10+'СЕТ СН'!$I$5-'СЕТ СН'!$I$21</f>
        <v>5049.9706740299998</v>
      </c>
      <c r="P125" s="36">
        <f>SUMIFS(СВЦЭМ!$D$39:$D$782,СВЦЭМ!$A$39:$A$782,$A125,СВЦЭМ!$B$39:$B$782,P$119)+'СЕТ СН'!$I$11+СВЦЭМ!$D$10+'СЕТ СН'!$I$5-'СЕТ СН'!$I$21</f>
        <v>5053.3048258400004</v>
      </c>
      <c r="Q125" s="36">
        <f>SUMIFS(СВЦЭМ!$D$39:$D$782,СВЦЭМ!$A$39:$A$782,$A125,СВЦЭМ!$B$39:$B$782,Q$119)+'СЕТ СН'!$I$11+СВЦЭМ!$D$10+'СЕТ СН'!$I$5-'СЕТ СН'!$I$21</f>
        <v>5050.35530853</v>
      </c>
      <c r="R125" s="36">
        <f>SUMIFS(СВЦЭМ!$D$39:$D$782,СВЦЭМ!$A$39:$A$782,$A125,СВЦЭМ!$B$39:$B$782,R$119)+'СЕТ СН'!$I$11+СВЦЭМ!$D$10+'СЕТ СН'!$I$5-'СЕТ СН'!$I$21</f>
        <v>5041.4355020700004</v>
      </c>
      <c r="S125" s="36">
        <f>SUMIFS(СВЦЭМ!$D$39:$D$782,СВЦЭМ!$A$39:$A$782,$A125,СВЦЭМ!$B$39:$B$782,S$119)+'СЕТ СН'!$I$11+СВЦЭМ!$D$10+'СЕТ СН'!$I$5-'СЕТ СН'!$I$21</f>
        <v>5029.7102970300002</v>
      </c>
      <c r="T125" s="36">
        <f>SUMIFS(СВЦЭМ!$D$39:$D$782,СВЦЭМ!$A$39:$A$782,$A125,СВЦЭМ!$B$39:$B$782,T$119)+'СЕТ СН'!$I$11+СВЦЭМ!$D$10+'СЕТ СН'!$I$5-'СЕТ СН'!$I$21</f>
        <v>5010.14582187</v>
      </c>
      <c r="U125" s="36">
        <f>SUMIFS(СВЦЭМ!$D$39:$D$782,СВЦЭМ!$A$39:$A$782,$A125,СВЦЭМ!$B$39:$B$782,U$119)+'СЕТ СН'!$I$11+СВЦЭМ!$D$10+'СЕТ СН'!$I$5-'СЕТ СН'!$I$21</f>
        <v>5017.2834285200006</v>
      </c>
      <c r="V125" s="36">
        <f>SUMIFS(СВЦЭМ!$D$39:$D$782,СВЦЭМ!$A$39:$A$782,$A125,СВЦЭМ!$B$39:$B$782,V$119)+'СЕТ СН'!$I$11+СВЦЭМ!$D$10+'СЕТ СН'!$I$5-'СЕТ СН'!$I$21</f>
        <v>5040.90953532</v>
      </c>
      <c r="W125" s="36">
        <f>SUMIFS(СВЦЭМ!$D$39:$D$782,СВЦЭМ!$A$39:$A$782,$A125,СВЦЭМ!$B$39:$B$782,W$119)+'СЕТ СН'!$I$11+СВЦЭМ!$D$10+'СЕТ СН'!$I$5-'СЕТ СН'!$I$21</f>
        <v>5071.6902980699997</v>
      </c>
      <c r="X125" s="36">
        <f>SUMIFS(СВЦЭМ!$D$39:$D$782,СВЦЭМ!$A$39:$A$782,$A125,СВЦЭМ!$B$39:$B$782,X$119)+'СЕТ СН'!$I$11+СВЦЭМ!$D$10+'СЕТ СН'!$I$5-'СЕТ СН'!$I$21</f>
        <v>5074.5512244900001</v>
      </c>
      <c r="Y125" s="36">
        <f>SUMIFS(СВЦЭМ!$D$39:$D$782,СВЦЭМ!$A$39:$A$782,$A125,СВЦЭМ!$B$39:$B$782,Y$119)+'СЕТ СН'!$I$11+СВЦЭМ!$D$10+'СЕТ СН'!$I$5-'СЕТ СН'!$I$21</f>
        <v>5126.1810654299998</v>
      </c>
    </row>
    <row r="126" spans="1:27" ht="15.75" x14ac:dyDescent="0.2">
      <c r="A126" s="35">
        <f t="shared" si="3"/>
        <v>44902</v>
      </c>
      <c r="B126" s="36">
        <f>SUMIFS(СВЦЭМ!$D$39:$D$782,СВЦЭМ!$A$39:$A$782,$A126,СВЦЭМ!$B$39:$B$782,B$119)+'СЕТ СН'!$I$11+СВЦЭМ!$D$10+'СЕТ СН'!$I$5-'СЕТ СН'!$I$21</f>
        <v>5102.19967731</v>
      </c>
      <c r="C126" s="36">
        <f>SUMIFS(СВЦЭМ!$D$39:$D$782,СВЦЭМ!$A$39:$A$782,$A126,СВЦЭМ!$B$39:$B$782,C$119)+'СЕТ СН'!$I$11+СВЦЭМ!$D$10+'СЕТ СН'!$I$5-'СЕТ СН'!$I$21</f>
        <v>5125.8980045400003</v>
      </c>
      <c r="D126" s="36">
        <f>SUMIFS(СВЦЭМ!$D$39:$D$782,СВЦЭМ!$A$39:$A$782,$A126,СВЦЭМ!$B$39:$B$782,D$119)+'СЕТ СН'!$I$11+СВЦЭМ!$D$10+'СЕТ СН'!$I$5-'СЕТ СН'!$I$21</f>
        <v>5140.1740839699996</v>
      </c>
      <c r="E126" s="36">
        <f>SUMIFS(СВЦЭМ!$D$39:$D$782,СВЦЭМ!$A$39:$A$782,$A126,СВЦЭМ!$B$39:$B$782,E$119)+'СЕТ СН'!$I$11+СВЦЭМ!$D$10+'СЕТ СН'!$I$5-'СЕТ СН'!$I$21</f>
        <v>5139.2276941300006</v>
      </c>
      <c r="F126" s="36">
        <f>SUMIFS(СВЦЭМ!$D$39:$D$782,СВЦЭМ!$A$39:$A$782,$A126,СВЦЭМ!$B$39:$B$782,F$119)+'СЕТ СН'!$I$11+СВЦЭМ!$D$10+'СЕТ СН'!$I$5-'СЕТ СН'!$I$21</f>
        <v>5143.0407264000005</v>
      </c>
      <c r="G126" s="36">
        <f>SUMIFS(СВЦЭМ!$D$39:$D$782,СВЦЭМ!$A$39:$A$782,$A126,СВЦЭМ!$B$39:$B$782,G$119)+'СЕТ СН'!$I$11+СВЦЭМ!$D$10+'СЕТ СН'!$I$5-'СЕТ СН'!$I$21</f>
        <v>5133.0440479899999</v>
      </c>
      <c r="H126" s="36">
        <f>SUMIFS(СВЦЭМ!$D$39:$D$782,СВЦЭМ!$A$39:$A$782,$A126,СВЦЭМ!$B$39:$B$782,H$119)+'СЕТ СН'!$I$11+СВЦЭМ!$D$10+'СЕТ СН'!$I$5-'СЕТ СН'!$I$21</f>
        <v>5126.40784429</v>
      </c>
      <c r="I126" s="36">
        <f>SUMIFS(СВЦЭМ!$D$39:$D$782,СВЦЭМ!$A$39:$A$782,$A126,СВЦЭМ!$B$39:$B$782,I$119)+'СЕТ СН'!$I$11+СВЦЭМ!$D$10+'СЕТ СН'!$I$5-'СЕТ СН'!$I$21</f>
        <v>5089.5266344800002</v>
      </c>
      <c r="J126" s="36">
        <f>SUMIFS(СВЦЭМ!$D$39:$D$782,СВЦЭМ!$A$39:$A$782,$A126,СВЦЭМ!$B$39:$B$782,J$119)+'СЕТ СН'!$I$11+СВЦЭМ!$D$10+'СЕТ СН'!$I$5-'СЕТ СН'!$I$21</f>
        <v>5073.9118910100005</v>
      </c>
      <c r="K126" s="36">
        <f>SUMIFS(СВЦЭМ!$D$39:$D$782,СВЦЭМ!$A$39:$A$782,$A126,СВЦЭМ!$B$39:$B$782,K$119)+'СЕТ СН'!$I$11+СВЦЭМ!$D$10+'СЕТ СН'!$I$5-'СЕТ СН'!$I$21</f>
        <v>5094.4366166999998</v>
      </c>
      <c r="L126" s="36">
        <f>SUMIFS(СВЦЭМ!$D$39:$D$782,СВЦЭМ!$A$39:$A$782,$A126,СВЦЭМ!$B$39:$B$782,L$119)+'СЕТ СН'!$I$11+СВЦЭМ!$D$10+'СЕТ СН'!$I$5-'СЕТ СН'!$I$21</f>
        <v>5091.5532299699998</v>
      </c>
      <c r="M126" s="36">
        <f>SUMIFS(СВЦЭМ!$D$39:$D$782,СВЦЭМ!$A$39:$A$782,$A126,СВЦЭМ!$B$39:$B$782,M$119)+'СЕТ СН'!$I$11+СВЦЭМ!$D$10+'СЕТ СН'!$I$5-'СЕТ СН'!$I$21</f>
        <v>5087.7328549499998</v>
      </c>
      <c r="N126" s="36">
        <f>SUMIFS(СВЦЭМ!$D$39:$D$782,СВЦЭМ!$A$39:$A$782,$A126,СВЦЭМ!$B$39:$B$782,N$119)+'СЕТ СН'!$I$11+СВЦЭМ!$D$10+'СЕТ СН'!$I$5-'СЕТ СН'!$I$21</f>
        <v>5099.76729514</v>
      </c>
      <c r="O126" s="36">
        <f>SUMIFS(СВЦЭМ!$D$39:$D$782,СВЦЭМ!$A$39:$A$782,$A126,СВЦЭМ!$B$39:$B$782,O$119)+'СЕТ СН'!$I$11+СВЦЭМ!$D$10+'СЕТ СН'!$I$5-'СЕТ СН'!$I$21</f>
        <v>5098.2663175300004</v>
      </c>
      <c r="P126" s="36">
        <f>SUMIFS(СВЦЭМ!$D$39:$D$782,СВЦЭМ!$A$39:$A$782,$A126,СВЦЭМ!$B$39:$B$782,P$119)+'СЕТ СН'!$I$11+СВЦЭМ!$D$10+'СЕТ СН'!$I$5-'СЕТ СН'!$I$21</f>
        <v>5103.5320399000002</v>
      </c>
      <c r="Q126" s="36">
        <f>SUMIFS(СВЦЭМ!$D$39:$D$782,СВЦЭМ!$A$39:$A$782,$A126,СВЦЭМ!$B$39:$B$782,Q$119)+'СЕТ СН'!$I$11+СВЦЭМ!$D$10+'СЕТ СН'!$I$5-'СЕТ СН'!$I$21</f>
        <v>5109.4395604700003</v>
      </c>
      <c r="R126" s="36">
        <f>SUMIFS(СВЦЭМ!$D$39:$D$782,СВЦЭМ!$A$39:$A$782,$A126,СВЦЭМ!$B$39:$B$782,R$119)+'СЕТ СН'!$I$11+СВЦЭМ!$D$10+'СЕТ СН'!$I$5-'СЕТ СН'!$I$21</f>
        <v>5092.6619069299995</v>
      </c>
      <c r="S126" s="36">
        <f>SUMIFS(СВЦЭМ!$D$39:$D$782,СВЦЭМ!$A$39:$A$782,$A126,СВЦЭМ!$B$39:$B$782,S$119)+'СЕТ СН'!$I$11+СВЦЭМ!$D$10+'СЕТ СН'!$I$5-'СЕТ СН'!$I$21</f>
        <v>5065.1908500400004</v>
      </c>
      <c r="T126" s="36">
        <f>SUMIFS(СВЦЭМ!$D$39:$D$782,СВЦЭМ!$A$39:$A$782,$A126,СВЦЭМ!$B$39:$B$782,T$119)+'СЕТ СН'!$I$11+СВЦЭМ!$D$10+'СЕТ СН'!$I$5-'СЕТ СН'!$I$21</f>
        <v>5061.7769981299998</v>
      </c>
      <c r="U126" s="36">
        <f>SUMIFS(СВЦЭМ!$D$39:$D$782,СВЦЭМ!$A$39:$A$782,$A126,СВЦЭМ!$B$39:$B$782,U$119)+'СЕТ СН'!$I$11+СВЦЭМ!$D$10+'СЕТ СН'!$I$5-'СЕТ СН'!$I$21</f>
        <v>5073.4967738899995</v>
      </c>
      <c r="V126" s="36">
        <f>SUMIFS(СВЦЭМ!$D$39:$D$782,СВЦЭМ!$A$39:$A$782,$A126,СВЦЭМ!$B$39:$B$782,V$119)+'СЕТ СН'!$I$11+СВЦЭМ!$D$10+'СЕТ СН'!$I$5-'СЕТ СН'!$I$21</f>
        <v>5075.3960574900002</v>
      </c>
      <c r="W126" s="36">
        <f>SUMIFS(СВЦЭМ!$D$39:$D$782,СВЦЭМ!$A$39:$A$782,$A126,СВЦЭМ!$B$39:$B$782,W$119)+'СЕТ СН'!$I$11+СВЦЭМ!$D$10+'СЕТ СН'!$I$5-'СЕТ СН'!$I$21</f>
        <v>5097.26041928</v>
      </c>
      <c r="X126" s="36">
        <f>SUMIFS(СВЦЭМ!$D$39:$D$782,СВЦЭМ!$A$39:$A$782,$A126,СВЦЭМ!$B$39:$B$782,X$119)+'СЕТ СН'!$I$11+СВЦЭМ!$D$10+'СЕТ СН'!$I$5-'СЕТ СН'!$I$21</f>
        <v>5082.0020772300004</v>
      </c>
      <c r="Y126" s="36">
        <f>SUMIFS(СВЦЭМ!$D$39:$D$782,СВЦЭМ!$A$39:$A$782,$A126,СВЦЭМ!$B$39:$B$782,Y$119)+'СЕТ СН'!$I$11+СВЦЭМ!$D$10+'СЕТ СН'!$I$5-'СЕТ СН'!$I$21</f>
        <v>5093.4957633000004</v>
      </c>
    </row>
    <row r="127" spans="1:27" ht="15.75" x14ac:dyDescent="0.2">
      <c r="A127" s="35">
        <f t="shared" si="3"/>
        <v>44903</v>
      </c>
      <c r="B127" s="36">
        <f>SUMIFS(СВЦЭМ!$D$39:$D$782,СВЦЭМ!$A$39:$A$782,$A127,СВЦЭМ!$B$39:$B$782,B$119)+'СЕТ СН'!$I$11+СВЦЭМ!$D$10+'СЕТ СН'!$I$5-'СЕТ СН'!$I$21</f>
        <v>5275.80874666</v>
      </c>
      <c r="C127" s="36">
        <f>SUMIFS(СВЦЭМ!$D$39:$D$782,СВЦЭМ!$A$39:$A$782,$A127,СВЦЭМ!$B$39:$B$782,C$119)+'СЕТ СН'!$I$11+СВЦЭМ!$D$10+'СЕТ СН'!$I$5-'СЕТ СН'!$I$21</f>
        <v>5292.3308149599998</v>
      </c>
      <c r="D127" s="36">
        <f>SUMIFS(СВЦЭМ!$D$39:$D$782,СВЦЭМ!$A$39:$A$782,$A127,СВЦЭМ!$B$39:$B$782,D$119)+'СЕТ СН'!$I$11+СВЦЭМ!$D$10+'СЕТ СН'!$I$5-'СЕТ СН'!$I$21</f>
        <v>5287.2255836900003</v>
      </c>
      <c r="E127" s="36">
        <f>SUMIFS(СВЦЭМ!$D$39:$D$782,СВЦЭМ!$A$39:$A$782,$A127,СВЦЭМ!$B$39:$B$782,E$119)+'СЕТ СН'!$I$11+СВЦЭМ!$D$10+'СЕТ СН'!$I$5-'СЕТ СН'!$I$21</f>
        <v>5261.52921083</v>
      </c>
      <c r="F127" s="36">
        <f>SUMIFS(СВЦЭМ!$D$39:$D$782,СВЦЭМ!$A$39:$A$782,$A127,СВЦЭМ!$B$39:$B$782,F$119)+'СЕТ СН'!$I$11+СВЦЭМ!$D$10+'СЕТ СН'!$I$5-'СЕТ СН'!$I$21</f>
        <v>5248.9103233799997</v>
      </c>
      <c r="G127" s="36">
        <f>SUMIFS(СВЦЭМ!$D$39:$D$782,СВЦЭМ!$A$39:$A$782,$A127,СВЦЭМ!$B$39:$B$782,G$119)+'СЕТ СН'!$I$11+СВЦЭМ!$D$10+'СЕТ СН'!$I$5-'СЕТ СН'!$I$21</f>
        <v>5209.3534685800005</v>
      </c>
      <c r="H127" s="36">
        <f>SUMIFS(СВЦЭМ!$D$39:$D$782,СВЦЭМ!$A$39:$A$782,$A127,СВЦЭМ!$B$39:$B$782,H$119)+'СЕТ СН'!$I$11+СВЦЭМ!$D$10+'СЕТ СН'!$I$5-'СЕТ СН'!$I$21</f>
        <v>5181.43028529</v>
      </c>
      <c r="I127" s="36">
        <f>SUMIFS(СВЦЭМ!$D$39:$D$782,СВЦЭМ!$A$39:$A$782,$A127,СВЦЭМ!$B$39:$B$782,I$119)+'СЕТ СН'!$I$11+СВЦЭМ!$D$10+'СЕТ СН'!$I$5-'СЕТ СН'!$I$21</f>
        <v>5170.2060366100004</v>
      </c>
      <c r="J127" s="36">
        <f>SUMIFS(СВЦЭМ!$D$39:$D$782,СВЦЭМ!$A$39:$A$782,$A127,СВЦЭМ!$B$39:$B$782,J$119)+'СЕТ СН'!$I$11+СВЦЭМ!$D$10+'СЕТ СН'!$I$5-'СЕТ СН'!$I$21</f>
        <v>5149.0185742600006</v>
      </c>
      <c r="K127" s="36">
        <f>SUMIFS(СВЦЭМ!$D$39:$D$782,СВЦЭМ!$A$39:$A$782,$A127,СВЦЭМ!$B$39:$B$782,K$119)+'СЕТ СН'!$I$11+СВЦЭМ!$D$10+'СЕТ СН'!$I$5-'СЕТ СН'!$I$21</f>
        <v>5142.1354482099996</v>
      </c>
      <c r="L127" s="36">
        <f>SUMIFS(СВЦЭМ!$D$39:$D$782,СВЦЭМ!$A$39:$A$782,$A127,СВЦЭМ!$B$39:$B$782,L$119)+'СЕТ СН'!$I$11+СВЦЭМ!$D$10+'СЕТ СН'!$I$5-'СЕТ СН'!$I$21</f>
        <v>5151.0960412900004</v>
      </c>
      <c r="M127" s="36">
        <f>SUMIFS(СВЦЭМ!$D$39:$D$782,СВЦЭМ!$A$39:$A$782,$A127,СВЦЭМ!$B$39:$B$782,M$119)+'СЕТ СН'!$I$11+СВЦЭМ!$D$10+'СЕТ СН'!$I$5-'СЕТ СН'!$I$21</f>
        <v>5175.6747844199999</v>
      </c>
      <c r="N127" s="36">
        <f>SUMIFS(СВЦЭМ!$D$39:$D$782,СВЦЭМ!$A$39:$A$782,$A127,СВЦЭМ!$B$39:$B$782,N$119)+'СЕТ СН'!$I$11+СВЦЭМ!$D$10+'СЕТ СН'!$I$5-'СЕТ СН'!$I$21</f>
        <v>5183.82579351</v>
      </c>
      <c r="O127" s="36">
        <f>SUMIFS(СВЦЭМ!$D$39:$D$782,СВЦЭМ!$A$39:$A$782,$A127,СВЦЭМ!$B$39:$B$782,O$119)+'СЕТ СН'!$I$11+СВЦЭМ!$D$10+'СЕТ СН'!$I$5-'СЕТ СН'!$I$21</f>
        <v>5184.6703137200002</v>
      </c>
      <c r="P127" s="36">
        <f>SUMIFS(СВЦЭМ!$D$39:$D$782,СВЦЭМ!$A$39:$A$782,$A127,СВЦЭМ!$B$39:$B$782,P$119)+'СЕТ СН'!$I$11+СВЦЭМ!$D$10+'СЕТ СН'!$I$5-'СЕТ СН'!$I$21</f>
        <v>5186.8655849900006</v>
      </c>
      <c r="Q127" s="36">
        <f>SUMIFS(СВЦЭМ!$D$39:$D$782,СВЦЭМ!$A$39:$A$782,$A127,СВЦЭМ!$B$39:$B$782,Q$119)+'СЕТ СН'!$I$11+СВЦЭМ!$D$10+'СЕТ СН'!$I$5-'СЕТ СН'!$I$21</f>
        <v>5178.6395656599998</v>
      </c>
      <c r="R127" s="36">
        <f>SUMIFS(СВЦЭМ!$D$39:$D$782,СВЦЭМ!$A$39:$A$782,$A127,СВЦЭМ!$B$39:$B$782,R$119)+'СЕТ СН'!$I$11+СВЦЭМ!$D$10+'СЕТ СН'!$I$5-'СЕТ СН'!$I$21</f>
        <v>5140.1854130499996</v>
      </c>
      <c r="S127" s="36">
        <f>SUMIFS(СВЦЭМ!$D$39:$D$782,СВЦЭМ!$A$39:$A$782,$A127,СВЦЭМ!$B$39:$B$782,S$119)+'СЕТ СН'!$I$11+СВЦЭМ!$D$10+'СЕТ СН'!$I$5-'СЕТ СН'!$I$21</f>
        <v>5108.6121400900001</v>
      </c>
      <c r="T127" s="36">
        <f>SUMIFS(СВЦЭМ!$D$39:$D$782,СВЦЭМ!$A$39:$A$782,$A127,СВЦЭМ!$B$39:$B$782,T$119)+'СЕТ СН'!$I$11+СВЦЭМ!$D$10+'СЕТ СН'!$I$5-'СЕТ СН'!$I$21</f>
        <v>5133.4000188999998</v>
      </c>
      <c r="U127" s="36">
        <f>SUMIFS(СВЦЭМ!$D$39:$D$782,СВЦЭМ!$A$39:$A$782,$A127,СВЦЭМ!$B$39:$B$782,U$119)+'СЕТ СН'!$I$11+СВЦЭМ!$D$10+'СЕТ СН'!$I$5-'СЕТ СН'!$I$21</f>
        <v>5146.9132664600002</v>
      </c>
      <c r="V127" s="36">
        <f>SUMIFS(СВЦЭМ!$D$39:$D$782,СВЦЭМ!$A$39:$A$782,$A127,СВЦЭМ!$B$39:$B$782,V$119)+'СЕТ СН'!$I$11+СВЦЭМ!$D$10+'СЕТ СН'!$I$5-'СЕТ СН'!$I$21</f>
        <v>5159.5192157299998</v>
      </c>
      <c r="W127" s="36">
        <f>SUMIFS(СВЦЭМ!$D$39:$D$782,СВЦЭМ!$A$39:$A$782,$A127,СВЦЭМ!$B$39:$B$782,W$119)+'СЕТ СН'!$I$11+СВЦЭМ!$D$10+'СЕТ СН'!$I$5-'СЕТ СН'!$I$21</f>
        <v>5188.03022616</v>
      </c>
      <c r="X127" s="36">
        <f>SUMIFS(СВЦЭМ!$D$39:$D$782,СВЦЭМ!$A$39:$A$782,$A127,СВЦЭМ!$B$39:$B$782,X$119)+'СЕТ СН'!$I$11+СВЦЭМ!$D$10+'СЕТ СН'!$I$5-'СЕТ СН'!$I$21</f>
        <v>5185.5686146099997</v>
      </c>
      <c r="Y127" s="36">
        <f>SUMIFS(СВЦЭМ!$D$39:$D$782,СВЦЭМ!$A$39:$A$782,$A127,СВЦЭМ!$B$39:$B$782,Y$119)+'СЕТ СН'!$I$11+СВЦЭМ!$D$10+'СЕТ СН'!$I$5-'СЕТ СН'!$I$21</f>
        <v>5252.1155508700003</v>
      </c>
    </row>
    <row r="128" spans="1:27" ht="15.75" x14ac:dyDescent="0.2">
      <c r="A128" s="35">
        <f t="shared" si="3"/>
        <v>44904</v>
      </c>
      <c r="B128" s="36">
        <f>SUMIFS(СВЦЭМ!$D$39:$D$782,СВЦЭМ!$A$39:$A$782,$A128,СВЦЭМ!$B$39:$B$782,B$119)+'СЕТ СН'!$I$11+СВЦЭМ!$D$10+'СЕТ СН'!$I$5-'СЕТ СН'!$I$21</f>
        <v>5184.0256715800006</v>
      </c>
      <c r="C128" s="36">
        <f>SUMIFS(СВЦЭМ!$D$39:$D$782,СВЦЭМ!$A$39:$A$782,$A128,СВЦЭМ!$B$39:$B$782,C$119)+'СЕТ СН'!$I$11+СВЦЭМ!$D$10+'СЕТ СН'!$I$5-'СЕТ СН'!$I$21</f>
        <v>5193.4791575600002</v>
      </c>
      <c r="D128" s="36">
        <f>SUMIFS(СВЦЭМ!$D$39:$D$782,СВЦЭМ!$A$39:$A$782,$A128,СВЦЭМ!$B$39:$B$782,D$119)+'СЕТ СН'!$I$11+СВЦЭМ!$D$10+'СЕТ СН'!$I$5-'СЕТ СН'!$I$21</f>
        <v>5204.0134563299998</v>
      </c>
      <c r="E128" s="36">
        <f>SUMIFS(СВЦЭМ!$D$39:$D$782,СВЦЭМ!$A$39:$A$782,$A128,СВЦЭМ!$B$39:$B$782,E$119)+'СЕТ СН'!$I$11+СВЦЭМ!$D$10+'СЕТ СН'!$I$5-'СЕТ СН'!$I$21</f>
        <v>5216.52628362</v>
      </c>
      <c r="F128" s="36">
        <f>SUMIFS(СВЦЭМ!$D$39:$D$782,СВЦЭМ!$A$39:$A$782,$A128,СВЦЭМ!$B$39:$B$782,F$119)+'СЕТ СН'!$I$11+СВЦЭМ!$D$10+'СЕТ СН'!$I$5-'СЕТ СН'!$I$21</f>
        <v>5225.0071188100001</v>
      </c>
      <c r="G128" s="36">
        <f>SUMIFS(СВЦЭМ!$D$39:$D$782,СВЦЭМ!$A$39:$A$782,$A128,СВЦЭМ!$B$39:$B$782,G$119)+'СЕТ СН'!$I$11+СВЦЭМ!$D$10+'СЕТ СН'!$I$5-'СЕТ СН'!$I$21</f>
        <v>5211.0360726899999</v>
      </c>
      <c r="H128" s="36">
        <f>SUMIFS(СВЦЭМ!$D$39:$D$782,СВЦЭМ!$A$39:$A$782,$A128,СВЦЭМ!$B$39:$B$782,H$119)+'СЕТ СН'!$I$11+СВЦЭМ!$D$10+'СЕТ СН'!$I$5-'СЕТ СН'!$I$21</f>
        <v>5214.1899068900002</v>
      </c>
      <c r="I128" s="36">
        <f>SUMIFS(СВЦЭМ!$D$39:$D$782,СВЦЭМ!$A$39:$A$782,$A128,СВЦЭМ!$B$39:$B$782,I$119)+'СЕТ СН'!$I$11+СВЦЭМ!$D$10+'СЕТ СН'!$I$5-'СЕТ СН'!$I$21</f>
        <v>5177.3247112200006</v>
      </c>
      <c r="J128" s="36">
        <f>SUMIFS(СВЦЭМ!$D$39:$D$782,СВЦЭМ!$A$39:$A$782,$A128,СВЦЭМ!$B$39:$B$782,J$119)+'СЕТ СН'!$I$11+СВЦЭМ!$D$10+'СЕТ СН'!$I$5-'СЕТ СН'!$I$21</f>
        <v>5165.2842388500003</v>
      </c>
      <c r="K128" s="36">
        <f>SUMIFS(СВЦЭМ!$D$39:$D$782,СВЦЭМ!$A$39:$A$782,$A128,СВЦЭМ!$B$39:$B$782,K$119)+'СЕТ СН'!$I$11+СВЦЭМ!$D$10+'СЕТ СН'!$I$5-'СЕТ СН'!$I$21</f>
        <v>5151.0570094900004</v>
      </c>
      <c r="L128" s="36">
        <f>SUMIFS(СВЦЭМ!$D$39:$D$782,СВЦЭМ!$A$39:$A$782,$A128,СВЦЭМ!$B$39:$B$782,L$119)+'СЕТ СН'!$I$11+СВЦЭМ!$D$10+'СЕТ СН'!$I$5-'СЕТ СН'!$I$21</f>
        <v>5142.5373126699997</v>
      </c>
      <c r="M128" s="36">
        <f>SUMIFS(СВЦЭМ!$D$39:$D$782,СВЦЭМ!$A$39:$A$782,$A128,СВЦЭМ!$B$39:$B$782,M$119)+'СЕТ СН'!$I$11+СВЦЭМ!$D$10+'СЕТ СН'!$I$5-'СЕТ СН'!$I$21</f>
        <v>5134.2248397200001</v>
      </c>
      <c r="N128" s="36">
        <f>SUMIFS(СВЦЭМ!$D$39:$D$782,СВЦЭМ!$A$39:$A$782,$A128,СВЦЭМ!$B$39:$B$782,N$119)+'СЕТ СН'!$I$11+СВЦЭМ!$D$10+'СЕТ СН'!$I$5-'СЕТ СН'!$I$21</f>
        <v>5138.5887580099998</v>
      </c>
      <c r="O128" s="36">
        <f>SUMIFS(СВЦЭМ!$D$39:$D$782,СВЦЭМ!$A$39:$A$782,$A128,СВЦЭМ!$B$39:$B$782,O$119)+'СЕТ СН'!$I$11+СВЦЭМ!$D$10+'СЕТ СН'!$I$5-'СЕТ СН'!$I$21</f>
        <v>5151.6066336599997</v>
      </c>
      <c r="P128" s="36">
        <f>SUMIFS(СВЦЭМ!$D$39:$D$782,СВЦЭМ!$A$39:$A$782,$A128,СВЦЭМ!$B$39:$B$782,P$119)+'СЕТ СН'!$I$11+СВЦЭМ!$D$10+'СЕТ СН'!$I$5-'СЕТ СН'!$I$21</f>
        <v>5157.0893314300001</v>
      </c>
      <c r="Q128" s="36">
        <f>SUMIFS(СВЦЭМ!$D$39:$D$782,СВЦЭМ!$A$39:$A$782,$A128,СВЦЭМ!$B$39:$B$782,Q$119)+'СЕТ СН'!$I$11+СВЦЭМ!$D$10+'СЕТ СН'!$I$5-'СЕТ СН'!$I$21</f>
        <v>5156.2797321500002</v>
      </c>
      <c r="R128" s="36">
        <f>SUMIFS(СВЦЭМ!$D$39:$D$782,СВЦЭМ!$A$39:$A$782,$A128,СВЦЭМ!$B$39:$B$782,R$119)+'СЕТ СН'!$I$11+СВЦЭМ!$D$10+'СЕТ СН'!$I$5-'СЕТ СН'!$I$21</f>
        <v>5153.1792951900006</v>
      </c>
      <c r="S128" s="36">
        <f>SUMIFS(СВЦЭМ!$D$39:$D$782,СВЦЭМ!$A$39:$A$782,$A128,СВЦЭМ!$B$39:$B$782,S$119)+'СЕТ СН'!$I$11+СВЦЭМ!$D$10+'СЕТ СН'!$I$5-'СЕТ СН'!$I$21</f>
        <v>5126.6891748799999</v>
      </c>
      <c r="T128" s="36">
        <f>SUMIFS(СВЦЭМ!$D$39:$D$782,СВЦЭМ!$A$39:$A$782,$A128,СВЦЭМ!$B$39:$B$782,T$119)+'СЕТ СН'!$I$11+СВЦЭМ!$D$10+'СЕТ СН'!$I$5-'СЕТ СН'!$I$21</f>
        <v>5107.9541251099999</v>
      </c>
      <c r="U128" s="36">
        <f>SUMIFS(СВЦЭМ!$D$39:$D$782,СВЦЭМ!$A$39:$A$782,$A128,СВЦЭМ!$B$39:$B$782,U$119)+'СЕТ СН'!$I$11+СВЦЭМ!$D$10+'СЕТ СН'!$I$5-'СЕТ СН'!$I$21</f>
        <v>5109.4508856800003</v>
      </c>
      <c r="V128" s="36">
        <f>SUMIFS(СВЦЭМ!$D$39:$D$782,СВЦЭМ!$A$39:$A$782,$A128,СВЦЭМ!$B$39:$B$782,V$119)+'СЕТ СН'!$I$11+СВЦЭМ!$D$10+'СЕТ СН'!$I$5-'СЕТ СН'!$I$21</f>
        <v>5120.6311828199996</v>
      </c>
      <c r="W128" s="36">
        <f>SUMIFS(СВЦЭМ!$D$39:$D$782,СВЦЭМ!$A$39:$A$782,$A128,СВЦЭМ!$B$39:$B$782,W$119)+'СЕТ СН'!$I$11+СВЦЭМ!$D$10+'СЕТ СН'!$I$5-'СЕТ СН'!$I$21</f>
        <v>5143.1214166600002</v>
      </c>
      <c r="X128" s="36">
        <f>SUMIFS(СВЦЭМ!$D$39:$D$782,СВЦЭМ!$A$39:$A$782,$A128,СВЦЭМ!$B$39:$B$782,X$119)+'СЕТ СН'!$I$11+СВЦЭМ!$D$10+'СЕТ СН'!$I$5-'СЕТ СН'!$I$21</f>
        <v>5150.8838887500006</v>
      </c>
      <c r="Y128" s="36">
        <f>SUMIFS(СВЦЭМ!$D$39:$D$782,СВЦЭМ!$A$39:$A$782,$A128,СВЦЭМ!$B$39:$B$782,Y$119)+'СЕТ СН'!$I$11+СВЦЭМ!$D$10+'СЕТ СН'!$I$5-'СЕТ СН'!$I$21</f>
        <v>5162.3418404800004</v>
      </c>
    </row>
    <row r="129" spans="1:25" ht="15.75" x14ac:dyDescent="0.2">
      <c r="A129" s="35">
        <f t="shared" si="3"/>
        <v>44905</v>
      </c>
      <c r="B129" s="36">
        <f>SUMIFS(СВЦЭМ!$D$39:$D$782,СВЦЭМ!$A$39:$A$782,$A129,СВЦЭМ!$B$39:$B$782,B$119)+'СЕТ СН'!$I$11+СВЦЭМ!$D$10+'СЕТ СН'!$I$5-'СЕТ СН'!$I$21</f>
        <v>5192.9322299100004</v>
      </c>
      <c r="C129" s="36">
        <f>SUMIFS(СВЦЭМ!$D$39:$D$782,СВЦЭМ!$A$39:$A$782,$A129,СВЦЭМ!$B$39:$B$782,C$119)+'СЕТ СН'!$I$11+СВЦЭМ!$D$10+'СЕТ СН'!$I$5-'СЕТ СН'!$I$21</f>
        <v>5206.91458453</v>
      </c>
      <c r="D129" s="36">
        <f>SUMIFS(СВЦЭМ!$D$39:$D$782,СВЦЭМ!$A$39:$A$782,$A129,СВЦЭМ!$B$39:$B$782,D$119)+'СЕТ СН'!$I$11+СВЦЭМ!$D$10+'СЕТ СН'!$I$5-'СЕТ СН'!$I$21</f>
        <v>5254.5502661</v>
      </c>
      <c r="E129" s="36">
        <f>SUMIFS(СВЦЭМ!$D$39:$D$782,СВЦЭМ!$A$39:$A$782,$A129,СВЦЭМ!$B$39:$B$782,E$119)+'СЕТ СН'!$I$11+СВЦЭМ!$D$10+'СЕТ СН'!$I$5-'СЕТ СН'!$I$21</f>
        <v>5249.5862808800002</v>
      </c>
      <c r="F129" s="36">
        <f>SUMIFS(СВЦЭМ!$D$39:$D$782,СВЦЭМ!$A$39:$A$782,$A129,СВЦЭМ!$B$39:$B$782,F$119)+'СЕТ СН'!$I$11+СВЦЭМ!$D$10+'СЕТ СН'!$I$5-'СЕТ СН'!$I$21</f>
        <v>5232.9118257299997</v>
      </c>
      <c r="G129" s="36">
        <f>SUMIFS(СВЦЭМ!$D$39:$D$782,СВЦЭМ!$A$39:$A$782,$A129,СВЦЭМ!$B$39:$B$782,G$119)+'СЕТ СН'!$I$11+СВЦЭМ!$D$10+'СЕТ СН'!$I$5-'СЕТ СН'!$I$21</f>
        <v>5245.6494403100005</v>
      </c>
      <c r="H129" s="36">
        <f>SUMIFS(СВЦЭМ!$D$39:$D$782,СВЦЭМ!$A$39:$A$782,$A129,СВЦЭМ!$B$39:$B$782,H$119)+'СЕТ СН'!$I$11+СВЦЭМ!$D$10+'СЕТ СН'!$I$5-'СЕТ СН'!$I$21</f>
        <v>5235.53764856</v>
      </c>
      <c r="I129" s="36">
        <f>SUMIFS(СВЦЭМ!$D$39:$D$782,СВЦЭМ!$A$39:$A$782,$A129,СВЦЭМ!$B$39:$B$782,I$119)+'СЕТ СН'!$I$11+СВЦЭМ!$D$10+'СЕТ СН'!$I$5-'СЕТ СН'!$I$21</f>
        <v>5205.93977223</v>
      </c>
      <c r="J129" s="36">
        <f>SUMIFS(СВЦЭМ!$D$39:$D$782,СВЦЭМ!$A$39:$A$782,$A129,СВЦЭМ!$B$39:$B$782,J$119)+'СЕТ СН'!$I$11+СВЦЭМ!$D$10+'СЕТ СН'!$I$5-'СЕТ СН'!$I$21</f>
        <v>5177.1286445799997</v>
      </c>
      <c r="K129" s="36">
        <f>SUMIFS(СВЦЭМ!$D$39:$D$782,СВЦЭМ!$A$39:$A$782,$A129,СВЦЭМ!$B$39:$B$782,K$119)+'СЕТ СН'!$I$11+СВЦЭМ!$D$10+'СЕТ СН'!$I$5-'СЕТ СН'!$I$21</f>
        <v>5164.0674121800002</v>
      </c>
      <c r="L129" s="36">
        <f>SUMIFS(СВЦЭМ!$D$39:$D$782,СВЦЭМ!$A$39:$A$782,$A129,СВЦЭМ!$B$39:$B$782,L$119)+'СЕТ СН'!$I$11+СВЦЭМ!$D$10+'СЕТ СН'!$I$5-'СЕТ СН'!$I$21</f>
        <v>5149.9248699399996</v>
      </c>
      <c r="M129" s="36">
        <f>SUMIFS(СВЦЭМ!$D$39:$D$782,СВЦЭМ!$A$39:$A$782,$A129,СВЦЭМ!$B$39:$B$782,M$119)+'СЕТ СН'!$I$11+СВЦЭМ!$D$10+'СЕТ СН'!$I$5-'СЕТ СН'!$I$21</f>
        <v>5161.6395004000005</v>
      </c>
      <c r="N129" s="36">
        <f>SUMIFS(СВЦЭМ!$D$39:$D$782,СВЦЭМ!$A$39:$A$782,$A129,СВЦЭМ!$B$39:$B$782,N$119)+'СЕТ СН'!$I$11+СВЦЭМ!$D$10+'СЕТ СН'!$I$5-'СЕТ СН'!$I$21</f>
        <v>5190.1586029</v>
      </c>
      <c r="O129" s="36">
        <f>SUMIFS(СВЦЭМ!$D$39:$D$782,СВЦЭМ!$A$39:$A$782,$A129,СВЦЭМ!$B$39:$B$782,O$119)+'СЕТ СН'!$I$11+СВЦЭМ!$D$10+'СЕТ СН'!$I$5-'СЕТ СН'!$I$21</f>
        <v>5200.1613454799999</v>
      </c>
      <c r="P129" s="36">
        <f>SUMIFS(СВЦЭМ!$D$39:$D$782,СВЦЭМ!$A$39:$A$782,$A129,СВЦЭМ!$B$39:$B$782,P$119)+'СЕТ СН'!$I$11+СВЦЭМ!$D$10+'СЕТ СН'!$I$5-'СЕТ СН'!$I$21</f>
        <v>5219.6857254900006</v>
      </c>
      <c r="Q129" s="36">
        <f>SUMIFS(СВЦЭМ!$D$39:$D$782,СВЦЭМ!$A$39:$A$782,$A129,СВЦЭМ!$B$39:$B$782,Q$119)+'СЕТ СН'!$I$11+СВЦЭМ!$D$10+'СЕТ СН'!$I$5-'СЕТ СН'!$I$21</f>
        <v>5220.4169378799998</v>
      </c>
      <c r="R129" s="36">
        <f>SUMIFS(СВЦЭМ!$D$39:$D$782,СВЦЭМ!$A$39:$A$782,$A129,СВЦЭМ!$B$39:$B$782,R$119)+'СЕТ СН'!$I$11+СВЦЭМ!$D$10+'СЕТ СН'!$I$5-'СЕТ СН'!$I$21</f>
        <v>5187.5290462900002</v>
      </c>
      <c r="S129" s="36">
        <f>SUMIFS(СВЦЭМ!$D$39:$D$782,СВЦЭМ!$A$39:$A$782,$A129,СВЦЭМ!$B$39:$B$782,S$119)+'СЕТ СН'!$I$11+СВЦЭМ!$D$10+'СЕТ СН'!$I$5-'СЕТ СН'!$I$21</f>
        <v>5156.9720673900001</v>
      </c>
      <c r="T129" s="36">
        <f>SUMIFS(СВЦЭМ!$D$39:$D$782,СВЦЭМ!$A$39:$A$782,$A129,СВЦЭМ!$B$39:$B$782,T$119)+'СЕТ СН'!$I$11+СВЦЭМ!$D$10+'СЕТ СН'!$I$5-'СЕТ СН'!$I$21</f>
        <v>5162.0080339300002</v>
      </c>
      <c r="U129" s="36">
        <f>SUMIFS(СВЦЭМ!$D$39:$D$782,СВЦЭМ!$A$39:$A$782,$A129,СВЦЭМ!$B$39:$B$782,U$119)+'СЕТ СН'!$I$11+СВЦЭМ!$D$10+'СЕТ СН'!$I$5-'СЕТ СН'!$I$21</f>
        <v>5160.5995157500001</v>
      </c>
      <c r="V129" s="36">
        <f>SUMIFS(СВЦЭМ!$D$39:$D$782,СВЦЭМ!$A$39:$A$782,$A129,СВЦЭМ!$B$39:$B$782,V$119)+'СЕТ СН'!$I$11+СВЦЭМ!$D$10+'СЕТ СН'!$I$5-'СЕТ СН'!$I$21</f>
        <v>5171.91992759</v>
      </c>
      <c r="W129" s="36">
        <f>SUMIFS(СВЦЭМ!$D$39:$D$782,СВЦЭМ!$A$39:$A$782,$A129,СВЦЭМ!$B$39:$B$782,W$119)+'СЕТ СН'!$I$11+СВЦЭМ!$D$10+'СЕТ СН'!$I$5-'СЕТ СН'!$I$21</f>
        <v>5174.4729894399998</v>
      </c>
      <c r="X129" s="36">
        <f>SUMIFS(СВЦЭМ!$D$39:$D$782,СВЦЭМ!$A$39:$A$782,$A129,СВЦЭМ!$B$39:$B$782,X$119)+'СЕТ СН'!$I$11+СВЦЭМ!$D$10+'СЕТ СН'!$I$5-'СЕТ СН'!$I$21</f>
        <v>5185.9932830400003</v>
      </c>
      <c r="Y129" s="36">
        <f>SUMIFS(СВЦЭМ!$D$39:$D$782,СВЦЭМ!$A$39:$A$782,$A129,СВЦЭМ!$B$39:$B$782,Y$119)+'СЕТ СН'!$I$11+СВЦЭМ!$D$10+'СЕТ СН'!$I$5-'СЕТ СН'!$I$21</f>
        <v>5206.3544788300005</v>
      </c>
    </row>
    <row r="130" spans="1:25" ht="15.75" x14ac:dyDescent="0.2">
      <c r="A130" s="35">
        <f t="shared" si="3"/>
        <v>44906</v>
      </c>
      <c r="B130" s="36">
        <f>SUMIFS(СВЦЭМ!$D$39:$D$782,СВЦЭМ!$A$39:$A$782,$A130,СВЦЭМ!$B$39:$B$782,B$119)+'СЕТ СН'!$I$11+СВЦЭМ!$D$10+'СЕТ СН'!$I$5-'СЕТ СН'!$I$21</f>
        <v>5206.2100545499998</v>
      </c>
      <c r="C130" s="36">
        <f>SUMIFS(СВЦЭМ!$D$39:$D$782,СВЦЭМ!$A$39:$A$782,$A130,СВЦЭМ!$B$39:$B$782,C$119)+'СЕТ СН'!$I$11+СВЦЭМ!$D$10+'СЕТ СН'!$I$5-'СЕТ СН'!$I$21</f>
        <v>5203.8157272200006</v>
      </c>
      <c r="D130" s="36">
        <f>SUMIFS(СВЦЭМ!$D$39:$D$782,СВЦЭМ!$A$39:$A$782,$A130,СВЦЭМ!$B$39:$B$782,D$119)+'СЕТ СН'!$I$11+СВЦЭМ!$D$10+'СЕТ СН'!$I$5-'СЕТ СН'!$I$21</f>
        <v>5207.4579929900001</v>
      </c>
      <c r="E130" s="36">
        <f>SUMIFS(СВЦЭМ!$D$39:$D$782,СВЦЭМ!$A$39:$A$782,$A130,СВЦЭМ!$B$39:$B$782,E$119)+'СЕТ СН'!$I$11+СВЦЭМ!$D$10+'СЕТ СН'!$I$5-'СЕТ СН'!$I$21</f>
        <v>5216.3350092000001</v>
      </c>
      <c r="F130" s="36">
        <f>SUMIFS(СВЦЭМ!$D$39:$D$782,СВЦЭМ!$A$39:$A$782,$A130,СВЦЭМ!$B$39:$B$782,F$119)+'СЕТ СН'!$I$11+СВЦЭМ!$D$10+'СЕТ СН'!$I$5-'СЕТ СН'!$I$21</f>
        <v>5225.5684758900006</v>
      </c>
      <c r="G130" s="36">
        <f>SUMIFS(СВЦЭМ!$D$39:$D$782,СВЦЭМ!$A$39:$A$782,$A130,СВЦЭМ!$B$39:$B$782,G$119)+'СЕТ СН'!$I$11+СВЦЭМ!$D$10+'СЕТ СН'!$I$5-'СЕТ СН'!$I$21</f>
        <v>5213.7306768100007</v>
      </c>
      <c r="H130" s="36">
        <f>SUMIFS(СВЦЭМ!$D$39:$D$782,СВЦЭМ!$A$39:$A$782,$A130,СВЦЭМ!$B$39:$B$782,H$119)+'СЕТ СН'!$I$11+СВЦЭМ!$D$10+'СЕТ СН'!$I$5-'СЕТ СН'!$I$21</f>
        <v>5208.1623307899999</v>
      </c>
      <c r="I130" s="36">
        <f>SUMIFS(СВЦЭМ!$D$39:$D$782,СВЦЭМ!$A$39:$A$782,$A130,СВЦЭМ!$B$39:$B$782,I$119)+'СЕТ СН'!$I$11+СВЦЭМ!$D$10+'СЕТ СН'!$I$5-'СЕТ СН'!$I$21</f>
        <v>5174.6194058399997</v>
      </c>
      <c r="J130" s="36">
        <f>SUMIFS(СВЦЭМ!$D$39:$D$782,СВЦЭМ!$A$39:$A$782,$A130,СВЦЭМ!$B$39:$B$782,J$119)+'СЕТ СН'!$I$11+СВЦЭМ!$D$10+'СЕТ СН'!$I$5-'СЕТ СН'!$I$21</f>
        <v>5139.8679994300001</v>
      </c>
      <c r="K130" s="36">
        <f>SUMIFS(СВЦЭМ!$D$39:$D$782,СВЦЭМ!$A$39:$A$782,$A130,СВЦЭМ!$B$39:$B$782,K$119)+'СЕТ СН'!$I$11+СВЦЭМ!$D$10+'СЕТ СН'!$I$5-'СЕТ СН'!$I$21</f>
        <v>5103.9457354799997</v>
      </c>
      <c r="L130" s="36">
        <f>SUMIFS(СВЦЭМ!$D$39:$D$782,СВЦЭМ!$A$39:$A$782,$A130,СВЦЭМ!$B$39:$B$782,L$119)+'СЕТ СН'!$I$11+СВЦЭМ!$D$10+'СЕТ СН'!$I$5-'СЕТ СН'!$I$21</f>
        <v>5110.3507166600002</v>
      </c>
      <c r="M130" s="36">
        <f>SUMIFS(СВЦЭМ!$D$39:$D$782,СВЦЭМ!$A$39:$A$782,$A130,СВЦЭМ!$B$39:$B$782,M$119)+'СЕТ СН'!$I$11+СВЦЭМ!$D$10+'СЕТ СН'!$I$5-'СЕТ СН'!$I$21</f>
        <v>5118.9355696000002</v>
      </c>
      <c r="N130" s="36">
        <f>SUMIFS(СВЦЭМ!$D$39:$D$782,СВЦЭМ!$A$39:$A$782,$A130,СВЦЭМ!$B$39:$B$782,N$119)+'СЕТ СН'!$I$11+СВЦЭМ!$D$10+'СЕТ СН'!$I$5-'СЕТ СН'!$I$21</f>
        <v>5150.6419442599999</v>
      </c>
      <c r="O130" s="36">
        <f>SUMIFS(СВЦЭМ!$D$39:$D$782,СВЦЭМ!$A$39:$A$782,$A130,СВЦЭМ!$B$39:$B$782,O$119)+'СЕТ СН'!$I$11+СВЦЭМ!$D$10+'СЕТ СН'!$I$5-'СЕТ СН'!$I$21</f>
        <v>5169.6803602099999</v>
      </c>
      <c r="P130" s="36">
        <f>SUMIFS(СВЦЭМ!$D$39:$D$782,СВЦЭМ!$A$39:$A$782,$A130,СВЦЭМ!$B$39:$B$782,P$119)+'СЕТ СН'!$I$11+СВЦЭМ!$D$10+'СЕТ СН'!$I$5-'СЕТ СН'!$I$21</f>
        <v>5177.7977155200006</v>
      </c>
      <c r="Q130" s="36">
        <f>SUMIFS(СВЦЭМ!$D$39:$D$782,СВЦЭМ!$A$39:$A$782,$A130,СВЦЭМ!$B$39:$B$782,Q$119)+'СЕТ СН'!$I$11+СВЦЭМ!$D$10+'СЕТ СН'!$I$5-'СЕТ СН'!$I$21</f>
        <v>5168.79488193</v>
      </c>
      <c r="R130" s="36">
        <f>SUMIFS(СВЦЭМ!$D$39:$D$782,СВЦЭМ!$A$39:$A$782,$A130,СВЦЭМ!$B$39:$B$782,R$119)+'СЕТ СН'!$I$11+СВЦЭМ!$D$10+'СЕТ СН'!$I$5-'СЕТ СН'!$I$21</f>
        <v>5135.2236440400002</v>
      </c>
      <c r="S130" s="36">
        <f>SUMIFS(СВЦЭМ!$D$39:$D$782,СВЦЭМ!$A$39:$A$782,$A130,СВЦЭМ!$B$39:$B$782,S$119)+'СЕТ СН'!$I$11+СВЦЭМ!$D$10+'СЕТ СН'!$I$5-'СЕТ СН'!$I$21</f>
        <v>5089.4955819000006</v>
      </c>
      <c r="T130" s="36">
        <f>SUMIFS(СВЦЭМ!$D$39:$D$782,СВЦЭМ!$A$39:$A$782,$A130,СВЦЭМ!$B$39:$B$782,T$119)+'СЕТ СН'!$I$11+СВЦЭМ!$D$10+'СЕТ СН'!$I$5-'СЕТ СН'!$I$21</f>
        <v>5114.5183517000005</v>
      </c>
      <c r="U130" s="36">
        <f>SUMIFS(СВЦЭМ!$D$39:$D$782,СВЦЭМ!$A$39:$A$782,$A130,СВЦЭМ!$B$39:$B$782,U$119)+'СЕТ СН'!$I$11+СВЦЭМ!$D$10+'СЕТ СН'!$I$5-'СЕТ СН'!$I$21</f>
        <v>5130.7411414500002</v>
      </c>
      <c r="V130" s="36">
        <f>SUMIFS(СВЦЭМ!$D$39:$D$782,СВЦЭМ!$A$39:$A$782,$A130,СВЦЭМ!$B$39:$B$782,V$119)+'СЕТ СН'!$I$11+СВЦЭМ!$D$10+'СЕТ СН'!$I$5-'СЕТ СН'!$I$21</f>
        <v>5143.6748015399999</v>
      </c>
      <c r="W130" s="36">
        <f>SUMIFS(СВЦЭМ!$D$39:$D$782,СВЦЭМ!$A$39:$A$782,$A130,СВЦЭМ!$B$39:$B$782,W$119)+'СЕТ СН'!$I$11+СВЦЭМ!$D$10+'СЕТ СН'!$I$5-'СЕТ СН'!$I$21</f>
        <v>5156.0202836799999</v>
      </c>
      <c r="X130" s="36">
        <f>SUMIFS(СВЦЭМ!$D$39:$D$782,СВЦЭМ!$A$39:$A$782,$A130,СВЦЭМ!$B$39:$B$782,X$119)+'СЕТ СН'!$I$11+СВЦЭМ!$D$10+'СЕТ СН'!$I$5-'СЕТ СН'!$I$21</f>
        <v>5173.0526888799996</v>
      </c>
      <c r="Y130" s="36">
        <f>SUMIFS(СВЦЭМ!$D$39:$D$782,СВЦЭМ!$A$39:$A$782,$A130,СВЦЭМ!$B$39:$B$782,Y$119)+'СЕТ СН'!$I$11+СВЦЭМ!$D$10+'СЕТ СН'!$I$5-'СЕТ СН'!$I$21</f>
        <v>5200.6443249700005</v>
      </c>
    </row>
    <row r="131" spans="1:25" ht="15.75" x14ac:dyDescent="0.2">
      <c r="A131" s="35">
        <f t="shared" si="3"/>
        <v>44907</v>
      </c>
      <c r="B131" s="36">
        <f>SUMIFS(СВЦЭМ!$D$39:$D$782,СВЦЭМ!$A$39:$A$782,$A131,СВЦЭМ!$B$39:$B$782,B$119)+'СЕТ СН'!$I$11+СВЦЭМ!$D$10+'СЕТ СН'!$I$5-'СЕТ СН'!$I$21</f>
        <v>5134.3152037300006</v>
      </c>
      <c r="C131" s="36">
        <f>SUMIFS(СВЦЭМ!$D$39:$D$782,СВЦЭМ!$A$39:$A$782,$A131,СВЦЭМ!$B$39:$B$782,C$119)+'СЕТ СН'!$I$11+СВЦЭМ!$D$10+'СЕТ СН'!$I$5-'СЕТ СН'!$I$21</f>
        <v>5146.5668064299998</v>
      </c>
      <c r="D131" s="36">
        <f>SUMIFS(СВЦЭМ!$D$39:$D$782,СВЦЭМ!$A$39:$A$782,$A131,СВЦЭМ!$B$39:$B$782,D$119)+'СЕТ СН'!$I$11+СВЦЭМ!$D$10+'СЕТ СН'!$I$5-'СЕТ СН'!$I$21</f>
        <v>5156.4251743300001</v>
      </c>
      <c r="E131" s="36">
        <f>SUMIFS(СВЦЭМ!$D$39:$D$782,СВЦЭМ!$A$39:$A$782,$A131,СВЦЭМ!$B$39:$B$782,E$119)+'СЕТ СН'!$I$11+СВЦЭМ!$D$10+'СЕТ СН'!$I$5-'СЕТ СН'!$I$21</f>
        <v>5163.9306877199997</v>
      </c>
      <c r="F131" s="36">
        <f>SUMIFS(СВЦЭМ!$D$39:$D$782,СВЦЭМ!$A$39:$A$782,$A131,СВЦЭМ!$B$39:$B$782,F$119)+'СЕТ СН'!$I$11+СВЦЭМ!$D$10+'СЕТ СН'!$I$5-'СЕТ СН'!$I$21</f>
        <v>5175.3574430600002</v>
      </c>
      <c r="G131" s="36">
        <f>SUMIFS(СВЦЭМ!$D$39:$D$782,СВЦЭМ!$A$39:$A$782,$A131,СВЦЭМ!$B$39:$B$782,G$119)+'СЕТ СН'!$I$11+СВЦЭМ!$D$10+'СЕТ СН'!$I$5-'СЕТ СН'!$I$21</f>
        <v>5164.42758796</v>
      </c>
      <c r="H131" s="36">
        <f>SUMIFS(СВЦЭМ!$D$39:$D$782,СВЦЭМ!$A$39:$A$782,$A131,СВЦЭМ!$B$39:$B$782,H$119)+'СЕТ СН'!$I$11+СВЦЭМ!$D$10+'СЕТ СН'!$I$5-'СЕТ СН'!$I$21</f>
        <v>5152.5707468600003</v>
      </c>
      <c r="I131" s="36">
        <f>SUMIFS(СВЦЭМ!$D$39:$D$782,СВЦЭМ!$A$39:$A$782,$A131,СВЦЭМ!$B$39:$B$782,I$119)+'СЕТ СН'!$I$11+СВЦЭМ!$D$10+'СЕТ СН'!$I$5-'СЕТ СН'!$I$21</f>
        <v>5015.5171164399999</v>
      </c>
      <c r="J131" s="36">
        <f>SUMIFS(СВЦЭМ!$D$39:$D$782,СВЦЭМ!$A$39:$A$782,$A131,СВЦЭМ!$B$39:$B$782,J$119)+'СЕТ СН'!$I$11+СВЦЭМ!$D$10+'СЕТ СН'!$I$5-'СЕТ СН'!$I$21</f>
        <v>4942.3195800699996</v>
      </c>
      <c r="K131" s="36">
        <f>SUMIFS(СВЦЭМ!$D$39:$D$782,СВЦЭМ!$A$39:$A$782,$A131,СВЦЭМ!$B$39:$B$782,K$119)+'СЕТ СН'!$I$11+СВЦЭМ!$D$10+'СЕТ СН'!$I$5-'СЕТ СН'!$I$21</f>
        <v>4918.3224042900001</v>
      </c>
      <c r="L131" s="36">
        <f>SUMIFS(СВЦЭМ!$D$39:$D$782,СВЦЭМ!$A$39:$A$782,$A131,СВЦЭМ!$B$39:$B$782,L$119)+'СЕТ СН'!$I$11+СВЦЭМ!$D$10+'СЕТ СН'!$I$5-'СЕТ СН'!$I$21</f>
        <v>4995.2032931200001</v>
      </c>
      <c r="M131" s="36">
        <f>SUMIFS(СВЦЭМ!$D$39:$D$782,СВЦЭМ!$A$39:$A$782,$A131,СВЦЭМ!$B$39:$B$782,M$119)+'СЕТ СН'!$I$11+СВЦЭМ!$D$10+'СЕТ СН'!$I$5-'СЕТ СН'!$I$21</f>
        <v>4996.4175762100003</v>
      </c>
      <c r="N131" s="36">
        <f>SUMIFS(СВЦЭМ!$D$39:$D$782,СВЦЭМ!$A$39:$A$782,$A131,СВЦЭМ!$B$39:$B$782,N$119)+'СЕТ СН'!$I$11+СВЦЭМ!$D$10+'СЕТ СН'!$I$5-'СЕТ СН'!$I$21</f>
        <v>5065.0630753000005</v>
      </c>
      <c r="O131" s="36">
        <f>SUMIFS(СВЦЭМ!$D$39:$D$782,СВЦЭМ!$A$39:$A$782,$A131,СВЦЭМ!$B$39:$B$782,O$119)+'СЕТ СН'!$I$11+СВЦЭМ!$D$10+'СЕТ СН'!$I$5-'СЕТ СН'!$I$21</f>
        <v>5046.77965176</v>
      </c>
      <c r="P131" s="36">
        <f>SUMIFS(СВЦЭМ!$D$39:$D$782,СВЦЭМ!$A$39:$A$782,$A131,СВЦЭМ!$B$39:$B$782,P$119)+'СЕТ СН'!$I$11+СВЦЭМ!$D$10+'СЕТ СН'!$I$5-'СЕТ СН'!$I$21</f>
        <v>5052.6237420300004</v>
      </c>
      <c r="Q131" s="36">
        <f>SUMIFS(СВЦЭМ!$D$39:$D$782,СВЦЭМ!$A$39:$A$782,$A131,СВЦЭМ!$B$39:$B$782,Q$119)+'СЕТ СН'!$I$11+СВЦЭМ!$D$10+'СЕТ СН'!$I$5-'СЕТ СН'!$I$21</f>
        <v>5058.7550702200006</v>
      </c>
      <c r="R131" s="36">
        <f>SUMIFS(СВЦЭМ!$D$39:$D$782,СВЦЭМ!$A$39:$A$782,$A131,СВЦЭМ!$B$39:$B$782,R$119)+'СЕТ СН'!$I$11+СВЦЭМ!$D$10+'СЕТ СН'!$I$5-'СЕТ СН'!$I$21</f>
        <v>4988.02235913</v>
      </c>
      <c r="S131" s="36">
        <f>SUMIFS(СВЦЭМ!$D$39:$D$782,СВЦЭМ!$A$39:$A$782,$A131,СВЦЭМ!$B$39:$B$782,S$119)+'СЕТ СН'!$I$11+СВЦЭМ!$D$10+'СЕТ СН'!$I$5-'СЕТ СН'!$I$21</f>
        <v>4948.9068695300002</v>
      </c>
      <c r="T131" s="36">
        <f>SUMIFS(СВЦЭМ!$D$39:$D$782,СВЦЭМ!$A$39:$A$782,$A131,СВЦЭМ!$B$39:$B$782,T$119)+'СЕТ СН'!$I$11+СВЦЭМ!$D$10+'СЕТ СН'!$I$5-'СЕТ СН'!$I$21</f>
        <v>4945.8941421700001</v>
      </c>
      <c r="U131" s="36">
        <f>SUMIFS(СВЦЭМ!$D$39:$D$782,СВЦЭМ!$A$39:$A$782,$A131,СВЦЭМ!$B$39:$B$782,U$119)+'СЕТ СН'!$I$11+СВЦЭМ!$D$10+'СЕТ СН'!$I$5-'СЕТ СН'!$I$21</f>
        <v>5006.7061645000003</v>
      </c>
      <c r="V131" s="36">
        <f>SUMIFS(СВЦЭМ!$D$39:$D$782,СВЦЭМ!$A$39:$A$782,$A131,СВЦЭМ!$B$39:$B$782,V$119)+'СЕТ СН'!$I$11+СВЦЭМ!$D$10+'СЕТ СН'!$I$5-'СЕТ СН'!$I$21</f>
        <v>5091.7605589699997</v>
      </c>
      <c r="W131" s="36">
        <f>SUMIFS(СВЦЭМ!$D$39:$D$782,СВЦЭМ!$A$39:$A$782,$A131,СВЦЭМ!$B$39:$B$782,W$119)+'СЕТ СН'!$I$11+СВЦЭМ!$D$10+'СЕТ СН'!$I$5-'СЕТ СН'!$I$21</f>
        <v>5095.9042304499999</v>
      </c>
      <c r="X131" s="36">
        <f>SUMIFS(СВЦЭМ!$D$39:$D$782,СВЦЭМ!$A$39:$A$782,$A131,СВЦЭМ!$B$39:$B$782,X$119)+'СЕТ СН'!$I$11+СВЦЭМ!$D$10+'СЕТ СН'!$I$5-'СЕТ СН'!$I$21</f>
        <v>5090.6262707699998</v>
      </c>
      <c r="Y131" s="36">
        <f>SUMIFS(СВЦЭМ!$D$39:$D$782,СВЦЭМ!$A$39:$A$782,$A131,СВЦЭМ!$B$39:$B$782,Y$119)+'СЕТ СН'!$I$11+СВЦЭМ!$D$10+'СЕТ СН'!$I$5-'СЕТ СН'!$I$21</f>
        <v>5128.01657264</v>
      </c>
    </row>
    <row r="132" spans="1:25" ht="15.75" x14ac:dyDescent="0.2">
      <c r="A132" s="35">
        <f t="shared" si="3"/>
        <v>44908</v>
      </c>
      <c r="B132" s="36">
        <f>SUMIFS(СВЦЭМ!$D$39:$D$782,СВЦЭМ!$A$39:$A$782,$A132,СВЦЭМ!$B$39:$B$782,B$119)+'СЕТ СН'!$I$11+СВЦЭМ!$D$10+'СЕТ СН'!$I$5-'СЕТ СН'!$I$21</f>
        <v>5179.4016232699996</v>
      </c>
      <c r="C132" s="36">
        <f>SUMIFS(СВЦЭМ!$D$39:$D$782,СВЦЭМ!$A$39:$A$782,$A132,СВЦЭМ!$B$39:$B$782,C$119)+'СЕТ СН'!$I$11+СВЦЭМ!$D$10+'СЕТ СН'!$I$5-'СЕТ СН'!$I$21</f>
        <v>5206.4049092900004</v>
      </c>
      <c r="D132" s="36">
        <f>SUMIFS(СВЦЭМ!$D$39:$D$782,СВЦЭМ!$A$39:$A$782,$A132,СВЦЭМ!$B$39:$B$782,D$119)+'СЕТ СН'!$I$11+СВЦЭМ!$D$10+'СЕТ СН'!$I$5-'СЕТ СН'!$I$21</f>
        <v>5222.1562349300002</v>
      </c>
      <c r="E132" s="36">
        <f>SUMIFS(СВЦЭМ!$D$39:$D$782,СВЦЭМ!$A$39:$A$782,$A132,СВЦЭМ!$B$39:$B$782,E$119)+'СЕТ СН'!$I$11+СВЦЭМ!$D$10+'СЕТ СН'!$I$5-'СЕТ СН'!$I$21</f>
        <v>5234.2608083599998</v>
      </c>
      <c r="F132" s="36">
        <f>SUMIFS(СВЦЭМ!$D$39:$D$782,СВЦЭМ!$A$39:$A$782,$A132,СВЦЭМ!$B$39:$B$782,F$119)+'СЕТ СН'!$I$11+СВЦЭМ!$D$10+'СЕТ СН'!$I$5-'СЕТ СН'!$I$21</f>
        <v>5242.1348635200002</v>
      </c>
      <c r="G132" s="36">
        <f>SUMIFS(СВЦЭМ!$D$39:$D$782,СВЦЭМ!$A$39:$A$782,$A132,СВЦЭМ!$B$39:$B$782,G$119)+'СЕТ СН'!$I$11+СВЦЭМ!$D$10+'СЕТ СН'!$I$5-'СЕТ СН'!$I$21</f>
        <v>5233.6763096200002</v>
      </c>
      <c r="H132" s="36">
        <f>SUMIFS(СВЦЭМ!$D$39:$D$782,СВЦЭМ!$A$39:$A$782,$A132,СВЦЭМ!$B$39:$B$782,H$119)+'СЕТ СН'!$I$11+СВЦЭМ!$D$10+'СЕТ СН'!$I$5-'СЕТ СН'!$I$21</f>
        <v>5198.71164675</v>
      </c>
      <c r="I132" s="36">
        <f>SUMIFS(СВЦЭМ!$D$39:$D$782,СВЦЭМ!$A$39:$A$782,$A132,СВЦЭМ!$B$39:$B$782,I$119)+'СЕТ СН'!$I$11+СВЦЭМ!$D$10+'СЕТ СН'!$I$5-'СЕТ СН'!$I$21</f>
        <v>5173.3190243999998</v>
      </c>
      <c r="J132" s="36">
        <f>SUMIFS(СВЦЭМ!$D$39:$D$782,СВЦЭМ!$A$39:$A$782,$A132,СВЦЭМ!$B$39:$B$782,J$119)+'СЕТ СН'!$I$11+СВЦЭМ!$D$10+'СЕТ СН'!$I$5-'СЕТ СН'!$I$21</f>
        <v>5179.2177697400002</v>
      </c>
      <c r="K132" s="36">
        <f>SUMIFS(СВЦЭМ!$D$39:$D$782,СВЦЭМ!$A$39:$A$782,$A132,СВЦЭМ!$B$39:$B$782,K$119)+'СЕТ СН'!$I$11+СВЦЭМ!$D$10+'СЕТ СН'!$I$5-'СЕТ СН'!$I$21</f>
        <v>5154.94502474</v>
      </c>
      <c r="L132" s="36">
        <f>SUMIFS(СВЦЭМ!$D$39:$D$782,СВЦЭМ!$A$39:$A$782,$A132,СВЦЭМ!$B$39:$B$782,L$119)+'СЕТ СН'!$I$11+СВЦЭМ!$D$10+'СЕТ СН'!$I$5-'СЕТ СН'!$I$21</f>
        <v>5147.15218843</v>
      </c>
      <c r="M132" s="36">
        <f>SUMIFS(СВЦЭМ!$D$39:$D$782,СВЦЭМ!$A$39:$A$782,$A132,СВЦЭМ!$B$39:$B$782,M$119)+'СЕТ СН'!$I$11+СВЦЭМ!$D$10+'СЕТ СН'!$I$5-'СЕТ СН'!$I$21</f>
        <v>5156.4036486499999</v>
      </c>
      <c r="N132" s="36">
        <f>SUMIFS(СВЦЭМ!$D$39:$D$782,СВЦЭМ!$A$39:$A$782,$A132,СВЦЭМ!$B$39:$B$782,N$119)+'СЕТ СН'!$I$11+СВЦЭМ!$D$10+'СЕТ СН'!$I$5-'СЕТ СН'!$I$21</f>
        <v>5159.3975208800002</v>
      </c>
      <c r="O132" s="36">
        <f>SUMIFS(СВЦЭМ!$D$39:$D$782,СВЦЭМ!$A$39:$A$782,$A132,СВЦЭМ!$B$39:$B$782,O$119)+'СЕТ СН'!$I$11+СВЦЭМ!$D$10+'СЕТ СН'!$I$5-'СЕТ СН'!$I$21</f>
        <v>5205.2360364800006</v>
      </c>
      <c r="P132" s="36">
        <f>SUMIFS(СВЦЭМ!$D$39:$D$782,СВЦЭМ!$A$39:$A$782,$A132,СВЦЭМ!$B$39:$B$782,P$119)+'СЕТ СН'!$I$11+СВЦЭМ!$D$10+'СЕТ СН'!$I$5-'СЕТ СН'!$I$21</f>
        <v>5211.3653437800003</v>
      </c>
      <c r="Q132" s="36">
        <f>SUMIFS(СВЦЭМ!$D$39:$D$782,СВЦЭМ!$A$39:$A$782,$A132,СВЦЭМ!$B$39:$B$782,Q$119)+'СЕТ СН'!$I$11+СВЦЭМ!$D$10+'СЕТ СН'!$I$5-'СЕТ СН'!$I$21</f>
        <v>5196.6217109899999</v>
      </c>
      <c r="R132" s="36">
        <f>SUMIFS(СВЦЭМ!$D$39:$D$782,СВЦЭМ!$A$39:$A$782,$A132,СВЦЭМ!$B$39:$B$782,R$119)+'СЕТ СН'!$I$11+СВЦЭМ!$D$10+'СЕТ СН'!$I$5-'СЕТ СН'!$I$21</f>
        <v>5150.8221453799997</v>
      </c>
      <c r="S132" s="36">
        <f>SUMIFS(СВЦЭМ!$D$39:$D$782,СВЦЭМ!$A$39:$A$782,$A132,СВЦЭМ!$B$39:$B$782,S$119)+'СЕТ СН'!$I$11+СВЦЭМ!$D$10+'СЕТ СН'!$I$5-'СЕТ СН'!$I$21</f>
        <v>5129.0268769200002</v>
      </c>
      <c r="T132" s="36">
        <f>SUMIFS(СВЦЭМ!$D$39:$D$782,СВЦЭМ!$A$39:$A$782,$A132,СВЦЭМ!$B$39:$B$782,T$119)+'СЕТ СН'!$I$11+СВЦЭМ!$D$10+'СЕТ СН'!$I$5-'СЕТ СН'!$I$21</f>
        <v>5113.7246298400005</v>
      </c>
      <c r="U132" s="36">
        <f>SUMIFS(СВЦЭМ!$D$39:$D$782,СВЦЭМ!$A$39:$A$782,$A132,СВЦЭМ!$B$39:$B$782,U$119)+'СЕТ СН'!$I$11+СВЦЭМ!$D$10+'СЕТ СН'!$I$5-'СЕТ СН'!$I$21</f>
        <v>5095.9277906000007</v>
      </c>
      <c r="V132" s="36">
        <f>SUMIFS(СВЦЭМ!$D$39:$D$782,СВЦЭМ!$A$39:$A$782,$A132,СВЦЭМ!$B$39:$B$782,V$119)+'СЕТ СН'!$I$11+СВЦЭМ!$D$10+'СЕТ СН'!$I$5-'СЕТ СН'!$I$21</f>
        <v>5103.6103154299999</v>
      </c>
      <c r="W132" s="36">
        <f>SUMIFS(СВЦЭМ!$D$39:$D$782,СВЦЭМ!$A$39:$A$782,$A132,СВЦЭМ!$B$39:$B$782,W$119)+'СЕТ СН'!$I$11+СВЦЭМ!$D$10+'СЕТ СН'!$I$5-'СЕТ СН'!$I$21</f>
        <v>5142.2854856000004</v>
      </c>
      <c r="X132" s="36">
        <f>SUMIFS(СВЦЭМ!$D$39:$D$782,СВЦЭМ!$A$39:$A$782,$A132,СВЦЭМ!$B$39:$B$782,X$119)+'СЕТ СН'!$I$11+СВЦЭМ!$D$10+'СЕТ СН'!$I$5-'СЕТ СН'!$I$21</f>
        <v>5147.0809453599995</v>
      </c>
      <c r="Y132" s="36">
        <f>SUMIFS(СВЦЭМ!$D$39:$D$782,СВЦЭМ!$A$39:$A$782,$A132,СВЦЭМ!$B$39:$B$782,Y$119)+'СЕТ СН'!$I$11+СВЦЭМ!$D$10+'СЕТ СН'!$I$5-'СЕТ СН'!$I$21</f>
        <v>5182.4413540000005</v>
      </c>
    </row>
    <row r="133" spans="1:25" ht="15.75" x14ac:dyDescent="0.2">
      <c r="A133" s="35">
        <f t="shared" si="3"/>
        <v>44909</v>
      </c>
      <c r="B133" s="36">
        <f>SUMIFS(СВЦЭМ!$D$39:$D$782,СВЦЭМ!$A$39:$A$782,$A133,СВЦЭМ!$B$39:$B$782,B$119)+'СЕТ СН'!$I$11+СВЦЭМ!$D$10+'СЕТ СН'!$I$5-'СЕТ СН'!$I$21</f>
        <v>5138.6986259700006</v>
      </c>
      <c r="C133" s="36">
        <f>SUMIFS(СВЦЭМ!$D$39:$D$782,СВЦЭМ!$A$39:$A$782,$A133,СВЦЭМ!$B$39:$B$782,C$119)+'СЕТ СН'!$I$11+СВЦЭМ!$D$10+'СЕТ СН'!$I$5-'СЕТ СН'!$I$21</f>
        <v>5169.5363537000003</v>
      </c>
      <c r="D133" s="36">
        <f>SUMIFS(СВЦЭМ!$D$39:$D$782,СВЦЭМ!$A$39:$A$782,$A133,СВЦЭМ!$B$39:$B$782,D$119)+'СЕТ СН'!$I$11+СВЦЭМ!$D$10+'СЕТ СН'!$I$5-'СЕТ СН'!$I$21</f>
        <v>5187.5760797000003</v>
      </c>
      <c r="E133" s="36">
        <f>SUMIFS(СВЦЭМ!$D$39:$D$782,СВЦЭМ!$A$39:$A$782,$A133,СВЦЭМ!$B$39:$B$782,E$119)+'СЕТ СН'!$I$11+СВЦЭМ!$D$10+'СЕТ СН'!$I$5-'СЕТ СН'!$I$21</f>
        <v>5198.3194402500003</v>
      </c>
      <c r="F133" s="36">
        <f>SUMIFS(СВЦЭМ!$D$39:$D$782,СВЦЭМ!$A$39:$A$782,$A133,СВЦЭМ!$B$39:$B$782,F$119)+'СЕТ СН'!$I$11+СВЦЭМ!$D$10+'СЕТ СН'!$I$5-'СЕТ СН'!$I$21</f>
        <v>5221.7689834100001</v>
      </c>
      <c r="G133" s="36">
        <f>SUMIFS(СВЦЭМ!$D$39:$D$782,СВЦЭМ!$A$39:$A$782,$A133,СВЦЭМ!$B$39:$B$782,G$119)+'СЕТ СН'!$I$11+СВЦЭМ!$D$10+'СЕТ СН'!$I$5-'СЕТ СН'!$I$21</f>
        <v>5208.0900616500003</v>
      </c>
      <c r="H133" s="36">
        <f>SUMIFS(СВЦЭМ!$D$39:$D$782,СВЦЭМ!$A$39:$A$782,$A133,СВЦЭМ!$B$39:$B$782,H$119)+'СЕТ СН'!$I$11+СВЦЭМ!$D$10+'СЕТ СН'!$I$5-'СЕТ СН'!$I$21</f>
        <v>5189.14689129</v>
      </c>
      <c r="I133" s="36">
        <f>SUMIFS(СВЦЭМ!$D$39:$D$782,СВЦЭМ!$A$39:$A$782,$A133,СВЦЭМ!$B$39:$B$782,I$119)+'СЕТ СН'!$I$11+СВЦЭМ!$D$10+'СЕТ СН'!$I$5-'СЕТ СН'!$I$21</f>
        <v>5170.8422883900002</v>
      </c>
      <c r="J133" s="36">
        <f>SUMIFS(СВЦЭМ!$D$39:$D$782,СВЦЭМ!$A$39:$A$782,$A133,СВЦЭМ!$B$39:$B$782,J$119)+'СЕТ СН'!$I$11+СВЦЭМ!$D$10+'СЕТ СН'!$I$5-'СЕТ СН'!$I$21</f>
        <v>5175.2883530099998</v>
      </c>
      <c r="K133" s="36">
        <f>SUMIFS(СВЦЭМ!$D$39:$D$782,СВЦЭМ!$A$39:$A$782,$A133,СВЦЭМ!$B$39:$B$782,K$119)+'СЕТ СН'!$I$11+СВЦЭМ!$D$10+'СЕТ СН'!$I$5-'СЕТ СН'!$I$21</f>
        <v>5137.8516185999997</v>
      </c>
      <c r="L133" s="36">
        <f>SUMIFS(СВЦЭМ!$D$39:$D$782,СВЦЭМ!$A$39:$A$782,$A133,СВЦЭМ!$B$39:$B$782,L$119)+'СЕТ СН'!$I$11+СВЦЭМ!$D$10+'СЕТ СН'!$I$5-'СЕТ СН'!$I$21</f>
        <v>5138.3354083000004</v>
      </c>
      <c r="M133" s="36">
        <f>SUMIFS(СВЦЭМ!$D$39:$D$782,СВЦЭМ!$A$39:$A$782,$A133,СВЦЭМ!$B$39:$B$782,M$119)+'СЕТ СН'!$I$11+СВЦЭМ!$D$10+'СЕТ СН'!$I$5-'СЕТ СН'!$I$21</f>
        <v>5168.4384330100002</v>
      </c>
      <c r="N133" s="36">
        <f>SUMIFS(СВЦЭМ!$D$39:$D$782,СВЦЭМ!$A$39:$A$782,$A133,СВЦЭМ!$B$39:$B$782,N$119)+'СЕТ СН'!$I$11+СВЦЭМ!$D$10+'СЕТ СН'!$I$5-'СЕТ СН'!$I$21</f>
        <v>5159.1117371600003</v>
      </c>
      <c r="O133" s="36">
        <f>SUMIFS(СВЦЭМ!$D$39:$D$782,СВЦЭМ!$A$39:$A$782,$A133,СВЦЭМ!$B$39:$B$782,O$119)+'СЕТ СН'!$I$11+СВЦЭМ!$D$10+'СЕТ СН'!$I$5-'СЕТ СН'!$I$21</f>
        <v>5165.37675322</v>
      </c>
      <c r="P133" s="36">
        <f>SUMIFS(СВЦЭМ!$D$39:$D$782,СВЦЭМ!$A$39:$A$782,$A133,СВЦЭМ!$B$39:$B$782,P$119)+'СЕТ СН'!$I$11+СВЦЭМ!$D$10+'СЕТ СН'!$I$5-'СЕТ СН'!$I$21</f>
        <v>5174.0553846399998</v>
      </c>
      <c r="Q133" s="36">
        <f>SUMIFS(СВЦЭМ!$D$39:$D$782,СВЦЭМ!$A$39:$A$782,$A133,СВЦЭМ!$B$39:$B$782,Q$119)+'СЕТ СН'!$I$11+СВЦЭМ!$D$10+'СЕТ СН'!$I$5-'СЕТ СН'!$I$21</f>
        <v>5172.2490172899998</v>
      </c>
      <c r="R133" s="36">
        <f>SUMIFS(СВЦЭМ!$D$39:$D$782,СВЦЭМ!$A$39:$A$782,$A133,СВЦЭМ!$B$39:$B$782,R$119)+'СЕТ СН'!$I$11+СВЦЭМ!$D$10+'СЕТ СН'!$I$5-'СЕТ СН'!$I$21</f>
        <v>5186.4524644000003</v>
      </c>
      <c r="S133" s="36">
        <f>SUMIFS(СВЦЭМ!$D$39:$D$782,СВЦЭМ!$A$39:$A$782,$A133,СВЦЭМ!$B$39:$B$782,S$119)+'СЕТ СН'!$I$11+СВЦЭМ!$D$10+'СЕТ СН'!$I$5-'СЕТ СН'!$I$21</f>
        <v>5170.3994073000003</v>
      </c>
      <c r="T133" s="36">
        <f>SUMIFS(СВЦЭМ!$D$39:$D$782,СВЦЭМ!$A$39:$A$782,$A133,СВЦЭМ!$B$39:$B$782,T$119)+'СЕТ СН'!$I$11+СВЦЭМ!$D$10+'СЕТ СН'!$I$5-'СЕТ СН'!$I$21</f>
        <v>5169.3963952000004</v>
      </c>
      <c r="U133" s="36">
        <f>SUMIFS(СВЦЭМ!$D$39:$D$782,СВЦЭМ!$A$39:$A$782,$A133,СВЦЭМ!$B$39:$B$782,U$119)+'СЕТ СН'!$I$11+СВЦЭМ!$D$10+'СЕТ СН'!$I$5-'СЕТ СН'!$I$21</f>
        <v>5174.4328737899996</v>
      </c>
      <c r="V133" s="36">
        <f>SUMIFS(СВЦЭМ!$D$39:$D$782,СВЦЭМ!$A$39:$A$782,$A133,СВЦЭМ!$B$39:$B$782,V$119)+'СЕТ СН'!$I$11+СВЦЭМ!$D$10+'СЕТ СН'!$I$5-'СЕТ СН'!$I$21</f>
        <v>5185.1707872300003</v>
      </c>
      <c r="W133" s="36">
        <f>SUMIFS(СВЦЭМ!$D$39:$D$782,СВЦЭМ!$A$39:$A$782,$A133,СВЦЭМ!$B$39:$B$782,W$119)+'СЕТ СН'!$I$11+СВЦЭМ!$D$10+'СЕТ СН'!$I$5-'СЕТ СН'!$I$21</f>
        <v>5164.4618404000003</v>
      </c>
      <c r="X133" s="36">
        <f>SUMIFS(СВЦЭМ!$D$39:$D$782,СВЦЭМ!$A$39:$A$782,$A133,СВЦЭМ!$B$39:$B$782,X$119)+'СЕТ СН'!$I$11+СВЦЭМ!$D$10+'СЕТ СН'!$I$5-'СЕТ СН'!$I$21</f>
        <v>5169.0175691900004</v>
      </c>
      <c r="Y133" s="36">
        <f>SUMIFS(СВЦЭМ!$D$39:$D$782,СВЦЭМ!$A$39:$A$782,$A133,СВЦЭМ!$B$39:$B$782,Y$119)+'СЕТ СН'!$I$11+СВЦЭМ!$D$10+'СЕТ СН'!$I$5-'СЕТ СН'!$I$21</f>
        <v>5170.4219905600003</v>
      </c>
    </row>
    <row r="134" spans="1:25" ht="15.75" x14ac:dyDescent="0.2">
      <c r="A134" s="35">
        <f t="shared" si="3"/>
        <v>44910</v>
      </c>
      <c r="B134" s="36">
        <f>SUMIFS(СВЦЭМ!$D$39:$D$782,СВЦЭМ!$A$39:$A$782,$A134,СВЦЭМ!$B$39:$B$782,B$119)+'СЕТ СН'!$I$11+СВЦЭМ!$D$10+'СЕТ СН'!$I$5-'СЕТ СН'!$I$21</f>
        <v>5107.1519981199999</v>
      </c>
      <c r="C134" s="36">
        <f>SUMIFS(СВЦЭМ!$D$39:$D$782,СВЦЭМ!$A$39:$A$782,$A134,СВЦЭМ!$B$39:$B$782,C$119)+'СЕТ СН'!$I$11+СВЦЭМ!$D$10+'СЕТ СН'!$I$5-'СЕТ СН'!$I$21</f>
        <v>5117.0505965900002</v>
      </c>
      <c r="D134" s="36">
        <f>SUMIFS(СВЦЭМ!$D$39:$D$782,СВЦЭМ!$A$39:$A$782,$A134,СВЦЭМ!$B$39:$B$782,D$119)+'СЕТ СН'!$I$11+СВЦЭМ!$D$10+'СЕТ СН'!$I$5-'СЕТ СН'!$I$21</f>
        <v>5129.8663347900001</v>
      </c>
      <c r="E134" s="36">
        <f>SUMIFS(СВЦЭМ!$D$39:$D$782,СВЦЭМ!$A$39:$A$782,$A134,СВЦЭМ!$B$39:$B$782,E$119)+'СЕТ СН'!$I$11+СВЦЭМ!$D$10+'СЕТ СН'!$I$5-'СЕТ СН'!$I$21</f>
        <v>5150.2416981200004</v>
      </c>
      <c r="F134" s="36">
        <f>SUMIFS(СВЦЭМ!$D$39:$D$782,СВЦЭМ!$A$39:$A$782,$A134,СВЦЭМ!$B$39:$B$782,F$119)+'СЕТ СН'!$I$11+СВЦЭМ!$D$10+'СЕТ СН'!$I$5-'СЕТ СН'!$I$21</f>
        <v>5188.8942991700005</v>
      </c>
      <c r="G134" s="36">
        <f>SUMIFS(СВЦЭМ!$D$39:$D$782,СВЦЭМ!$A$39:$A$782,$A134,СВЦЭМ!$B$39:$B$782,G$119)+'СЕТ СН'!$I$11+СВЦЭМ!$D$10+'СЕТ СН'!$I$5-'СЕТ СН'!$I$21</f>
        <v>5167.2296278100002</v>
      </c>
      <c r="H134" s="36">
        <f>SUMIFS(СВЦЭМ!$D$39:$D$782,СВЦЭМ!$A$39:$A$782,$A134,СВЦЭМ!$B$39:$B$782,H$119)+'СЕТ СН'!$I$11+СВЦЭМ!$D$10+'СЕТ СН'!$I$5-'СЕТ СН'!$I$21</f>
        <v>5139.8756396799999</v>
      </c>
      <c r="I134" s="36">
        <f>SUMIFS(СВЦЭМ!$D$39:$D$782,СВЦЭМ!$A$39:$A$782,$A134,СВЦЭМ!$B$39:$B$782,I$119)+'СЕТ СН'!$I$11+СВЦЭМ!$D$10+'СЕТ СН'!$I$5-'СЕТ СН'!$I$21</f>
        <v>5088.9904788000003</v>
      </c>
      <c r="J134" s="36">
        <f>SUMIFS(СВЦЭМ!$D$39:$D$782,СВЦЭМ!$A$39:$A$782,$A134,СВЦЭМ!$B$39:$B$782,J$119)+'СЕТ СН'!$I$11+СВЦЭМ!$D$10+'СЕТ СН'!$I$5-'СЕТ СН'!$I$21</f>
        <v>5063.0227982800006</v>
      </c>
      <c r="K134" s="36">
        <f>SUMIFS(СВЦЭМ!$D$39:$D$782,СВЦЭМ!$A$39:$A$782,$A134,СВЦЭМ!$B$39:$B$782,K$119)+'СЕТ СН'!$I$11+СВЦЭМ!$D$10+'СЕТ СН'!$I$5-'СЕТ СН'!$I$21</f>
        <v>5053.7435633799996</v>
      </c>
      <c r="L134" s="36">
        <f>SUMIFS(СВЦЭМ!$D$39:$D$782,СВЦЭМ!$A$39:$A$782,$A134,СВЦЭМ!$B$39:$B$782,L$119)+'СЕТ СН'!$I$11+СВЦЭМ!$D$10+'СЕТ СН'!$I$5-'СЕТ СН'!$I$21</f>
        <v>5041.1612129799996</v>
      </c>
      <c r="M134" s="36">
        <f>SUMIFS(СВЦЭМ!$D$39:$D$782,СВЦЭМ!$A$39:$A$782,$A134,СВЦЭМ!$B$39:$B$782,M$119)+'СЕТ СН'!$I$11+СВЦЭМ!$D$10+'СЕТ СН'!$I$5-'СЕТ СН'!$I$21</f>
        <v>5048.0527168500003</v>
      </c>
      <c r="N134" s="36">
        <f>SUMIFS(СВЦЭМ!$D$39:$D$782,СВЦЭМ!$A$39:$A$782,$A134,СВЦЭМ!$B$39:$B$782,N$119)+'СЕТ СН'!$I$11+СВЦЭМ!$D$10+'СЕТ СН'!$I$5-'СЕТ СН'!$I$21</f>
        <v>5063.90404425</v>
      </c>
      <c r="O134" s="36">
        <f>SUMIFS(СВЦЭМ!$D$39:$D$782,СВЦЭМ!$A$39:$A$782,$A134,СВЦЭМ!$B$39:$B$782,O$119)+'СЕТ СН'!$I$11+СВЦЭМ!$D$10+'СЕТ СН'!$I$5-'СЕТ СН'!$I$21</f>
        <v>5071.4432590100005</v>
      </c>
      <c r="P134" s="36">
        <f>SUMIFS(СВЦЭМ!$D$39:$D$782,СВЦЭМ!$A$39:$A$782,$A134,СВЦЭМ!$B$39:$B$782,P$119)+'СЕТ СН'!$I$11+СВЦЭМ!$D$10+'СЕТ СН'!$I$5-'СЕТ СН'!$I$21</f>
        <v>5083.7333329800003</v>
      </c>
      <c r="Q134" s="36">
        <f>SUMIFS(СВЦЭМ!$D$39:$D$782,СВЦЭМ!$A$39:$A$782,$A134,СВЦЭМ!$B$39:$B$782,Q$119)+'СЕТ СН'!$I$11+СВЦЭМ!$D$10+'СЕТ СН'!$I$5-'СЕТ СН'!$I$21</f>
        <v>5091.7476754999998</v>
      </c>
      <c r="R134" s="36">
        <f>SUMIFS(СВЦЭМ!$D$39:$D$782,СВЦЭМ!$A$39:$A$782,$A134,СВЦЭМ!$B$39:$B$782,R$119)+'СЕТ СН'!$I$11+СВЦЭМ!$D$10+'СЕТ СН'!$I$5-'СЕТ СН'!$I$21</f>
        <v>5098.57135741</v>
      </c>
      <c r="S134" s="36">
        <f>SUMIFS(СВЦЭМ!$D$39:$D$782,СВЦЭМ!$A$39:$A$782,$A134,СВЦЭМ!$B$39:$B$782,S$119)+'СЕТ СН'!$I$11+СВЦЭМ!$D$10+'СЕТ СН'!$I$5-'СЕТ СН'!$I$21</f>
        <v>5065.2682330400003</v>
      </c>
      <c r="T134" s="36">
        <f>SUMIFS(СВЦЭМ!$D$39:$D$782,СВЦЭМ!$A$39:$A$782,$A134,СВЦЭМ!$B$39:$B$782,T$119)+'СЕТ СН'!$I$11+СВЦЭМ!$D$10+'СЕТ СН'!$I$5-'СЕТ СН'!$I$21</f>
        <v>5032.0393959000003</v>
      </c>
      <c r="U134" s="36">
        <f>SUMIFS(СВЦЭМ!$D$39:$D$782,СВЦЭМ!$A$39:$A$782,$A134,СВЦЭМ!$B$39:$B$782,U$119)+'СЕТ СН'!$I$11+СВЦЭМ!$D$10+'СЕТ СН'!$I$5-'СЕТ СН'!$I$21</f>
        <v>5033.6471363700002</v>
      </c>
      <c r="V134" s="36">
        <f>SUMIFS(СВЦЭМ!$D$39:$D$782,СВЦЭМ!$A$39:$A$782,$A134,СВЦЭМ!$B$39:$B$782,V$119)+'СЕТ СН'!$I$11+СВЦЭМ!$D$10+'СЕТ СН'!$I$5-'СЕТ СН'!$I$21</f>
        <v>5033.9371334699999</v>
      </c>
      <c r="W134" s="36">
        <f>SUMIFS(СВЦЭМ!$D$39:$D$782,СВЦЭМ!$A$39:$A$782,$A134,СВЦЭМ!$B$39:$B$782,W$119)+'СЕТ СН'!$I$11+СВЦЭМ!$D$10+'СЕТ СН'!$I$5-'СЕТ СН'!$I$21</f>
        <v>5049.5928951100004</v>
      </c>
      <c r="X134" s="36">
        <f>SUMIFS(СВЦЭМ!$D$39:$D$782,СВЦЭМ!$A$39:$A$782,$A134,СВЦЭМ!$B$39:$B$782,X$119)+'СЕТ СН'!$I$11+СВЦЭМ!$D$10+'СЕТ СН'!$I$5-'СЕТ СН'!$I$21</f>
        <v>5059.1976518700003</v>
      </c>
      <c r="Y134" s="36">
        <f>SUMIFS(СВЦЭМ!$D$39:$D$782,СВЦЭМ!$A$39:$A$782,$A134,СВЦЭМ!$B$39:$B$782,Y$119)+'СЕТ СН'!$I$11+СВЦЭМ!$D$10+'СЕТ СН'!$I$5-'СЕТ СН'!$I$21</f>
        <v>5081.22315643</v>
      </c>
    </row>
    <row r="135" spans="1:25" ht="15.75" x14ac:dyDescent="0.2">
      <c r="A135" s="35">
        <f t="shared" si="3"/>
        <v>44911</v>
      </c>
      <c r="B135" s="36">
        <f>SUMIFS(СВЦЭМ!$D$39:$D$782,СВЦЭМ!$A$39:$A$782,$A135,СВЦЭМ!$B$39:$B$782,B$119)+'СЕТ СН'!$I$11+СВЦЭМ!$D$10+'СЕТ СН'!$I$5-'СЕТ СН'!$I$21</f>
        <v>5217.1078536000005</v>
      </c>
      <c r="C135" s="36">
        <f>SUMIFS(СВЦЭМ!$D$39:$D$782,СВЦЭМ!$A$39:$A$782,$A135,СВЦЭМ!$B$39:$B$782,C$119)+'СЕТ СН'!$I$11+СВЦЭМ!$D$10+'СЕТ СН'!$I$5-'СЕТ СН'!$I$21</f>
        <v>5233.5772961399998</v>
      </c>
      <c r="D135" s="36">
        <f>SUMIFS(СВЦЭМ!$D$39:$D$782,СВЦЭМ!$A$39:$A$782,$A135,СВЦЭМ!$B$39:$B$782,D$119)+'СЕТ СН'!$I$11+СВЦЭМ!$D$10+'СЕТ СН'!$I$5-'СЕТ СН'!$I$21</f>
        <v>5236.4420375999998</v>
      </c>
      <c r="E135" s="36">
        <f>SUMIFS(СВЦЭМ!$D$39:$D$782,СВЦЭМ!$A$39:$A$782,$A135,СВЦЭМ!$B$39:$B$782,E$119)+'СЕТ СН'!$I$11+СВЦЭМ!$D$10+'СЕТ СН'!$I$5-'СЕТ СН'!$I$21</f>
        <v>5224.4435765500002</v>
      </c>
      <c r="F135" s="36">
        <f>SUMIFS(СВЦЭМ!$D$39:$D$782,СВЦЭМ!$A$39:$A$782,$A135,СВЦЭМ!$B$39:$B$782,F$119)+'СЕТ СН'!$I$11+СВЦЭМ!$D$10+'СЕТ СН'!$I$5-'СЕТ СН'!$I$21</f>
        <v>5215.7144990699999</v>
      </c>
      <c r="G135" s="36">
        <f>SUMIFS(СВЦЭМ!$D$39:$D$782,СВЦЭМ!$A$39:$A$782,$A135,СВЦЭМ!$B$39:$B$782,G$119)+'СЕТ СН'!$I$11+СВЦЭМ!$D$10+'СЕТ СН'!$I$5-'СЕТ СН'!$I$21</f>
        <v>5196.1981826299998</v>
      </c>
      <c r="H135" s="36">
        <f>SUMIFS(СВЦЭМ!$D$39:$D$782,СВЦЭМ!$A$39:$A$782,$A135,СВЦЭМ!$B$39:$B$782,H$119)+'СЕТ СН'!$I$11+СВЦЭМ!$D$10+'СЕТ СН'!$I$5-'СЕТ СН'!$I$21</f>
        <v>5151.9695294200001</v>
      </c>
      <c r="I135" s="36">
        <f>SUMIFS(СВЦЭМ!$D$39:$D$782,СВЦЭМ!$A$39:$A$782,$A135,СВЦЭМ!$B$39:$B$782,I$119)+'СЕТ СН'!$I$11+СВЦЭМ!$D$10+'СЕТ СН'!$I$5-'СЕТ СН'!$I$21</f>
        <v>5131.8280423800006</v>
      </c>
      <c r="J135" s="36">
        <f>SUMIFS(СВЦЭМ!$D$39:$D$782,СВЦЭМ!$A$39:$A$782,$A135,СВЦЭМ!$B$39:$B$782,J$119)+'СЕТ СН'!$I$11+СВЦЭМ!$D$10+'СЕТ СН'!$I$5-'СЕТ СН'!$I$21</f>
        <v>5110.9318391400002</v>
      </c>
      <c r="K135" s="36">
        <f>SUMIFS(СВЦЭМ!$D$39:$D$782,СВЦЭМ!$A$39:$A$782,$A135,СВЦЭМ!$B$39:$B$782,K$119)+'СЕТ СН'!$I$11+СВЦЭМ!$D$10+'СЕТ СН'!$I$5-'СЕТ СН'!$I$21</f>
        <v>5097.1027968400003</v>
      </c>
      <c r="L135" s="36">
        <f>SUMIFS(СВЦЭМ!$D$39:$D$782,СВЦЭМ!$A$39:$A$782,$A135,СВЦЭМ!$B$39:$B$782,L$119)+'СЕТ СН'!$I$11+СВЦЭМ!$D$10+'СЕТ СН'!$I$5-'СЕТ СН'!$I$21</f>
        <v>5102.52163647</v>
      </c>
      <c r="M135" s="36">
        <f>SUMIFS(СВЦЭМ!$D$39:$D$782,СВЦЭМ!$A$39:$A$782,$A135,СВЦЭМ!$B$39:$B$782,M$119)+'СЕТ СН'!$I$11+СВЦЭМ!$D$10+'СЕТ СН'!$I$5-'СЕТ СН'!$I$21</f>
        <v>5115.7180814200001</v>
      </c>
      <c r="N135" s="36">
        <f>SUMIFS(СВЦЭМ!$D$39:$D$782,СВЦЭМ!$A$39:$A$782,$A135,СВЦЭМ!$B$39:$B$782,N$119)+'СЕТ СН'!$I$11+СВЦЭМ!$D$10+'СЕТ СН'!$I$5-'СЕТ СН'!$I$21</f>
        <v>5138.00207796</v>
      </c>
      <c r="O135" s="36">
        <f>SUMIFS(СВЦЭМ!$D$39:$D$782,СВЦЭМ!$A$39:$A$782,$A135,СВЦЭМ!$B$39:$B$782,O$119)+'СЕТ СН'!$I$11+СВЦЭМ!$D$10+'СЕТ СН'!$I$5-'СЕТ СН'!$I$21</f>
        <v>5160.3688926000004</v>
      </c>
      <c r="P135" s="36">
        <f>SUMIFS(СВЦЭМ!$D$39:$D$782,СВЦЭМ!$A$39:$A$782,$A135,СВЦЭМ!$B$39:$B$782,P$119)+'СЕТ СН'!$I$11+СВЦЭМ!$D$10+'СЕТ СН'!$I$5-'СЕТ СН'!$I$21</f>
        <v>5175.4333934200004</v>
      </c>
      <c r="Q135" s="36">
        <f>SUMIFS(СВЦЭМ!$D$39:$D$782,СВЦЭМ!$A$39:$A$782,$A135,СВЦЭМ!$B$39:$B$782,Q$119)+'СЕТ СН'!$I$11+СВЦЭМ!$D$10+'СЕТ СН'!$I$5-'СЕТ СН'!$I$21</f>
        <v>5174.5612658400005</v>
      </c>
      <c r="R135" s="36">
        <f>SUMIFS(СВЦЭМ!$D$39:$D$782,СВЦЭМ!$A$39:$A$782,$A135,СВЦЭМ!$B$39:$B$782,R$119)+'СЕТ СН'!$I$11+СВЦЭМ!$D$10+'СЕТ СН'!$I$5-'СЕТ СН'!$I$21</f>
        <v>5163.4357011299999</v>
      </c>
      <c r="S135" s="36">
        <f>SUMIFS(СВЦЭМ!$D$39:$D$782,СВЦЭМ!$A$39:$A$782,$A135,СВЦЭМ!$B$39:$B$782,S$119)+'СЕТ СН'!$I$11+СВЦЭМ!$D$10+'СЕТ СН'!$I$5-'СЕТ СН'!$I$21</f>
        <v>5121.6886349500001</v>
      </c>
      <c r="T135" s="36">
        <f>SUMIFS(СВЦЭМ!$D$39:$D$782,СВЦЭМ!$A$39:$A$782,$A135,СВЦЭМ!$B$39:$B$782,T$119)+'СЕТ СН'!$I$11+СВЦЭМ!$D$10+'СЕТ СН'!$I$5-'СЕТ СН'!$I$21</f>
        <v>5095.6158306100006</v>
      </c>
      <c r="U135" s="36">
        <f>SUMIFS(СВЦЭМ!$D$39:$D$782,СВЦЭМ!$A$39:$A$782,$A135,СВЦЭМ!$B$39:$B$782,U$119)+'СЕТ СН'!$I$11+СВЦЭМ!$D$10+'СЕТ СН'!$I$5-'СЕТ СН'!$I$21</f>
        <v>5101.9262020300002</v>
      </c>
      <c r="V135" s="36">
        <f>SUMIFS(СВЦЭМ!$D$39:$D$782,СВЦЭМ!$A$39:$A$782,$A135,СВЦЭМ!$B$39:$B$782,V$119)+'СЕТ СН'!$I$11+СВЦЭМ!$D$10+'СЕТ СН'!$I$5-'СЕТ СН'!$I$21</f>
        <v>5116.6082616700005</v>
      </c>
      <c r="W135" s="36">
        <f>SUMIFS(СВЦЭМ!$D$39:$D$782,СВЦЭМ!$A$39:$A$782,$A135,СВЦЭМ!$B$39:$B$782,W$119)+'СЕТ СН'!$I$11+СВЦЭМ!$D$10+'СЕТ СН'!$I$5-'СЕТ СН'!$I$21</f>
        <v>5126.96680861</v>
      </c>
      <c r="X135" s="36">
        <f>SUMIFS(СВЦЭМ!$D$39:$D$782,СВЦЭМ!$A$39:$A$782,$A135,СВЦЭМ!$B$39:$B$782,X$119)+'СЕТ СН'!$I$11+СВЦЭМ!$D$10+'СЕТ СН'!$I$5-'СЕТ СН'!$I$21</f>
        <v>5158.5642963500004</v>
      </c>
      <c r="Y135" s="36">
        <f>SUMIFS(СВЦЭМ!$D$39:$D$782,СВЦЭМ!$A$39:$A$782,$A135,СВЦЭМ!$B$39:$B$782,Y$119)+'СЕТ СН'!$I$11+СВЦЭМ!$D$10+'СЕТ СН'!$I$5-'СЕТ СН'!$I$21</f>
        <v>5187.7889315000002</v>
      </c>
    </row>
    <row r="136" spans="1:25" ht="15.75" x14ac:dyDescent="0.2">
      <c r="A136" s="35">
        <f t="shared" si="3"/>
        <v>44912</v>
      </c>
      <c r="B136" s="36">
        <f>SUMIFS(СВЦЭМ!$D$39:$D$782,СВЦЭМ!$A$39:$A$782,$A136,СВЦЭМ!$B$39:$B$782,B$119)+'СЕТ СН'!$I$11+СВЦЭМ!$D$10+'СЕТ СН'!$I$5-'СЕТ СН'!$I$21</f>
        <v>5109.6207261199997</v>
      </c>
      <c r="C136" s="36">
        <f>SUMIFS(СВЦЭМ!$D$39:$D$782,СВЦЭМ!$A$39:$A$782,$A136,СВЦЭМ!$B$39:$B$782,C$119)+'СЕТ СН'!$I$11+СВЦЭМ!$D$10+'СЕТ СН'!$I$5-'СЕТ СН'!$I$21</f>
        <v>5097.2697720300002</v>
      </c>
      <c r="D136" s="36">
        <f>SUMIFS(СВЦЭМ!$D$39:$D$782,СВЦЭМ!$A$39:$A$782,$A136,СВЦЭМ!$B$39:$B$782,D$119)+'СЕТ СН'!$I$11+СВЦЭМ!$D$10+'СЕТ СН'!$I$5-'СЕТ СН'!$I$21</f>
        <v>5104.2787868599999</v>
      </c>
      <c r="E136" s="36">
        <f>SUMIFS(СВЦЭМ!$D$39:$D$782,СВЦЭМ!$A$39:$A$782,$A136,СВЦЭМ!$B$39:$B$782,E$119)+'СЕТ СН'!$I$11+СВЦЭМ!$D$10+'СЕТ СН'!$I$5-'СЕТ СН'!$I$21</f>
        <v>5101.3958328400004</v>
      </c>
      <c r="F136" s="36">
        <f>SUMIFS(СВЦЭМ!$D$39:$D$782,СВЦЭМ!$A$39:$A$782,$A136,СВЦЭМ!$B$39:$B$782,F$119)+'СЕТ СН'!$I$11+СВЦЭМ!$D$10+'СЕТ СН'!$I$5-'СЕТ СН'!$I$21</f>
        <v>5128.7693244900001</v>
      </c>
      <c r="G136" s="36">
        <f>SUMIFS(СВЦЭМ!$D$39:$D$782,СВЦЭМ!$A$39:$A$782,$A136,СВЦЭМ!$B$39:$B$782,G$119)+'СЕТ СН'!$I$11+СВЦЭМ!$D$10+'СЕТ СН'!$I$5-'СЕТ СН'!$I$21</f>
        <v>5117.1106655000003</v>
      </c>
      <c r="H136" s="36">
        <f>SUMIFS(СВЦЭМ!$D$39:$D$782,СВЦЭМ!$A$39:$A$782,$A136,СВЦЭМ!$B$39:$B$782,H$119)+'СЕТ СН'!$I$11+СВЦЭМ!$D$10+'СЕТ СН'!$I$5-'СЕТ СН'!$I$21</f>
        <v>5099.4606677199999</v>
      </c>
      <c r="I136" s="36">
        <f>SUMIFS(СВЦЭМ!$D$39:$D$782,СВЦЭМ!$A$39:$A$782,$A136,СВЦЭМ!$B$39:$B$782,I$119)+'СЕТ СН'!$I$11+СВЦЭМ!$D$10+'СЕТ СН'!$I$5-'СЕТ СН'!$I$21</f>
        <v>5126.6630845899999</v>
      </c>
      <c r="J136" s="36">
        <f>SUMIFS(СВЦЭМ!$D$39:$D$782,СВЦЭМ!$A$39:$A$782,$A136,СВЦЭМ!$B$39:$B$782,J$119)+'СЕТ СН'!$I$11+СВЦЭМ!$D$10+'СЕТ СН'!$I$5-'СЕТ СН'!$I$21</f>
        <v>5113.7405068899998</v>
      </c>
      <c r="K136" s="36">
        <f>SUMIFS(СВЦЭМ!$D$39:$D$782,СВЦЭМ!$A$39:$A$782,$A136,СВЦЭМ!$B$39:$B$782,K$119)+'СЕТ СН'!$I$11+СВЦЭМ!$D$10+'СЕТ СН'!$I$5-'СЕТ СН'!$I$21</f>
        <v>5080.3518562600002</v>
      </c>
      <c r="L136" s="36">
        <f>SUMIFS(СВЦЭМ!$D$39:$D$782,СВЦЭМ!$A$39:$A$782,$A136,СВЦЭМ!$B$39:$B$782,L$119)+'СЕТ СН'!$I$11+СВЦЭМ!$D$10+'СЕТ СН'!$I$5-'СЕТ СН'!$I$21</f>
        <v>5061.7510430100001</v>
      </c>
      <c r="M136" s="36">
        <f>SUMIFS(СВЦЭМ!$D$39:$D$782,СВЦЭМ!$A$39:$A$782,$A136,СВЦЭМ!$B$39:$B$782,M$119)+'СЕТ СН'!$I$11+СВЦЭМ!$D$10+'СЕТ СН'!$I$5-'СЕТ СН'!$I$21</f>
        <v>5062.3660747399999</v>
      </c>
      <c r="N136" s="36">
        <f>SUMIFS(СВЦЭМ!$D$39:$D$782,СВЦЭМ!$A$39:$A$782,$A136,СВЦЭМ!$B$39:$B$782,N$119)+'СЕТ СН'!$I$11+СВЦЭМ!$D$10+'СЕТ СН'!$I$5-'СЕТ СН'!$I$21</f>
        <v>5092.5709407499999</v>
      </c>
      <c r="O136" s="36">
        <f>SUMIFS(СВЦЭМ!$D$39:$D$782,СВЦЭМ!$A$39:$A$782,$A136,СВЦЭМ!$B$39:$B$782,O$119)+'СЕТ СН'!$I$11+СВЦЭМ!$D$10+'СЕТ СН'!$I$5-'СЕТ СН'!$I$21</f>
        <v>5081.0332059800003</v>
      </c>
      <c r="P136" s="36">
        <f>SUMIFS(СВЦЭМ!$D$39:$D$782,СВЦЭМ!$A$39:$A$782,$A136,СВЦЭМ!$B$39:$B$782,P$119)+'СЕТ СН'!$I$11+СВЦЭМ!$D$10+'СЕТ СН'!$I$5-'СЕТ СН'!$I$21</f>
        <v>5095.37111198</v>
      </c>
      <c r="Q136" s="36">
        <f>SUMIFS(СВЦЭМ!$D$39:$D$782,СВЦЭМ!$A$39:$A$782,$A136,СВЦЭМ!$B$39:$B$782,Q$119)+'СЕТ СН'!$I$11+СВЦЭМ!$D$10+'СЕТ СН'!$I$5-'СЕТ СН'!$I$21</f>
        <v>5091.5410483100004</v>
      </c>
      <c r="R136" s="36">
        <f>SUMIFS(СВЦЭМ!$D$39:$D$782,СВЦЭМ!$A$39:$A$782,$A136,СВЦЭМ!$B$39:$B$782,R$119)+'СЕТ СН'!$I$11+СВЦЭМ!$D$10+'СЕТ СН'!$I$5-'СЕТ СН'!$I$21</f>
        <v>5090.2134062499999</v>
      </c>
      <c r="S136" s="36">
        <f>SUMIFS(СВЦЭМ!$D$39:$D$782,СВЦЭМ!$A$39:$A$782,$A136,СВЦЭМ!$B$39:$B$782,S$119)+'СЕТ СН'!$I$11+СВЦЭМ!$D$10+'СЕТ СН'!$I$5-'СЕТ СН'!$I$21</f>
        <v>5052.49531991</v>
      </c>
      <c r="T136" s="36">
        <f>SUMIFS(СВЦЭМ!$D$39:$D$782,СВЦЭМ!$A$39:$A$782,$A136,СВЦЭМ!$B$39:$B$782,T$119)+'СЕТ СН'!$I$11+СВЦЭМ!$D$10+'СЕТ СН'!$I$5-'СЕТ СН'!$I$21</f>
        <v>5021.1173568800004</v>
      </c>
      <c r="U136" s="36">
        <f>SUMIFS(СВЦЭМ!$D$39:$D$782,СВЦЭМ!$A$39:$A$782,$A136,СВЦЭМ!$B$39:$B$782,U$119)+'СЕТ СН'!$I$11+СВЦЭМ!$D$10+'СЕТ СН'!$I$5-'СЕТ СН'!$I$21</f>
        <v>5035.3470936900003</v>
      </c>
      <c r="V136" s="36">
        <f>SUMIFS(СВЦЭМ!$D$39:$D$782,СВЦЭМ!$A$39:$A$782,$A136,СВЦЭМ!$B$39:$B$782,V$119)+'СЕТ СН'!$I$11+СВЦЭМ!$D$10+'СЕТ СН'!$I$5-'СЕТ СН'!$I$21</f>
        <v>5053.2094624500005</v>
      </c>
      <c r="W136" s="36">
        <f>SUMIFS(СВЦЭМ!$D$39:$D$782,СВЦЭМ!$A$39:$A$782,$A136,СВЦЭМ!$B$39:$B$782,W$119)+'СЕТ СН'!$I$11+СВЦЭМ!$D$10+'СЕТ СН'!$I$5-'СЕТ СН'!$I$21</f>
        <v>5058.6469739599997</v>
      </c>
      <c r="X136" s="36">
        <f>SUMIFS(СВЦЭМ!$D$39:$D$782,СВЦЭМ!$A$39:$A$782,$A136,СВЦЭМ!$B$39:$B$782,X$119)+'СЕТ СН'!$I$11+СВЦЭМ!$D$10+'СЕТ СН'!$I$5-'СЕТ СН'!$I$21</f>
        <v>5067.1049445799999</v>
      </c>
      <c r="Y136" s="36">
        <f>SUMIFS(СВЦЭМ!$D$39:$D$782,СВЦЭМ!$A$39:$A$782,$A136,СВЦЭМ!$B$39:$B$782,Y$119)+'СЕТ СН'!$I$11+СВЦЭМ!$D$10+'СЕТ СН'!$I$5-'СЕТ СН'!$I$21</f>
        <v>5069.3815127899998</v>
      </c>
    </row>
    <row r="137" spans="1:25" ht="15.75" x14ac:dyDescent="0.2">
      <c r="A137" s="35">
        <f t="shared" si="3"/>
        <v>44913</v>
      </c>
      <c r="B137" s="36">
        <f>SUMIFS(СВЦЭМ!$D$39:$D$782,СВЦЭМ!$A$39:$A$782,$A137,СВЦЭМ!$B$39:$B$782,B$119)+'СЕТ СН'!$I$11+СВЦЭМ!$D$10+'СЕТ СН'!$I$5-'СЕТ СН'!$I$21</f>
        <v>5167.81990124</v>
      </c>
      <c r="C137" s="36">
        <f>SUMIFS(СВЦЭМ!$D$39:$D$782,СВЦЭМ!$A$39:$A$782,$A137,СВЦЭМ!$B$39:$B$782,C$119)+'СЕТ СН'!$I$11+СВЦЭМ!$D$10+'СЕТ СН'!$I$5-'СЕТ СН'!$I$21</f>
        <v>5175.7254404800005</v>
      </c>
      <c r="D137" s="36">
        <f>SUMIFS(СВЦЭМ!$D$39:$D$782,СВЦЭМ!$A$39:$A$782,$A137,СВЦЭМ!$B$39:$B$782,D$119)+'СЕТ СН'!$I$11+СВЦЭМ!$D$10+'СЕТ СН'!$I$5-'СЕТ СН'!$I$21</f>
        <v>5180.1485453599998</v>
      </c>
      <c r="E137" s="36">
        <f>SUMIFS(СВЦЭМ!$D$39:$D$782,СВЦЭМ!$A$39:$A$782,$A137,СВЦЭМ!$B$39:$B$782,E$119)+'СЕТ СН'!$I$11+СВЦЭМ!$D$10+'СЕТ СН'!$I$5-'СЕТ СН'!$I$21</f>
        <v>5178.70288721</v>
      </c>
      <c r="F137" s="36">
        <f>SUMIFS(СВЦЭМ!$D$39:$D$782,СВЦЭМ!$A$39:$A$782,$A137,СВЦЭМ!$B$39:$B$782,F$119)+'СЕТ СН'!$I$11+СВЦЭМ!$D$10+'СЕТ СН'!$I$5-'СЕТ СН'!$I$21</f>
        <v>5193.8533910099995</v>
      </c>
      <c r="G137" s="36">
        <f>SUMIFS(СВЦЭМ!$D$39:$D$782,СВЦЭМ!$A$39:$A$782,$A137,СВЦЭМ!$B$39:$B$782,G$119)+'СЕТ СН'!$I$11+СВЦЭМ!$D$10+'СЕТ СН'!$I$5-'СЕТ СН'!$I$21</f>
        <v>5201.9737399200003</v>
      </c>
      <c r="H137" s="36">
        <f>SUMIFS(СВЦЭМ!$D$39:$D$782,СВЦЭМ!$A$39:$A$782,$A137,СВЦЭМ!$B$39:$B$782,H$119)+'СЕТ СН'!$I$11+СВЦЭМ!$D$10+'СЕТ СН'!$I$5-'СЕТ СН'!$I$21</f>
        <v>5182.2574104899995</v>
      </c>
      <c r="I137" s="36">
        <f>SUMIFS(СВЦЭМ!$D$39:$D$782,СВЦЭМ!$A$39:$A$782,$A137,СВЦЭМ!$B$39:$B$782,I$119)+'СЕТ СН'!$I$11+СВЦЭМ!$D$10+'СЕТ СН'!$I$5-'СЕТ СН'!$I$21</f>
        <v>5161.1860452999999</v>
      </c>
      <c r="J137" s="36">
        <f>SUMIFS(СВЦЭМ!$D$39:$D$782,СВЦЭМ!$A$39:$A$782,$A137,СВЦЭМ!$B$39:$B$782,J$119)+'СЕТ СН'!$I$11+СВЦЭМ!$D$10+'СЕТ СН'!$I$5-'СЕТ СН'!$I$21</f>
        <v>5143.8688147299999</v>
      </c>
      <c r="K137" s="36">
        <f>SUMIFS(СВЦЭМ!$D$39:$D$782,СВЦЭМ!$A$39:$A$782,$A137,СВЦЭМ!$B$39:$B$782,K$119)+'СЕТ СН'!$I$11+СВЦЭМ!$D$10+'СЕТ СН'!$I$5-'СЕТ СН'!$I$21</f>
        <v>5100.5543400799997</v>
      </c>
      <c r="L137" s="36">
        <f>SUMIFS(СВЦЭМ!$D$39:$D$782,СВЦЭМ!$A$39:$A$782,$A137,СВЦЭМ!$B$39:$B$782,L$119)+'СЕТ СН'!$I$11+СВЦЭМ!$D$10+'СЕТ СН'!$I$5-'СЕТ СН'!$I$21</f>
        <v>5074.3962013199998</v>
      </c>
      <c r="M137" s="36">
        <f>SUMIFS(СВЦЭМ!$D$39:$D$782,СВЦЭМ!$A$39:$A$782,$A137,СВЦЭМ!$B$39:$B$782,M$119)+'СЕТ СН'!$I$11+СВЦЭМ!$D$10+'СЕТ СН'!$I$5-'СЕТ СН'!$I$21</f>
        <v>5067.9552551799998</v>
      </c>
      <c r="N137" s="36">
        <f>SUMIFS(СВЦЭМ!$D$39:$D$782,СВЦЭМ!$A$39:$A$782,$A137,СВЦЭМ!$B$39:$B$782,N$119)+'СЕТ СН'!$I$11+СВЦЭМ!$D$10+'СЕТ СН'!$I$5-'СЕТ СН'!$I$21</f>
        <v>5092.0588686900001</v>
      </c>
      <c r="O137" s="36">
        <f>SUMIFS(СВЦЭМ!$D$39:$D$782,СВЦЭМ!$A$39:$A$782,$A137,СВЦЭМ!$B$39:$B$782,O$119)+'СЕТ СН'!$I$11+СВЦЭМ!$D$10+'СЕТ СН'!$I$5-'СЕТ СН'!$I$21</f>
        <v>5093.4937887100004</v>
      </c>
      <c r="P137" s="36">
        <f>SUMIFS(СВЦЭМ!$D$39:$D$782,СВЦЭМ!$A$39:$A$782,$A137,СВЦЭМ!$B$39:$B$782,P$119)+'СЕТ СН'!$I$11+СВЦЭМ!$D$10+'СЕТ СН'!$I$5-'СЕТ СН'!$I$21</f>
        <v>5104.5753937999998</v>
      </c>
      <c r="Q137" s="36">
        <f>SUMIFS(СВЦЭМ!$D$39:$D$782,СВЦЭМ!$A$39:$A$782,$A137,СВЦЭМ!$B$39:$B$782,Q$119)+'СЕТ СН'!$I$11+СВЦЭМ!$D$10+'СЕТ СН'!$I$5-'СЕТ СН'!$I$21</f>
        <v>5097.6728902100003</v>
      </c>
      <c r="R137" s="36">
        <f>SUMIFS(СВЦЭМ!$D$39:$D$782,СВЦЭМ!$A$39:$A$782,$A137,СВЦЭМ!$B$39:$B$782,R$119)+'СЕТ СН'!$I$11+СВЦЭМ!$D$10+'СЕТ СН'!$I$5-'СЕТ СН'!$I$21</f>
        <v>5109.2101160299999</v>
      </c>
      <c r="S137" s="36">
        <f>SUMIFS(СВЦЭМ!$D$39:$D$782,СВЦЭМ!$A$39:$A$782,$A137,СВЦЭМ!$B$39:$B$782,S$119)+'СЕТ СН'!$I$11+СВЦЭМ!$D$10+'СЕТ СН'!$I$5-'СЕТ СН'!$I$21</f>
        <v>5077.7847156300004</v>
      </c>
      <c r="T137" s="36">
        <f>SUMIFS(СВЦЭМ!$D$39:$D$782,СВЦЭМ!$A$39:$A$782,$A137,СВЦЭМ!$B$39:$B$782,T$119)+'СЕТ СН'!$I$11+СВЦЭМ!$D$10+'СЕТ СН'!$I$5-'СЕТ СН'!$I$21</f>
        <v>5040.7377442200004</v>
      </c>
      <c r="U137" s="36">
        <f>SUMIFS(СВЦЭМ!$D$39:$D$782,СВЦЭМ!$A$39:$A$782,$A137,СВЦЭМ!$B$39:$B$782,U$119)+'СЕТ СН'!$I$11+СВЦЭМ!$D$10+'СЕТ СН'!$I$5-'СЕТ СН'!$I$21</f>
        <v>5052.1656356100002</v>
      </c>
      <c r="V137" s="36">
        <f>SUMIFS(СВЦЭМ!$D$39:$D$782,СВЦЭМ!$A$39:$A$782,$A137,СВЦЭМ!$B$39:$B$782,V$119)+'СЕТ СН'!$I$11+СВЦЭМ!$D$10+'СЕТ СН'!$I$5-'СЕТ СН'!$I$21</f>
        <v>5067.9693922099996</v>
      </c>
      <c r="W137" s="36">
        <f>SUMIFS(СВЦЭМ!$D$39:$D$782,СВЦЭМ!$A$39:$A$782,$A137,СВЦЭМ!$B$39:$B$782,W$119)+'СЕТ СН'!$I$11+СВЦЭМ!$D$10+'СЕТ СН'!$I$5-'СЕТ СН'!$I$21</f>
        <v>5072.0113872399997</v>
      </c>
      <c r="X137" s="36">
        <f>SUMIFS(СВЦЭМ!$D$39:$D$782,СВЦЭМ!$A$39:$A$782,$A137,СВЦЭМ!$B$39:$B$782,X$119)+'СЕТ СН'!$I$11+СВЦЭМ!$D$10+'СЕТ СН'!$I$5-'СЕТ СН'!$I$21</f>
        <v>5094.6349988299999</v>
      </c>
      <c r="Y137" s="36">
        <f>SUMIFS(СВЦЭМ!$D$39:$D$782,СВЦЭМ!$A$39:$A$782,$A137,СВЦЭМ!$B$39:$B$782,Y$119)+'СЕТ СН'!$I$11+СВЦЭМ!$D$10+'СЕТ СН'!$I$5-'СЕТ СН'!$I$21</f>
        <v>5118.7002818800001</v>
      </c>
    </row>
    <row r="138" spans="1:25" ht="15.75" x14ac:dyDescent="0.2">
      <c r="A138" s="35">
        <f t="shared" si="3"/>
        <v>44914</v>
      </c>
      <c r="B138" s="36">
        <f>SUMIFS(СВЦЭМ!$D$39:$D$782,СВЦЭМ!$A$39:$A$782,$A138,СВЦЭМ!$B$39:$B$782,B$119)+'СЕТ СН'!$I$11+СВЦЭМ!$D$10+'СЕТ СН'!$I$5-'СЕТ СН'!$I$21</f>
        <v>5123.2229449599999</v>
      </c>
      <c r="C138" s="36">
        <f>SUMIFS(СВЦЭМ!$D$39:$D$782,СВЦЭМ!$A$39:$A$782,$A138,СВЦЭМ!$B$39:$B$782,C$119)+'СЕТ СН'!$I$11+СВЦЭМ!$D$10+'СЕТ СН'!$I$5-'СЕТ СН'!$I$21</f>
        <v>5143.1714603600003</v>
      </c>
      <c r="D138" s="36">
        <f>SUMIFS(СВЦЭМ!$D$39:$D$782,СВЦЭМ!$A$39:$A$782,$A138,СВЦЭМ!$B$39:$B$782,D$119)+'СЕТ СН'!$I$11+СВЦЭМ!$D$10+'СЕТ СН'!$I$5-'СЕТ СН'!$I$21</f>
        <v>5176.4867032599996</v>
      </c>
      <c r="E138" s="36">
        <f>SUMIFS(СВЦЭМ!$D$39:$D$782,СВЦЭМ!$A$39:$A$782,$A138,СВЦЭМ!$B$39:$B$782,E$119)+'СЕТ СН'!$I$11+СВЦЭМ!$D$10+'СЕТ СН'!$I$5-'СЕТ СН'!$I$21</f>
        <v>5177.7931278400001</v>
      </c>
      <c r="F138" s="36">
        <f>SUMIFS(СВЦЭМ!$D$39:$D$782,СВЦЭМ!$A$39:$A$782,$A138,СВЦЭМ!$B$39:$B$782,F$119)+'СЕТ СН'!$I$11+СВЦЭМ!$D$10+'СЕТ СН'!$I$5-'СЕТ СН'!$I$21</f>
        <v>5184.6453144099996</v>
      </c>
      <c r="G138" s="36">
        <f>SUMIFS(СВЦЭМ!$D$39:$D$782,СВЦЭМ!$A$39:$A$782,$A138,СВЦЭМ!$B$39:$B$782,G$119)+'СЕТ СН'!$I$11+СВЦЭМ!$D$10+'СЕТ СН'!$I$5-'СЕТ СН'!$I$21</f>
        <v>5183.6894623999997</v>
      </c>
      <c r="H138" s="36">
        <f>SUMIFS(СВЦЭМ!$D$39:$D$782,СВЦЭМ!$A$39:$A$782,$A138,СВЦЭМ!$B$39:$B$782,H$119)+'СЕТ СН'!$I$11+СВЦЭМ!$D$10+'СЕТ СН'!$I$5-'СЕТ СН'!$I$21</f>
        <v>5174.2637762300001</v>
      </c>
      <c r="I138" s="36">
        <f>SUMIFS(СВЦЭМ!$D$39:$D$782,СВЦЭМ!$A$39:$A$782,$A138,СВЦЭМ!$B$39:$B$782,I$119)+'СЕТ СН'!$I$11+СВЦЭМ!$D$10+'СЕТ СН'!$I$5-'СЕТ СН'!$I$21</f>
        <v>5159.1194993099998</v>
      </c>
      <c r="J138" s="36">
        <f>SUMIFS(СВЦЭМ!$D$39:$D$782,СВЦЭМ!$A$39:$A$782,$A138,СВЦЭМ!$B$39:$B$782,J$119)+'СЕТ СН'!$I$11+СВЦЭМ!$D$10+'СЕТ СН'!$I$5-'СЕТ СН'!$I$21</f>
        <v>5151.82585578</v>
      </c>
      <c r="K138" s="36">
        <f>SUMIFS(СВЦЭМ!$D$39:$D$782,СВЦЭМ!$A$39:$A$782,$A138,СВЦЭМ!$B$39:$B$782,K$119)+'СЕТ СН'!$I$11+СВЦЭМ!$D$10+'СЕТ СН'!$I$5-'СЕТ СН'!$I$21</f>
        <v>5133.7139394200003</v>
      </c>
      <c r="L138" s="36">
        <f>SUMIFS(СВЦЭМ!$D$39:$D$782,СВЦЭМ!$A$39:$A$782,$A138,СВЦЭМ!$B$39:$B$782,L$119)+'СЕТ СН'!$I$11+СВЦЭМ!$D$10+'СЕТ СН'!$I$5-'СЕТ СН'!$I$21</f>
        <v>5141.5785265800005</v>
      </c>
      <c r="M138" s="36">
        <f>SUMIFS(СВЦЭМ!$D$39:$D$782,СВЦЭМ!$A$39:$A$782,$A138,СВЦЭМ!$B$39:$B$782,M$119)+'СЕТ СН'!$I$11+СВЦЭМ!$D$10+'СЕТ СН'!$I$5-'СЕТ СН'!$I$21</f>
        <v>5143.8635351100002</v>
      </c>
      <c r="N138" s="36">
        <f>SUMIFS(СВЦЭМ!$D$39:$D$782,СВЦЭМ!$A$39:$A$782,$A138,СВЦЭМ!$B$39:$B$782,N$119)+'СЕТ СН'!$I$11+СВЦЭМ!$D$10+'СЕТ СН'!$I$5-'СЕТ СН'!$I$21</f>
        <v>5164.3342524500003</v>
      </c>
      <c r="O138" s="36">
        <f>SUMIFS(СВЦЭМ!$D$39:$D$782,СВЦЭМ!$A$39:$A$782,$A138,СВЦЭМ!$B$39:$B$782,O$119)+'СЕТ СН'!$I$11+СВЦЭМ!$D$10+'СЕТ СН'!$I$5-'СЕТ СН'!$I$21</f>
        <v>5169.1503275200002</v>
      </c>
      <c r="P138" s="36">
        <f>SUMIFS(СВЦЭМ!$D$39:$D$782,СВЦЭМ!$A$39:$A$782,$A138,СВЦЭМ!$B$39:$B$782,P$119)+'СЕТ СН'!$I$11+СВЦЭМ!$D$10+'СЕТ СН'!$I$5-'СЕТ СН'!$I$21</f>
        <v>5178.2995231200002</v>
      </c>
      <c r="Q138" s="36">
        <f>SUMIFS(СВЦЭМ!$D$39:$D$782,СВЦЭМ!$A$39:$A$782,$A138,СВЦЭМ!$B$39:$B$782,Q$119)+'СЕТ СН'!$I$11+СВЦЭМ!$D$10+'СЕТ СН'!$I$5-'СЕТ СН'!$I$21</f>
        <v>5175.5296423600003</v>
      </c>
      <c r="R138" s="36">
        <f>SUMIFS(СВЦЭМ!$D$39:$D$782,СВЦЭМ!$A$39:$A$782,$A138,СВЦЭМ!$B$39:$B$782,R$119)+'СЕТ СН'!$I$11+СВЦЭМ!$D$10+'СЕТ СН'!$I$5-'СЕТ СН'!$I$21</f>
        <v>5169.3735057399999</v>
      </c>
      <c r="S138" s="36">
        <f>SUMIFS(СВЦЭМ!$D$39:$D$782,СВЦЭМ!$A$39:$A$782,$A138,СВЦЭМ!$B$39:$B$782,S$119)+'СЕТ СН'!$I$11+СВЦЭМ!$D$10+'СЕТ СН'!$I$5-'СЕТ СН'!$I$21</f>
        <v>5159.2537541500005</v>
      </c>
      <c r="T138" s="36">
        <f>SUMIFS(СВЦЭМ!$D$39:$D$782,СВЦЭМ!$A$39:$A$782,$A138,СВЦЭМ!$B$39:$B$782,T$119)+'СЕТ СН'!$I$11+СВЦЭМ!$D$10+'СЕТ СН'!$I$5-'СЕТ СН'!$I$21</f>
        <v>5091.7260450399999</v>
      </c>
      <c r="U138" s="36">
        <f>SUMIFS(СВЦЭМ!$D$39:$D$782,СВЦЭМ!$A$39:$A$782,$A138,СВЦЭМ!$B$39:$B$782,U$119)+'СЕТ СН'!$I$11+СВЦЭМ!$D$10+'СЕТ СН'!$I$5-'СЕТ СН'!$I$21</f>
        <v>5127.2059054399997</v>
      </c>
      <c r="V138" s="36">
        <f>SUMIFS(СВЦЭМ!$D$39:$D$782,СВЦЭМ!$A$39:$A$782,$A138,СВЦЭМ!$B$39:$B$782,V$119)+'СЕТ СН'!$I$11+СВЦЭМ!$D$10+'СЕТ СН'!$I$5-'СЕТ СН'!$I$21</f>
        <v>5131.5459949599999</v>
      </c>
      <c r="W138" s="36">
        <f>SUMIFS(СВЦЭМ!$D$39:$D$782,СВЦЭМ!$A$39:$A$782,$A138,СВЦЭМ!$B$39:$B$782,W$119)+'СЕТ СН'!$I$11+СВЦЭМ!$D$10+'СЕТ СН'!$I$5-'СЕТ СН'!$I$21</f>
        <v>5154.1419899900002</v>
      </c>
      <c r="X138" s="36">
        <f>SUMIFS(СВЦЭМ!$D$39:$D$782,СВЦЭМ!$A$39:$A$782,$A138,СВЦЭМ!$B$39:$B$782,X$119)+'СЕТ СН'!$I$11+СВЦЭМ!$D$10+'СЕТ СН'!$I$5-'СЕТ СН'!$I$21</f>
        <v>5160.7284288499995</v>
      </c>
      <c r="Y138" s="36">
        <f>SUMIFS(СВЦЭМ!$D$39:$D$782,СВЦЭМ!$A$39:$A$782,$A138,СВЦЭМ!$B$39:$B$782,Y$119)+'СЕТ СН'!$I$11+СВЦЭМ!$D$10+'СЕТ СН'!$I$5-'СЕТ СН'!$I$21</f>
        <v>5169.2273793100003</v>
      </c>
    </row>
    <row r="139" spans="1:25" ht="15.75" x14ac:dyDescent="0.2">
      <c r="A139" s="35">
        <f t="shared" si="3"/>
        <v>44915</v>
      </c>
      <c r="B139" s="36">
        <f>SUMIFS(СВЦЭМ!$D$39:$D$782,СВЦЭМ!$A$39:$A$782,$A139,СВЦЭМ!$B$39:$B$782,B$119)+'СЕТ СН'!$I$11+СВЦЭМ!$D$10+'СЕТ СН'!$I$5-'СЕТ СН'!$I$21</f>
        <v>5135.7387297900004</v>
      </c>
      <c r="C139" s="36">
        <f>SUMIFS(СВЦЭМ!$D$39:$D$782,СВЦЭМ!$A$39:$A$782,$A139,СВЦЭМ!$B$39:$B$782,C$119)+'СЕТ СН'!$I$11+СВЦЭМ!$D$10+'СЕТ СН'!$I$5-'СЕТ СН'!$I$21</f>
        <v>5151.0174343300005</v>
      </c>
      <c r="D139" s="36">
        <f>SUMIFS(СВЦЭМ!$D$39:$D$782,СВЦЭМ!$A$39:$A$782,$A139,СВЦЭМ!$B$39:$B$782,D$119)+'СЕТ СН'!$I$11+СВЦЭМ!$D$10+'СЕТ СН'!$I$5-'СЕТ СН'!$I$21</f>
        <v>5151.6389393700001</v>
      </c>
      <c r="E139" s="36">
        <f>SUMIFS(СВЦЭМ!$D$39:$D$782,СВЦЭМ!$A$39:$A$782,$A139,СВЦЭМ!$B$39:$B$782,E$119)+'СЕТ СН'!$I$11+СВЦЭМ!$D$10+'СЕТ СН'!$I$5-'СЕТ СН'!$I$21</f>
        <v>5156.1375913700003</v>
      </c>
      <c r="F139" s="36">
        <f>SUMIFS(СВЦЭМ!$D$39:$D$782,СВЦЭМ!$A$39:$A$782,$A139,СВЦЭМ!$B$39:$B$782,F$119)+'СЕТ СН'!$I$11+СВЦЭМ!$D$10+'СЕТ СН'!$I$5-'СЕТ СН'!$I$21</f>
        <v>5152.7407586099998</v>
      </c>
      <c r="G139" s="36">
        <f>SUMIFS(СВЦЭМ!$D$39:$D$782,СВЦЭМ!$A$39:$A$782,$A139,СВЦЭМ!$B$39:$B$782,G$119)+'СЕТ СН'!$I$11+СВЦЭМ!$D$10+'СЕТ СН'!$I$5-'СЕТ СН'!$I$21</f>
        <v>5143.6531296600006</v>
      </c>
      <c r="H139" s="36">
        <f>SUMIFS(СВЦЭМ!$D$39:$D$782,СВЦЭМ!$A$39:$A$782,$A139,СВЦЭМ!$B$39:$B$782,H$119)+'СЕТ СН'!$I$11+СВЦЭМ!$D$10+'СЕТ СН'!$I$5-'СЕТ СН'!$I$21</f>
        <v>5120.7055132699998</v>
      </c>
      <c r="I139" s="36">
        <f>SUMIFS(СВЦЭМ!$D$39:$D$782,СВЦЭМ!$A$39:$A$782,$A139,СВЦЭМ!$B$39:$B$782,I$119)+'СЕТ СН'!$I$11+СВЦЭМ!$D$10+'СЕТ СН'!$I$5-'СЕТ СН'!$I$21</f>
        <v>5109.1836845899998</v>
      </c>
      <c r="J139" s="36">
        <f>SUMIFS(СВЦЭМ!$D$39:$D$782,СВЦЭМ!$A$39:$A$782,$A139,СВЦЭМ!$B$39:$B$782,J$119)+'СЕТ СН'!$I$11+СВЦЭМ!$D$10+'СЕТ СН'!$I$5-'СЕТ СН'!$I$21</f>
        <v>5102.71317619</v>
      </c>
      <c r="K139" s="36">
        <f>SUMIFS(СВЦЭМ!$D$39:$D$782,СВЦЭМ!$A$39:$A$782,$A139,СВЦЭМ!$B$39:$B$782,K$119)+'СЕТ СН'!$I$11+СВЦЭМ!$D$10+'СЕТ СН'!$I$5-'СЕТ СН'!$I$21</f>
        <v>5098.8193249599999</v>
      </c>
      <c r="L139" s="36">
        <f>SUMIFS(СВЦЭМ!$D$39:$D$782,СВЦЭМ!$A$39:$A$782,$A139,СВЦЭМ!$B$39:$B$782,L$119)+'СЕТ СН'!$I$11+СВЦЭМ!$D$10+'СЕТ СН'!$I$5-'СЕТ СН'!$I$21</f>
        <v>5099.0367956700002</v>
      </c>
      <c r="M139" s="36">
        <f>SUMIFS(СВЦЭМ!$D$39:$D$782,СВЦЭМ!$A$39:$A$782,$A139,СВЦЭМ!$B$39:$B$782,M$119)+'СЕТ СН'!$I$11+СВЦЭМ!$D$10+'СЕТ СН'!$I$5-'СЕТ СН'!$I$21</f>
        <v>5092.3066801000004</v>
      </c>
      <c r="N139" s="36">
        <f>SUMIFS(СВЦЭМ!$D$39:$D$782,СВЦЭМ!$A$39:$A$782,$A139,СВЦЭМ!$B$39:$B$782,N$119)+'СЕТ СН'!$I$11+СВЦЭМ!$D$10+'СЕТ СН'!$I$5-'СЕТ СН'!$I$21</f>
        <v>5129.6833481399999</v>
      </c>
      <c r="O139" s="36">
        <f>SUMIFS(СВЦЭМ!$D$39:$D$782,СВЦЭМ!$A$39:$A$782,$A139,СВЦЭМ!$B$39:$B$782,O$119)+'СЕТ СН'!$I$11+СВЦЭМ!$D$10+'СЕТ СН'!$I$5-'СЕТ СН'!$I$21</f>
        <v>5134.1220922000002</v>
      </c>
      <c r="P139" s="36">
        <f>SUMIFS(СВЦЭМ!$D$39:$D$782,СВЦЭМ!$A$39:$A$782,$A139,СВЦЭМ!$B$39:$B$782,P$119)+'СЕТ СН'!$I$11+СВЦЭМ!$D$10+'СЕТ СН'!$I$5-'СЕТ СН'!$I$21</f>
        <v>5138.9080121500001</v>
      </c>
      <c r="Q139" s="36">
        <f>SUMIFS(СВЦЭМ!$D$39:$D$782,СВЦЭМ!$A$39:$A$782,$A139,СВЦЭМ!$B$39:$B$782,Q$119)+'СЕТ СН'!$I$11+СВЦЭМ!$D$10+'СЕТ СН'!$I$5-'СЕТ СН'!$I$21</f>
        <v>5141.2738858499997</v>
      </c>
      <c r="R139" s="36">
        <f>SUMIFS(СВЦЭМ!$D$39:$D$782,СВЦЭМ!$A$39:$A$782,$A139,СВЦЭМ!$B$39:$B$782,R$119)+'СЕТ СН'!$I$11+СВЦЭМ!$D$10+'СЕТ СН'!$I$5-'СЕТ СН'!$I$21</f>
        <v>5133.6167008800003</v>
      </c>
      <c r="S139" s="36">
        <f>SUMIFS(СВЦЭМ!$D$39:$D$782,СВЦЭМ!$A$39:$A$782,$A139,СВЦЭМ!$B$39:$B$782,S$119)+'СЕТ СН'!$I$11+СВЦЭМ!$D$10+'СЕТ СН'!$I$5-'СЕТ СН'!$I$21</f>
        <v>5106.4760268999999</v>
      </c>
      <c r="T139" s="36">
        <f>SUMIFS(СВЦЭМ!$D$39:$D$782,СВЦЭМ!$A$39:$A$782,$A139,СВЦЭМ!$B$39:$B$782,T$119)+'СЕТ СН'!$I$11+СВЦЭМ!$D$10+'СЕТ СН'!$I$5-'СЕТ СН'!$I$21</f>
        <v>5043.3389467799998</v>
      </c>
      <c r="U139" s="36">
        <f>SUMIFS(СВЦЭМ!$D$39:$D$782,СВЦЭМ!$A$39:$A$782,$A139,СВЦЭМ!$B$39:$B$782,U$119)+'СЕТ СН'!$I$11+СВЦЭМ!$D$10+'СЕТ СН'!$I$5-'СЕТ СН'!$I$21</f>
        <v>5061.7334680599997</v>
      </c>
      <c r="V139" s="36">
        <f>SUMIFS(СВЦЭМ!$D$39:$D$782,СВЦЭМ!$A$39:$A$782,$A139,СВЦЭМ!$B$39:$B$782,V$119)+'СЕТ СН'!$I$11+СВЦЭМ!$D$10+'СЕТ СН'!$I$5-'СЕТ СН'!$I$21</f>
        <v>5099.2052237799999</v>
      </c>
      <c r="W139" s="36">
        <f>SUMIFS(СВЦЭМ!$D$39:$D$782,СВЦЭМ!$A$39:$A$782,$A139,СВЦЭМ!$B$39:$B$782,W$119)+'СЕТ СН'!$I$11+СВЦЭМ!$D$10+'СЕТ СН'!$I$5-'СЕТ СН'!$I$21</f>
        <v>5115.0985504800001</v>
      </c>
      <c r="X139" s="36">
        <f>SUMIFS(СВЦЭМ!$D$39:$D$782,СВЦЭМ!$A$39:$A$782,$A139,СВЦЭМ!$B$39:$B$782,X$119)+'СЕТ СН'!$I$11+СВЦЭМ!$D$10+'СЕТ СН'!$I$5-'СЕТ СН'!$I$21</f>
        <v>5125.8268376100004</v>
      </c>
      <c r="Y139" s="36">
        <f>SUMIFS(СВЦЭМ!$D$39:$D$782,СВЦЭМ!$A$39:$A$782,$A139,СВЦЭМ!$B$39:$B$782,Y$119)+'СЕТ СН'!$I$11+СВЦЭМ!$D$10+'СЕТ СН'!$I$5-'СЕТ СН'!$I$21</f>
        <v>5134.6664017399999</v>
      </c>
    </row>
    <row r="140" spans="1:25" ht="15.75" x14ac:dyDescent="0.2">
      <c r="A140" s="35">
        <f t="shared" si="3"/>
        <v>44916</v>
      </c>
      <c r="B140" s="36">
        <f>SUMIFS(СВЦЭМ!$D$39:$D$782,СВЦЭМ!$A$39:$A$782,$A140,СВЦЭМ!$B$39:$B$782,B$119)+'СЕТ СН'!$I$11+СВЦЭМ!$D$10+'СЕТ СН'!$I$5-'СЕТ СН'!$I$21</f>
        <v>5120.0316685500002</v>
      </c>
      <c r="C140" s="36">
        <f>SUMIFS(СВЦЭМ!$D$39:$D$782,СВЦЭМ!$A$39:$A$782,$A140,СВЦЭМ!$B$39:$B$782,C$119)+'СЕТ СН'!$I$11+СВЦЭМ!$D$10+'СЕТ СН'!$I$5-'СЕТ СН'!$I$21</f>
        <v>5131.8011280700002</v>
      </c>
      <c r="D140" s="36">
        <f>SUMIFS(СВЦЭМ!$D$39:$D$782,СВЦЭМ!$A$39:$A$782,$A140,СВЦЭМ!$B$39:$B$782,D$119)+'СЕТ СН'!$I$11+СВЦЭМ!$D$10+'СЕТ СН'!$I$5-'СЕТ СН'!$I$21</f>
        <v>5127.7415424800001</v>
      </c>
      <c r="E140" s="36">
        <f>SUMIFS(СВЦЭМ!$D$39:$D$782,СВЦЭМ!$A$39:$A$782,$A140,СВЦЭМ!$B$39:$B$782,E$119)+'СЕТ СН'!$I$11+СВЦЭМ!$D$10+'СЕТ СН'!$I$5-'СЕТ СН'!$I$21</f>
        <v>5131.4242955299997</v>
      </c>
      <c r="F140" s="36">
        <f>SUMIFS(СВЦЭМ!$D$39:$D$782,СВЦЭМ!$A$39:$A$782,$A140,СВЦЭМ!$B$39:$B$782,F$119)+'СЕТ СН'!$I$11+СВЦЭМ!$D$10+'СЕТ СН'!$I$5-'СЕТ СН'!$I$21</f>
        <v>5166.3072942400004</v>
      </c>
      <c r="G140" s="36">
        <f>SUMIFS(СВЦЭМ!$D$39:$D$782,СВЦЭМ!$A$39:$A$782,$A140,СВЦЭМ!$B$39:$B$782,G$119)+'СЕТ СН'!$I$11+СВЦЭМ!$D$10+'СЕТ СН'!$I$5-'СЕТ СН'!$I$21</f>
        <v>5130.5101224600003</v>
      </c>
      <c r="H140" s="36">
        <f>SUMIFS(СВЦЭМ!$D$39:$D$782,СВЦЭМ!$A$39:$A$782,$A140,СВЦЭМ!$B$39:$B$782,H$119)+'СЕТ СН'!$I$11+СВЦЭМ!$D$10+'СЕТ СН'!$I$5-'СЕТ СН'!$I$21</f>
        <v>5091.2663513200005</v>
      </c>
      <c r="I140" s="36">
        <f>SUMIFS(СВЦЭМ!$D$39:$D$782,СВЦЭМ!$A$39:$A$782,$A140,СВЦЭМ!$B$39:$B$782,I$119)+'СЕТ СН'!$I$11+СВЦЭМ!$D$10+'СЕТ СН'!$I$5-'СЕТ СН'!$I$21</f>
        <v>5098.2033056399996</v>
      </c>
      <c r="J140" s="36">
        <f>SUMIFS(СВЦЭМ!$D$39:$D$782,СВЦЭМ!$A$39:$A$782,$A140,СВЦЭМ!$B$39:$B$782,J$119)+'СЕТ СН'!$I$11+СВЦЭМ!$D$10+'СЕТ СН'!$I$5-'СЕТ СН'!$I$21</f>
        <v>5066.95421601</v>
      </c>
      <c r="K140" s="36">
        <f>SUMIFS(СВЦЭМ!$D$39:$D$782,СВЦЭМ!$A$39:$A$782,$A140,СВЦЭМ!$B$39:$B$782,K$119)+'СЕТ СН'!$I$11+СВЦЭМ!$D$10+'СЕТ СН'!$I$5-'СЕТ СН'!$I$21</f>
        <v>5062.6893952400005</v>
      </c>
      <c r="L140" s="36">
        <f>SUMIFS(СВЦЭМ!$D$39:$D$782,СВЦЭМ!$A$39:$A$782,$A140,СВЦЭМ!$B$39:$B$782,L$119)+'СЕТ СН'!$I$11+СВЦЭМ!$D$10+'СЕТ СН'!$I$5-'СЕТ СН'!$I$21</f>
        <v>5045.6647763800001</v>
      </c>
      <c r="M140" s="36">
        <f>SUMIFS(СВЦЭМ!$D$39:$D$782,СВЦЭМ!$A$39:$A$782,$A140,СВЦЭМ!$B$39:$B$782,M$119)+'СЕТ СН'!$I$11+СВЦЭМ!$D$10+'СЕТ СН'!$I$5-'СЕТ СН'!$I$21</f>
        <v>5062.2218685400003</v>
      </c>
      <c r="N140" s="36">
        <f>SUMIFS(СВЦЭМ!$D$39:$D$782,СВЦЭМ!$A$39:$A$782,$A140,СВЦЭМ!$B$39:$B$782,N$119)+'СЕТ СН'!$I$11+СВЦЭМ!$D$10+'СЕТ СН'!$I$5-'СЕТ СН'!$I$21</f>
        <v>5059.8570585500001</v>
      </c>
      <c r="O140" s="36">
        <f>SUMIFS(СВЦЭМ!$D$39:$D$782,СВЦЭМ!$A$39:$A$782,$A140,СВЦЭМ!$B$39:$B$782,O$119)+'СЕТ СН'!$I$11+СВЦЭМ!$D$10+'СЕТ СН'!$I$5-'СЕТ СН'!$I$21</f>
        <v>5051.4877884500002</v>
      </c>
      <c r="P140" s="36">
        <f>SUMIFS(СВЦЭМ!$D$39:$D$782,СВЦЭМ!$A$39:$A$782,$A140,СВЦЭМ!$B$39:$B$782,P$119)+'СЕТ СН'!$I$11+СВЦЭМ!$D$10+'СЕТ СН'!$I$5-'СЕТ СН'!$I$21</f>
        <v>5054.6362474899997</v>
      </c>
      <c r="Q140" s="36">
        <f>SUMIFS(СВЦЭМ!$D$39:$D$782,СВЦЭМ!$A$39:$A$782,$A140,СВЦЭМ!$B$39:$B$782,Q$119)+'СЕТ СН'!$I$11+СВЦЭМ!$D$10+'СЕТ СН'!$I$5-'СЕТ СН'!$I$21</f>
        <v>5074.7002415200004</v>
      </c>
      <c r="R140" s="36">
        <f>SUMIFS(СВЦЭМ!$D$39:$D$782,СВЦЭМ!$A$39:$A$782,$A140,СВЦЭМ!$B$39:$B$782,R$119)+'СЕТ СН'!$I$11+СВЦЭМ!$D$10+'СЕТ СН'!$I$5-'СЕТ СН'!$I$21</f>
        <v>5074.9138836100001</v>
      </c>
      <c r="S140" s="36">
        <f>SUMIFS(СВЦЭМ!$D$39:$D$782,СВЦЭМ!$A$39:$A$782,$A140,СВЦЭМ!$B$39:$B$782,S$119)+'СЕТ СН'!$I$11+СВЦЭМ!$D$10+'СЕТ СН'!$I$5-'СЕТ СН'!$I$21</f>
        <v>5072.33504335</v>
      </c>
      <c r="T140" s="36">
        <f>SUMIFS(СВЦЭМ!$D$39:$D$782,СВЦЭМ!$A$39:$A$782,$A140,СВЦЭМ!$B$39:$B$782,T$119)+'СЕТ СН'!$I$11+СВЦЭМ!$D$10+'СЕТ СН'!$I$5-'СЕТ СН'!$I$21</f>
        <v>5064.2593251799999</v>
      </c>
      <c r="U140" s="36">
        <f>SUMIFS(СВЦЭМ!$D$39:$D$782,СВЦЭМ!$A$39:$A$782,$A140,СВЦЭМ!$B$39:$B$782,U$119)+'СЕТ СН'!$I$11+СВЦЭМ!$D$10+'СЕТ СН'!$I$5-'СЕТ СН'!$I$21</f>
        <v>5066.4047655900004</v>
      </c>
      <c r="V140" s="36">
        <f>SUMIFS(СВЦЭМ!$D$39:$D$782,СВЦЭМ!$A$39:$A$782,$A140,СВЦЭМ!$B$39:$B$782,V$119)+'СЕТ СН'!$I$11+СВЦЭМ!$D$10+'СЕТ СН'!$I$5-'СЕТ СН'!$I$21</f>
        <v>5075.5620708699998</v>
      </c>
      <c r="W140" s="36">
        <f>SUMIFS(СВЦЭМ!$D$39:$D$782,СВЦЭМ!$A$39:$A$782,$A140,СВЦЭМ!$B$39:$B$782,W$119)+'СЕТ СН'!$I$11+СВЦЭМ!$D$10+'СЕТ СН'!$I$5-'СЕТ СН'!$I$21</f>
        <v>5061.2247484500003</v>
      </c>
      <c r="X140" s="36">
        <f>SUMIFS(СВЦЭМ!$D$39:$D$782,СВЦЭМ!$A$39:$A$782,$A140,СВЦЭМ!$B$39:$B$782,X$119)+'СЕТ СН'!$I$11+СВЦЭМ!$D$10+'СЕТ СН'!$I$5-'СЕТ СН'!$I$21</f>
        <v>5056.31231381</v>
      </c>
      <c r="Y140" s="36">
        <f>SUMIFS(СВЦЭМ!$D$39:$D$782,СВЦЭМ!$A$39:$A$782,$A140,СВЦЭМ!$B$39:$B$782,Y$119)+'СЕТ СН'!$I$11+СВЦЭМ!$D$10+'СЕТ СН'!$I$5-'СЕТ СН'!$I$21</f>
        <v>5065.3716747300004</v>
      </c>
    </row>
    <row r="141" spans="1:25" ht="15.75" x14ac:dyDescent="0.2">
      <c r="A141" s="35">
        <f t="shared" si="3"/>
        <v>44917</v>
      </c>
      <c r="B141" s="36">
        <f>SUMIFS(СВЦЭМ!$D$39:$D$782,СВЦЭМ!$A$39:$A$782,$A141,СВЦЭМ!$B$39:$B$782,B$119)+'СЕТ СН'!$I$11+СВЦЭМ!$D$10+'СЕТ СН'!$I$5-'СЕТ СН'!$I$21</f>
        <v>5091.6577159400003</v>
      </c>
      <c r="C141" s="36">
        <f>SUMIFS(СВЦЭМ!$D$39:$D$782,СВЦЭМ!$A$39:$A$782,$A141,СВЦЭМ!$B$39:$B$782,C$119)+'СЕТ СН'!$I$11+СВЦЭМ!$D$10+'СЕТ СН'!$I$5-'СЕТ СН'!$I$21</f>
        <v>5107.7874599099996</v>
      </c>
      <c r="D141" s="36">
        <f>SUMIFS(СВЦЭМ!$D$39:$D$782,СВЦЭМ!$A$39:$A$782,$A141,СВЦЭМ!$B$39:$B$782,D$119)+'СЕТ СН'!$I$11+СВЦЭМ!$D$10+'СЕТ СН'!$I$5-'СЕТ СН'!$I$21</f>
        <v>5104.4569757400004</v>
      </c>
      <c r="E141" s="36">
        <f>SUMIFS(СВЦЭМ!$D$39:$D$782,СВЦЭМ!$A$39:$A$782,$A141,СВЦЭМ!$B$39:$B$782,E$119)+'СЕТ СН'!$I$11+СВЦЭМ!$D$10+'СЕТ СН'!$I$5-'СЕТ СН'!$I$21</f>
        <v>5125.0486921800002</v>
      </c>
      <c r="F141" s="36">
        <f>SUMIFS(СВЦЭМ!$D$39:$D$782,СВЦЭМ!$A$39:$A$782,$A141,СВЦЭМ!$B$39:$B$782,F$119)+'СЕТ СН'!$I$11+СВЦЭМ!$D$10+'СЕТ СН'!$I$5-'СЕТ СН'!$I$21</f>
        <v>5146.9132697599998</v>
      </c>
      <c r="G141" s="36">
        <f>SUMIFS(СВЦЭМ!$D$39:$D$782,СВЦЭМ!$A$39:$A$782,$A141,СВЦЭМ!$B$39:$B$782,G$119)+'СЕТ СН'!$I$11+СВЦЭМ!$D$10+'СЕТ СН'!$I$5-'СЕТ СН'!$I$21</f>
        <v>5148.61292306</v>
      </c>
      <c r="H141" s="36">
        <f>SUMIFS(СВЦЭМ!$D$39:$D$782,СВЦЭМ!$A$39:$A$782,$A141,СВЦЭМ!$B$39:$B$782,H$119)+'СЕТ СН'!$I$11+СВЦЭМ!$D$10+'СЕТ СН'!$I$5-'СЕТ СН'!$I$21</f>
        <v>5128.9379896500004</v>
      </c>
      <c r="I141" s="36">
        <f>SUMIFS(СВЦЭМ!$D$39:$D$782,СВЦЭМ!$A$39:$A$782,$A141,СВЦЭМ!$B$39:$B$782,I$119)+'СЕТ СН'!$I$11+СВЦЭМ!$D$10+'СЕТ СН'!$I$5-'СЕТ СН'!$I$21</f>
        <v>5115.8758939999998</v>
      </c>
      <c r="J141" s="36">
        <f>SUMIFS(СВЦЭМ!$D$39:$D$782,СВЦЭМ!$A$39:$A$782,$A141,СВЦЭМ!$B$39:$B$782,J$119)+'СЕТ СН'!$I$11+СВЦЭМ!$D$10+'СЕТ СН'!$I$5-'СЕТ СН'!$I$21</f>
        <v>5102.7740659600004</v>
      </c>
      <c r="K141" s="36">
        <f>SUMIFS(СВЦЭМ!$D$39:$D$782,СВЦЭМ!$A$39:$A$782,$A141,СВЦЭМ!$B$39:$B$782,K$119)+'СЕТ СН'!$I$11+СВЦЭМ!$D$10+'СЕТ СН'!$I$5-'СЕТ СН'!$I$21</f>
        <v>5085.2830743800005</v>
      </c>
      <c r="L141" s="36">
        <f>SUMIFS(СВЦЭМ!$D$39:$D$782,СВЦЭМ!$A$39:$A$782,$A141,СВЦЭМ!$B$39:$B$782,L$119)+'СЕТ СН'!$I$11+СВЦЭМ!$D$10+'СЕТ СН'!$I$5-'СЕТ СН'!$I$21</f>
        <v>5097.2708970100002</v>
      </c>
      <c r="M141" s="36">
        <f>SUMIFS(СВЦЭМ!$D$39:$D$782,СВЦЭМ!$A$39:$A$782,$A141,СВЦЭМ!$B$39:$B$782,M$119)+'СЕТ СН'!$I$11+СВЦЭМ!$D$10+'СЕТ СН'!$I$5-'СЕТ СН'!$I$21</f>
        <v>5104.0072213700005</v>
      </c>
      <c r="N141" s="36">
        <f>SUMIFS(СВЦЭМ!$D$39:$D$782,СВЦЭМ!$A$39:$A$782,$A141,СВЦЭМ!$B$39:$B$782,N$119)+'СЕТ СН'!$I$11+СВЦЭМ!$D$10+'СЕТ СН'!$I$5-'СЕТ СН'!$I$21</f>
        <v>5125.1780484999999</v>
      </c>
      <c r="O141" s="36">
        <f>SUMIFS(СВЦЭМ!$D$39:$D$782,СВЦЭМ!$A$39:$A$782,$A141,СВЦЭМ!$B$39:$B$782,O$119)+'СЕТ СН'!$I$11+СВЦЭМ!$D$10+'СЕТ СН'!$I$5-'СЕТ СН'!$I$21</f>
        <v>5122.9827554200001</v>
      </c>
      <c r="P141" s="36">
        <f>SUMIFS(СВЦЭМ!$D$39:$D$782,СВЦЭМ!$A$39:$A$782,$A141,СВЦЭМ!$B$39:$B$782,P$119)+'СЕТ СН'!$I$11+СВЦЭМ!$D$10+'СЕТ СН'!$I$5-'СЕТ СН'!$I$21</f>
        <v>5132.77970723</v>
      </c>
      <c r="Q141" s="36">
        <f>SUMIFS(СВЦЭМ!$D$39:$D$782,СВЦЭМ!$A$39:$A$782,$A141,СВЦЭМ!$B$39:$B$782,Q$119)+'СЕТ СН'!$I$11+СВЦЭМ!$D$10+'СЕТ СН'!$I$5-'СЕТ СН'!$I$21</f>
        <v>5137.1553829200002</v>
      </c>
      <c r="R141" s="36">
        <f>SUMIFS(СВЦЭМ!$D$39:$D$782,СВЦЭМ!$A$39:$A$782,$A141,СВЦЭМ!$B$39:$B$782,R$119)+'СЕТ СН'!$I$11+СВЦЭМ!$D$10+'СЕТ СН'!$I$5-'СЕТ СН'!$I$21</f>
        <v>5109.3724357700003</v>
      </c>
      <c r="S141" s="36">
        <f>SUMIFS(СВЦЭМ!$D$39:$D$782,СВЦЭМ!$A$39:$A$782,$A141,СВЦЭМ!$B$39:$B$782,S$119)+'СЕТ СН'!$I$11+СВЦЭМ!$D$10+'СЕТ СН'!$I$5-'СЕТ СН'!$I$21</f>
        <v>5110.2171446800003</v>
      </c>
      <c r="T141" s="36">
        <f>SUMIFS(СВЦЭМ!$D$39:$D$782,СВЦЭМ!$A$39:$A$782,$A141,СВЦЭМ!$B$39:$B$782,T$119)+'СЕТ СН'!$I$11+СВЦЭМ!$D$10+'СЕТ СН'!$I$5-'СЕТ СН'!$I$21</f>
        <v>5076.5140400999999</v>
      </c>
      <c r="U141" s="36">
        <f>SUMIFS(СВЦЭМ!$D$39:$D$782,СВЦЭМ!$A$39:$A$782,$A141,СВЦЭМ!$B$39:$B$782,U$119)+'СЕТ СН'!$I$11+СВЦЭМ!$D$10+'СЕТ СН'!$I$5-'СЕТ СН'!$I$21</f>
        <v>5077.8230440099996</v>
      </c>
      <c r="V141" s="36">
        <f>SUMIFS(СВЦЭМ!$D$39:$D$782,СВЦЭМ!$A$39:$A$782,$A141,СВЦЭМ!$B$39:$B$782,V$119)+'СЕТ СН'!$I$11+СВЦЭМ!$D$10+'СЕТ СН'!$I$5-'СЕТ СН'!$I$21</f>
        <v>5104.3352396500004</v>
      </c>
      <c r="W141" s="36">
        <f>SUMIFS(СВЦЭМ!$D$39:$D$782,СВЦЭМ!$A$39:$A$782,$A141,СВЦЭМ!$B$39:$B$782,W$119)+'СЕТ СН'!$I$11+СВЦЭМ!$D$10+'СЕТ СН'!$I$5-'СЕТ СН'!$I$21</f>
        <v>5107.3771557600003</v>
      </c>
      <c r="X141" s="36">
        <f>SUMIFS(СВЦЭМ!$D$39:$D$782,СВЦЭМ!$A$39:$A$782,$A141,СВЦЭМ!$B$39:$B$782,X$119)+'СЕТ СН'!$I$11+СВЦЭМ!$D$10+'СЕТ СН'!$I$5-'СЕТ СН'!$I$21</f>
        <v>5121.5538727000003</v>
      </c>
      <c r="Y141" s="36">
        <f>SUMIFS(СВЦЭМ!$D$39:$D$782,СВЦЭМ!$A$39:$A$782,$A141,СВЦЭМ!$B$39:$B$782,Y$119)+'СЕТ СН'!$I$11+СВЦЭМ!$D$10+'СЕТ СН'!$I$5-'СЕТ СН'!$I$21</f>
        <v>5137.4579938099996</v>
      </c>
    </row>
    <row r="142" spans="1:25" ht="15.75" x14ac:dyDescent="0.2">
      <c r="A142" s="35">
        <f t="shared" si="3"/>
        <v>44918</v>
      </c>
      <c r="B142" s="36">
        <f>SUMIFS(СВЦЭМ!$D$39:$D$782,СВЦЭМ!$A$39:$A$782,$A142,СВЦЭМ!$B$39:$B$782,B$119)+'СЕТ СН'!$I$11+СВЦЭМ!$D$10+'СЕТ СН'!$I$5-'СЕТ СН'!$I$21</f>
        <v>5229.4552857899998</v>
      </c>
      <c r="C142" s="36">
        <f>SUMIFS(СВЦЭМ!$D$39:$D$782,СВЦЭМ!$A$39:$A$782,$A142,СВЦЭМ!$B$39:$B$782,C$119)+'СЕТ СН'!$I$11+СВЦЭМ!$D$10+'СЕТ СН'!$I$5-'СЕТ СН'!$I$21</f>
        <v>5248.9293625199998</v>
      </c>
      <c r="D142" s="36">
        <f>SUMIFS(СВЦЭМ!$D$39:$D$782,СВЦЭМ!$A$39:$A$782,$A142,СВЦЭМ!$B$39:$B$782,D$119)+'СЕТ СН'!$I$11+СВЦЭМ!$D$10+'СЕТ СН'!$I$5-'СЕТ СН'!$I$21</f>
        <v>5264.4518474400002</v>
      </c>
      <c r="E142" s="36">
        <f>SUMIFS(СВЦЭМ!$D$39:$D$782,СВЦЭМ!$A$39:$A$782,$A142,СВЦЭМ!$B$39:$B$782,E$119)+'СЕТ СН'!$I$11+СВЦЭМ!$D$10+'СЕТ СН'!$I$5-'СЕТ СН'!$I$21</f>
        <v>5272.2084781200001</v>
      </c>
      <c r="F142" s="36">
        <f>SUMIFS(СВЦЭМ!$D$39:$D$782,СВЦЭМ!$A$39:$A$782,$A142,СВЦЭМ!$B$39:$B$782,F$119)+'СЕТ СН'!$I$11+СВЦЭМ!$D$10+'СЕТ СН'!$I$5-'СЕТ СН'!$I$21</f>
        <v>5270.8983761099998</v>
      </c>
      <c r="G142" s="36">
        <f>SUMIFS(СВЦЭМ!$D$39:$D$782,СВЦЭМ!$A$39:$A$782,$A142,СВЦЭМ!$B$39:$B$782,G$119)+'СЕТ СН'!$I$11+СВЦЭМ!$D$10+'СЕТ СН'!$I$5-'СЕТ СН'!$I$21</f>
        <v>5259.7851993200002</v>
      </c>
      <c r="H142" s="36">
        <f>SUMIFS(СВЦЭМ!$D$39:$D$782,СВЦЭМ!$A$39:$A$782,$A142,СВЦЭМ!$B$39:$B$782,H$119)+'СЕТ СН'!$I$11+СВЦЭМ!$D$10+'СЕТ СН'!$I$5-'СЕТ СН'!$I$21</f>
        <v>5212.7736016300005</v>
      </c>
      <c r="I142" s="36">
        <f>SUMIFS(СВЦЭМ!$D$39:$D$782,СВЦЭМ!$A$39:$A$782,$A142,СВЦЭМ!$B$39:$B$782,I$119)+'СЕТ СН'!$I$11+СВЦЭМ!$D$10+'СЕТ СН'!$I$5-'СЕТ СН'!$I$21</f>
        <v>5197.8460176600001</v>
      </c>
      <c r="J142" s="36">
        <f>SUMIFS(СВЦЭМ!$D$39:$D$782,СВЦЭМ!$A$39:$A$782,$A142,СВЦЭМ!$B$39:$B$782,J$119)+'СЕТ СН'!$I$11+СВЦЭМ!$D$10+'СЕТ СН'!$I$5-'СЕТ СН'!$I$21</f>
        <v>5176.3858357999998</v>
      </c>
      <c r="K142" s="36">
        <f>SUMIFS(СВЦЭМ!$D$39:$D$782,СВЦЭМ!$A$39:$A$782,$A142,СВЦЭМ!$B$39:$B$782,K$119)+'СЕТ СН'!$I$11+СВЦЭМ!$D$10+'СЕТ СН'!$I$5-'СЕТ СН'!$I$21</f>
        <v>5167.8438877999997</v>
      </c>
      <c r="L142" s="36">
        <f>SUMIFS(СВЦЭМ!$D$39:$D$782,СВЦЭМ!$A$39:$A$782,$A142,СВЦЭМ!$B$39:$B$782,L$119)+'СЕТ СН'!$I$11+СВЦЭМ!$D$10+'СЕТ СН'!$I$5-'СЕТ СН'!$I$21</f>
        <v>5172.5878878000003</v>
      </c>
      <c r="M142" s="36">
        <f>SUMIFS(СВЦЭМ!$D$39:$D$782,СВЦЭМ!$A$39:$A$782,$A142,СВЦЭМ!$B$39:$B$782,M$119)+'СЕТ СН'!$I$11+СВЦЭМ!$D$10+'СЕТ СН'!$I$5-'СЕТ СН'!$I$21</f>
        <v>5178.0837940299998</v>
      </c>
      <c r="N142" s="36">
        <f>SUMIFS(СВЦЭМ!$D$39:$D$782,СВЦЭМ!$A$39:$A$782,$A142,СВЦЭМ!$B$39:$B$782,N$119)+'СЕТ СН'!$I$11+СВЦЭМ!$D$10+'СЕТ СН'!$I$5-'СЕТ СН'!$I$21</f>
        <v>5200.1694922099996</v>
      </c>
      <c r="O142" s="36">
        <f>SUMIFS(СВЦЭМ!$D$39:$D$782,СВЦЭМ!$A$39:$A$782,$A142,СВЦЭМ!$B$39:$B$782,O$119)+'СЕТ СН'!$I$11+СВЦЭМ!$D$10+'СЕТ СН'!$I$5-'СЕТ СН'!$I$21</f>
        <v>5198.4860458100002</v>
      </c>
      <c r="P142" s="36">
        <f>SUMIFS(СВЦЭМ!$D$39:$D$782,СВЦЭМ!$A$39:$A$782,$A142,СВЦЭМ!$B$39:$B$782,P$119)+'СЕТ СН'!$I$11+СВЦЭМ!$D$10+'СЕТ СН'!$I$5-'СЕТ СН'!$I$21</f>
        <v>5203.6194946300002</v>
      </c>
      <c r="Q142" s="36">
        <f>SUMIFS(СВЦЭМ!$D$39:$D$782,СВЦЭМ!$A$39:$A$782,$A142,СВЦЭМ!$B$39:$B$782,Q$119)+'СЕТ СН'!$I$11+СВЦЭМ!$D$10+'СЕТ СН'!$I$5-'СЕТ СН'!$I$21</f>
        <v>5208.65904761</v>
      </c>
      <c r="R142" s="36">
        <f>SUMIFS(СВЦЭМ!$D$39:$D$782,СВЦЭМ!$A$39:$A$782,$A142,СВЦЭМ!$B$39:$B$782,R$119)+'СЕТ СН'!$I$11+СВЦЭМ!$D$10+'СЕТ СН'!$I$5-'СЕТ СН'!$I$21</f>
        <v>5209.1101098999998</v>
      </c>
      <c r="S142" s="36">
        <f>SUMIFS(СВЦЭМ!$D$39:$D$782,СВЦЭМ!$A$39:$A$782,$A142,СВЦЭМ!$B$39:$B$782,S$119)+'СЕТ СН'!$I$11+СВЦЭМ!$D$10+'СЕТ СН'!$I$5-'СЕТ СН'!$I$21</f>
        <v>5183.7305453099998</v>
      </c>
      <c r="T142" s="36">
        <f>SUMIFS(СВЦЭМ!$D$39:$D$782,СВЦЭМ!$A$39:$A$782,$A142,СВЦЭМ!$B$39:$B$782,T$119)+'СЕТ СН'!$I$11+СВЦЭМ!$D$10+'СЕТ СН'!$I$5-'СЕТ СН'!$I$21</f>
        <v>5151.9601214200002</v>
      </c>
      <c r="U142" s="36">
        <f>SUMIFS(СВЦЭМ!$D$39:$D$782,СВЦЭМ!$A$39:$A$782,$A142,СВЦЭМ!$B$39:$B$782,U$119)+'СЕТ СН'!$I$11+СВЦЭМ!$D$10+'СЕТ СН'!$I$5-'СЕТ СН'!$I$21</f>
        <v>5154.3902771900002</v>
      </c>
      <c r="V142" s="36">
        <f>SUMIFS(СВЦЭМ!$D$39:$D$782,СВЦЭМ!$A$39:$A$782,$A142,СВЦЭМ!$B$39:$B$782,V$119)+'СЕТ СН'!$I$11+СВЦЭМ!$D$10+'СЕТ СН'!$I$5-'СЕТ СН'!$I$21</f>
        <v>5164.8210341200001</v>
      </c>
      <c r="W142" s="36">
        <f>SUMIFS(СВЦЭМ!$D$39:$D$782,СВЦЭМ!$A$39:$A$782,$A142,СВЦЭМ!$B$39:$B$782,W$119)+'СЕТ СН'!$I$11+СВЦЭМ!$D$10+'СЕТ СН'!$I$5-'СЕТ СН'!$I$21</f>
        <v>5183.4877310700003</v>
      </c>
      <c r="X142" s="36">
        <f>SUMIFS(СВЦЭМ!$D$39:$D$782,СВЦЭМ!$A$39:$A$782,$A142,СВЦЭМ!$B$39:$B$782,X$119)+'СЕТ СН'!$I$11+СВЦЭМ!$D$10+'СЕТ СН'!$I$5-'СЕТ СН'!$I$21</f>
        <v>5203.9406172899999</v>
      </c>
      <c r="Y142" s="36">
        <f>SUMIFS(СВЦЭМ!$D$39:$D$782,СВЦЭМ!$A$39:$A$782,$A142,СВЦЭМ!$B$39:$B$782,Y$119)+'СЕТ СН'!$I$11+СВЦЭМ!$D$10+'СЕТ СН'!$I$5-'СЕТ СН'!$I$21</f>
        <v>5228.7411665999998</v>
      </c>
    </row>
    <row r="143" spans="1:25" ht="15.75" x14ac:dyDescent="0.2">
      <c r="A143" s="35">
        <f t="shared" si="3"/>
        <v>44919</v>
      </c>
      <c r="B143" s="36">
        <f>SUMIFS(СВЦЭМ!$D$39:$D$782,СВЦЭМ!$A$39:$A$782,$A143,СВЦЭМ!$B$39:$B$782,B$119)+'СЕТ СН'!$I$11+СВЦЭМ!$D$10+'СЕТ СН'!$I$5-'СЕТ СН'!$I$21</f>
        <v>5178.6253593700003</v>
      </c>
      <c r="C143" s="36">
        <f>SUMIFS(СВЦЭМ!$D$39:$D$782,СВЦЭМ!$A$39:$A$782,$A143,СВЦЭМ!$B$39:$B$782,C$119)+'СЕТ СН'!$I$11+СВЦЭМ!$D$10+'СЕТ СН'!$I$5-'СЕТ СН'!$I$21</f>
        <v>5151.7251585000004</v>
      </c>
      <c r="D143" s="36">
        <f>SUMIFS(СВЦЭМ!$D$39:$D$782,СВЦЭМ!$A$39:$A$782,$A143,СВЦЭМ!$B$39:$B$782,D$119)+'СЕТ СН'!$I$11+СВЦЭМ!$D$10+'СЕТ СН'!$I$5-'СЕТ СН'!$I$21</f>
        <v>5139.4865180400002</v>
      </c>
      <c r="E143" s="36">
        <f>SUMIFS(СВЦЭМ!$D$39:$D$782,СВЦЭМ!$A$39:$A$782,$A143,СВЦЭМ!$B$39:$B$782,E$119)+'СЕТ СН'!$I$11+СВЦЭМ!$D$10+'СЕТ СН'!$I$5-'СЕТ СН'!$I$21</f>
        <v>5129.0201167499999</v>
      </c>
      <c r="F143" s="36">
        <f>SUMIFS(СВЦЭМ!$D$39:$D$782,СВЦЭМ!$A$39:$A$782,$A143,СВЦЭМ!$B$39:$B$782,F$119)+'СЕТ СН'!$I$11+СВЦЭМ!$D$10+'СЕТ СН'!$I$5-'СЕТ СН'!$I$21</f>
        <v>5165.9602481599995</v>
      </c>
      <c r="G143" s="36">
        <f>SUMIFS(СВЦЭМ!$D$39:$D$782,СВЦЭМ!$A$39:$A$782,$A143,СВЦЭМ!$B$39:$B$782,G$119)+'СЕТ СН'!$I$11+СВЦЭМ!$D$10+'СЕТ СН'!$I$5-'СЕТ СН'!$I$21</f>
        <v>5153.4066975200003</v>
      </c>
      <c r="H143" s="36">
        <f>SUMIFS(СВЦЭМ!$D$39:$D$782,СВЦЭМ!$A$39:$A$782,$A143,СВЦЭМ!$B$39:$B$782,H$119)+'СЕТ СН'!$I$11+СВЦЭМ!$D$10+'СЕТ СН'!$I$5-'СЕТ СН'!$I$21</f>
        <v>5149.1775474300002</v>
      </c>
      <c r="I143" s="36">
        <f>SUMIFS(СВЦЭМ!$D$39:$D$782,СВЦЭМ!$A$39:$A$782,$A143,СВЦЭМ!$B$39:$B$782,I$119)+'СЕТ СН'!$I$11+СВЦЭМ!$D$10+'СЕТ СН'!$I$5-'СЕТ СН'!$I$21</f>
        <v>5127.84356415</v>
      </c>
      <c r="J143" s="36">
        <f>SUMIFS(СВЦЭМ!$D$39:$D$782,СВЦЭМ!$A$39:$A$782,$A143,СВЦЭМ!$B$39:$B$782,J$119)+'СЕТ СН'!$I$11+СВЦЭМ!$D$10+'СЕТ СН'!$I$5-'СЕТ СН'!$I$21</f>
        <v>5122.1018475299998</v>
      </c>
      <c r="K143" s="36">
        <f>SUMIFS(СВЦЭМ!$D$39:$D$782,СВЦЭМ!$A$39:$A$782,$A143,СВЦЭМ!$B$39:$B$782,K$119)+'СЕТ СН'!$I$11+СВЦЭМ!$D$10+'СЕТ СН'!$I$5-'СЕТ СН'!$I$21</f>
        <v>5091.1764903399999</v>
      </c>
      <c r="L143" s="36">
        <f>SUMIFS(СВЦЭМ!$D$39:$D$782,СВЦЭМ!$A$39:$A$782,$A143,СВЦЭМ!$B$39:$B$782,L$119)+'СЕТ СН'!$I$11+СВЦЭМ!$D$10+'СЕТ СН'!$I$5-'СЕТ СН'!$I$21</f>
        <v>5072.4720134099998</v>
      </c>
      <c r="M143" s="36">
        <f>SUMIFS(СВЦЭМ!$D$39:$D$782,СВЦЭМ!$A$39:$A$782,$A143,СВЦЭМ!$B$39:$B$782,M$119)+'СЕТ СН'!$I$11+СВЦЭМ!$D$10+'СЕТ СН'!$I$5-'СЕТ СН'!$I$21</f>
        <v>5057.24798121</v>
      </c>
      <c r="N143" s="36">
        <f>SUMIFS(СВЦЭМ!$D$39:$D$782,СВЦЭМ!$A$39:$A$782,$A143,СВЦЭМ!$B$39:$B$782,N$119)+'СЕТ СН'!$I$11+СВЦЭМ!$D$10+'СЕТ СН'!$I$5-'СЕТ СН'!$I$21</f>
        <v>5078.0522732600002</v>
      </c>
      <c r="O143" s="36">
        <f>SUMIFS(СВЦЭМ!$D$39:$D$782,СВЦЭМ!$A$39:$A$782,$A143,СВЦЭМ!$B$39:$B$782,O$119)+'СЕТ СН'!$I$11+СВЦЭМ!$D$10+'СЕТ СН'!$I$5-'СЕТ СН'!$I$21</f>
        <v>5068.2994421800004</v>
      </c>
      <c r="P143" s="36">
        <f>SUMIFS(СВЦЭМ!$D$39:$D$782,СВЦЭМ!$A$39:$A$782,$A143,СВЦЭМ!$B$39:$B$782,P$119)+'СЕТ СН'!$I$11+СВЦЭМ!$D$10+'СЕТ СН'!$I$5-'СЕТ СН'!$I$21</f>
        <v>5068.0631183000005</v>
      </c>
      <c r="Q143" s="36">
        <f>SUMIFS(СВЦЭМ!$D$39:$D$782,СВЦЭМ!$A$39:$A$782,$A143,СВЦЭМ!$B$39:$B$782,Q$119)+'СЕТ СН'!$I$11+СВЦЭМ!$D$10+'СЕТ СН'!$I$5-'СЕТ СН'!$I$21</f>
        <v>5065.5342877700004</v>
      </c>
      <c r="R143" s="36">
        <f>SUMIFS(СВЦЭМ!$D$39:$D$782,СВЦЭМ!$A$39:$A$782,$A143,СВЦЭМ!$B$39:$B$782,R$119)+'СЕТ СН'!$I$11+СВЦЭМ!$D$10+'СЕТ СН'!$I$5-'СЕТ СН'!$I$21</f>
        <v>5070.1725018500001</v>
      </c>
      <c r="S143" s="36">
        <f>SUMIFS(СВЦЭМ!$D$39:$D$782,СВЦЭМ!$A$39:$A$782,$A143,СВЦЭМ!$B$39:$B$782,S$119)+'СЕТ СН'!$I$11+СВЦЭМ!$D$10+'СЕТ СН'!$I$5-'СЕТ СН'!$I$21</f>
        <v>5036.8189613699997</v>
      </c>
      <c r="T143" s="36">
        <f>SUMIFS(СВЦЭМ!$D$39:$D$782,СВЦЭМ!$A$39:$A$782,$A143,СВЦЭМ!$B$39:$B$782,T$119)+'СЕТ СН'!$I$11+СВЦЭМ!$D$10+'СЕТ СН'!$I$5-'СЕТ СН'!$I$21</f>
        <v>5026.9585979900003</v>
      </c>
      <c r="U143" s="36">
        <f>SUMIFS(СВЦЭМ!$D$39:$D$782,СВЦЭМ!$A$39:$A$782,$A143,СВЦЭМ!$B$39:$B$782,U$119)+'СЕТ СН'!$I$11+СВЦЭМ!$D$10+'СЕТ СН'!$I$5-'СЕТ СН'!$I$21</f>
        <v>5041.8618971400001</v>
      </c>
      <c r="V143" s="36">
        <f>SUMIFS(СВЦЭМ!$D$39:$D$782,СВЦЭМ!$A$39:$A$782,$A143,СВЦЭМ!$B$39:$B$782,V$119)+'СЕТ СН'!$I$11+СВЦЭМ!$D$10+'СЕТ СН'!$I$5-'СЕТ СН'!$I$21</f>
        <v>5056.84214617</v>
      </c>
      <c r="W143" s="36">
        <f>SUMIFS(СВЦЭМ!$D$39:$D$782,СВЦЭМ!$A$39:$A$782,$A143,СВЦЭМ!$B$39:$B$782,W$119)+'СЕТ СН'!$I$11+СВЦЭМ!$D$10+'СЕТ СН'!$I$5-'СЕТ СН'!$I$21</f>
        <v>5069.7222721300004</v>
      </c>
      <c r="X143" s="36">
        <f>SUMIFS(СВЦЭМ!$D$39:$D$782,СВЦЭМ!$A$39:$A$782,$A143,СВЦЭМ!$B$39:$B$782,X$119)+'СЕТ СН'!$I$11+СВЦЭМ!$D$10+'СЕТ СН'!$I$5-'СЕТ СН'!$I$21</f>
        <v>5080.6416260900005</v>
      </c>
      <c r="Y143" s="36">
        <f>SUMIFS(СВЦЭМ!$D$39:$D$782,СВЦЭМ!$A$39:$A$782,$A143,СВЦЭМ!$B$39:$B$782,Y$119)+'СЕТ СН'!$I$11+СВЦЭМ!$D$10+'СЕТ СН'!$I$5-'СЕТ СН'!$I$21</f>
        <v>5076.0466174600006</v>
      </c>
    </row>
    <row r="144" spans="1:25" ht="15.75" x14ac:dyDescent="0.2">
      <c r="A144" s="35">
        <f t="shared" si="3"/>
        <v>44920</v>
      </c>
      <c r="B144" s="36">
        <f>SUMIFS(СВЦЭМ!$D$39:$D$782,СВЦЭМ!$A$39:$A$782,$A144,СВЦЭМ!$B$39:$B$782,B$119)+'СЕТ СН'!$I$11+СВЦЭМ!$D$10+'СЕТ СН'!$I$5-'СЕТ СН'!$I$21</f>
        <v>5111.0076364899996</v>
      </c>
      <c r="C144" s="36">
        <f>SUMIFS(СВЦЭМ!$D$39:$D$782,СВЦЭМ!$A$39:$A$782,$A144,СВЦЭМ!$B$39:$B$782,C$119)+'СЕТ СН'!$I$11+СВЦЭМ!$D$10+'СЕТ СН'!$I$5-'СЕТ СН'!$I$21</f>
        <v>5123.8680714800003</v>
      </c>
      <c r="D144" s="36">
        <f>SUMIFS(СВЦЭМ!$D$39:$D$782,СВЦЭМ!$A$39:$A$782,$A144,СВЦЭМ!$B$39:$B$782,D$119)+'СЕТ СН'!$I$11+СВЦЭМ!$D$10+'СЕТ СН'!$I$5-'СЕТ СН'!$I$21</f>
        <v>5103.80664333</v>
      </c>
      <c r="E144" s="36">
        <f>SUMIFS(СВЦЭМ!$D$39:$D$782,СВЦЭМ!$A$39:$A$782,$A144,СВЦЭМ!$B$39:$B$782,E$119)+'СЕТ СН'!$I$11+СВЦЭМ!$D$10+'СЕТ СН'!$I$5-'СЕТ СН'!$I$21</f>
        <v>5097.4760665000003</v>
      </c>
      <c r="F144" s="36">
        <f>SUMIFS(СВЦЭМ!$D$39:$D$782,СВЦЭМ!$A$39:$A$782,$A144,СВЦЭМ!$B$39:$B$782,F$119)+'СЕТ СН'!$I$11+СВЦЭМ!$D$10+'СЕТ СН'!$I$5-'СЕТ СН'!$I$21</f>
        <v>5144.7714059199998</v>
      </c>
      <c r="G144" s="36">
        <f>SUMIFS(СВЦЭМ!$D$39:$D$782,СВЦЭМ!$A$39:$A$782,$A144,СВЦЭМ!$B$39:$B$782,G$119)+'СЕТ СН'!$I$11+СВЦЭМ!$D$10+'СЕТ СН'!$I$5-'СЕТ СН'!$I$21</f>
        <v>5141.8268589700001</v>
      </c>
      <c r="H144" s="36">
        <f>SUMIFS(СВЦЭМ!$D$39:$D$782,СВЦЭМ!$A$39:$A$782,$A144,СВЦЭМ!$B$39:$B$782,H$119)+'СЕТ СН'!$I$11+СВЦЭМ!$D$10+'СЕТ СН'!$I$5-'СЕТ СН'!$I$21</f>
        <v>5131.3158488200006</v>
      </c>
      <c r="I144" s="36">
        <f>SUMIFS(СВЦЭМ!$D$39:$D$782,СВЦЭМ!$A$39:$A$782,$A144,СВЦЭМ!$B$39:$B$782,I$119)+'СЕТ СН'!$I$11+СВЦЭМ!$D$10+'СЕТ СН'!$I$5-'СЕТ СН'!$I$21</f>
        <v>5159.5615519500006</v>
      </c>
      <c r="J144" s="36">
        <f>SUMIFS(СВЦЭМ!$D$39:$D$782,СВЦЭМ!$A$39:$A$782,$A144,СВЦЭМ!$B$39:$B$782,J$119)+'СЕТ СН'!$I$11+СВЦЭМ!$D$10+'СЕТ СН'!$I$5-'СЕТ СН'!$I$21</f>
        <v>5150.44668602</v>
      </c>
      <c r="K144" s="36">
        <f>SUMIFS(СВЦЭМ!$D$39:$D$782,СВЦЭМ!$A$39:$A$782,$A144,СВЦЭМ!$B$39:$B$782,K$119)+'СЕТ СН'!$I$11+СВЦЭМ!$D$10+'СЕТ СН'!$I$5-'СЕТ СН'!$I$21</f>
        <v>5142.3638935899999</v>
      </c>
      <c r="L144" s="36">
        <f>SUMIFS(СВЦЭМ!$D$39:$D$782,СВЦЭМ!$A$39:$A$782,$A144,СВЦЭМ!$B$39:$B$782,L$119)+'СЕТ СН'!$I$11+СВЦЭМ!$D$10+'СЕТ СН'!$I$5-'СЕТ СН'!$I$21</f>
        <v>5105.6287206699999</v>
      </c>
      <c r="M144" s="36">
        <f>SUMIFS(СВЦЭМ!$D$39:$D$782,СВЦЭМ!$A$39:$A$782,$A144,СВЦЭМ!$B$39:$B$782,M$119)+'СЕТ СН'!$I$11+СВЦЭМ!$D$10+'СЕТ СН'!$I$5-'СЕТ СН'!$I$21</f>
        <v>5113.7859655499997</v>
      </c>
      <c r="N144" s="36">
        <f>SUMIFS(СВЦЭМ!$D$39:$D$782,СВЦЭМ!$A$39:$A$782,$A144,СВЦЭМ!$B$39:$B$782,N$119)+'СЕТ СН'!$I$11+СВЦЭМ!$D$10+'СЕТ СН'!$I$5-'СЕТ СН'!$I$21</f>
        <v>5129.3895526599999</v>
      </c>
      <c r="O144" s="36">
        <f>SUMIFS(СВЦЭМ!$D$39:$D$782,СВЦЭМ!$A$39:$A$782,$A144,СВЦЭМ!$B$39:$B$782,O$119)+'СЕТ СН'!$I$11+СВЦЭМ!$D$10+'СЕТ СН'!$I$5-'СЕТ СН'!$I$21</f>
        <v>5132.5380976599999</v>
      </c>
      <c r="P144" s="36">
        <f>SUMIFS(СВЦЭМ!$D$39:$D$782,СВЦЭМ!$A$39:$A$782,$A144,СВЦЭМ!$B$39:$B$782,P$119)+'СЕТ СН'!$I$11+СВЦЭМ!$D$10+'СЕТ СН'!$I$5-'СЕТ СН'!$I$21</f>
        <v>5145.3451016199997</v>
      </c>
      <c r="Q144" s="36">
        <f>SUMIFS(СВЦЭМ!$D$39:$D$782,СВЦЭМ!$A$39:$A$782,$A144,СВЦЭМ!$B$39:$B$782,Q$119)+'СЕТ СН'!$I$11+СВЦЭМ!$D$10+'СЕТ СН'!$I$5-'СЕТ СН'!$I$21</f>
        <v>5141.6126251400001</v>
      </c>
      <c r="R144" s="36">
        <f>SUMIFS(СВЦЭМ!$D$39:$D$782,СВЦЭМ!$A$39:$A$782,$A144,СВЦЭМ!$B$39:$B$782,R$119)+'СЕТ СН'!$I$11+СВЦЭМ!$D$10+'СЕТ СН'!$I$5-'СЕТ СН'!$I$21</f>
        <v>5139.8653076800001</v>
      </c>
      <c r="S144" s="36">
        <f>SUMIFS(СВЦЭМ!$D$39:$D$782,СВЦЭМ!$A$39:$A$782,$A144,СВЦЭМ!$B$39:$B$782,S$119)+'СЕТ СН'!$I$11+СВЦЭМ!$D$10+'СЕТ СН'!$I$5-'СЕТ СН'!$I$21</f>
        <v>5120.9444792800005</v>
      </c>
      <c r="T144" s="36">
        <f>SUMIFS(СВЦЭМ!$D$39:$D$782,СВЦЭМ!$A$39:$A$782,$A144,СВЦЭМ!$B$39:$B$782,T$119)+'СЕТ СН'!$I$11+СВЦЭМ!$D$10+'СЕТ СН'!$I$5-'СЕТ СН'!$I$21</f>
        <v>5104.24953078</v>
      </c>
      <c r="U144" s="36">
        <f>SUMIFS(СВЦЭМ!$D$39:$D$782,СВЦЭМ!$A$39:$A$782,$A144,СВЦЭМ!$B$39:$B$782,U$119)+'СЕТ СН'!$I$11+СВЦЭМ!$D$10+'СЕТ СН'!$I$5-'СЕТ СН'!$I$21</f>
        <v>5106.6042126600005</v>
      </c>
      <c r="V144" s="36">
        <f>SUMIFS(СВЦЭМ!$D$39:$D$782,СВЦЭМ!$A$39:$A$782,$A144,СВЦЭМ!$B$39:$B$782,V$119)+'СЕТ СН'!$I$11+СВЦЭМ!$D$10+'СЕТ СН'!$I$5-'СЕТ СН'!$I$21</f>
        <v>5130.19685347</v>
      </c>
      <c r="W144" s="36">
        <f>SUMIFS(СВЦЭМ!$D$39:$D$782,СВЦЭМ!$A$39:$A$782,$A144,СВЦЭМ!$B$39:$B$782,W$119)+'СЕТ СН'!$I$11+СВЦЭМ!$D$10+'СЕТ СН'!$I$5-'СЕТ СН'!$I$21</f>
        <v>5145.3301293300001</v>
      </c>
      <c r="X144" s="36">
        <f>SUMIFS(СВЦЭМ!$D$39:$D$782,СВЦЭМ!$A$39:$A$782,$A144,СВЦЭМ!$B$39:$B$782,X$119)+'СЕТ СН'!$I$11+СВЦЭМ!$D$10+'СЕТ СН'!$I$5-'СЕТ СН'!$I$21</f>
        <v>5168.0647751899996</v>
      </c>
      <c r="Y144" s="36">
        <f>SUMIFS(СВЦЭМ!$D$39:$D$782,СВЦЭМ!$A$39:$A$782,$A144,СВЦЭМ!$B$39:$B$782,Y$119)+'СЕТ СН'!$I$11+СВЦЭМ!$D$10+'СЕТ СН'!$I$5-'СЕТ СН'!$I$21</f>
        <v>5189.2705534200004</v>
      </c>
    </row>
    <row r="145" spans="1:27" ht="15.75" x14ac:dyDescent="0.2">
      <c r="A145" s="35">
        <f t="shared" si="3"/>
        <v>44921</v>
      </c>
      <c r="B145" s="36">
        <f>SUMIFS(СВЦЭМ!$D$39:$D$782,СВЦЭМ!$A$39:$A$782,$A145,СВЦЭМ!$B$39:$B$782,B$119)+'СЕТ СН'!$I$11+СВЦЭМ!$D$10+'СЕТ СН'!$I$5-'СЕТ СН'!$I$21</f>
        <v>5224.1108816300002</v>
      </c>
      <c r="C145" s="36">
        <f>SUMIFS(СВЦЭМ!$D$39:$D$782,СВЦЭМ!$A$39:$A$782,$A145,СВЦЭМ!$B$39:$B$782,C$119)+'СЕТ СН'!$I$11+СВЦЭМ!$D$10+'СЕТ СН'!$I$5-'СЕТ СН'!$I$21</f>
        <v>5239.6320722</v>
      </c>
      <c r="D145" s="36">
        <f>SUMIFS(СВЦЭМ!$D$39:$D$782,СВЦЭМ!$A$39:$A$782,$A145,СВЦЭМ!$B$39:$B$782,D$119)+'СЕТ СН'!$I$11+СВЦЭМ!$D$10+'СЕТ СН'!$I$5-'СЕТ СН'!$I$21</f>
        <v>5243.1617644400003</v>
      </c>
      <c r="E145" s="36">
        <f>SUMIFS(СВЦЭМ!$D$39:$D$782,СВЦЭМ!$A$39:$A$782,$A145,СВЦЭМ!$B$39:$B$782,E$119)+'СЕТ СН'!$I$11+СВЦЭМ!$D$10+'СЕТ СН'!$I$5-'СЕТ СН'!$I$21</f>
        <v>5249.9101118099998</v>
      </c>
      <c r="F145" s="36">
        <f>SUMIFS(СВЦЭМ!$D$39:$D$782,СВЦЭМ!$A$39:$A$782,$A145,СВЦЭМ!$B$39:$B$782,F$119)+'СЕТ СН'!$I$11+СВЦЭМ!$D$10+'СЕТ СН'!$I$5-'СЕТ СН'!$I$21</f>
        <v>5281.4290641200005</v>
      </c>
      <c r="G145" s="36">
        <f>SUMIFS(СВЦЭМ!$D$39:$D$782,СВЦЭМ!$A$39:$A$782,$A145,СВЦЭМ!$B$39:$B$782,G$119)+'СЕТ СН'!$I$11+СВЦЭМ!$D$10+'СЕТ СН'!$I$5-'СЕТ СН'!$I$21</f>
        <v>5271.4644191099997</v>
      </c>
      <c r="H145" s="36">
        <f>SUMIFS(СВЦЭМ!$D$39:$D$782,СВЦЭМ!$A$39:$A$782,$A145,СВЦЭМ!$B$39:$B$782,H$119)+'СЕТ СН'!$I$11+СВЦЭМ!$D$10+'СЕТ СН'!$I$5-'СЕТ СН'!$I$21</f>
        <v>5240.0448658000005</v>
      </c>
      <c r="I145" s="36">
        <f>SUMIFS(СВЦЭМ!$D$39:$D$782,СВЦЭМ!$A$39:$A$782,$A145,СВЦЭМ!$B$39:$B$782,I$119)+'СЕТ СН'!$I$11+СВЦЭМ!$D$10+'СЕТ СН'!$I$5-'СЕТ СН'!$I$21</f>
        <v>5211.6492754199999</v>
      </c>
      <c r="J145" s="36">
        <f>SUMIFS(СВЦЭМ!$D$39:$D$782,СВЦЭМ!$A$39:$A$782,$A145,СВЦЭМ!$B$39:$B$782,J$119)+'СЕТ СН'!$I$11+СВЦЭМ!$D$10+'СЕТ СН'!$I$5-'СЕТ СН'!$I$21</f>
        <v>5205.5574413699997</v>
      </c>
      <c r="K145" s="36">
        <f>SUMIFS(СВЦЭМ!$D$39:$D$782,СВЦЭМ!$A$39:$A$782,$A145,СВЦЭМ!$B$39:$B$782,K$119)+'СЕТ СН'!$I$11+СВЦЭМ!$D$10+'СЕТ СН'!$I$5-'СЕТ СН'!$I$21</f>
        <v>5199.6277312500006</v>
      </c>
      <c r="L145" s="36">
        <f>SUMIFS(СВЦЭМ!$D$39:$D$782,СВЦЭМ!$A$39:$A$782,$A145,СВЦЭМ!$B$39:$B$782,L$119)+'СЕТ СН'!$I$11+СВЦЭМ!$D$10+'СЕТ СН'!$I$5-'СЕТ СН'!$I$21</f>
        <v>5193.96925242</v>
      </c>
      <c r="M145" s="36">
        <f>SUMIFS(СВЦЭМ!$D$39:$D$782,СВЦЭМ!$A$39:$A$782,$A145,СВЦЭМ!$B$39:$B$782,M$119)+'СЕТ СН'!$I$11+СВЦЭМ!$D$10+'СЕТ СН'!$I$5-'СЕТ СН'!$I$21</f>
        <v>5181.5761323799998</v>
      </c>
      <c r="N145" s="36">
        <f>SUMIFS(СВЦЭМ!$D$39:$D$782,СВЦЭМ!$A$39:$A$782,$A145,СВЦЭМ!$B$39:$B$782,N$119)+'СЕТ СН'!$I$11+СВЦЭМ!$D$10+'СЕТ СН'!$I$5-'СЕТ СН'!$I$21</f>
        <v>5188.37892216</v>
      </c>
      <c r="O145" s="36">
        <f>SUMIFS(СВЦЭМ!$D$39:$D$782,СВЦЭМ!$A$39:$A$782,$A145,СВЦЭМ!$B$39:$B$782,O$119)+'СЕТ СН'!$I$11+СВЦЭМ!$D$10+'СЕТ СН'!$I$5-'СЕТ СН'!$I$21</f>
        <v>5180.2558874300003</v>
      </c>
      <c r="P145" s="36">
        <f>SUMIFS(СВЦЭМ!$D$39:$D$782,СВЦЭМ!$A$39:$A$782,$A145,СВЦЭМ!$B$39:$B$782,P$119)+'СЕТ СН'!$I$11+СВЦЭМ!$D$10+'СЕТ СН'!$I$5-'СЕТ СН'!$I$21</f>
        <v>5193.4480252800004</v>
      </c>
      <c r="Q145" s="36">
        <f>SUMIFS(СВЦЭМ!$D$39:$D$782,СВЦЭМ!$A$39:$A$782,$A145,СВЦЭМ!$B$39:$B$782,Q$119)+'СЕТ СН'!$I$11+СВЦЭМ!$D$10+'СЕТ СН'!$I$5-'СЕТ СН'!$I$21</f>
        <v>5173.3354043899999</v>
      </c>
      <c r="R145" s="36">
        <f>SUMIFS(СВЦЭМ!$D$39:$D$782,СВЦЭМ!$A$39:$A$782,$A145,СВЦЭМ!$B$39:$B$782,R$119)+'СЕТ СН'!$I$11+СВЦЭМ!$D$10+'СЕТ СН'!$I$5-'СЕТ СН'!$I$21</f>
        <v>5165.7650185299999</v>
      </c>
      <c r="S145" s="36">
        <f>SUMIFS(СВЦЭМ!$D$39:$D$782,СВЦЭМ!$A$39:$A$782,$A145,СВЦЭМ!$B$39:$B$782,S$119)+'СЕТ СН'!$I$11+СВЦЭМ!$D$10+'СЕТ СН'!$I$5-'СЕТ СН'!$I$21</f>
        <v>5141.9930151600001</v>
      </c>
      <c r="T145" s="36">
        <f>SUMIFS(СВЦЭМ!$D$39:$D$782,СВЦЭМ!$A$39:$A$782,$A145,СВЦЭМ!$B$39:$B$782,T$119)+'СЕТ СН'!$I$11+СВЦЭМ!$D$10+'СЕТ СН'!$I$5-'СЕТ СН'!$I$21</f>
        <v>5102.5800808200001</v>
      </c>
      <c r="U145" s="36">
        <f>SUMIFS(СВЦЭМ!$D$39:$D$782,СВЦЭМ!$A$39:$A$782,$A145,СВЦЭМ!$B$39:$B$782,U$119)+'СЕТ СН'!$I$11+СВЦЭМ!$D$10+'СЕТ СН'!$I$5-'СЕТ СН'!$I$21</f>
        <v>5128.4336150700001</v>
      </c>
      <c r="V145" s="36">
        <f>SUMIFS(СВЦЭМ!$D$39:$D$782,СВЦЭМ!$A$39:$A$782,$A145,СВЦЭМ!$B$39:$B$782,V$119)+'СЕТ СН'!$I$11+СВЦЭМ!$D$10+'СЕТ СН'!$I$5-'СЕТ СН'!$I$21</f>
        <v>5137.1220172399999</v>
      </c>
      <c r="W145" s="36">
        <f>SUMIFS(СВЦЭМ!$D$39:$D$782,СВЦЭМ!$A$39:$A$782,$A145,СВЦЭМ!$B$39:$B$782,W$119)+'СЕТ СН'!$I$11+СВЦЭМ!$D$10+'СЕТ СН'!$I$5-'СЕТ СН'!$I$21</f>
        <v>5158.8107745699999</v>
      </c>
      <c r="X145" s="36">
        <f>SUMIFS(СВЦЭМ!$D$39:$D$782,СВЦЭМ!$A$39:$A$782,$A145,СВЦЭМ!$B$39:$B$782,X$119)+'СЕТ СН'!$I$11+СВЦЭМ!$D$10+'СЕТ СН'!$I$5-'СЕТ СН'!$I$21</f>
        <v>5181.7162284599999</v>
      </c>
      <c r="Y145" s="36">
        <f>SUMIFS(СВЦЭМ!$D$39:$D$782,СВЦЭМ!$A$39:$A$782,$A145,СВЦЭМ!$B$39:$B$782,Y$119)+'СЕТ СН'!$I$11+СВЦЭМ!$D$10+'СЕТ СН'!$I$5-'СЕТ СН'!$I$21</f>
        <v>5195.1925538699998</v>
      </c>
    </row>
    <row r="146" spans="1:27" ht="15.75" x14ac:dyDescent="0.2">
      <c r="A146" s="35">
        <f t="shared" si="3"/>
        <v>44922</v>
      </c>
      <c r="B146" s="36">
        <f>SUMIFS(СВЦЭМ!$D$39:$D$782,СВЦЭМ!$A$39:$A$782,$A146,СВЦЭМ!$B$39:$B$782,B$119)+'СЕТ СН'!$I$11+СВЦЭМ!$D$10+'СЕТ СН'!$I$5-'СЕТ СН'!$I$21</f>
        <v>5128.6898703699999</v>
      </c>
      <c r="C146" s="36">
        <f>SUMIFS(СВЦЭМ!$D$39:$D$782,СВЦЭМ!$A$39:$A$782,$A146,СВЦЭМ!$B$39:$B$782,C$119)+'СЕТ СН'!$I$11+СВЦЭМ!$D$10+'СЕТ СН'!$I$5-'СЕТ СН'!$I$21</f>
        <v>5146.1357737799999</v>
      </c>
      <c r="D146" s="36">
        <f>SUMIFS(СВЦЭМ!$D$39:$D$782,СВЦЭМ!$A$39:$A$782,$A146,СВЦЭМ!$B$39:$B$782,D$119)+'СЕТ СН'!$I$11+СВЦЭМ!$D$10+'СЕТ СН'!$I$5-'СЕТ СН'!$I$21</f>
        <v>5151.9039885800003</v>
      </c>
      <c r="E146" s="36">
        <f>SUMIFS(СВЦЭМ!$D$39:$D$782,СВЦЭМ!$A$39:$A$782,$A146,СВЦЭМ!$B$39:$B$782,E$119)+'СЕТ СН'!$I$11+СВЦЭМ!$D$10+'СЕТ СН'!$I$5-'СЕТ СН'!$I$21</f>
        <v>5164.4563830699999</v>
      </c>
      <c r="F146" s="36">
        <f>SUMIFS(СВЦЭМ!$D$39:$D$782,СВЦЭМ!$A$39:$A$782,$A146,СВЦЭМ!$B$39:$B$782,F$119)+'СЕТ СН'!$I$11+СВЦЭМ!$D$10+'СЕТ СН'!$I$5-'СЕТ СН'!$I$21</f>
        <v>5192.2159254500002</v>
      </c>
      <c r="G146" s="36">
        <f>SUMIFS(СВЦЭМ!$D$39:$D$782,СВЦЭМ!$A$39:$A$782,$A146,СВЦЭМ!$B$39:$B$782,G$119)+'СЕТ СН'!$I$11+СВЦЭМ!$D$10+'СЕТ СН'!$I$5-'СЕТ СН'!$I$21</f>
        <v>5182.4314870300004</v>
      </c>
      <c r="H146" s="36">
        <f>SUMIFS(СВЦЭМ!$D$39:$D$782,СВЦЭМ!$A$39:$A$782,$A146,СВЦЭМ!$B$39:$B$782,H$119)+'СЕТ СН'!$I$11+СВЦЭМ!$D$10+'СЕТ СН'!$I$5-'СЕТ СН'!$I$21</f>
        <v>5150.9285417400006</v>
      </c>
      <c r="I146" s="36">
        <f>SUMIFS(СВЦЭМ!$D$39:$D$782,СВЦЭМ!$A$39:$A$782,$A146,СВЦЭМ!$B$39:$B$782,I$119)+'СЕТ СН'!$I$11+СВЦЭМ!$D$10+'СЕТ СН'!$I$5-'СЕТ СН'!$I$21</f>
        <v>5115.8077266700002</v>
      </c>
      <c r="J146" s="36">
        <f>SUMIFS(СВЦЭМ!$D$39:$D$782,СВЦЭМ!$A$39:$A$782,$A146,СВЦЭМ!$B$39:$B$782,J$119)+'СЕТ СН'!$I$11+СВЦЭМ!$D$10+'СЕТ СН'!$I$5-'СЕТ СН'!$I$21</f>
        <v>5080.9003316199996</v>
      </c>
      <c r="K146" s="36">
        <f>SUMIFS(СВЦЭМ!$D$39:$D$782,СВЦЭМ!$A$39:$A$782,$A146,СВЦЭМ!$B$39:$B$782,K$119)+'СЕТ СН'!$I$11+СВЦЭМ!$D$10+'СЕТ СН'!$I$5-'СЕТ СН'!$I$21</f>
        <v>5076.2186958000002</v>
      </c>
      <c r="L146" s="36">
        <f>SUMIFS(СВЦЭМ!$D$39:$D$782,СВЦЭМ!$A$39:$A$782,$A146,СВЦЭМ!$B$39:$B$782,L$119)+'СЕТ СН'!$I$11+СВЦЭМ!$D$10+'СЕТ СН'!$I$5-'СЕТ СН'!$I$21</f>
        <v>5093.3623041800001</v>
      </c>
      <c r="M146" s="36">
        <f>SUMIFS(СВЦЭМ!$D$39:$D$782,СВЦЭМ!$A$39:$A$782,$A146,СВЦЭМ!$B$39:$B$782,M$119)+'СЕТ СН'!$I$11+СВЦЭМ!$D$10+'СЕТ СН'!$I$5-'СЕТ СН'!$I$21</f>
        <v>5084.9188340500004</v>
      </c>
      <c r="N146" s="36">
        <f>SUMIFS(СВЦЭМ!$D$39:$D$782,СВЦЭМ!$A$39:$A$782,$A146,СВЦЭМ!$B$39:$B$782,N$119)+'СЕТ СН'!$I$11+СВЦЭМ!$D$10+'СЕТ СН'!$I$5-'СЕТ СН'!$I$21</f>
        <v>5087.3725805900003</v>
      </c>
      <c r="O146" s="36">
        <f>SUMIFS(СВЦЭМ!$D$39:$D$782,СВЦЭМ!$A$39:$A$782,$A146,СВЦЭМ!$B$39:$B$782,O$119)+'СЕТ СН'!$I$11+СВЦЭМ!$D$10+'СЕТ СН'!$I$5-'СЕТ СН'!$I$21</f>
        <v>5092.63518148</v>
      </c>
      <c r="P146" s="36">
        <f>SUMIFS(СВЦЭМ!$D$39:$D$782,СВЦЭМ!$A$39:$A$782,$A146,СВЦЭМ!$B$39:$B$782,P$119)+'СЕТ СН'!$I$11+СВЦЭМ!$D$10+'СЕТ СН'!$I$5-'СЕТ СН'!$I$21</f>
        <v>5096.3458832699998</v>
      </c>
      <c r="Q146" s="36">
        <f>SUMIFS(СВЦЭМ!$D$39:$D$782,СВЦЭМ!$A$39:$A$782,$A146,СВЦЭМ!$B$39:$B$782,Q$119)+'СЕТ СН'!$I$11+СВЦЭМ!$D$10+'СЕТ СН'!$I$5-'СЕТ СН'!$I$21</f>
        <v>5103.7025844899999</v>
      </c>
      <c r="R146" s="36">
        <f>SUMIFS(СВЦЭМ!$D$39:$D$782,СВЦЭМ!$A$39:$A$782,$A146,СВЦЭМ!$B$39:$B$782,R$119)+'СЕТ СН'!$I$11+СВЦЭМ!$D$10+'СЕТ СН'!$I$5-'СЕТ СН'!$I$21</f>
        <v>5103.3054371300004</v>
      </c>
      <c r="S146" s="36">
        <f>SUMIFS(СВЦЭМ!$D$39:$D$782,СВЦЭМ!$A$39:$A$782,$A146,СВЦЭМ!$B$39:$B$782,S$119)+'СЕТ СН'!$I$11+СВЦЭМ!$D$10+'СЕТ СН'!$I$5-'СЕТ СН'!$I$21</f>
        <v>5081.40262523</v>
      </c>
      <c r="T146" s="36">
        <f>SUMIFS(СВЦЭМ!$D$39:$D$782,СВЦЭМ!$A$39:$A$782,$A146,СВЦЭМ!$B$39:$B$782,T$119)+'СЕТ СН'!$I$11+СВЦЭМ!$D$10+'СЕТ СН'!$I$5-'СЕТ СН'!$I$21</f>
        <v>5044.8193506799998</v>
      </c>
      <c r="U146" s="36">
        <f>SUMIFS(СВЦЭМ!$D$39:$D$782,СВЦЭМ!$A$39:$A$782,$A146,СВЦЭМ!$B$39:$B$782,U$119)+'СЕТ СН'!$I$11+СВЦЭМ!$D$10+'СЕТ СН'!$I$5-'СЕТ СН'!$I$21</f>
        <v>5061.5604269300002</v>
      </c>
      <c r="V146" s="36">
        <f>SUMIFS(СВЦЭМ!$D$39:$D$782,СВЦЭМ!$A$39:$A$782,$A146,СВЦЭМ!$B$39:$B$782,V$119)+'СЕТ СН'!$I$11+СВЦЭМ!$D$10+'СЕТ СН'!$I$5-'СЕТ СН'!$I$21</f>
        <v>5081.7246793100003</v>
      </c>
      <c r="W146" s="36">
        <f>SUMIFS(СВЦЭМ!$D$39:$D$782,СВЦЭМ!$A$39:$A$782,$A146,СВЦЭМ!$B$39:$B$782,W$119)+'СЕТ СН'!$I$11+СВЦЭМ!$D$10+'СЕТ СН'!$I$5-'СЕТ СН'!$I$21</f>
        <v>5105.4072199599996</v>
      </c>
      <c r="X146" s="36">
        <f>SUMIFS(СВЦЭМ!$D$39:$D$782,СВЦЭМ!$A$39:$A$782,$A146,СВЦЭМ!$B$39:$B$782,X$119)+'СЕТ СН'!$I$11+СВЦЭМ!$D$10+'СЕТ СН'!$I$5-'СЕТ СН'!$I$21</f>
        <v>5108.6692928800003</v>
      </c>
      <c r="Y146" s="36">
        <f>SUMIFS(СВЦЭМ!$D$39:$D$782,СВЦЭМ!$A$39:$A$782,$A146,СВЦЭМ!$B$39:$B$782,Y$119)+'СЕТ СН'!$I$11+СВЦЭМ!$D$10+'СЕТ СН'!$I$5-'СЕТ СН'!$I$21</f>
        <v>5131.97162888</v>
      </c>
    </row>
    <row r="147" spans="1:27" ht="15.75" x14ac:dyDescent="0.2">
      <c r="A147" s="35">
        <f t="shared" si="3"/>
        <v>44923</v>
      </c>
      <c r="B147" s="36">
        <f>SUMIFS(СВЦЭМ!$D$39:$D$782,СВЦЭМ!$A$39:$A$782,$A147,СВЦЭМ!$B$39:$B$782,B$119)+'СЕТ СН'!$I$11+СВЦЭМ!$D$10+'СЕТ СН'!$I$5-'СЕТ СН'!$I$21</f>
        <v>5147.1070325500004</v>
      </c>
      <c r="C147" s="36">
        <f>SUMIFS(СВЦЭМ!$D$39:$D$782,СВЦЭМ!$A$39:$A$782,$A147,СВЦЭМ!$B$39:$B$782,C$119)+'СЕТ СН'!$I$11+СВЦЭМ!$D$10+'СЕТ СН'!$I$5-'СЕТ СН'!$I$21</f>
        <v>5182.35747885</v>
      </c>
      <c r="D147" s="36">
        <f>SUMIFS(СВЦЭМ!$D$39:$D$782,СВЦЭМ!$A$39:$A$782,$A147,СВЦЭМ!$B$39:$B$782,D$119)+'СЕТ СН'!$I$11+СВЦЭМ!$D$10+'СЕТ СН'!$I$5-'СЕТ СН'!$I$21</f>
        <v>5221.6486559200002</v>
      </c>
      <c r="E147" s="36">
        <f>SUMIFS(СВЦЭМ!$D$39:$D$782,СВЦЭМ!$A$39:$A$782,$A147,СВЦЭМ!$B$39:$B$782,E$119)+'СЕТ СН'!$I$11+СВЦЭМ!$D$10+'СЕТ СН'!$I$5-'СЕТ СН'!$I$21</f>
        <v>5181.1679656800006</v>
      </c>
      <c r="F147" s="36">
        <f>SUMIFS(СВЦЭМ!$D$39:$D$782,СВЦЭМ!$A$39:$A$782,$A147,СВЦЭМ!$B$39:$B$782,F$119)+'СЕТ СН'!$I$11+СВЦЭМ!$D$10+'СЕТ СН'!$I$5-'СЕТ СН'!$I$21</f>
        <v>5191.6148713900002</v>
      </c>
      <c r="G147" s="36">
        <f>SUMIFS(СВЦЭМ!$D$39:$D$782,СВЦЭМ!$A$39:$A$782,$A147,СВЦЭМ!$B$39:$B$782,G$119)+'СЕТ СН'!$I$11+СВЦЭМ!$D$10+'СЕТ СН'!$I$5-'СЕТ СН'!$I$21</f>
        <v>5179.9132852900002</v>
      </c>
      <c r="H147" s="36">
        <f>SUMIFS(СВЦЭМ!$D$39:$D$782,СВЦЭМ!$A$39:$A$782,$A147,СВЦЭМ!$B$39:$B$782,H$119)+'СЕТ СН'!$I$11+СВЦЭМ!$D$10+'СЕТ СН'!$I$5-'СЕТ СН'!$I$21</f>
        <v>5177.1102285899997</v>
      </c>
      <c r="I147" s="36">
        <f>SUMIFS(СВЦЭМ!$D$39:$D$782,СВЦЭМ!$A$39:$A$782,$A147,СВЦЭМ!$B$39:$B$782,I$119)+'СЕТ СН'!$I$11+СВЦЭМ!$D$10+'СЕТ СН'!$I$5-'СЕТ СН'!$I$21</f>
        <v>5141.51102274</v>
      </c>
      <c r="J147" s="36">
        <f>SUMIFS(СВЦЭМ!$D$39:$D$782,СВЦЭМ!$A$39:$A$782,$A147,СВЦЭМ!$B$39:$B$782,J$119)+'СЕТ СН'!$I$11+СВЦЭМ!$D$10+'СЕТ СН'!$I$5-'СЕТ СН'!$I$21</f>
        <v>5133.3890050700002</v>
      </c>
      <c r="K147" s="36">
        <f>SUMIFS(СВЦЭМ!$D$39:$D$782,СВЦЭМ!$A$39:$A$782,$A147,СВЦЭМ!$B$39:$B$782,K$119)+'СЕТ СН'!$I$11+СВЦЭМ!$D$10+'СЕТ СН'!$I$5-'СЕТ СН'!$I$21</f>
        <v>5134.4423992399998</v>
      </c>
      <c r="L147" s="36">
        <f>SUMIFS(СВЦЭМ!$D$39:$D$782,СВЦЭМ!$A$39:$A$782,$A147,СВЦЭМ!$B$39:$B$782,L$119)+'СЕТ СН'!$I$11+СВЦЭМ!$D$10+'СЕТ СН'!$I$5-'СЕТ СН'!$I$21</f>
        <v>5124.09247486</v>
      </c>
      <c r="M147" s="36">
        <f>SUMIFS(СВЦЭМ!$D$39:$D$782,СВЦЭМ!$A$39:$A$782,$A147,СВЦЭМ!$B$39:$B$782,M$119)+'СЕТ СН'!$I$11+СВЦЭМ!$D$10+'СЕТ СН'!$I$5-'СЕТ СН'!$I$21</f>
        <v>5116.5045143799998</v>
      </c>
      <c r="N147" s="36">
        <f>SUMIFS(СВЦЭМ!$D$39:$D$782,СВЦЭМ!$A$39:$A$782,$A147,СВЦЭМ!$B$39:$B$782,N$119)+'СЕТ СН'!$I$11+СВЦЭМ!$D$10+'СЕТ СН'!$I$5-'СЕТ СН'!$I$21</f>
        <v>5134.2059605599998</v>
      </c>
      <c r="O147" s="36">
        <f>SUMIFS(СВЦЭМ!$D$39:$D$782,СВЦЭМ!$A$39:$A$782,$A147,СВЦЭМ!$B$39:$B$782,O$119)+'СЕТ СН'!$I$11+СВЦЭМ!$D$10+'СЕТ СН'!$I$5-'СЕТ СН'!$I$21</f>
        <v>5139.1102909199999</v>
      </c>
      <c r="P147" s="36">
        <f>SUMIFS(СВЦЭМ!$D$39:$D$782,СВЦЭМ!$A$39:$A$782,$A147,СВЦЭМ!$B$39:$B$782,P$119)+'СЕТ СН'!$I$11+СВЦЭМ!$D$10+'СЕТ СН'!$I$5-'СЕТ СН'!$I$21</f>
        <v>5153.0891769899999</v>
      </c>
      <c r="Q147" s="36">
        <f>SUMIFS(СВЦЭМ!$D$39:$D$782,СВЦЭМ!$A$39:$A$782,$A147,СВЦЭМ!$B$39:$B$782,Q$119)+'СЕТ СН'!$I$11+СВЦЭМ!$D$10+'СЕТ СН'!$I$5-'СЕТ СН'!$I$21</f>
        <v>5150.8791560299996</v>
      </c>
      <c r="R147" s="36">
        <f>SUMIFS(СВЦЭМ!$D$39:$D$782,СВЦЭМ!$A$39:$A$782,$A147,СВЦЭМ!$B$39:$B$782,R$119)+'СЕТ СН'!$I$11+СВЦЭМ!$D$10+'СЕТ СН'!$I$5-'СЕТ СН'!$I$21</f>
        <v>5134.05626484</v>
      </c>
      <c r="S147" s="36">
        <f>SUMIFS(СВЦЭМ!$D$39:$D$782,СВЦЭМ!$A$39:$A$782,$A147,СВЦЭМ!$B$39:$B$782,S$119)+'СЕТ СН'!$I$11+СВЦЭМ!$D$10+'СЕТ СН'!$I$5-'СЕТ СН'!$I$21</f>
        <v>5138.4202311500003</v>
      </c>
      <c r="T147" s="36">
        <f>SUMIFS(СВЦЭМ!$D$39:$D$782,СВЦЭМ!$A$39:$A$782,$A147,СВЦЭМ!$B$39:$B$782,T$119)+'СЕТ СН'!$I$11+СВЦЭМ!$D$10+'СЕТ СН'!$I$5-'СЕТ СН'!$I$21</f>
        <v>5109.4965487500003</v>
      </c>
      <c r="U147" s="36">
        <f>SUMIFS(СВЦЭМ!$D$39:$D$782,СВЦЭМ!$A$39:$A$782,$A147,СВЦЭМ!$B$39:$B$782,U$119)+'СЕТ СН'!$I$11+СВЦЭМ!$D$10+'СЕТ СН'!$I$5-'СЕТ СН'!$I$21</f>
        <v>5109.0662563599999</v>
      </c>
      <c r="V147" s="36">
        <f>SUMIFS(СВЦЭМ!$D$39:$D$782,СВЦЭМ!$A$39:$A$782,$A147,СВЦЭМ!$B$39:$B$782,V$119)+'СЕТ СН'!$I$11+СВЦЭМ!$D$10+'СЕТ СН'!$I$5-'СЕТ СН'!$I$21</f>
        <v>5111.2595132500001</v>
      </c>
      <c r="W147" s="36">
        <f>SUMIFS(СВЦЭМ!$D$39:$D$782,СВЦЭМ!$A$39:$A$782,$A147,СВЦЭМ!$B$39:$B$782,W$119)+'СЕТ СН'!$I$11+СВЦЭМ!$D$10+'СЕТ СН'!$I$5-'СЕТ СН'!$I$21</f>
        <v>5126.2970841599999</v>
      </c>
      <c r="X147" s="36">
        <f>SUMIFS(СВЦЭМ!$D$39:$D$782,СВЦЭМ!$A$39:$A$782,$A147,СВЦЭМ!$B$39:$B$782,X$119)+'СЕТ СН'!$I$11+СВЦЭМ!$D$10+'СЕТ СН'!$I$5-'СЕТ СН'!$I$21</f>
        <v>5133.7186139000005</v>
      </c>
      <c r="Y147" s="36">
        <f>SUMIFS(СВЦЭМ!$D$39:$D$782,СВЦЭМ!$A$39:$A$782,$A147,СВЦЭМ!$B$39:$B$782,Y$119)+'СЕТ СН'!$I$11+СВЦЭМ!$D$10+'СЕТ СН'!$I$5-'СЕТ СН'!$I$21</f>
        <v>5150.7275375400004</v>
      </c>
    </row>
    <row r="148" spans="1:27" ht="15.75" x14ac:dyDescent="0.2">
      <c r="A148" s="35">
        <f t="shared" si="3"/>
        <v>44924</v>
      </c>
      <c r="B148" s="36">
        <f>SUMIFS(СВЦЭМ!$D$39:$D$782,СВЦЭМ!$A$39:$A$782,$A148,СВЦЭМ!$B$39:$B$782,B$119)+'СЕТ СН'!$I$11+СВЦЭМ!$D$10+'СЕТ СН'!$I$5-'СЕТ СН'!$I$21</f>
        <v>5207.5566434399998</v>
      </c>
      <c r="C148" s="36">
        <f>SUMIFS(СВЦЭМ!$D$39:$D$782,СВЦЭМ!$A$39:$A$782,$A148,СВЦЭМ!$B$39:$B$782,C$119)+'СЕТ СН'!$I$11+СВЦЭМ!$D$10+'СЕТ СН'!$I$5-'СЕТ СН'!$I$21</f>
        <v>5211.0139009200002</v>
      </c>
      <c r="D148" s="36">
        <f>SUMIFS(СВЦЭМ!$D$39:$D$782,СВЦЭМ!$A$39:$A$782,$A148,СВЦЭМ!$B$39:$B$782,D$119)+'СЕТ СН'!$I$11+СВЦЭМ!$D$10+'СЕТ СН'!$I$5-'СЕТ СН'!$I$21</f>
        <v>5205.5694176100005</v>
      </c>
      <c r="E148" s="36">
        <f>SUMIFS(СВЦЭМ!$D$39:$D$782,СВЦЭМ!$A$39:$A$782,$A148,СВЦЭМ!$B$39:$B$782,E$119)+'СЕТ СН'!$I$11+СВЦЭМ!$D$10+'СЕТ СН'!$I$5-'СЕТ СН'!$I$21</f>
        <v>5210.4141671199995</v>
      </c>
      <c r="F148" s="36">
        <f>SUMIFS(СВЦЭМ!$D$39:$D$782,СВЦЭМ!$A$39:$A$782,$A148,СВЦЭМ!$B$39:$B$782,F$119)+'СЕТ СН'!$I$11+СВЦЭМ!$D$10+'СЕТ СН'!$I$5-'СЕТ СН'!$I$21</f>
        <v>5216.3675543899999</v>
      </c>
      <c r="G148" s="36">
        <f>SUMIFS(СВЦЭМ!$D$39:$D$782,СВЦЭМ!$A$39:$A$782,$A148,СВЦЭМ!$B$39:$B$782,G$119)+'СЕТ СН'!$I$11+СВЦЭМ!$D$10+'СЕТ СН'!$I$5-'СЕТ СН'!$I$21</f>
        <v>5207.9222746699998</v>
      </c>
      <c r="H148" s="36">
        <f>SUMIFS(СВЦЭМ!$D$39:$D$782,СВЦЭМ!$A$39:$A$782,$A148,СВЦЭМ!$B$39:$B$782,H$119)+'СЕТ СН'!$I$11+СВЦЭМ!$D$10+'СЕТ СН'!$I$5-'СЕТ СН'!$I$21</f>
        <v>5197.7502817200002</v>
      </c>
      <c r="I148" s="36">
        <f>SUMIFS(СВЦЭМ!$D$39:$D$782,СВЦЭМ!$A$39:$A$782,$A148,СВЦЭМ!$B$39:$B$782,I$119)+'СЕТ СН'!$I$11+СВЦЭМ!$D$10+'СЕТ СН'!$I$5-'СЕТ СН'!$I$21</f>
        <v>5166.8279339999999</v>
      </c>
      <c r="J148" s="36">
        <f>SUMIFS(СВЦЭМ!$D$39:$D$782,СВЦЭМ!$A$39:$A$782,$A148,СВЦЭМ!$B$39:$B$782,J$119)+'СЕТ СН'!$I$11+СВЦЭМ!$D$10+'СЕТ СН'!$I$5-'СЕТ СН'!$I$21</f>
        <v>5159.7191324400001</v>
      </c>
      <c r="K148" s="36">
        <f>SUMIFS(СВЦЭМ!$D$39:$D$782,СВЦЭМ!$A$39:$A$782,$A148,СВЦЭМ!$B$39:$B$782,K$119)+'СЕТ СН'!$I$11+СВЦЭМ!$D$10+'СЕТ СН'!$I$5-'СЕТ СН'!$I$21</f>
        <v>5136.25205525</v>
      </c>
      <c r="L148" s="36">
        <f>SUMIFS(СВЦЭМ!$D$39:$D$782,СВЦЭМ!$A$39:$A$782,$A148,СВЦЭМ!$B$39:$B$782,L$119)+'СЕТ СН'!$I$11+СВЦЭМ!$D$10+'СЕТ СН'!$I$5-'СЕТ СН'!$I$21</f>
        <v>5125.7453470099999</v>
      </c>
      <c r="M148" s="36">
        <f>SUMIFS(СВЦЭМ!$D$39:$D$782,СВЦЭМ!$A$39:$A$782,$A148,СВЦЭМ!$B$39:$B$782,M$119)+'СЕТ СН'!$I$11+СВЦЭМ!$D$10+'СЕТ СН'!$I$5-'СЕТ СН'!$I$21</f>
        <v>5127.1530320299998</v>
      </c>
      <c r="N148" s="36">
        <f>SUMIFS(СВЦЭМ!$D$39:$D$782,СВЦЭМ!$A$39:$A$782,$A148,СВЦЭМ!$B$39:$B$782,N$119)+'СЕТ СН'!$I$11+СВЦЭМ!$D$10+'СЕТ СН'!$I$5-'СЕТ СН'!$I$21</f>
        <v>5154.4304028300003</v>
      </c>
      <c r="O148" s="36">
        <f>SUMIFS(СВЦЭМ!$D$39:$D$782,СВЦЭМ!$A$39:$A$782,$A148,СВЦЭМ!$B$39:$B$782,O$119)+'СЕТ СН'!$I$11+СВЦЭМ!$D$10+'СЕТ СН'!$I$5-'СЕТ СН'!$I$21</f>
        <v>5160.6627803199999</v>
      </c>
      <c r="P148" s="36">
        <f>SUMIFS(СВЦЭМ!$D$39:$D$782,СВЦЭМ!$A$39:$A$782,$A148,СВЦЭМ!$B$39:$B$782,P$119)+'СЕТ СН'!$I$11+СВЦЭМ!$D$10+'СЕТ СН'!$I$5-'СЕТ СН'!$I$21</f>
        <v>5170.6793657300004</v>
      </c>
      <c r="Q148" s="36">
        <f>SUMIFS(СВЦЭМ!$D$39:$D$782,СВЦЭМ!$A$39:$A$782,$A148,СВЦЭМ!$B$39:$B$782,Q$119)+'СЕТ СН'!$I$11+СВЦЭМ!$D$10+'СЕТ СН'!$I$5-'СЕТ СН'!$I$21</f>
        <v>5172.0084150500006</v>
      </c>
      <c r="R148" s="36">
        <f>SUMIFS(СВЦЭМ!$D$39:$D$782,СВЦЭМ!$A$39:$A$782,$A148,СВЦЭМ!$B$39:$B$782,R$119)+'СЕТ СН'!$I$11+СВЦЭМ!$D$10+'СЕТ СН'!$I$5-'СЕТ СН'!$I$21</f>
        <v>5157.3028705400002</v>
      </c>
      <c r="S148" s="36">
        <f>SUMIFS(СВЦЭМ!$D$39:$D$782,СВЦЭМ!$A$39:$A$782,$A148,СВЦЭМ!$B$39:$B$782,S$119)+'СЕТ СН'!$I$11+СВЦЭМ!$D$10+'СЕТ СН'!$I$5-'СЕТ СН'!$I$21</f>
        <v>5142.2921959900004</v>
      </c>
      <c r="T148" s="36">
        <f>SUMIFS(СВЦЭМ!$D$39:$D$782,СВЦЭМ!$A$39:$A$782,$A148,СВЦЭМ!$B$39:$B$782,T$119)+'СЕТ СН'!$I$11+СВЦЭМ!$D$10+'СЕТ СН'!$I$5-'СЕТ СН'!$I$21</f>
        <v>5111.9429709100004</v>
      </c>
      <c r="U148" s="36">
        <f>SUMIFS(СВЦЭМ!$D$39:$D$782,СВЦЭМ!$A$39:$A$782,$A148,СВЦЭМ!$B$39:$B$782,U$119)+'СЕТ СН'!$I$11+СВЦЭМ!$D$10+'СЕТ СН'!$I$5-'СЕТ СН'!$I$21</f>
        <v>5118.0554674599998</v>
      </c>
      <c r="V148" s="36">
        <f>SUMIFS(СВЦЭМ!$D$39:$D$782,СВЦЭМ!$A$39:$A$782,$A148,СВЦЭМ!$B$39:$B$782,V$119)+'СЕТ СН'!$I$11+СВЦЭМ!$D$10+'СЕТ СН'!$I$5-'СЕТ СН'!$I$21</f>
        <v>5130.0356871399999</v>
      </c>
      <c r="W148" s="36">
        <f>SUMIFS(СВЦЭМ!$D$39:$D$782,СВЦЭМ!$A$39:$A$782,$A148,СВЦЭМ!$B$39:$B$782,W$119)+'СЕТ СН'!$I$11+СВЦЭМ!$D$10+'СЕТ СН'!$I$5-'СЕТ СН'!$I$21</f>
        <v>5144.0190711499999</v>
      </c>
      <c r="X148" s="36">
        <f>SUMIFS(СВЦЭМ!$D$39:$D$782,СВЦЭМ!$A$39:$A$782,$A148,СВЦЭМ!$B$39:$B$782,X$119)+'СЕТ СН'!$I$11+СВЦЭМ!$D$10+'СЕТ СН'!$I$5-'СЕТ СН'!$I$21</f>
        <v>5164.0037745</v>
      </c>
      <c r="Y148" s="36">
        <f>SUMIFS(СВЦЭМ!$D$39:$D$782,СВЦЭМ!$A$39:$A$782,$A148,СВЦЭМ!$B$39:$B$782,Y$119)+'СЕТ СН'!$I$11+СВЦЭМ!$D$10+'СЕТ СН'!$I$5-'СЕТ СН'!$I$21</f>
        <v>5185.2280147199999</v>
      </c>
    </row>
    <row r="149" spans="1:27" ht="15.75" x14ac:dyDescent="0.2">
      <c r="A149" s="35">
        <f t="shared" si="3"/>
        <v>44925</v>
      </c>
      <c r="B149" s="36">
        <f>SUMIFS(СВЦЭМ!$D$39:$D$782,СВЦЭМ!$A$39:$A$782,$A149,СВЦЭМ!$B$39:$B$782,B$119)+'СЕТ СН'!$I$11+СВЦЭМ!$D$10+'СЕТ СН'!$I$5-'СЕТ СН'!$I$21</f>
        <v>5185.7193489500005</v>
      </c>
      <c r="C149" s="36">
        <f>SUMIFS(СВЦЭМ!$D$39:$D$782,СВЦЭМ!$A$39:$A$782,$A149,СВЦЭМ!$B$39:$B$782,C$119)+'СЕТ СН'!$I$11+СВЦЭМ!$D$10+'СЕТ СН'!$I$5-'СЕТ СН'!$I$21</f>
        <v>5167.4744350500005</v>
      </c>
      <c r="D149" s="36">
        <f>SUMIFS(СВЦЭМ!$D$39:$D$782,СВЦЭМ!$A$39:$A$782,$A149,СВЦЭМ!$B$39:$B$782,D$119)+'СЕТ СН'!$I$11+СВЦЭМ!$D$10+'СЕТ СН'!$I$5-'СЕТ СН'!$I$21</f>
        <v>5155.5438677700004</v>
      </c>
      <c r="E149" s="36">
        <f>SUMIFS(СВЦЭМ!$D$39:$D$782,СВЦЭМ!$A$39:$A$782,$A149,СВЦЭМ!$B$39:$B$782,E$119)+'СЕТ СН'!$I$11+СВЦЭМ!$D$10+'СЕТ СН'!$I$5-'СЕТ СН'!$I$21</f>
        <v>5151.71867802</v>
      </c>
      <c r="F149" s="36">
        <f>SUMIFS(СВЦЭМ!$D$39:$D$782,СВЦЭМ!$A$39:$A$782,$A149,СВЦЭМ!$B$39:$B$782,F$119)+'СЕТ СН'!$I$11+СВЦЭМ!$D$10+'СЕТ СН'!$I$5-'СЕТ СН'!$I$21</f>
        <v>5147.8671822200004</v>
      </c>
      <c r="G149" s="36">
        <f>SUMIFS(СВЦЭМ!$D$39:$D$782,СВЦЭМ!$A$39:$A$782,$A149,СВЦЭМ!$B$39:$B$782,G$119)+'СЕТ СН'!$I$11+СВЦЭМ!$D$10+'СЕТ СН'!$I$5-'СЕТ СН'!$I$21</f>
        <v>5134.6412676999998</v>
      </c>
      <c r="H149" s="36">
        <f>SUMIFS(СВЦЭМ!$D$39:$D$782,СВЦЭМ!$A$39:$A$782,$A149,СВЦЭМ!$B$39:$B$782,H$119)+'СЕТ СН'!$I$11+СВЦЭМ!$D$10+'СЕТ СН'!$I$5-'СЕТ СН'!$I$21</f>
        <v>5108.9555735399999</v>
      </c>
      <c r="I149" s="36">
        <f>SUMIFS(СВЦЭМ!$D$39:$D$782,СВЦЭМ!$A$39:$A$782,$A149,СВЦЭМ!$B$39:$B$782,I$119)+'СЕТ СН'!$I$11+СВЦЭМ!$D$10+'СЕТ СН'!$I$5-'СЕТ СН'!$I$21</f>
        <v>5115.8109831700003</v>
      </c>
      <c r="J149" s="36">
        <f>SUMIFS(СВЦЭМ!$D$39:$D$782,СВЦЭМ!$A$39:$A$782,$A149,СВЦЭМ!$B$39:$B$782,J$119)+'СЕТ СН'!$I$11+СВЦЭМ!$D$10+'СЕТ СН'!$I$5-'СЕТ СН'!$I$21</f>
        <v>5093.0884153799998</v>
      </c>
      <c r="K149" s="36">
        <f>SUMIFS(СВЦЭМ!$D$39:$D$782,СВЦЭМ!$A$39:$A$782,$A149,СВЦЭМ!$B$39:$B$782,K$119)+'СЕТ СН'!$I$11+СВЦЭМ!$D$10+'СЕТ СН'!$I$5-'СЕТ СН'!$I$21</f>
        <v>5084.1426631800005</v>
      </c>
      <c r="L149" s="36">
        <f>SUMIFS(СВЦЭМ!$D$39:$D$782,СВЦЭМ!$A$39:$A$782,$A149,СВЦЭМ!$B$39:$B$782,L$119)+'СЕТ СН'!$I$11+СВЦЭМ!$D$10+'СЕТ СН'!$I$5-'СЕТ СН'!$I$21</f>
        <v>5092.6809179499996</v>
      </c>
      <c r="M149" s="36">
        <f>SUMIFS(СВЦЭМ!$D$39:$D$782,СВЦЭМ!$A$39:$A$782,$A149,СВЦЭМ!$B$39:$B$782,M$119)+'СЕТ СН'!$I$11+СВЦЭМ!$D$10+'СЕТ СН'!$I$5-'СЕТ СН'!$I$21</f>
        <v>5105.2304869500003</v>
      </c>
      <c r="N149" s="36">
        <f>SUMIFS(СВЦЭМ!$D$39:$D$782,СВЦЭМ!$A$39:$A$782,$A149,СВЦЭМ!$B$39:$B$782,N$119)+'СЕТ СН'!$I$11+СВЦЭМ!$D$10+'СЕТ СН'!$I$5-'СЕТ СН'!$I$21</f>
        <v>5120.4533160400006</v>
      </c>
      <c r="O149" s="36">
        <f>SUMIFS(СВЦЭМ!$D$39:$D$782,СВЦЭМ!$A$39:$A$782,$A149,СВЦЭМ!$B$39:$B$782,O$119)+'СЕТ СН'!$I$11+СВЦЭМ!$D$10+'СЕТ СН'!$I$5-'СЕТ СН'!$I$21</f>
        <v>5140.3232616000005</v>
      </c>
      <c r="P149" s="36">
        <f>SUMIFS(СВЦЭМ!$D$39:$D$782,СВЦЭМ!$A$39:$A$782,$A149,СВЦЭМ!$B$39:$B$782,P$119)+'СЕТ СН'!$I$11+СВЦЭМ!$D$10+'СЕТ СН'!$I$5-'СЕТ СН'!$I$21</f>
        <v>5147.2228906300006</v>
      </c>
      <c r="Q149" s="36">
        <f>SUMIFS(СВЦЭМ!$D$39:$D$782,СВЦЭМ!$A$39:$A$782,$A149,СВЦЭМ!$B$39:$B$782,Q$119)+'СЕТ СН'!$I$11+СВЦЭМ!$D$10+'СЕТ СН'!$I$5-'СЕТ СН'!$I$21</f>
        <v>5146.8802223900002</v>
      </c>
      <c r="R149" s="36">
        <f>SUMIFS(СВЦЭМ!$D$39:$D$782,СВЦЭМ!$A$39:$A$782,$A149,СВЦЭМ!$B$39:$B$782,R$119)+'СЕТ СН'!$I$11+СВЦЭМ!$D$10+'СЕТ СН'!$I$5-'СЕТ СН'!$I$21</f>
        <v>5124.9554756500002</v>
      </c>
      <c r="S149" s="36">
        <f>SUMIFS(СВЦЭМ!$D$39:$D$782,СВЦЭМ!$A$39:$A$782,$A149,СВЦЭМ!$B$39:$B$782,S$119)+'СЕТ СН'!$I$11+СВЦЭМ!$D$10+'СЕТ СН'!$I$5-'СЕТ СН'!$I$21</f>
        <v>5089.7825869300004</v>
      </c>
      <c r="T149" s="36">
        <f>SUMIFS(СВЦЭМ!$D$39:$D$782,СВЦЭМ!$A$39:$A$782,$A149,СВЦЭМ!$B$39:$B$782,T$119)+'СЕТ СН'!$I$11+СВЦЭМ!$D$10+'СЕТ СН'!$I$5-'СЕТ СН'!$I$21</f>
        <v>5090.3177824100003</v>
      </c>
      <c r="U149" s="36">
        <f>SUMIFS(СВЦЭМ!$D$39:$D$782,СВЦЭМ!$A$39:$A$782,$A149,СВЦЭМ!$B$39:$B$782,U$119)+'СЕТ СН'!$I$11+СВЦЭМ!$D$10+'СЕТ СН'!$I$5-'СЕТ СН'!$I$21</f>
        <v>5093.2811186300005</v>
      </c>
      <c r="V149" s="36">
        <f>SUMIFS(СВЦЭМ!$D$39:$D$782,СВЦЭМ!$A$39:$A$782,$A149,СВЦЭМ!$B$39:$B$782,V$119)+'СЕТ СН'!$I$11+СВЦЭМ!$D$10+'СЕТ СН'!$I$5-'СЕТ СН'!$I$21</f>
        <v>5103.7308211399995</v>
      </c>
      <c r="W149" s="36">
        <f>SUMIFS(СВЦЭМ!$D$39:$D$782,СВЦЭМ!$A$39:$A$782,$A149,СВЦЭМ!$B$39:$B$782,W$119)+'СЕТ СН'!$I$11+СВЦЭМ!$D$10+'СЕТ СН'!$I$5-'СЕТ СН'!$I$21</f>
        <v>5117.9797094900005</v>
      </c>
      <c r="X149" s="36">
        <f>SUMIFS(СВЦЭМ!$D$39:$D$782,СВЦЭМ!$A$39:$A$782,$A149,СВЦЭМ!$B$39:$B$782,X$119)+'СЕТ СН'!$I$11+СВЦЭМ!$D$10+'СЕТ СН'!$I$5-'СЕТ СН'!$I$21</f>
        <v>5136.0209687200004</v>
      </c>
      <c r="Y149" s="36">
        <f>SUMIFS(СВЦЭМ!$D$39:$D$782,СВЦЭМ!$A$39:$A$782,$A149,СВЦЭМ!$B$39:$B$782,Y$119)+'СЕТ СН'!$I$11+СВЦЭМ!$D$10+'СЕТ СН'!$I$5-'СЕТ СН'!$I$21</f>
        <v>5147.23895447</v>
      </c>
    </row>
    <row r="150" spans="1:27" ht="15.75" x14ac:dyDescent="0.2">
      <c r="A150" s="35">
        <f t="shared" si="3"/>
        <v>44926</v>
      </c>
      <c r="B150" s="36">
        <f>SUMIFS(СВЦЭМ!$D$39:$D$782,СВЦЭМ!$A$39:$A$782,$A150,СВЦЭМ!$B$39:$B$782,B$119)+'СЕТ СН'!$I$11+СВЦЭМ!$D$10+'СЕТ СН'!$I$5-'СЕТ СН'!$I$21</f>
        <v>5243.2662073800002</v>
      </c>
      <c r="C150" s="36">
        <f>SUMIFS(СВЦЭМ!$D$39:$D$782,СВЦЭМ!$A$39:$A$782,$A150,СВЦЭМ!$B$39:$B$782,C$119)+'СЕТ СН'!$I$11+СВЦЭМ!$D$10+'СЕТ СН'!$I$5-'СЕТ СН'!$I$21</f>
        <v>5268.0894119000004</v>
      </c>
      <c r="D150" s="36">
        <f>SUMIFS(СВЦЭМ!$D$39:$D$782,СВЦЭМ!$A$39:$A$782,$A150,СВЦЭМ!$B$39:$B$782,D$119)+'СЕТ СН'!$I$11+СВЦЭМ!$D$10+'СЕТ СН'!$I$5-'СЕТ СН'!$I$21</f>
        <v>5310.6292555999999</v>
      </c>
      <c r="E150" s="36">
        <f>SUMIFS(СВЦЭМ!$D$39:$D$782,СВЦЭМ!$A$39:$A$782,$A150,СВЦЭМ!$B$39:$B$782,E$119)+'СЕТ СН'!$I$11+СВЦЭМ!$D$10+'СЕТ СН'!$I$5-'СЕТ СН'!$I$21</f>
        <v>5317.3757256500003</v>
      </c>
      <c r="F150" s="36">
        <f>SUMIFS(СВЦЭМ!$D$39:$D$782,СВЦЭМ!$A$39:$A$782,$A150,СВЦЭМ!$B$39:$B$782,F$119)+'СЕТ СН'!$I$11+СВЦЭМ!$D$10+'СЕТ СН'!$I$5-'СЕТ СН'!$I$21</f>
        <v>5315.8918211500004</v>
      </c>
      <c r="G150" s="36">
        <f>SUMIFS(СВЦЭМ!$D$39:$D$782,СВЦЭМ!$A$39:$A$782,$A150,СВЦЭМ!$B$39:$B$782,G$119)+'СЕТ СН'!$I$11+СВЦЭМ!$D$10+'СЕТ СН'!$I$5-'СЕТ СН'!$I$21</f>
        <v>5306.66953388</v>
      </c>
      <c r="H150" s="36">
        <f>SUMIFS(СВЦЭМ!$D$39:$D$782,СВЦЭМ!$A$39:$A$782,$A150,СВЦЭМ!$B$39:$B$782,H$119)+'СЕТ СН'!$I$11+СВЦЭМ!$D$10+'СЕТ СН'!$I$5-'СЕТ СН'!$I$21</f>
        <v>5280.1417215199999</v>
      </c>
      <c r="I150" s="36">
        <f>SUMIFS(СВЦЭМ!$D$39:$D$782,СВЦЭМ!$A$39:$A$782,$A150,СВЦЭМ!$B$39:$B$782,I$119)+'СЕТ СН'!$I$11+СВЦЭМ!$D$10+'СЕТ СН'!$I$5-'СЕТ СН'!$I$21</f>
        <v>5242.7875897100002</v>
      </c>
      <c r="J150" s="36">
        <f>SUMIFS(СВЦЭМ!$D$39:$D$782,СВЦЭМ!$A$39:$A$782,$A150,СВЦЭМ!$B$39:$B$782,J$119)+'СЕТ СН'!$I$11+СВЦЭМ!$D$10+'СЕТ СН'!$I$5-'СЕТ СН'!$I$21</f>
        <v>5208.4169002400004</v>
      </c>
      <c r="K150" s="36">
        <f>SUMIFS(СВЦЭМ!$D$39:$D$782,СВЦЭМ!$A$39:$A$782,$A150,СВЦЭМ!$B$39:$B$782,K$119)+'СЕТ СН'!$I$11+СВЦЭМ!$D$10+'СЕТ СН'!$I$5-'СЕТ СН'!$I$21</f>
        <v>5203.3397815300004</v>
      </c>
      <c r="L150" s="36">
        <f>SUMIFS(СВЦЭМ!$D$39:$D$782,СВЦЭМ!$A$39:$A$782,$A150,СВЦЭМ!$B$39:$B$782,L$119)+'СЕТ СН'!$I$11+СВЦЭМ!$D$10+'СЕТ СН'!$I$5-'СЕТ СН'!$I$21</f>
        <v>5190.00203435</v>
      </c>
      <c r="M150" s="36">
        <f>SUMIFS(СВЦЭМ!$D$39:$D$782,СВЦЭМ!$A$39:$A$782,$A150,СВЦЭМ!$B$39:$B$782,M$119)+'СЕТ СН'!$I$11+СВЦЭМ!$D$10+'СЕТ СН'!$I$5-'СЕТ СН'!$I$21</f>
        <v>5188.6421988800003</v>
      </c>
      <c r="N150" s="36">
        <f>SUMIFS(СВЦЭМ!$D$39:$D$782,СВЦЭМ!$A$39:$A$782,$A150,СВЦЭМ!$B$39:$B$782,N$119)+'СЕТ СН'!$I$11+СВЦЭМ!$D$10+'СЕТ СН'!$I$5-'СЕТ СН'!$I$21</f>
        <v>5205.6762794000006</v>
      </c>
      <c r="O150" s="36">
        <f>SUMIFS(СВЦЭМ!$D$39:$D$782,СВЦЭМ!$A$39:$A$782,$A150,СВЦЭМ!$B$39:$B$782,O$119)+'СЕТ СН'!$I$11+СВЦЭМ!$D$10+'СЕТ СН'!$I$5-'СЕТ СН'!$I$21</f>
        <v>5227.7256883700002</v>
      </c>
      <c r="P150" s="36">
        <f>SUMIFS(СВЦЭМ!$D$39:$D$782,СВЦЭМ!$A$39:$A$782,$A150,СВЦЭМ!$B$39:$B$782,P$119)+'СЕТ СН'!$I$11+СВЦЭМ!$D$10+'СЕТ СН'!$I$5-'СЕТ СН'!$I$21</f>
        <v>5243.7315333500001</v>
      </c>
      <c r="Q150" s="36">
        <f>SUMIFS(СВЦЭМ!$D$39:$D$782,СВЦЭМ!$A$39:$A$782,$A150,СВЦЭМ!$B$39:$B$782,Q$119)+'СЕТ СН'!$I$11+СВЦЭМ!$D$10+'СЕТ СН'!$I$5-'СЕТ СН'!$I$21</f>
        <v>5246.5009407100006</v>
      </c>
      <c r="R150" s="36">
        <f>SUMIFS(СВЦЭМ!$D$39:$D$782,СВЦЭМ!$A$39:$A$782,$A150,СВЦЭМ!$B$39:$B$782,R$119)+'СЕТ СН'!$I$11+СВЦЭМ!$D$10+'СЕТ СН'!$I$5-'СЕТ СН'!$I$21</f>
        <v>5205.8365417700006</v>
      </c>
      <c r="S150" s="36">
        <f>SUMIFS(СВЦЭМ!$D$39:$D$782,СВЦЭМ!$A$39:$A$782,$A150,СВЦЭМ!$B$39:$B$782,S$119)+'СЕТ СН'!$I$11+СВЦЭМ!$D$10+'СЕТ СН'!$I$5-'СЕТ СН'!$I$21</f>
        <v>5179.3402468200002</v>
      </c>
      <c r="T150" s="36">
        <f>SUMIFS(СВЦЭМ!$D$39:$D$782,СВЦЭМ!$A$39:$A$782,$A150,СВЦЭМ!$B$39:$B$782,T$119)+'СЕТ СН'!$I$11+СВЦЭМ!$D$10+'СЕТ СН'!$I$5-'СЕТ СН'!$I$21</f>
        <v>5173.5647100699998</v>
      </c>
      <c r="U150" s="36">
        <f>SUMIFS(СВЦЭМ!$D$39:$D$782,СВЦЭМ!$A$39:$A$782,$A150,СВЦЭМ!$B$39:$B$782,U$119)+'СЕТ СН'!$I$11+СВЦЭМ!$D$10+'СЕТ СН'!$I$5-'СЕТ СН'!$I$21</f>
        <v>5187.2341967299999</v>
      </c>
      <c r="V150" s="36">
        <f>SUMIFS(СВЦЭМ!$D$39:$D$782,СВЦЭМ!$A$39:$A$782,$A150,СВЦЭМ!$B$39:$B$782,V$119)+'СЕТ СН'!$I$11+СВЦЭМ!$D$10+'СЕТ СН'!$I$5-'СЕТ СН'!$I$21</f>
        <v>5191.7809347299999</v>
      </c>
      <c r="W150" s="36">
        <f>SUMIFS(СВЦЭМ!$D$39:$D$782,СВЦЭМ!$A$39:$A$782,$A150,СВЦЭМ!$B$39:$B$782,W$119)+'СЕТ СН'!$I$11+СВЦЭМ!$D$10+'СЕТ СН'!$I$5-'СЕТ СН'!$I$21</f>
        <v>5220.31018305</v>
      </c>
      <c r="X150" s="36">
        <f>SUMIFS(СВЦЭМ!$D$39:$D$782,СВЦЭМ!$A$39:$A$782,$A150,СВЦЭМ!$B$39:$B$782,X$119)+'СЕТ СН'!$I$11+СВЦЭМ!$D$10+'СЕТ СН'!$I$5-'СЕТ СН'!$I$21</f>
        <v>5225.2795334500006</v>
      </c>
      <c r="Y150" s="36">
        <f>SUMIFS(СВЦЭМ!$D$39:$D$782,СВЦЭМ!$A$39:$A$782,$A150,СВЦЭМ!$B$39:$B$782,Y$119)+'СЕТ СН'!$I$11+СВЦЭМ!$D$10+'СЕТ СН'!$I$5-'СЕТ СН'!$I$21</f>
        <v>5263.3466656500004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01.12.2022</v>
      </c>
      <c r="B156" s="36">
        <f>SUMIFS(СВЦЭМ!$E$39:$E$782,СВЦЭМ!$A$39:$A$782,$A156,СВЦЭМ!$B$39:$B$782,B$155)+'СЕТ СН'!$F$12</f>
        <v>231.06497210000001</v>
      </c>
      <c r="C156" s="36">
        <f>SUMIFS(СВЦЭМ!$E$39:$E$782,СВЦЭМ!$A$39:$A$782,$A156,СВЦЭМ!$B$39:$B$782,C$155)+'СЕТ СН'!$F$12</f>
        <v>227.17375937</v>
      </c>
      <c r="D156" s="36">
        <f>SUMIFS(СВЦЭМ!$E$39:$E$782,СВЦЭМ!$A$39:$A$782,$A156,СВЦЭМ!$B$39:$B$782,D$155)+'СЕТ СН'!$F$12</f>
        <v>235.81503802</v>
      </c>
      <c r="E156" s="36">
        <f>SUMIFS(СВЦЭМ!$E$39:$E$782,СВЦЭМ!$A$39:$A$782,$A156,СВЦЭМ!$B$39:$B$782,E$155)+'СЕТ СН'!$F$12</f>
        <v>236.35056519</v>
      </c>
      <c r="F156" s="36">
        <f>SUMIFS(СВЦЭМ!$E$39:$E$782,СВЦЭМ!$A$39:$A$782,$A156,СВЦЭМ!$B$39:$B$782,F$155)+'СЕТ СН'!$F$12</f>
        <v>238.23986927000001</v>
      </c>
      <c r="G156" s="36">
        <f>SUMIFS(СВЦЭМ!$E$39:$E$782,СВЦЭМ!$A$39:$A$782,$A156,СВЦЭМ!$B$39:$B$782,G$155)+'СЕТ СН'!$F$12</f>
        <v>234.84545661000001</v>
      </c>
      <c r="H156" s="36">
        <f>SUMIFS(СВЦЭМ!$E$39:$E$782,СВЦЭМ!$A$39:$A$782,$A156,СВЦЭМ!$B$39:$B$782,H$155)+'СЕТ СН'!$F$12</f>
        <v>230.49767874</v>
      </c>
      <c r="I156" s="36">
        <f>SUMIFS(СВЦЭМ!$E$39:$E$782,СВЦЭМ!$A$39:$A$782,$A156,СВЦЭМ!$B$39:$B$782,I$155)+'СЕТ СН'!$F$12</f>
        <v>226.38604767999999</v>
      </c>
      <c r="J156" s="36">
        <f>SUMIFS(СВЦЭМ!$E$39:$E$782,СВЦЭМ!$A$39:$A$782,$A156,СВЦЭМ!$B$39:$B$782,J$155)+'СЕТ СН'!$F$12</f>
        <v>219.96982127000001</v>
      </c>
      <c r="K156" s="36">
        <f>SUMIFS(СВЦЭМ!$E$39:$E$782,СВЦЭМ!$A$39:$A$782,$A156,СВЦЭМ!$B$39:$B$782,K$155)+'СЕТ СН'!$F$12</f>
        <v>217.65763407</v>
      </c>
      <c r="L156" s="36">
        <f>SUMIFS(СВЦЭМ!$E$39:$E$782,СВЦЭМ!$A$39:$A$782,$A156,СВЦЭМ!$B$39:$B$782,L$155)+'СЕТ СН'!$F$12</f>
        <v>213.76912399</v>
      </c>
      <c r="M156" s="36">
        <f>SUMIFS(СВЦЭМ!$E$39:$E$782,СВЦЭМ!$A$39:$A$782,$A156,СВЦЭМ!$B$39:$B$782,M$155)+'СЕТ СН'!$F$12</f>
        <v>214.98461272</v>
      </c>
      <c r="N156" s="36">
        <f>SUMIFS(СВЦЭМ!$E$39:$E$782,СВЦЭМ!$A$39:$A$782,$A156,СВЦЭМ!$B$39:$B$782,N$155)+'СЕТ СН'!$F$12</f>
        <v>215.86664296000001</v>
      </c>
      <c r="O156" s="36">
        <f>SUMIFS(СВЦЭМ!$E$39:$E$782,СВЦЭМ!$A$39:$A$782,$A156,СВЦЭМ!$B$39:$B$782,O$155)+'СЕТ СН'!$F$12</f>
        <v>219.88441599000001</v>
      </c>
      <c r="P156" s="36">
        <f>SUMIFS(СВЦЭМ!$E$39:$E$782,СВЦЭМ!$A$39:$A$782,$A156,СВЦЭМ!$B$39:$B$782,P$155)+'СЕТ СН'!$F$12</f>
        <v>221.56136093000001</v>
      </c>
      <c r="Q156" s="36">
        <f>SUMIFS(СВЦЭМ!$E$39:$E$782,СВЦЭМ!$A$39:$A$782,$A156,СВЦЭМ!$B$39:$B$782,Q$155)+'СЕТ СН'!$F$12</f>
        <v>222.4073588</v>
      </c>
      <c r="R156" s="36">
        <f>SUMIFS(СВЦЭМ!$E$39:$E$782,СВЦЭМ!$A$39:$A$782,$A156,СВЦЭМ!$B$39:$B$782,R$155)+'СЕТ СН'!$F$12</f>
        <v>221.55652316000001</v>
      </c>
      <c r="S156" s="36">
        <f>SUMIFS(СВЦЭМ!$E$39:$E$782,СВЦЭМ!$A$39:$A$782,$A156,СВЦЭМ!$B$39:$B$782,S$155)+'СЕТ СН'!$F$12</f>
        <v>215.24890726999999</v>
      </c>
      <c r="T156" s="36">
        <f>SUMIFS(СВЦЭМ!$E$39:$E$782,СВЦЭМ!$A$39:$A$782,$A156,СВЦЭМ!$B$39:$B$782,T$155)+'СЕТ СН'!$F$12</f>
        <v>214.47602534999999</v>
      </c>
      <c r="U156" s="36">
        <f>SUMIFS(СВЦЭМ!$E$39:$E$782,СВЦЭМ!$A$39:$A$782,$A156,СВЦЭМ!$B$39:$B$782,U$155)+'СЕТ СН'!$F$12</f>
        <v>215.84999407999999</v>
      </c>
      <c r="V156" s="36">
        <f>SUMIFS(СВЦЭМ!$E$39:$E$782,СВЦЭМ!$A$39:$A$782,$A156,СВЦЭМ!$B$39:$B$782,V$155)+'СЕТ СН'!$F$12</f>
        <v>216.34452207999999</v>
      </c>
      <c r="W156" s="36">
        <f>SUMIFS(СВЦЭМ!$E$39:$E$782,СВЦЭМ!$A$39:$A$782,$A156,СВЦЭМ!$B$39:$B$782,W$155)+'СЕТ СН'!$F$12</f>
        <v>219.36475184</v>
      </c>
      <c r="X156" s="36">
        <f>SUMIFS(СВЦЭМ!$E$39:$E$782,СВЦЭМ!$A$39:$A$782,$A156,СВЦЭМ!$B$39:$B$782,X$155)+'СЕТ СН'!$F$12</f>
        <v>220.39197178000001</v>
      </c>
      <c r="Y156" s="36">
        <f>SUMIFS(СВЦЭМ!$E$39:$E$782,СВЦЭМ!$A$39:$A$782,$A156,СВЦЭМ!$B$39:$B$782,Y$155)+'СЕТ СН'!$F$12</f>
        <v>219.76991293</v>
      </c>
      <c r="AA156" s="45"/>
    </row>
    <row r="157" spans="1:27" ht="15.75" x14ac:dyDescent="0.2">
      <c r="A157" s="35">
        <f>A156+1</f>
        <v>44897</v>
      </c>
      <c r="B157" s="36">
        <f>SUMIFS(СВЦЭМ!$E$39:$E$782,СВЦЭМ!$A$39:$A$782,$A157,СВЦЭМ!$B$39:$B$782,B$155)+'СЕТ СН'!$F$12</f>
        <v>234.26159448000001</v>
      </c>
      <c r="C157" s="36">
        <f>SUMIFS(СВЦЭМ!$E$39:$E$782,СВЦЭМ!$A$39:$A$782,$A157,СВЦЭМ!$B$39:$B$782,C$155)+'СЕТ СН'!$F$12</f>
        <v>234.40734399999999</v>
      </c>
      <c r="D157" s="36">
        <f>SUMIFS(СВЦЭМ!$E$39:$E$782,СВЦЭМ!$A$39:$A$782,$A157,СВЦЭМ!$B$39:$B$782,D$155)+'СЕТ СН'!$F$12</f>
        <v>237.7264308</v>
      </c>
      <c r="E157" s="36">
        <f>SUMIFS(СВЦЭМ!$E$39:$E$782,СВЦЭМ!$A$39:$A$782,$A157,СВЦЭМ!$B$39:$B$782,E$155)+'СЕТ СН'!$F$12</f>
        <v>238.37206241000001</v>
      </c>
      <c r="F157" s="36">
        <f>SUMIFS(СВЦЭМ!$E$39:$E$782,СВЦЭМ!$A$39:$A$782,$A157,СВЦЭМ!$B$39:$B$782,F$155)+'СЕТ СН'!$F$12</f>
        <v>244.12238373</v>
      </c>
      <c r="G157" s="36">
        <f>SUMIFS(СВЦЭМ!$E$39:$E$782,СВЦЭМ!$A$39:$A$782,$A157,СВЦЭМ!$B$39:$B$782,G$155)+'СЕТ СН'!$F$12</f>
        <v>239.89384299</v>
      </c>
      <c r="H157" s="36">
        <f>SUMIFS(СВЦЭМ!$E$39:$E$782,СВЦЭМ!$A$39:$A$782,$A157,СВЦЭМ!$B$39:$B$782,H$155)+'СЕТ СН'!$F$12</f>
        <v>236.15214233</v>
      </c>
      <c r="I157" s="36">
        <f>SUMIFS(СВЦЭМ!$E$39:$E$782,СВЦЭМ!$A$39:$A$782,$A157,СВЦЭМ!$B$39:$B$782,I$155)+'СЕТ СН'!$F$12</f>
        <v>232.36514607000001</v>
      </c>
      <c r="J157" s="36">
        <f>SUMIFS(СВЦЭМ!$E$39:$E$782,СВЦЭМ!$A$39:$A$782,$A157,СВЦЭМ!$B$39:$B$782,J$155)+'СЕТ СН'!$F$12</f>
        <v>227.52780967999999</v>
      </c>
      <c r="K157" s="36">
        <f>SUMIFS(СВЦЭМ!$E$39:$E$782,СВЦЭМ!$A$39:$A$782,$A157,СВЦЭМ!$B$39:$B$782,K$155)+'СЕТ СН'!$F$12</f>
        <v>224.15348725000001</v>
      </c>
      <c r="L157" s="36">
        <f>SUMIFS(СВЦЭМ!$E$39:$E$782,СВЦЭМ!$A$39:$A$782,$A157,СВЦЭМ!$B$39:$B$782,L$155)+'СЕТ СН'!$F$12</f>
        <v>222.36811835</v>
      </c>
      <c r="M157" s="36">
        <f>SUMIFS(СВЦЭМ!$E$39:$E$782,СВЦЭМ!$A$39:$A$782,$A157,СВЦЭМ!$B$39:$B$782,M$155)+'СЕТ СН'!$F$12</f>
        <v>221.35715053999999</v>
      </c>
      <c r="N157" s="36">
        <f>SUMIFS(СВЦЭМ!$E$39:$E$782,СВЦЭМ!$A$39:$A$782,$A157,СВЦЭМ!$B$39:$B$782,N$155)+'СЕТ СН'!$F$12</f>
        <v>224.76431916000001</v>
      </c>
      <c r="O157" s="36">
        <f>SUMIFS(СВЦЭМ!$E$39:$E$782,СВЦЭМ!$A$39:$A$782,$A157,СВЦЭМ!$B$39:$B$782,O$155)+'СЕТ СН'!$F$12</f>
        <v>225.5887103</v>
      </c>
      <c r="P157" s="36">
        <f>SUMIFS(СВЦЭМ!$E$39:$E$782,СВЦЭМ!$A$39:$A$782,$A157,СВЦЭМ!$B$39:$B$782,P$155)+'СЕТ СН'!$F$12</f>
        <v>226.78610128</v>
      </c>
      <c r="Q157" s="36">
        <f>SUMIFS(СВЦЭМ!$E$39:$E$782,СВЦЭМ!$A$39:$A$782,$A157,СВЦЭМ!$B$39:$B$782,Q$155)+'СЕТ СН'!$F$12</f>
        <v>227.68849674000001</v>
      </c>
      <c r="R157" s="36">
        <f>SUMIFS(СВЦЭМ!$E$39:$E$782,СВЦЭМ!$A$39:$A$782,$A157,СВЦЭМ!$B$39:$B$782,R$155)+'СЕТ СН'!$F$12</f>
        <v>222.68581302000001</v>
      </c>
      <c r="S157" s="36">
        <f>SUMIFS(СВЦЭМ!$E$39:$E$782,СВЦЭМ!$A$39:$A$782,$A157,СВЦЭМ!$B$39:$B$782,S$155)+'СЕТ СН'!$F$12</f>
        <v>221.44796277</v>
      </c>
      <c r="T157" s="36">
        <f>SUMIFS(СВЦЭМ!$E$39:$E$782,СВЦЭМ!$A$39:$A$782,$A157,СВЦЭМ!$B$39:$B$782,T$155)+'СЕТ СН'!$F$12</f>
        <v>217.12475445999999</v>
      </c>
      <c r="U157" s="36">
        <f>SUMIFS(СВЦЭМ!$E$39:$E$782,СВЦЭМ!$A$39:$A$782,$A157,СВЦЭМ!$B$39:$B$782,U$155)+'СЕТ СН'!$F$12</f>
        <v>218.65603863999999</v>
      </c>
      <c r="V157" s="36">
        <f>SUMIFS(СВЦЭМ!$E$39:$E$782,СВЦЭМ!$A$39:$A$782,$A157,СВЦЭМ!$B$39:$B$782,V$155)+'СЕТ СН'!$F$12</f>
        <v>220.21009072000001</v>
      </c>
      <c r="W157" s="36">
        <f>SUMIFS(СВЦЭМ!$E$39:$E$782,СВЦЭМ!$A$39:$A$782,$A157,СВЦЭМ!$B$39:$B$782,W$155)+'СЕТ СН'!$F$12</f>
        <v>221.90593376999999</v>
      </c>
      <c r="X157" s="36">
        <f>SUMIFS(СВЦЭМ!$E$39:$E$782,СВЦЭМ!$A$39:$A$782,$A157,СВЦЭМ!$B$39:$B$782,X$155)+'СЕТ СН'!$F$12</f>
        <v>225.42782892</v>
      </c>
      <c r="Y157" s="36">
        <f>SUMIFS(СВЦЭМ!$E$39:$E$782,СВЦЭМ!$A$39:$A$782,$A157,СВЦЭМ!$B$39:$B$782,Y$155)+'СЕТ СН'!$F$12</f>
        <v>230.47850367999999</v>
      </c>
    </row>
    <row r="158" spans="1:27" ht="15.75" x14ac:dyDescent="0.2">
      <c r="A158" s="35">
        <f t="shared" ref="A158:A186" si="4">A157+1</f>
        <v>44898</v>
      </c>
      <c r="B158" s="36">
        <f>SUMIFS(СВЦЭМ!$E$39:$E$782,СВЦЭМ!$A$39:$A$782,$A158,СВЦЭМ!$B$39:$B$782,B$155)+'СЕТ СН'!$F$12</f>
        <v>213.02578266</v>
      </c>
      <c r="C158" s="36">
        <f>SUMIFS(СВЦЭМ!$E$39:$E$782,СВЦЭМ!$A$39:$A$782,$A158,СВЦЭМ!$B$39:$B$782,C$155)+'СЕТ СН'!$F$12</f>
        <v>215.19377026000001</v>
      </c>
      <c r="D158" s="36">
        <f>SUMIFS(СВЦЭМ!$E$39:$E$782,СВЦЭМ!$A$39:$A$782,$A158,СВЦЭМ!$B$39:$B$782,D$155)+'СЕТ СН'!$F$12</f>
        <v>218.89960970999999</v>
      </c>
      <c r="E158" s="36">
        <f>SUMIFS(СВЦЭМ!$E$39:$E$782,СВЦЭМ!$A$39:$A$782,$A158,СВЦЭМ!$B$39:$B$782,E$155)+'СЕТ СН'!$F$12</f>
        <v>224.49411443</v>
      </c>
      <c r="F158" s="36">
        <f>SUMIFS(СВЦЭМ!$E$39:$E$782,СВЦЭМ!$A$39:$A$782,$A158,СВЦЭМ!$B$39:$B$782,F$155)+'СЕТ СН'!$F$12</f>
        <v>228.38738501</v>
      </c>
      <c r="G158" s="36">
        <f>SUMIFS(СВЦЭМ!$E$39:$E$782,СВЦЭМ!$A$39:$A$782,$A158,СВЦЭМ!$B$39:$B$782,G$155)+'СЕТ СН'!$F$12</f>
        <v>226.08669434999999</v>
      </c>
      <c r="H158" s="36">
        <f>SUMIFS(СВЦЭМ!$E$39:$E$782,СВЦЭМ!$A$39:$A$782,$A158,СВЦЭМ!$B$39:$B$782,H$155)+'СЕТ СН'!$F$12</f>
        <v>223.86041890000001</v>
      </c>
      <c r="I158" s="36">
        <f>SUMIFS(СВЦЭМ!$E$39:$E$782,СВЦЭМ!$A$39:$A$782,$A158,СВЦЭМ!$B$39:$B$782,I$155)+'СЕТ СН'!$F$12</f>
        <v>221.81981321000001</v>
      </c>
      <c r="J158" s="36">
        <f>SUMIFS(СВЦЭМ!$E$39:$E$782,СВЦЭМ!$A$39:$A$782,$A158,СВЦЭМ!$B$39:$B$782,J$155)+'СЕТ СН'!$F$12</f>
        <v>216.97190090999999</v>
      </c>
      <c r="K158" s="36">
        <f>SUMIFS(СВЦЭМ!$E$39:$E$782,СВЦЭМ!$A$39:$A$782,$A158,СВЦЭМ!$B$39:$B$782,K$155)+'СЕТ СН'!$F$12</f>
        <v>215.37040880999999</v>
      </c>
      <c r="L158" s="36">
        <f>SUMIFS(СВЦЭМ!$E$39:$E$782,СВЦЭМ!$A$39:$A$782,$A158,СВЦЭМ!$B$39:$B$782,L$155)+'СЕТ СН'!$F$12</f>
        <v>212.10786309</v>
      </c>
      <c r="M158" s="36">
        <f>SUMIFS(СВЦЭМ!$E$39:$E$782,СВЦЭМ!$A$39:$A$782,$A158,СВЦЭМ!$B$39:$B$782,M$155)+'СЕТ СН'!$F$12</f>
        <v>213.00157487000001</v>
      </c>
      <c r="N158" s="36">
        <f>SUMIFS(СВЦЭМ!$E$39:$E$782,СВЦЭМ!$A$39:$A$782,$A158,СВЦЭМ!$B$39:$B$782,N$155)+'СЕТ СН'!$F$12</f>
        <v>209.84918321000001</v>
      </c>
      <c r="O158" s="36">
        <f>SUMIFS(СВЦЭМ!$E$39:$E$782,СВЦЭМ!$A$39:$A$782,$A158,СВЦЭМ!$B$39:$B$782,O$155)+'СЕТ СН'!$F$12</f>
        <v>211.16708582000001</v>
      </c>
      <c r="P158" s="36">
        <f>SUMIFS(СВЦЭМ!$E$39:$E$782,СВЦЭМ!$A$39:$A$782,$A158,СВЦЭМ!$B$39:$B$782,P$155)+'СЕТ СН'!$F$12</f>
        <v>213.74859936999999</v>
      </c>
      <c r="Q158" s="36">
        <f>SUMIFS(СВЦЭМ!$E$39:$E$782,СВЦЭМ!$A$39:$A$782,$A158,СВЦЭМ!$B$39:$B$782,Q$155)+'СЕТ СН'!$F$12</f>
        <v>218.36171192</v>
      </c>
      <c r="R158" s="36">
        <f>SUMIFS(СВЦЭМ!$E$39:$E$782,СВЦЭМ!$A$39:$A$782,$A158,СВЦЭМ!$B$39:$B$782,R$155)+'СЕТ СН'!$F$12</f>
        <v>218.81216004000001</v>
      </c>
      <c r="S158" s="36">
        <f>SUMIFS(СВЦЭМ!$E$39:$E$782,СВЦЭМ!$A$39:$A$782,$A158,СВЦЭМ!$B$39:$B$782,S$155)+'СЕТ СН'!$F$12</f>
        <v>212.26804294999999</v>
      </c>
      <c r="T158" s="36">
        <f>SUMIFS(СВЦЭМ!$E$39:$E$782,СВЦЭМ!$A$39:$A$782,$A158,СВЦЭМ!$B$39:$B$782,T$155)+'СЕТ СН'!$F$12</f>
        <v>206.30806873</v>
      </c>
      <c r="U158" s="36">
        <f>SUMIFS(СВЦЭМ!$E$39:$E$782,СВЦЭМ!$A$39:$A$782,$A158,СВЦЭМ!$B$39:$B$782,U$155)+'СЕТ СН'!$F$12</f>
        <v>207.95644455999999</v>
      </c>
      <c r="V158" s="36">
        <f>SUMIFS(СВЦЭМ!$E$39:$E$782,СВЦЭМ!$A$39:$A$782,$A158,СВЦЭМ!$B$39:$B$782,V$155)+'СЕТ СН'!$F$12</f>
        <v>211.45630983999999</v>
      </c>
      <c r="W158" s="36">
        <f>SUMIFS(СВЦЭМ!$E$39:$E$782,СВЦЭМ!$A$39:$A$782,$A158,СВЦЭМ!$B$39:$B$782,W$155)+'СЕТ СН'!$F$12</f>
        <v>212.12073007000001</v>
      </c>
      <c r="X158" s="36">
        <f>SUMIFS(СВЦЭМ!$E$39:$E$782,СВЦЭМ!$A$39:$A$782,$A158,СВЦЭМ!$B$39:$B$782,X$155)+'СЕТ СН'!$F$12</f>
        <v>213.99962183</v>
      </c>
      <c r="Y158" s="36">
        <f>SUMIFS(СВЦЭМ!$E$39:$E$782,СВЦЭМ!$A$39:$A$782,$A158,СВЦЭМ!$B$39:$B$782,Y$155)+'СЕТ СН'!$F$12</f>
        <v>214.50568297000001</v>
      </c>
    </row>
    <row r="159" spans="1:27" ht="15.75" x14ac:dyDescent="0.2">
      <c r="A159" s="35">
        <f t="shared" si="4"/>
        <v>44899</v>
      </c>
      <c r="B159" s="36">
        <f>SUMIFS(СВЦЭМ!$E$39:$E$782,СВЦЭМ!$A$39:$A$782,$A159,СВЦЭМ!$B$39:$B$782,B$155)+'СЕТ СН'!$F$12</f>
        <v>220.08458786</v>
      </c>
      <c r="C159" s="36">
        <f>SUMIFS(СВЦЭМ!$E$39:$E$782,СВЦЭМ!$A$39:$A$782,$A159,СВЦЭМ!$B$39:$B$782,C$155)+'СЕТ СН'!$F$12</f>
        <v>227.37815562</v>
      </c>
      <c r="D159" s="36">
        <f>SUMIFS(СВЦЭМ!$E$39:$E$782,СВЦЭМ!$A$39:$A$782,$A159,СВЦЭМ!$B$39:$B$782,D$155)+'СЕТ СН'!$F$12</f>
        <v>232.78941101999999</v>
      </c>
      <c r="E159" s="36">
        <f>SUMIFS(СВЦЭМ!$E$39:$E$782,СВЦЭМ!$A$39:$A$782,$A159,СВЦЭМ!$B$39:$B$782,E$155)+'СЕТ СН'!$F$12</f>
        <v>234.79222709000001</v>
      </c>
      <c r="F159" s="36">
        <f>SUMIFS(СВЦЭМ!$E$39:$E$782,СВЦЭМ!$A$39:$A$782,$A159,СВЦЭМ!$B$39:$B$782,F$155)+'СЕТ СН'!$F$12</f>
        <v>234.96355560999999</v>
      </c>
      <c r="G159" s="36">
        <f>SUMIFS(СВЦЭМ!$E$39:$E$782,СВЦЭМ!$A$39:$A$782,$A159,СВЦЭМ!$B$39:$B$782,G$155)+'СЕТ СН'!$F$12</f>
        <v>235.08626738000001</v>
      </c>
      <c r="H159" s="36">
        <f>SUMIFS(СВЦЭМ!$E$39:$E$782,СВЦЭМ!$A$39:$A$782,$A159,СВЦЭМ!$B$39:$B$782,H$155)+'СЕТ СН'!$F$12</f>
        <v>236.66699779999999</v>
      </c>
      <c r="I159" s="36">
        <f>SUMIFS(СВЦЭМ!$E$39:$E$782,СВЦЭМ!$A$39:$A$782,$A159,СВЦЭМ!$B$39:$B$782,I$155)+'СЕТ СН'!$F$12</f>
        <v>231.6174681</v>
      </c>
      <c r="J159" s="36">
        <f>SUMIFS(СВЦЭМ!$E$39:$E$782,СВЦЭМ!$A$39:$A$782,$A159,СВЦЭМ!$B$39:$B$782,J$155)+'СЕТ СН'!$F$12</f>
        <v>228.58398184000001</v>
      </c>
      <c r="K159" s="36">
        <f>SUMIFS(СВЦЭМ!$E$39:$E$782,СВЦЭМ!$A$39:$A$782,$A159,СВЦЭМ!$B$39:$B$782,K$155)+'СЕТ СН'!$F$12</f>
        <v>221.36120074999999</v>
      </c>
      <c r="L159" s="36">
        <f>SUMIFS(СВЦЭМ!$E$39:$E$782,СВЦЭМ!$A$39:$A$782,$A159,СВЦЭМ!$B$39:$B$782,L$155)+'СЕТ СН'!$F$12</f>
        <v>216.74228144</v>
      </c>
      <c r="M159" s="36">
        <f>SUMIFS(СВЦЭМ!$E$39:$E$782,СВЦЭМ!$A$39:$A$782,$A159,СВЦЭМ!$B$39:$B$782,M$155)+'СЕТ СН'!$F$12</f>
        <v>217.30979048</v>
      </c>
      <c r="N159" s="36">
        <f>SUMIFS(СВЦЭМ!$E$39:$E$782,СВЦЭМ!$A$39:$A$782,$A159,СВЦЭМ!$B$39:$B$782,N$155)+'СЕТ СН'!$F$12</f>
        <v>218.63547048999999</v>
      </c>
      <c r="O159" s="36">
        <f>SUMIFS(СВЦЭМ!$E$39:$E$782,СВЦЭМ!$A$39:$A$782,$A159,СВЦЭМ!$B$39:$B$782,O$155)+'СЕТ СН'!$F$12</f>
        <v>219.20520393999999</v>
      </c>
      <c r="P159" s="36">
        <f>SUMIFS(СВЦЭМ!$E$39:$E$782,СВЦЭМ!$A$39:$A$782,$A159,СВЦЭМ!$B$39:$B$782,P$155)+'СЕТ СН'!$F$12</f>
        <v>220.92279698999999</v>
      </c>
      <c r="Q159" s="36">
        <f>SUMIFS(СВЦЭМ!$E$39:$E$782,СВЦЭМ!$A$39:$A$782,$A159,СВЦЭМ!$B$39:$B$782,Q$155)+'СЕТ СН'!$F$12</f>
        <v>221.19872857999999</v>
      </c>
      <c r="R159" s="36">
        <f>SUMIFS(СВЦЭМ!$E$39:$E$782,СВЦЭМ!$A$39:$A$782,$A159,СВЦЭМ!$B$39:$B$782,R$155)+'СЕТ СН'!$F$12</f>
        <v>218.52343053999999</v>
      </c>
      <c r="S159" s="36">
        <f>SUMIFS(СВЦЭМ!$E$39:$E$782,СВЦЭМ!$A$39:$A$782,$A159,СВЦЭМ!$B$39:$B$782,S$155)+'СЕТ СН'!$F$12</f>
        <v>213.31339431000001</v>
      </c>
      <c r="T159" s="36">
        <f>SUMIFS(СВЦЭМ!$E$39:$E$782,СВЦЭМ!$A$39:$A$782,$A159,СВЦЭМ!$B$39:$B$782,T$155)+'СЕТ СН'!$F$12</f>
        <v>213.64522228999999</v>
      </c>
      <c r="U159" s="36">
        <f>SUMIFS(СВЦЭМ!$E$39:$E$782,СВЦЭМ!$A$39:$A$782,$A159,СВЦЭМ!$B$39:$B$782,U$155)+'СЕТ СН'!$F$12</f>
        <v>216.01653132000001</v>
      </c>
      <c r="V159" s="36">
        <f>SUMIFS(СВЦЭМ!$E$39:$E$782,СВЦЭМ!$A$39:$A$782,$A159,СВЦЭМ!$B$39:$B$782,V$155)+'СЕТ СН'!$F$12</f>
        <v>218.56795792</v>
      </c>
      <c r="W159" s="36">
        <f>SUMIFS(СВЦЭМ!$E$39:$E$782,СВЦЭМ!$A$39:$A$782,$A159,СВЦЭМ!$B$39:$B$782,W$155)+'СЕТ СН'!$F$12</f>
        <v>219.72062790000001</v>
      </c>
      <c r="X159" s="36">
        <f>SUMIFS(СВЦЭМ!$E$39:$E$782,СВЦЭМ!$A$39:$A$782,$A159,СВЦЭМ!$B$39:$B$782,X$155)+'СЕТ СН'!$F$12</f>
        <v>223.49494591999999</v>
      </c>
      <c r="Y159" s="36">
        <f>SUMIFS(СВЦЭМ!$E$39:$E$782,СВЦЭМ!$A$39:$A$782,$A159,СВЦЭМ!$B$39:$B$782,Y$155)+'СЕТ СН'!$F$12</f>
        <v>225.77884182</v>
      </c>
    </row>
    <row r="160" spans="1:27" ht="15.75" x14ac:dyDescent="0.2">
      <c r="A160" s="35">
        <f t="shared" si="4"/>
        <v>44900</v>
      </c>
      <c r="B160" s="36">
        <f>SUMIFS(СВЦЭМ!$E$39:$E$782,СВЦЭМ!$A$39:$A$782,$A160,СВЦЭМ!$B$39:$B$782,B$155)+'СЕТ СН'!$F$12</f>
        <v>227.39266413999999</v>
      </c>
      <c r="C160" s="36">
        <f>SUMIFS(СВЦЭМ!$E$39:$E$782,СВЦЭМ!$A$39:$A$782,$A160,СВЦЭМ!$B$39:$B$782,C$155)+'СЕТ СН'!$F$12</f>
        <v>232.62592401000001</v>
      </c>
      <c r="D160" s="36">
        <f>SUMIFS(СВЦЭМ!$E$39:$E$782,СВЦЭМ!$A$39:$A$782,$A160,СВЦЭМ!$B$39:$B$782,D$155)+'СЕТ СН'!$F$12</f>
        <v>231.04679422999999</v>
      </c>
      <c r="E160" s="36">
        <f>SUMIFS(СВЦЭМ!$E$39:$E$782,СВЦЭМ!$A$39:$A$782,$A160,СВЦЭМ!$B$39:$B$782,E$155)+'СЕТ СН'!$F$12</f>
        <v>233.12307877999999</v>
      </c>
      <c r="F160" s="36">
        <f>SUMIFS(СВЦЭМ!$E$39:$E$782,СВЦЭМ!$A$39:$A$782,$A160,СВЦЭМ!$B$39:$B$782,F$155)+'СЕТ СН'!$F$12</f>
        <v>234.59610875999999</v>
      </c>
      <c r="G160" s="36">
        <f>SUMIFS(СВЦЭМ!$E$39:$E$782,СВЦЭМ!$A$39:$A$782,$A160,СВЦЭМ!$B$39:$B$782,G$155)+'СЕТ СН'!$F$12</f>
        <v>233.63281155999999</v>
      </c>
      <c r="H160" s="36">
        <f>SUMIFS(СВЦЭМ!$E$39:$E$782,СВЦЭМ!$A$39:$A$782,$A160,СВЦЭМ!$B$39:$B$782,H$155)+'СЕТ СН'!$F$12</f>
        <v>226.52461067999999</v>
      </c>
      <c r="I160" s="36">
        <f>SUMIFS(СВЦЭМ!$E$39:$E$782,СВЦЭМ!$A$39:$A$782,$A160,СВЦЭМ!$B$39:$B$782,I$155)+'СЕТ СН'!$F$12</f>
        <v>220.97864473000001</v>
      </c>
      <c r="J160" s="36">
        <f>SUMIFS(СВЦЭМ!$E$39:$E$782,СВЦЭМ!$A$39:$A$782,$A160,СВЦЭМ!$B$39:$B$782,J$155)+'СЕТ СН'!$F$12</f>
        <v>221.29994482999999</v>
      </c>
      <c r="K160" s="36">
        <f>SUMIFS(СВЦЭМ!$E$39:$E$782,СВЦЭМ!$A$39:$A$782,$A160,СВЦЭМ!$B$39:$B$782,K$155)+'СЕТ СН'!$F$12</f>
        <v>219.12061209999999</v>
      </c>
      <c r="L160" s="36">
        <f>SUMIFS(СВЦЭМ!$E$39:$E$782,СВЦЭМ!$A$39:$A$782,$A160,СВЦЭМ!$B$39:$B$782,L$155)+'СЕТ СН'!$F$12</f>
        <v>216.84561228999999</v>
      </c>
      <c r="M160" s="36">
        <f>SUMIFS(СВЦЭМ!$E$39:$E$782,СВЦЭМ!$A$39:$A$782,$A160,СВЦЭМ!$B$39:$B$782,M$155)+'СЕТ СН'!$F$12</f>
        <v>219.29777605000001</v>
      </c>
      <c r="N160" s="36">
        <f>SUMIFS(СВЦЭМ!$E$39:$E$782,СВЦЭМ!$A$39:$A$782,$A160,СВЦЭМ!$B$39:$B$782,N$155)+'СЕТ СН'!$F$12</f>
        <v>220.59263114999999</v>
      </c>
      <c r="O160" s="36">
        <f>SUMIFS(СВЦЭМ!$E$39:$E$782,СВЦЭМ!$A$39:$A$782,$A160,СВЦЭМ!$B$39:$B$782,O$155)+'СЕТ СН'!$F$12</f>
        <v>220.69120760999999</v>
      </c>
      <c r="P160" s="36">
        <f>SUMIFS(СВЦЭМ!$E$39:$E$782,СВЦЭМ!$A$39:$A$782,$A160,СВЦЭМ!$B$39:$B$782,P$155)+'СЕТ СН'!$F$12</f>
        <v>221.68530620000001</v>
      </c>
      <c r="Q160" s="36">
        <f>SUMIFS(СВЦЭМ!$E$39:$E$782,СВЦЭМ!$A$39:$A$782,$A160,СВЦЭМ!$B$39:$B$782,Q$155)+'СЕТ СН'!$F$12</f>
        <v>221.38068604</v>
      </c>
      <c r="R160" s="36">
        <f>SUMIFS(СВЦЭМ!$E$39:$E$782,СВЦЭМ!$A$39:$A$782,$A160,СВЦЭМ!$B$39:$B$782,R$155)+'СЕТ СН'!$F$12</f>
        <v>219.46944198</v>
      </c>
      <c r="S160" s="36">
        <f>SUMIFS(СВЦЭМ!$E$39:$E$782,СВЦЭМ!$A$39:$A$782,$A160,СВЦЭМ!$B$39:$B$782,S$155)+'СЕТ СН'!$F$12</f>
        <v>213.33864116000001</v>
      </c>
      <c r="T160" s="36">
        <f>SUMIFS(СВЦЭМ!$E$39:$E$782,СВЦЭМ!$A$39:$A$782,$A160,СВЦЭМ!$B$39:$B$782,T$155)+'СЕТ СН'!$F$12</f>
        <v>210.82820043999999</v>
      </c>
      <c r="U160" s="36">
        <f>SUMIFS(СВЦЭМ!$E$39:$E$782,СВЦЭМ!$A$39:$A$782,$A160,СВЦЭМ!$B$39:$B$782,U$155)+'СЕТ СН'!$F$12</f>
        <v>210.42971316000001</v>
      </c>
      <c r="V160" s="36">
        <f>SUMIFS(СВЦЭМ!$E$39:$E$782,СВЦЭМ!$A$39:$A$782,$A160,СВЦЭМ!$B$39:$B$782,V$155)+'СЕТ СН'!$F$12</f>
        <v>215.39084134999999</v>
      </c>
      <c r="W160" s="36">
        <f>SUMIFS(СВЦЭМ!$E$39:$E$782,СВЦЭМ!$A$39:$A$782,$A160,СВЦЭМ!$B$39:$B$782,W$155)+'СЕТ СН'!$F$12</f>
        <v>219.44236523999999</v>
      </c>
      <c r="X160" s="36">
        <f>SUMIFS(СВЦЭМ!$E$39:$E$782,СВЦЭМ!$A$39:$A$782,$A160,СВЦЭМ!$B$39:$B$782,X$155)+'СЕТ СН'!$F$12</f>
        <v>223.33748739000001</v>
      </c>
      <c r="Y160" s="36">
        <f>SUMIFS(СВЦЭМ!$E$39:$E$782,СВЦЭМ!$A$39:$A$782,$A160,СВЦЭМ!$B$39:$B$782,Y$155)+'СЕТ СН'!$F$12</f>
        <v>223.98335268</v>
      </c>
    </row>
    <row r="161" spans="1:25" ht="15.75" x14ac:dyDescent="0.2">
      <c r="A161" s="35">
        <f t="shared" si="4"/>
        <v>44901</v>
      </c>
      <c r="B161" s="36">
        <f>SUMIFS(СВЦЭМ!$E$39:$E$782,СВЦЭМ!$A$39:$A$782,$A161,СВЦЭМ!$B$39:$B$782,B$155)+'СЕТ СН'!$F$12</f>
        <v>215.46020313</v>
      </c>
      <c r="C161" s="36">
        <f>SUMIFS(СВЦЭМ!$E$39:$E$782,СВЦЭМ!$A$39:$A$782,$A161,СВЦЭМ!$B$39:$B$782,C$155)+'СЕТ СН'!$F$12</f>
        <v>220.05982395000001</v>
      </c>
      <c r="D161" s="36">
        <f>SUMIFS(СВЦЭМ!$E$39:$E$782,СВЦЭМ!$A$39:$A$782,$A161,СВЦЭМ!$B$39:$B$782,D$155)+'СЕТ СН'!$F$12</f>
        <v>224.09642208</v>
      </c>
      <c r="E161" s="36">
        <f>SUMIFS(СВЦЭМ!$E$39:$E$782,СВЦЭМ!$A$39:$A$782,$A161,СВЦЭМ!$B$39:$B$782,E$155)+'СЕТ СН'!$F$12</f>
        <v>224.67410092</v>
      </c>
      <c r="F161" s="36">
        <f>SUMIFS(СВЦЭМ!$E$39:$E$782,СВЦЭМ!$A$39:$A$782,$A161,СВЦЭМ!$B$39:$B$782,F$155)+'СЕТ СН'!$F$12</f>
        <v>227.98779058</v>
      </c>
      <c r="G161" s="36">
        <f>SUMIFS(СВЦЭМ!$E$39:$E$782,СВЦЭМ!$A$39:$A$782,$A161,СВЦЭМ!$B$39:$B$782,G$155)+'СЕТ СН'!$F$12</f>
        <v>223.91734781</v>
      </c>
      <c r="H161" s="36">
        <f>SUMIFS(СВЦЭМ!$E$39:$E$782,СВЦЭМ!$A$39:$A$782,$A161,СВЦЭМ!$B$39:$B$782,H$155)+'СЕТ СН'!$F$12</f>
        <v>218.94828813000001</v>
      </c>
      <c r="I161" s="36">
        <f>SUMIFS(СВЦЭМ!$E$39:$E$782,СВЦЭМ!$A$39:$A$782,$A161,СВЦЭМ!$B$39:$B$782,I$155)+'СЕТ СН'!$F$12</f>
        <v>209.15153312999999</v>
      </c>
      <c r="J161" s="36">
        <f>SUMIFS(СВЦЭМ!$E$39:$E$782,СВЦЭМ!$A$39:$A$782,$A161,СВЦЭМ!$B$39:$B$782,J$155)+'СЕТ СН'!$F$12</f>
        <v>209.67696239</v>
      </c>
      <c r="K161" s="36">
        <f>SUMIFS(СВЦЭМ!$E$39:$E$782,СВЦЭМ!$A$39:$A$782,$A161,СВЦЭМ!$B$39:$B$782,K$155)+'СЕТ СН'!$F$12</f>
        <v>207.36781041</v>
      </c>
      <c r="L161" s="36">
        <f>SUMIFS(СВЦЭМ!$E$39:$E$782,СВЦЭМ!$A$39:$A$782,$A161,СВЦЭМ!$B$39:$B$782,L$155)+'СЕТ СН'!$F$12</f>
        <v>207.85103654</v>
      </c>
      <c r="M161" s="36">
        <f>SUMIFS(СВЦЭМ!$E$39:$E$782,СВЦЭМ!$A$39:$A$782,$A161,СВЦЭМ!$B$39:$B$782,M$155)+'СЕТ СН'!$F$12</f>
        <v>207.10927409000001</v>
      </c>
      <c r="N161" s="36">
        <f>SUMIFS(СВЦЭМ!$E$39:$E$782,СВЦЭМ!$A$39:$A$782,$A161,СВЦЭМ!$B$39:$B$782,N$155)+'СЕТ СН'!$F$12</f>
        <v>208.32705408999999</v>
      </c>
      <c r="O161" s="36">
        <f>SUMIFS(СВЦЭМ!$E$39:$E$782,СВЦЭМ!$A$39:$A$782,$A161,СВЦЭМ!$B$39:$B$782,O$155)+'СЕТ СН'!$F$12</f>
        <v>205.35053664</v>
      </c>
      <c r="P161" s="36">
        <f>SUMIFS(СВЦЭМ!$E$39:$E$782,СВЦЭМ!$A$39:$A$782,$A161,СВЦЭМ!$B$39:$B$782,P$155)+'СЕТ СН'!$F$12</f>
        <v>205.9462394</v>
      </c>
      <c r="Q161" s="36">
        <f>SUMIFS(СВЦЭМ!$E$39:$E$782,СВЦЭМ!$A$39:$A$782,$A161,СВЦЭМ!$B$39:$B$782,Q$155)+'СЕТ СН'!$F$12</f>
        <v>205.41925811999999</v>
      </c>
      <c r="R161" s="36">
        <f>SUMIFS(СВЦЭМ!$E$39:$E$782,СВЦЭМ!$A$39:$A$782,$A161,СВЦЭМ!$B$39:$B$782,R$155)+'СЕТ СН'!$F$12</f>
        <v>203.82558344</v>
      </c>
      <c r="S161" s="36">
        <f>SUMIFS(СВЦЭМ!$E$39:$E$782,СВЦЭМ!$A$39:$A$782,$A161,СВЦЭМ!$B$39:$B$782,S$155)+'СЕТ СН'!$F$12</f>
        <v>201.73067674999999</v>
      </c>
      <c r="T161" s="36">
        <f>SUMIFS(СВЦЭМ!$E$39:$E$782,СВЦЭМ!$A$39:$A$782,$A161,СВЦЭМ!$B$39:$B$782,T$155)+'СЕТ СН'!$F$12</f>
        <v>198.23515151000001</v>
      </c>
      <c r="U161" s="36">
        <f>SUMIFS(СВЦЭМ!$E$39:$E$782,СВЦЭМ!$A$39:$A$782,$A161,СВЦЭМ!$B$39:$B$782,U$155)+'СЕТ СН'!$F$12</f>
        <v>199.51040596999999</v>
      </c>
      <c r="V161" s="36">
        <f>SUMIFS(СВЦЭМ!$E$39:$E$782,СВЦЭМ!$A$39:$A$782,$A161,СВЦЭМ!$B$39:$B$782,V$155)+'СЕТ СН'!$F$12</f>
        <v>203.73161056999999</v>
      </c>
      <c r="W161" s="36">
        <f>SUMIFS(СВЦЭМ!$E$39:$E$782,СВЦЭМ!$A$39:$A$782,$A161,СВЦЭМ!$B$39:$B$782,W$155)+'СЕТ СН'!$F$12</f>
        <v>209.23111577</v>
      </c>
      <c r="X161" s="36">
        <f>SUMIFS(СВЦЭМ!$E$39:$E$782,СВЦЭМ!$A$39:$A$782,$A161,СВЦЭМ!$B$39:$B$782,X$155)+'СЕТ СН'!$F$12</f>
        <v>209.74226877999999</v>
      </c>
      <c r="Y161" s="36">
        <f>SUMIFS(СВЦЭМ!$E$39:$E$782,СВЦЭМ!$A$39:$A$782,$A161,СВЦЭМ!$B$39:$B$782,Y$155)+'СЕТ СН'!$F$12</f>
        <v>218.96681533</v>
      </c>
    </row>
    <row r="162" spans="1:25" ht="15.75" x14ac:dyDescent="0.2">
      <c r="A162" s="35">
        <f t="shared" si="4"/>
        <v>44902</v>
      </c>
      <c r="B162" s="36">
        <f>SUMIFS(СВЦЭМ!$E$39:$E$782,СВЦЭМ!$A$39:$A$782,$A162,СВЦЭМ!$B$39:$B$782,B$155)+'СЕТ СН'!$F$12</f>
        <v>214.68213370000001</v>
      </c>
      <c r="C162" s="36">
        <f>SUMIFS(СВЦЭМ!$E$39:$E$782,СВЦЭМ!$A$39:$A$782,$A162,СВЦЭМ!$B$39:$B$782,C$155)+'СЕТ СН'!$F$12</f>
        <v>218.9162417</v>
      </c>
      <c r="D162" s="36">
        <f>SUMIFS(СВЦЭМ!$E$39:$E$782,СВЦЭМ!$A$39:$A$782,$A162,СВЦЭМ!$B$39:$B$782,D$155)+'СЕТ СН'!$F$12</f>
        <v>221.46690536</v>
      </c>
      <c r="E162" s="36">
        <f>SUMIFS(СВЦЭМ!$E$39:$E$782,СВЦЭМ!$A$39:$A$782,$A162,СВЦЭМ!$B$39:$B$782,E$155)+'СЕТ СН'!$F$12</f>
        <v>221.29781677</v>
      </c>
      <c r="F162" s="36">
        <f>SUMIFS(СВЦЭМ!$E$39:$E$782,СВЦЭМ!$A$39:$A$782,$A162,СВЦЭМ!$B$39:$B$782,F$155)+'СЕТ СН'!$F$12</f>
        <v>221.97907964000001</v>
      </c>
      <c r="G162" s="36">
        <f>SUMIFS(СВЦЭМ!$E$39:$E$782,СВЦЭМ!$A$39:$A$782,$A162,СВЦЭМ!$B$39:$B$782,G$155)+'СЕТ СН'!$F$12</f>
        <v>220.19300354000001</v>
      </c>
      <c r="H162" s="36">
        <f>SUMIFS(СВЦЭМ!$E$39:$E$782,СВЦЭМ!$A$39:$A$782,$A162,СВЦЭМ!$B$39:$B$782,H$155)+'СЕТ СН'!$F$12</f>
        <v>219.00733321999999</v>
      </c>
      <c r="I162" s="36">
        <f>SUMIFS(СВЦЭМ!$E$39:$E$782,СВЦЭМ!$A$39:$A$782,$A162,СВЦЭМ!$B$39:$B$782,I$155)+'СЕТ СН'!$F$12</f>
        <v>212.41787970999999</v>
      </c>
      <c r="J162" s="36">
        <f>SUMIFS(СВЦЭМ!$E$39:$E$782,СВЦЭМ!$A$39:$A$782,$A162,СВЦЭМ!$B$39:$B$782,J$155)+'СЕТ СН'!$F$12</f>
        <v>209.62804102000001</v>
      </c>
      <c r="K162" s="36">
        <f>SUMIFS(СВЦЭМ!$E$39:$E$782,СВЦЭМ!$A$39:$A$782,$A162,СВЦЭМ!$B$39:$B$782,K$155)+'СЕТ СН'!$F$12</f>
        <v>213.29513129</v>
      </c>
      <c r="L162" s="36">
        <f>SUMIFS(СВЦЭМ!$E$39:$E$782,СВЦЭМ!$A$39:$A$782,$A162,СВЦЭМ!$B$39:$B$782,L$155)+'СЕТ СН'!$F$12</f>
        <v>212.77996536000001</v>
      </c>
      <c r="M162" s="36">
        <f>SUMIFS(СВЦЭМ!$E$39:$E$782,СВЦЭМ!$A$39:$A$782,$A162,СВЦЭМ!$B$39:$B$782,M$155)+'СЕТ СН'!$F$12</f>
        <v>212.09739058</v>
      </c>
      <c r="N162" s="36">
        <f>SUMIFS(СВЦЭМ!$E$39:$E$782,СВЦЭМ!$A$39:$A$782,$A162,СВЦЭМ!$B$39:$B$782,N$155)+'СЕТ СН'!$F$12</f>
        <v>214.24754737999999</v>
      </c>
      <c r="O162" s="36">
        <f>SUMIFS(СВЦЭМ!$E$39:$E$782,СВЦЭМ!$A$39:$A$782,$A162,СВЦЭМ!$B$39:$B$782,O$155)+'СЕТ СН'!$F$12</f>
        <v>213.97937228000001</v>
      </c>
      <c r="P162" s="36">
        <f>SUMIFS(СВЦЭМ!$E$39:$E$782,СВЦЭМ!$A$39:$A$782,$A162,СВЦЭМ!$B$39:$B$782,P$155)+'СЕТ СН'!$F$12</f>
        <v>214.92018286999999</v>
      </c>
      <c r="Q162" s="36">
        <f>SUMIFS(СВЦЭМ!$E$39:$E$782,СВЦЭМ!$A$39:$A$782,$A162,СВЦЭМ!$B$39:$B$782,Q$155)+'СЕТ СН'!$F$12</f>
        <v>215.97566158999999</v>
      </c>
      <c r="R162" s="36">
        <f>SUMIFS(СВЦЭМ!$E$39:$E$782,СВЦЭМ!$A$39:$A$782,$A162,СВЦЭМ!$B$39:$B$782,R$155)+'СЕТ СН'!$F$12</f>
        <v>212.97804929</v>
      </c>
      <c r="S162" s="36">
        <f>SUMIFS(СВЦЭМ!$E$39:$E$782,СВЦЭМ!$A$39:$A$782,$A162,СВЦЭМ!$B$39:$B$782,S$155)+'СЕТ СН'!$F$12</f>
        <v>208.06987917000001</v>
      </c>
      <c r="T162" s="36">
        <f>SUMIFS(СВЦЭМ!$E$39:$E$782,СВЦЭМ!$A$39:$A$782,$A162,СВЦЭМ!$B$39:$B$782,T$155)+'СЕТ СН'!$F$12</f>
        <v>207.45993664</v>
      </c>
      <c r="U162" s="36">
        <f>SUMIFS(СВЦЭМ!$E$39:$E$782,СВЦЭМ!$A$39:$A$782,$A162,СВЦЭМ!$B$39:$B$782,U$155)+'СЕТ СН'!$F$12</f>
        <v>209.55387329999999</v>
      </c>
      <c r="V162" s="36">
        <f>SUMIFS(СВЦЭМ!$E$39:$E$782,СВЦЭМ!$A$39:$A$782,$A162,СВЦЭМ!$B$39:$B$782,V$155)+'СЕТ СН'!$F$12</f>
        <v>209.89321251999999</v>
      </c>
      <c r="W162" s="36">
        <f>SUMIFS(СВЦЭМ!$E$39:$E$782,СВЦЭМ!$A$39:$A$782,$A162,СВЦЭМ!$B$39:$B$782,W$155)+'СЕТ СН'!$F$12</f>
        <v>213.79965150000001</v>
      </c>
      <c r="X162" s="36">
        <f>SUMIFS(СВЦЭМ!$E$39:$E$782,СВЦЭМ!$A$39:$A$782,$A162,СВЦЭМ!$B$39:$B$782,X$155)+'СЕТ СН'!$F$12</f>
        <v>211.07348995999999</v>
      </c>
      <c r="Y162" s="36">
        <f>SUMIFS(СВЦЭМ!$E$39:$E$782,СВЦЭМ!$A$39:$A$782,$A162,СВЦЭМ!$B$39:$B$782,Y$155)+'СЕТ СН'!$F$12</f>
        <v>213.12703187</v>
      </c>
    </row>
    <row r="163" spans="1:25" ht="15.75" x14ac:dyDescent="0.2">
      <c r="A163" s="35">
        <f t="shared" si="4"/>
        <v>44903</v>
      </c>
      <c r="B163" s="36">
        <f>SUMIFS(СВЦЭМ!$E$39:$E$782,СВЦЭМ!$A$39:$A$782,$A163,СВЦЭМ!$B$39:$B$782,B$155)+'СЕТ СН'!$F$12</f>
        <v>245.70033774000001</v>
      </c>
      <c r="C163" s="36">
        <f>SUMIFS(СВЦЭМ!$E$39:$E$782,СВЦЭМ!$A$39:$A$782,$A163,СВЦЭМ!$B$39:$B$782,C$155)+'СЕТ СН'!$F$12</f>
        <v>248.65228540000001</v>
      </c>
      <c r="D163" s="36">
        <f>SUMIFS(СВЦЭМ!$E$39:$E$782,СВЦЭМ!$A$39:$A$782,$A163,СВЦЭМ!$B$39:$B$782,D$155)+'СЕТ СН'!$F$12</f>
        <v>247.74014926999999</v>
      </c>
      <c r="E163" s="36">
        <f>SUMIFS(СВЦЭМ!$E$39:$E$782,СВЦЭМ!$A$39:$A$782,$A163,СВЦЭМ!$B$39:$B$782,E$155)+'СЕТ СН'!$F$12</f>
        <v>243.14905654</v>
      </c>
      <c r="F163" s="36">
        <f>SUMIFS(СВЦЭМ!$E$39:$E$782,СВЦЭМ!$A$39:$A$782,$A163,СВЦЭМ!$B$39:$B$782,F$155)+'СЕТ СН'!$F$12</f>
        <v>240.89447831999999</v>
      </c>
      <c r="G163" s="36">
        <f>SUMIFS(СВЦЭМ!$E$39:$E$782,СВЦЭМ!$A$39:$A$782,$A163,СВЦЭМ!$B$39:$B$782,G$155)+'СЕТ СН'!$F$12</f>
        <v>233.82697547000001</v>
      </c>
      <c r="H163" s="36">
        <f>SUMIFS(СВЦЭМ!$E$39:$E$782,СВЦЭМ!$A$39:$A$782,$A163,СВЦЭМ!$B$39:$B$782,H$155)+'СЕТ СН'!$F$12</f>
        <v>228.83802528999999</v>
      </c>
      <c r="I163" s="36">
        <f>SUMIFS(СВЦЭМ!$E$39:$E$782,СВЦЭМ!$A$39:$A$782,$A163,СВЦЭМ!$B$39:$B$782,I$155)+'СЕТ СН'!$F$12</f>
        <v>226.83262293999999</v>
      </c>
      <c r="J163" s="36">
        <f>SUMIFS(СВЦЭМ!$E$39:$E$782,СВЦЭМ!$A$39:$A$782,$A163,СВЦЭМ!$B$39:$B$782,J$155)+'СЕТ СН'!$F$12</f>
        <v>223.04712352999999</v>
      </c>
      <c r="K163" s="36">
        <f>SUMIFS(СВЦЭМ!$E$39:$E$782,СВЦЭМ!$A$39:$A$782,$A163,СВЦЭМ!$B$39:$B$782,K$155)+'СЕТ СН'!$F$12</f>
        <v>221.81733634</v>
      </c>
      <c r="L163" s="36">
        <f>SUMIFS(СВЦЭМ!$E$39:$E$782,СВЦЭМ!$A$39:$A$782,$A163,СВЦЭМ!$B$39:$B$782,L$155)+'СЕТ СН'!$F$12</f>
        <v>223.41829824000001</v>
      </c>
      <c r="M163" s="36">
        <f>SUMIFS(СВЦЭМ!$E$39:$E$782,СВЦЭМ!$A$39:$A$782,$A163,СВЦЭМ!$B$39:$B$782,M$155)+'СЕТ СН'!$F$12</f>
        <v>227.80970747000001</v>
      </c>
      <c r="N163" s="36">
        <f>SUMIFS(СВЦЭМ!$E$39:$E$782,СВЦЭМ!$A$39:$A$782,$A163,СВЦЭМ!$B$39:$B$782,N$155)+'СЕТ СН'!$F$12</f>
        <v>229.26602345000001</v>
      </c>
      <c r="O163" s="36">
        <f>SUMIFS(СВЦЭМ!$E$39:$E$782,СВЦЭМ!$A$39:$A$782,$A163,СВЦЭМ!$B$39:$B$782,O$155)+'СЕТ СН'!$F$12</f>
        <v>229.41691130999999</v>
      </c>
      <c r="P163" s="36">
        <f>SUMIFS(СВЦЭМ!$E$39:$E$782,СВЦЭМ!$A$39:$A$782,$A163,СВЦЭМ!$B$39:$B$782,P$155)+'СЕТ СН'!$F$12</f>
        <v>229.80913375</v>
      </c>
      <c r="Q163" s="36">
        <f>SUMIFS(СВЦЭМ!$E$39:$E$782,СВЦЭМ!$A$39:$A$782,$A163,СВЦЭМ!$B$39:$B$782,Q$155)+'СЕТ СН'!$F$12</f>
        <v>228.33941591000001</v>
      </c>
      <c r="R163" s="36">
        <f>SUMIFS(СВЦЭМ!$E$39:$E$782,СВЦЭМ!$A$39:$A$782,$A163,СВЦЭМ!$B$39:$B$782,R$155)+'СЕТ СН'!$F$12</f>
        <v>221.4689295</v>
      </c>
      <c r="S163" s="36">
        <f>SUMIFS(СВЦЭМ!$E$39:$E$782,СВЦЭМ!$A$39:$A$782,$A163,СВЦЭМ!$B$39:$B$782,S$155)+'СЕТ СН'!$F$12</f>
        <v>215.82782890999999</v>
      </c>
      <c r="T163" s="36">
        <f>SUMIFS(СВЦЭМ!$E$39:$E$782,СВЦЭМ!$A$39:$A$782,$A163,СВЦЭМ!$B$39:$B$782,T$155)+'СЕТ СН'!$F$12</f>
        <v>220.25660377</v>
      </c>
      <c r="U163" s="36">
        <f>SUMIFS(СВЦЭМ!$E$39:$E$782,СВЦЭМ!$A$39:$A$782,$A163,СВЦЭМ!$B$39:$B$782,U$155)+'СЕТ СН'!$F$12</f>
        <v>222.67097458999999</v>
      </c>
      <c r="V163" s="36">
        <f>SUMIFS(СВЦЭМ!$E$39:$E$782,СВЦЭМ!$A$39:$A$782,$A163,СВЦЭМ!$B$39:$B$782,V$155)+'СЕТ СН'!$F$12</f>
        <v>224.92324117999999</v>
      </c>
      <c r="W163" s="36">
        <f>SUMIFS(СВЦЭМ!$E$39:$E$782,СВЦЭМ!$A$39:$A$782,$A163,СВЦЭМ!$B$39:$B$782,W$155)+'СЕТ СН'!$F$12</f>
        <v>230.01721663999999</v>
      </c>
      <c r="X163" s="36">
        <f>SUMIFS(СВЦЭМ!$E$39:$E$782,СВЦЭМ!$A$39:$A$782,$A163,СВЦЭМ!$B$39:$B$782,X$155)+'СЕТ СН'!$F$12</f>
        <v>229.57740799999999</v>
      </c>
      <c r="Y163" s="36">
        <f>SUMIFS(СВЦЭМ!$E$39:$E$782,СВЦЭМ!$A$39:$A$782,$A163,СВЦЭМ!$B$39:$B$782,Y$155)+'СЕТ СН'!$F$12</f>
        <v>241.46714656</v>
      </c>
    </row>
    <row r="164" spans="1:25" ht="15.75" x14ac:dyDescent="0.2">
      <c r="A164" s="35">
        <f t="shared" si="4"/>
        <v>44904</v>
      </c>
      <c r="B164" s="36">
        <f>SUMIFS(СВЦЭМ!$E$39:$E$782,СВЦЭМ!$A$39:$A$782,$A164,СВЦЭМ!$B$39:$B$782,B$155)+'СЕТ СН'!$F$12</f>
        <v>229.30173506</v>
      </c>
      <c r="C164" s="36">
        <f>SUMIFS(СВЦЭМ!$E$39:$E$782,СВЦЭМ!$A$39:$A$782,$A164,СВЦЭМ!$B$39:$B$782,C$155)+'СЕТ СН'!$F$12</f>
        <v>230.99076063000001</v>
      </c>
      <c r="D164" s="36">
        <f>SUMIFS(СВЦЭМ!$E$39:$E$782,СВЦЭМ!$A$39:$A$782,$A164,СВЦЭМ!$B$39:$B$782,D$155)+'СЕТ СН'!$F$12</f>
        <v>232.87289172999999</v>
      </c>
      <c r="E164" s="36">
        <f>SUMIFS(СВЦЭМ!$E$39:$E$782,СВЦЭМ!$A$39:$A$782,$A164,СВЦЭМ!$B$39:$B$782,E$155)+'СЕТ СН'!$F$12</f>
        <v>235.1085205</v>
      </c>
      <c r="F164" s="36">
        <f>SUMIFS(СВЦЭМ!$E$39:$E$782,СВЦЭМ!$A$39:$A$782,$A164,СВЦЭМ!$B$39:$B$782,F$155)+'СЕТ СН'!$F$12</f>
        <v>236.62376551</v>
      </c>
      <c r="G164" s="36">
        <f>SUMIFS(СВЦЭМ!$E$39:$E$782,СВЦЭМ!$A$39:$A$782,$A164,СВЦЭМ!$B$39:$B$782,G$155)+'СЕТ СН'!$F$12</f>
        <v>234.12760122</v>
      </c>
      <c r="H164" s="36">
        <f>SUMIFS(СВЦЭМ!$E$39:$E$782,СВЦЭМ!$A$39:$A$782,$A164,СВЦЭМ!$B$39:$B$782,H$155)+'СЕТ СН'!$F$12</f>
        <v>234.69108718000001</v>
      </c>
      <c r="I164" s="36">
        <f>SUMIFS(СВЦЭМ!$E$39:$E$782,СВЦЭМ!$A$39:$A$782,$A164,СВЦЭМ!$B$39:$B$782,I$155)+'СЕТ СН'!$F$12</f>
        <v>228.10449487</v>
      </c>
      <c r="J164" s="36">
        <f>SUMIFS(СВЦЭМ!$E$39:$E$782,СВЦЭМ!$A$39:$A$782,$A164,СВЦЭМ!$B$39:$B$782,J$155)+'СЕТ СН'!$F$12</f>
        <v>225.95326030999999</v>
      </c>
      <c r="K164" s="36">
        <f>SUMIFS(СВЦЭМ!$E$39:$E$782,СВЦЭМ!$A$39:$A$782,$A164,СВЦЭМ!$B$39:$B$782,K$155)+'СЕТ СН'!$F$12</f>
        <v>223.41132454000001</v>
      </c>
      <c r="L164" s="36">
        <f>SUMIFS(СВЦЭМ!$E$39:$E$782,СВЦЭМ!$A$39:$A$782,$A164,СВЦЭМ!$B$39:$B$782,L$155)+'СЕТ СН'!$F$12</f>
        <v>221.88913624</v>
      </c>
      <c r="M164" s="36">
        <f>SUMIFS(СВЦЭМ!$E$39:$E$782,СВЦЭМ!$A$39:$A$782,$A164,СВЦЭМ!$B$39:$B$782,M$155)+'СЕТ СН'!$F$12</f>
        <v>220.40397200000001</v>
      </c>
      <c r="N164" s="36">
        <f>SUMIFS(СВЦЭМ!$E$39:$E$782,СВЦЭМ!$A$39:$A$782,$A164,СВЦЭМ!$B$39:$B$782,N$155)+'СЕТ СН'!$F$12</f>
        <v>221.18366</v>
      </c>
      <c r="O164" s="36">
        <f>SUMIFS(СВЦЭМ!$E$39:$E$782,СВЦЭМ!$A$39:$A$782,$A164,СВЦЭМ!$B$39:$B$782,O$155)+'СЕТ СН'!$F$12</f>
        <v>223.50952422</v>
      </c>
      <c r="P164" s="36">
        <f>SUMIFS(СВЦЭМ!$E$39:$E$782,СВЦЭМ!$A$39:$A$782,$A164,СВЦЭМ!$B$39:$B$782,P$155)+'СЕТ СН'!$F$12</f>
        <v>224.48910115000001</v>
      </c>
      <c r="Q164" s="36">
        <f>SUMIFS(СВЦЭМ!$E$39:$E$782,СВЦЭМ!$A$39:$A$782,$A164,СВЦЭМ!$B$39:$B$782,Q$155)+'СЕТ СН'!$F$12</f>
        <v>224.34445251</v>
      </c>
      <c r="R164" s="36">
        <f>SUMIFS(СВЦЭМ!$E$39:$E$782,СВЦЭМ!$A$39:$A$782,$A164,СВЦЭМ!$B$39:$B$782,R$155)+'СЕТ СН'!$F$12</f>
        <v>223.79050687</v>
      </c>
      <c r="S164" s="36">
        <f>SUMIFS(СВЦЭМ!$E$39:$E$782,СВЦЭМ!$A$39:$A$782,$A164,СВЦЭМ!$B$39:$B$782,S$155)+'СЕТ СН'!$F$12</f>
        <v>219.0575977</v>
      </c>
      <c r="T164" s="36">
        <f>SUMIFS(СВЦЭМ!$E$39:$E$782,СВЦЭМ!$A$39:$A$782,$A164,СВЦЭМ!$B$39:$B$782,T$155)+'СЕТ СН'!$F$12</f>
        <v>215.71026337000001</v>
      </c>
      <c r="U164" s="36">
        <f>SUMIFS(СВЦЭМ!$E$39:$E$782,СВЦЭМ!$A$39:$A$782,$A164,СВЦЭМ!$B$39:$B$782,U$155)+'СЕТ СН'!$F$12</f>
        <v>215.97768503</v>
      </c>
      <c r="V164" s="36">
        <f>SUMIFS(СВЦЭМ!$E$39:$E$782,СВЦЭМ!$A$39:$A$782,$A164,СВЦЭМ!$B$39:$B$782,V$155)+'СЕТ СН'!$F$12</f>
        <v>217.97523469000001</v>
      </c>
      <c r="W164" s="36">
        <f>SUMIFS(СВЦЭМ!$E$39:$E$782,СВЦЭМ!$A$39:$A$782,$A164,СВЦЭМ!$B$39:$B$782,W$155)+'СЕТ СН'!$F$12</f>
        <v>221.99349633</v>
      </c>
      <c r="X164" s="36">
        <f>SUMIFS(СВЦЭМ!$E$39:$E$782,СВЦЭМ!$A$39:$A$782,$A164,СВЦЭМ!$B$39:$B$782,X$155)+'СЕТ СН'!$F$12</f>
        <v>223.38039359000001</v>
      </c>
      <c r="Y164" s="36">
        <f>SUMIFS(СВЦЭМ!$E$39:$E$782,СВЦЭМ!$A$39:$A$782,$A164,СВЦЭМ!$B$39:$B$782,Y$155)+'СЕТ СН'!$F$12</f>
        <v>225.42755095000001</v>
      </c>
    </row>
    <row r="165" spans="1:25" ht="15.75" x14ac:dyDescent="0.2">
      <c r="A165" s="35">
        <f t="shared" si="4"/>
        <v>44905</v>
      </c>
      <c r="B165" s="36">
        <f>SUMIFS(СВЦЭМ!$E$39:$E$782,СВЦЭМ!$A$39:$A$782,$A165,СВЦЭМ!$B$39:$B$782,B$155)+'СЕТ СН'!$F$12</f>
        <v>230.89304272999999</v>
      </c>
      <c r="C165" s="36">
        <f>SUMIFS(СВЦЭМ!$E$39:$E$782,СВЦЭМ!$A$39:$A$782,$A165,СВЦЭМ!$B$39:$B$782,C$155)+'СЕТ СН'!$F$12</f>
        <v>233.39122748</v>
      </c>
      <c r="D165" s="36">
        <f>SUMIFS(СВЦЭМ!$E$39:$E$782,СВЦЭМ!$A$39:$A$782,$A165,СВЦЭМ!$B$39:$B$782,D$155)+'СЕТ СН'!$F$12</f>
        <v>241.90214972000001</v>
      </c>
      <c r="E165" s="36">
        <f>SUMIFS(СВЦЭМ!$E$39:$E$782,СВЦЭМ!$A$39:$A$782,$A165,СВЦЭМ!$B$39:$B$782,E$155)+'СЕТ СН'!$F$12</f>
        <v>241.01524959</v>
      </c>
      <c r="F165" s="36">
        <f>SUMIFS(СВЦЭМ!$E$39:$E$782,СВЦЭМ!$A$39:$A$782,$A165,СВЦЭМ!$B$39:$B$782,F$155)+'СЕТ СН'!$F$12</f>
        <v>238.03607543999999</v>
      </c>
      <c r="G165" s="36">
        <f>SUMIFS(СВЦЭМ!$E$39:$E$782,СВЦЭМ!$A$39:$A$782,$A165,СВЦЭМ!$B$39:$B$782,G$155)+'СЕТ СН'!$F$12</f>
        <v>240.31186627</v>
      </c>
      <c r="H165" s="36">
        <f>SUMIFS(СВЦЭМ!$E$39:$E$782,СВЦЭМ!$A$39:$A$782,$A165,СВЦЭМ!$B$39:$B$782,H$155)+'СЕТ СН'!$F$12</f>
        <v>238.50522321</v>
      </c>
      <c r="I165" s="36">
        <f>SUMIFS(СВЦЭМ!$E$39:$E$782,СВЦЭМ!$A$39:$A$782,$A165,СВЦЭМ!$B$39:$B$782,I$155)+'СЕТ СН'!$F$12</f>
        <v>233.21706072999999</v>
      </c>
      <c r="J165" s="36">
        <f>SUMIFS(СВЦЭМ!$E$39:$E$782,СВЦЭМ!$A$39:$A$782,$A165,СВЦЭМ!$B$39:$B$782,J$155)+'СЕТ СН'!$F$12</f>
        <v>228.06946424</v>
      </c>
      <c r="K165" s="36">
        <f>SUMIFS(СВЦЭМ!$E$39:$E$782,СВЦЭМ!$A$39:$A$782,$A165,СВЦЭМ!$B$39:$B$782,K$155)+'СЕТ СН'!$F$12</f>
        <v>225.73585360000001</v>
      </c>
      <c r="L165" s="36">
        <f>SUMIFS(СВЦЭМ!$E$39:$E$782,СВЦЭМ!$A$39:$A$782,$A165,СВЦЭМ!$B$39:$B$782,L$155)+'СЕТ СН'!$F$12</f>
        <v>223.20904862</v>
      </c>
      <c r="M165" s="36">
        <f>SUMIFS(СВЦЭМ!$E$39:$E$782,СВЦЭМ!$A$39:$A$782,$A165,СВЦЭМ!$B$39:$B$782,M$155)+'СЕТ СН'!$F$12</f>
        <v>225.30206598999999</v>
      </c>
      <c r="N165" s="36">
        <f>SUMIFS(СВЦЭМ!$E$39:$E$782,СВЦЭМ!$A$39:$A$782,$A165,СВЦЭМ!$B$39:$B$782,N$155)+'СЕТ СН'!$F$12</f>
        <v>230.39748723</v>
      </c>
      <c r="O165" s="36">
        <f>SUMIFS(СВЦЭМ!$E$39:$E$782,СВЦЭМ!$A$39:$A$782,$A165,СВЦЭМ!$B$39:$B$782,O$155)+'СЕТ СН'!$F$12</f>
        <v>232.18464681</v>
      </c>
      <c r="P165" s="36">
        <f>SUMIFS(СВЦЭМ!$E$39:$E$782,СВЦЭМ!$A$39:$A$782,$A165,СВЦЭМ!$B$39:$B$782,P$155)+'СЕТ СН'!$F$12</f>
        <v>235.67300836000001</v>
      </c>
      <c r="Q165" s="36">
        <f>SUMIFS(СВЦЭМ!$E$39:$E$782,СВЦЭМ!$A$39:$A$782,$A165,СВЦЭМ!$B$39:$B$782,Q$155)+'СЕТ СН'!$F$12</f>
        <v>235.80365184999999</v>
      </c>
      <c r="R165" s="36">
        <f>SUMIFS(СВЦЭМ!$E$39:$E$782,СВЦЭМ!$A$39:$A$782,$A165,СВЦЭМ!$B$39:$B$782,R$155)+'СЕТ СН'!$F$12</f>
        <v>229.92767236</v>
      </c>
      <c r="S165" s="36">
        <f>SUMIFS(СВЦЭМ!$E$39:$E$782,СВЦЭМ!$A$39:$A$782,$A165,СВЦЭМ!$B$39:$B$782,S$155)+'СЕТ СН'!$F$12</f>
        <v>224.46814993999999</v>
      </c>
      <c r="T165" s="36">
        <f>SUMIFS(СВЦЭМ!$E$39:$E$782,СВЦЭМ!$A$39:$A$782,$A165,СВЦЭМ!$B$39:$B$782,T$155)+'СЕТ СН'!$F$12</f>
        <v>225.36791074999999</v>
      </c>
      <c r="U165" s="36">
        <f>SUMIFS(СВЦЭМ!$E$39:$E$782,СВЦЭМ!$A$39:$A$782,$A165,СВЦЭМ!$B$39:$B$782,U$155)+'СЕТ СН'!$F$12</f>
        <v>225.11625509999999</v>
      </c>
      <c r="V165" s="36">
        <f>SUMIFS(СВЦЭМ!$E$39:$E$782,СВЦЭМ!$A$39:$A$782,$A165,СВЦЭМ!$B$39:$B$782,V$155)+'СЕТ СН'!$F$12</f>
        <v>227.13883863000001</v>
      </c>
      <c r="W165" s="36">
        <f>SUMIFS(СВЦЭМ!$E$39:$E$782,СВЦЭМ!$A$39:$A$782,$A165,СВЦЭМ!$B$39:$B$782,W$155)+'СЕТ СН'!$F$12</f>
        <v>227.59498642</v>
      </c>
      <c r="X165" s="36">
        <f>SUMIFS(СВЦЭМ!$E$39:$E$782,СВЦЭМ!$A$39:$A$782,$A165,СВЦЭМ!$B$39:$B$782,X$155)+'СЕТ СН'!$F$12</f>
        <v>229.65328220999999</v>
      </c>
      <c r="Y165" s="36">
        <f>SUMIFS(СВЦЭМ!$E$39:$E$782,СВЦЭМ!$A$39:$A$782,$A165,СВЦЭМ!$B$39:$B$782,Y$155)+'СЕТ СН'!$F$12</f>
        <v>233.29115508999999</v>
      </c>
    </row>
    <row r="166" spans="1:25" ht="15.75" x14ac:dyDescent="0.2">
      <c r="A166" s="35">
        <f t="shared" si="4"/>
        <v>44906</v>
      </c>
      <c r="B166" s="36">
        <f>SUMIFS(СВЦЭМ!$E$39:$E$782,СВЦЭМ!$A$39:$A$782,$A166,СВЦЭМ!$B$39:$B$782,B$155)+'СЕТ СН'!$F$12</f>
        <v>233.26535125000001</v>
      </c>
      <c r="C166" s="36">
        <f>SUMIFS(СВЦЭМ!$E$39:$E$782,СВЦЭМ!$A$39:$A$782,$A166,СВЦЭМ!$B$39:$B$782,C$155)+'СЕТ СН'!$F$12</f>
        <v>232.83756407000001</v>
      </c>
      <c r="D166" s="36">
        <f>SUMIFS(СВЦЭМ!$E$39:$E$782,СВЦЭМ!$A$39:$A$782,$A166,СВЦЭМ!$B$39:$B$782,D$155)+'СЕТ СН'!$F$12</f>
        <v>233.48831661</v>
      </c>
      <c r="E166" s="36">
        <f>SUMIFS(СВЦЭМ!$E$39:$E$782,СВЦЭМ!$A$39:$A$782,$A166,СВЦЭМ!$B$39:$B$782,E$155)+'СЕТ СН'!$F$12</f>
        <v>235.07434608</v>
      </c>
      <c r="F166" s="36">
        <f>SUMIFS(СВЦЭМ!$E$39:$E$782,СВЦЭМ!$A$39:$A$782,$A166,СВЦЭМ!$B$39:$B$782,F$155)+'СЕТ СН'!$F$12</f>
        <v>236.72406147000001</v>
      </c>
      <c r="G166" s="36">
        <f>SUMIFS(СВЦЭМ!$E$39:$E$782,СВЦЭМ!$A$39:$A$782,$A166,СВЦЭМ!$B$39:$B$782,G$155)+'СЕТ СН'!$F$12</f>
        <v>234.60903794000001</v>
      </c>
      <c r="H166" s="36">
        <f>SUMIFS(СВЦЭМ!$E$39:$E$782,СВЦЭМ!$A$39:$A$782,$A166,СВЦЭМ!$B$39:$B$782,H$155)+'СЕТ СН'!$F$12</f>
        <v>233.6141585</v>
      </c>
      <c r="I166" s="36">
        <f>SUMIFS(СВЦЭМ!$E$39:$E$782,СВЦЭМ!$A$39:$A$782,$A166,СВЦЭМ!$B$39:$B$782,I$155)+'СЕТ СН'!$F$12</f>
        <v>227.62114618999999</v>
      </c>
      <c r="J166" s="36">
        <f>SUMIFS(СВЦЭМ!$E$39:$E$782,СВЦЭМ!$A$39:$A$782,$A166,СВЦЭМ!$B$39:$B$782,J$155)+'СЕТ СН'!$F$12</f>
        <v>221.41221816999999</v>
      </c>
      <c r="K166" s="36">
        <f>SUMIFS(СВЦЭМ!$E$39:$E$782,СВЦЭМ!$A$39:$A$782,$A166,СВЦЭМ!$B$39:$B$782,K$155)+'СЕТ СН'!$F$12</f>
        <v>214.99409660000001</v>
      </c>
      <c r="L166" s="36">
        <f>SUMIFS(СВЦЭМ!$E$39:$E$782,СВЦЭМ!$A$39:$A$782,$A166,СВЦЭМ!$B$39:$B$782,L$155)+'СЕТ СН'!$F$12</f>
        <v>216.13845509000001</v>
      </c>
      <c r="M166" s="36">
        <f>SUMIFS(СВЦЭМ!$E$39:$E$782,СВЦЭМ!$A$39:$A$782,$A166,СВЦЭМ!$B$39:$B$782,M$155)+'СЕТ СН'!$F$12</f>
        <v>217.67228463999999</v>
      </c>
      <c r="N166" s="36">
        <f>SUMIFS(СВЦЭМ!$E$39:$E$782,СВЦЭМ!$A$39:$A$782,$A166,СВЦЭМ!$B$39:$B$782,N$155)+'СЕТ СН'!$F$12</f>
        <v>223.33716609999999</v>
      </c>
      <c r="O166" s="36">
        <f>SUMIFS(СВЦЭМ!$E$39:$E$782,СВЦЭМ!$A$39:$A$782,$A166,СВЦЭМ!$B$39:$B$782,O$155)+'СЕТ СН'!$F$12</f>
        <v>226.73870194</v>
      </c>
      <c r="P166" s="36">
        <f>SUMIFS(СВЦЭМ!$E$39:$E$782,СВЦЭМ!$A$39:$A$782,$A166,СВЦЭМ!$B$39:$B$782,P$155)+'СЕТ СН'!$F$12</f>
        <v>228.18900511000001</v>
      </c>
      <c r="Q166" s="36">
        <f>SUMIFS(СВЦЭМ!$E$39:$E$782,СВЦЭМ!$A$39:$A$782,$A166,СВЦЭМ!$B$39:$B$782,Q$155)+'СЕТ СН'!$F$12</f>
        <v>226.58049622999999</v>
      </c>
      <c r="R166" s="36">
        <f>SUMIFS(СВЦЭМ!$E$39:$E$782,СВЦЭМ!$A$39:$A$782,$A166,СВЦЭМ!$B$39:$B$782,R$155)+'СЕТ СН'!$F$12</f>
        <v>220.58242533000001</v>
      </c>
      <c r="S166" s="36">
        <f>SUMIFS(СВЦЭМ!$E$39:$E$782,СВЦЭМ!$A$39:$A$782,$A166,СВЦЭМ!$B$39:$B$782,S$155)+'СЕТ СН'!$F$12</f>
        <v>212.41233163999999</v>
      </c>
      <c r="T166" s="36">
        <f>SUMIFS(СВЦЭМ!$E$39:$E$782,СВЦЭМ!$A$39:$A$782,$A166,СВЦЭМ!$B$39:$B$782,T$155)+'СЕТ СН'!$F$12</f>
        <v>216.88307376</v>
      </c>
      <c r="U166" s="36">
        <f>SUMIFS(СВЦЭМ!$E$39:$E$782,СВЦЭМ!$A$39:$A$782,$A166,СВЦЭМ!$B$39:$B$782,U$155)+'СЕТ СН'!$F$12</f>
        <v>219.78155022999999</v>
      </c>
      <c r="V166" s="36">
        <f>SUMIFS(СВЦЭМ!$E$39:$E$782,СВЦЭМ!$A$39:$A$782,$A166,СВЦЭМ!$B$39:$B$782,V$155)+'СЕТ СН'!$F$12</f>
        <v>222.09236791999999</v>
      </c>
      <c r="W166" s="36">
        <f>SUMIFS(СВЦЭМ!$E$39:$E$782,СВЦЭМ!$A$39:$A$782,$A166,СВЦЭМ!$B$39:$B$782,W$155)+'СЕТ СН'!$F$12</f>
        <v>224.29809764000001</v>
      </c>
      <c r="X166" s="36">
        <f>SUMIFS(СВЦЭМ!$E$39:$E$782,СВЦЭМ!$A$39:$A$782,$A166,СВЦЭМ!$B$39:$B$782,X$155)+'СЕТ СН'!$F$12</f>
        <v>227.34122564</v>
      </c>
      <c r="Y166" s="36">
        <f>SUMIFS(СВЦЭМ!$E$39:$E$782,СВЦЭМ!$A$39:$A$782,$A166,СВЦЭМ!$B$39:$B$782,Y$155)+'СЕТ СН'!$F$12</f>
        <v>232.27093927999999</v>
      </c>
    </row>
    <row r="167" spans="1:25" ht="15.75" x14ac:dyDescent="0.2">
      <c r="A167" s="35">
        <f t="shared" si="4"/>
        <v>44907</v>
      </c>
      <c r="B167" s="36">
        <f>SUMIFS(СВЦЭМ!$E$39:$E$782,СВЦЭМ!$A$39:$A$782,$A167,СВЦЭМ!$B$39:$B$782,B$155)+'СЕТ СН'!$F$12</f>
        <v>220.42011706</v>
      </c>
      <c r="C167" s="36">
        <f>SUMIFS(СВЦЭМ!$E$39:$E$782,СВЦЭМ!$A$39:$A$782,$A167,СВЦЭМ!$B$39:$B$782,C$155)+'СЕТ СН'!$F$12</f>
        <v>222.60907363000001</v>
      </c>
      <c r="D167" s="36">
        <f>SUMIFS(СВЦЭМ!$E$39:$E$782,СВЦЭМ!$A$39:$A$782,$A167,СВЦЭМ!$B$39:$B$782,D$155)+'СЕТ СН'!$F$12</f>
        <v>224.37043822000001</v>
      </c>
      <c r="E167" s="36">
        <f>SUMIFS(СВЦЭМ!$E$39:$E$782,СВЦЭМ!$A$39:$A$782,$A167,СВЦЭМ!$B$39:$B$782,E$155)+'СЕТ СН'!$F$12</f>
        <v>225.71142545000001</v>
      </c>
      <c r="F167" s="36">
        <f>SUMIFS(СВЦЭМ!$E$39:$E$782,СВЦЭМ!$A$39:$A$782,$A167,СВЦЭМ!$B$39:$B$782,F$155)+'СЕТ СН'!$F$12</f>
        <v>227.75300905</v>
      </c>
      <c r="G167" s="36">
        <f>SUMIFS(СВЦЭМ!$E$39:$E$782,СВЦЭМ!$A$39:$A$782,$A167,СВЦЭМ!$B$39:$B$782,G$155)+'СЕТ СН'!$F$12</f>
        <v>225.80020511000001</v>
      </c>
      <c r="H167" s="36">
        <f>SUMIFS(СВЦЭМ!$E$39:$E$782,СВЦЭМ!$A$39:$A$782,$A167,СВЦЭМ!$B$39:$B$782,H$155)+'СЕТ СН'!$F$12</f>
        <v>223.68177939</v>
      </c>
      <c r="I167" s="36">
        <f>SUMIFS(СВЦЭМ!$E$39:$E$782,СВЦЭМ!$A$39:$A$782,$A167,СВЦЭМ!$B$39:$B$782,I$155)+'СЕТ СН'!$F$12</f>
        <v>199.19482436999999</v>
      </c>
      <c r="J167" s="36">
        <f>SUMIFS(СВЦЭМ!$E$39:$E$782,СВЦЭМ!$A$39:$A$782,$A167,СВЦЭМ!$B$39:$B$782,J$155)+'СЕТ СН'!$F$12</f>
        <v>186.11684331999999</v>
      </c>
      <c r="K167" s="36">
        <f>SUMIFS(СВЦЭМ!$E$39:$E$782,СВЦЭМ!$A$39:$A$782,$A167,СВЦЭМ!$B$39:$B$782,K$155)+'СЕТ СН'!$F$12</f>
        <v>181.82934096</v>
      </c>
      <c r="L167" s="36">
        <f>SUMIFS(СВЦЭМ!$E$39:$E$782,СВЦЭМ!$A$39:$A$782,$A167,СВЦЭМ!$B$39:$B$782,L$155)+'СЕТ СН'!$F$12</f>
        <v>195.56541537999999</v>
      </c>
      <c r="M167" s="36">
        <f>SUMIFS(СВЦЭМ!$E$39:$E$782,СВЦЭМ!$A$39:$A$782,$A167,СВЦЭМ!$B$39:$B$782,M$155)+'СЕТ СН'!$F$12</f>
        <v>195.78236763999999</v>
      </c>
      <c r="N167" s="36">
        <f>SUMIFS(СВЦЭМ!$E$39:$E$782,СВЦЭМ!$A$39:$A$782,$A167,СВЦЭМ!$B$39:$B$782,N$155)+'СЕТ СН'!$F$12</f>
        <v>208.04705003999999</v>
      </c>
      <c r="O167" s="36">
        <f>SUMIFS(СВЦЭМ!$E$39:$E$782,СВЦЭМ!$A$39:$A$782,$A167,СВЦЭМ!$B$39:$B$782,O$155)+'СЕТ СН'!$F$12</f>
        <v>204.7804064</v>
      </c>
      <c r="P167" s="36">
        <f>SUMIFS(СВЦЭМ!$E$39:$E$782,СВЦЭМ!$A$39:$A$782,$A167,СВЦЭМ!$B$39:$B$782,P$155)+'СЕТ СН'!$F$12</f>
        <v>205.82455222999999</v>
      </c>
      <c r="Q167" s="36">
        <f>SUMIFS(СВЦЭМ!$E$39:$E$782,СВЦЭМ!$A$39:$A$782,$A167,СВЦЭМ!$B$39:$B$782,Q$155)+'СЕТ СН'!$F$12</f>
        <v>206.92001797</v>
      </c>
      <c r="R167" s="36">
        <f>SUMIFS(СВЦЭМ!$E$39:$E$782,СВЦЭМ!$A$39:$A$782,$A167,СВЦЭМ!$B$39:$B$782,R$155)+'СЕТ СН'!$F$12</f>
        <v>194.28241976000001</v>
      </c>
      <c r="S167" s="36">
        <f>SUMIFS(СВЦЭМ!$E$39:$E$782,СВЦЭМ!$A$39:$A$782,$A167,СВЦЭМ!$B$39:$B$782,S$155)+'СЕТ СН'!$F$12</f>
        <v>187.29377428000001</v>
      </c>
      <c r="T167" s="36">
        <f>SUMIFS(СВЦЭМ!$E$39:$E$782,СВЦЭМ!$A$39:$A$782,$A167,СВЦЭМ!$B$39:$B$782,T$155)+'СЕТ СН'!$F$12</f>
        <v>186.75549945</v>
      </c>
      <c r="U167" s="36">
        <f>SUMIFS(СВЦЭМ!$E$39:$E$782,СВЦЭМ!$A$39:$A$782,$A167,СВЦЭМ!$B$39:$B$782,U$155)+'СЕТ СН'!$F$12</f>
        <v>197.62059840000001</v>
      </c>
      <c r="V167" s="36">
        <f>SUMIFS(СВЦЭМ!$E$39:$E$782,СВЦЭМ!$A$39:$A$782,$A167,СВЦЭМ!$B$39:$B$782,V$155)+'СЕТ СН'!$F$12</f>
        <v>212.8170082</v>
      </c>
      <c r="W167" s="36">
        <f>SUMIFS(СВЦЭМ!$E$39:$E$782,СВЦЭМ!$A$39:$A$782,$A167,СВЦЭМ!$B$39:$B$782,W$155)+'СЕТ СН'!$F$12</f>
        <v>213.55734537000001</v>
      </c>
      <c r="X167" s="36">
        <f>SUMIFS(СВЦЭМ!$E$39:$E$782,СВЦЭМ!$A$39:$A$782,$A167,СВЦЭМ!$B$39:$B$782,X$155)+'СЕТ СН'!$F$12</f>
        <v>212.61434838</v>
      </c>
      <c r="Y167" s="36">
        <f>SUMIFS(СВЦЭМ!$E$39:$E$782,СВЦЭМ!$A$39:$A$782,$A167,СВЦЭМ!$B$39:$B$782,Y$155)+'СЕТ СН'!$F$12</f>
        <v>219.29475982</v>
      </c>
    </row>
    <row r="168" spans="1:25" ht="15.75" x14ac:dyDescent="0.2">
      <c r="A168" s="35">
        <f t="shared" si="4"/>
        <v>44908</v>
      </c>
      <c r="B168" s="36">
        <f>SUMIFS(СВЦЭМ!$E$39:$E$782,СВЦЭМ!$A$39:$A$782,$A168,СВЦЭМ!$B$39:$B$782,B$155)+'СЕТ СН'!$F$12</f>
        <v>228.47557042</v>
      </c>
      <c r="C168" s="36">
        <f>SUMIFS(СВЦЭМ!$E$39:$E$782,СВЦЭМ!$A$39:$A$782,$A168,СВЦЭМ!$B$39:$B$782,C$155)+'СЕТ СН'!$F$12</f>
        <v>233.30016534999999</v>
      </c>
      <c r="D168" s="36">
        <f>SUMIFS(СВЦЭМ!$E$39:$E$782,СВЦЭМ!$A$39:$A$782,$A168,СВЦЭМ!$B$39:$B$782,D$155)+'СЕТ СН'!$F$12</f>
        <v>236.11440676000001</v>
      </c>
      <c r="E168" s="36">
        <f>SUMIFS(СВЦЭМ!$E$39:$E$782,СВЦЭМ!$A$39:$A$782,$A168,СВЦЭМ!$B$39:$B$782,E$155)+'СЕТ СН'!$F$12</f>
        <v>238.27709406</v>
      </c>
      <c r="F168" s="36">
        <f>SUMIFS(СВЦЭМ!$E$39:$E$782,СВЦЭМ!$A$39:$A$782,$A168,СВЦЭМ!$B$39:$B$782,F$155)+'СЕТ СН'!$F$12</f>
        <v>239.68392753000001</v>
      </c>
      <c r="G168" s="36">
        <f>SUMIFS(СВЦЭМ!$E$39:$E$782,СВЦЭМ!$A$39:$A$782,$A168,СВЦЭМ!$B$39:$B$782,G$155)+'СЕТ СН'!$F$12</f>
        <v>238.17266344999999</v>
      </c>
      <c r="H168" s="36">
        <f>SUMIFS(СВЦЭМ!$E$39:$E$782,СВЦЭМ!$A$39:$A$782,$A168,СВЦЭМ!$B$39:$B$782,H$155)+'СЕТ СН'!$F$12</f>
        <v>231.92563354999999</v>
      </c>
      <c r="I168" s="36">
        <f>SUMIFS(СВЦЭМ!$E$39:$E$782,СВЦЭМ!$A$39:$A$782,$A168,СВЦЭМ!$B$39:$B$782,I$155)+'СЕТ СН'!$F$12</f>
        <v>227.38881099</v>
      </c>
      <c r="J168" s="36">
        <f>SUMIFS(СВЦЭМ!$E$39:$E$782,СВЦЭМ!$A$39:$A$782,$A168,СВЦЭМ!$B$39:$B$782,J$155)+'СЕТ СН'!$F$12</f>
        <v>228.44272187000001</v>
      </c>
      <c r="K168" s="36">
        <f>SUMIFS(СВЦЭМ!$E$39:$E$782,СВЦЭМ!$A$39:$A$782,$A168,СВЦЭМ!$B$39:$B$782,K$155)+'СЕТ СН'!$F$12</f>
        <v>224.10598440000001</v>
      </c>
      <c r="L168" s="36">
        <f>SUMIFS(СВЦЭМ!$E$39:$E$782,СВЦЭМ!$A$39:$A$782,$A168,СВЦЭМ!$B$39:$B$782,L$155)+'СЕТ СН'!$F$12</f>
        <v>222.71366205000001</v>
      </c>
      <c r="M168" s="36">
        <f>SUMIFS(СВЦЭМ!$E$39:$E$782,СВЦЭМ!$A$39:$A$782,$A168,СВЦЭМ!$B$39:$B$782,M$155)+'СЕТ СН'!$F$12</f>
        <v>224.36659229</v>
      </c>
      <c r="N168" s="36">
        <f>SUMIFS(СВЦЭМ!$E$39:$E$782,СВЦЭМ!$A$39:$A$782,$A168,СВЦЭМ!$B$39:$B$782,N$155)+'СЕТ СН'!$F$12</f>
        <v>224.90149833000001</v>
      </c>
      <c r="O168" s="36">
        <f>SUMIFS(СВЦЭМ!$E$39:$E$782,СВЦЭМ!$A$39:$A$782,$A168,СВЦЭМ!$B$39:$B$782,O$155)+'СЕТ СН'!$F$12</f>
        <v>233.09132640000001</v>
      </c>
      <c r="P168" s="36">
        <f>SUMIFS(СВЦЭМ!$E$39:$E$782,СВЦЭМ!$A$39:$A$782,$A168,СВЦЭМ!$B$39:$B$782,P$155)+'СЕТ СН'!$F$12</f>
        <v>234.18643108000001</v>
      </c>
      <c r="Q168" s="36">
        <f>SUMIFS(СВЦЭМ!$E$39:$E$782,СВЦЭМ!$A$39:$A$782,$A168,СВЦЭМ!$B$39:$B$782,Q$155)+'СЕТ СН'!$F$12</f>
        <v>231.55223108999999</v>
      </c>
      <c r="R168" s="36">
        <f>SUMIFS(СВЦЭМ!$E$39:$E$782,СВЦЭМ!$A$39:$A$782,$A168,СВЦЭМ!$B$39:$B$782,R$155)+'СЕТ СН'!$F$12</f>
        <v>223.36936209000001</v>
      </c>
      <c r="S168" s="36">
        <f>SUMIFS(СВЦЭМ!$E$39:$E$782,СВЦЭМ!$A$39:$A$782,$A168,СВЦЭМ!$B$39:$B$782,S$155)+'СЕТ СН'!$F$12</f>
        <v>219.47526780999999</v>
      </c>
      <c r="T168" s="36">
        <f>SUMIFS(СВЦЭМ!$E$39:$E$782,СВЦЭМ!$A$39:$A$782,$A168,СВЦЭМ!$B$39:$B$782,T$155)+'СЕТ СН'!$F$12</f>
        <v>216.74126189</v>
      </c>
      <c r="U168" s="36">
        <f>SUMIFS(СВЦЭМ!$E$39:$E$782,СВЦЭМ!$A$39:$A$782,$A168,СВЦЭМ!$B$39:$B$782,U$155)+'СЕТ СН'!$F$12</f>
        <v>213.56155479</v>
      </c>
      <c r="V168" s="36">
        <f>SUMIFS(СВЦЭМ!$E$39:$E$782,СВЦЭМ!$A$39:$A$782,$A168,СВЦЭМ!$B$39:$B$782,V$155)+'СЕТ СН'!$F$12</f>
        <v>214.93416812000001</v>
      </c>
      <c r="W168" s="36">
        <f>SUMIFS(СВЦЭМ!$E$39:$E$782,СВЦЭМ!$A$39:$A$782,$A168,СВЦЭМ!$B$39:$B$782,W$155)+'СЕТ СН'!$F$12</f>
        <v>221.84414307</v>
      </c>
      <c r="X168" s="36">
        <f>SUMIFS(СВЦЭМ!$E$39:$E$782,СВЦЭМ!$A$39:$A$782,$A168,СВЦЭМ!$B$39:$B$782,X$155)+'СЕТ СН'!$F$12</f>
        <v>222.70093327000001</v>
      </c>
      <c r="Y168" s="36">
        <f>SUMIFS(СВЦЭМ!$E$39:$E$782,СВЦЭМ!$A$39:$A$782,$A168,СВЦЭМ!$B$39:$B$782,Y$155)+'СЕТ СН'!$F$12</f>
        <v>229.01866985999999</v>
      </c>
    </row>
    <row r="169" spans="1:25" ht="15.75" x14ac:dyDescent="0.2">
      <c r="A169" s="35">
        <f t="shared" si="4"/>
        <v>44909</v>
      </c>
      <c r="B169" s="36">
        <f>SUMIFS(СВЦЭМ!$E$39:$E$782,СВЦЭМ!$A$39:$A$782,$A169,СВЦЭМ!$B$39:$B$782,B$155)+'СЕТ СН'!$F$12</f>
        <v>221.20328977</v>
      </c>
      <c r="C169" s="36">
        <f>SUMIFS(СВЦЭМ!$E$39:$E$782,СВЦЭМ!$A$39:$A$782,$A169,СВЦЭМ!$B$39:$B$782,C$155)+'СЕТ СН'!$F$12</f>
        <v>226.71297272999999</v>
      </c>
      <c r="D169" s="36">
        <f>SUMIFS(СВЦЭМ!$E$39:$E$782,СВЦЭМ!$A$39:$A$782,$A169,СВЦЭМ!$B$39:$B$782,D$155)+'СЕТ СН'!$F$12</f>
        <v>229.93607567000001</v>
      </c>
      <c r="E169" s="36">
        <f>SUMIFS(СВЦЭМ!$E$39:$E$782,СВЦЭМ!$A$39:$A$782,$A169,СВЦЭМ!$B$39:$B$782,E$155)+'СЕТ СН'!$F$12</f>
        <v>231.85555921</v>
      </c>
      <c r="F169" s="36">
        <f>SUMIFS(СВЦЭМ!$E$39:$E$782,СВЦЭМ!$A$39:$A$782,$A169,СВЦЭМ!$B$39:$B$782,F$155)+'СЕТ СН'!$F$12</f>
        <v>236.04521771</v>
      </c>
      <c r="G169" s="36">
        <f>SUMIFS(СВЦЭМ!$E$39:$E$782,СВЦЭМ!$A$39:$A$782,$A169,СВЦЭМ!$B$39:$B$782,G$155)+'СЕТ СН'!$F$12</f>
        <v>233.60124639</v>
      </c>
      <c r="H169" s="36">
        <f>SUMIFS(СВЦЭМ!$E$39:$E$782,СВЦЭМ!$A$39:$A$782,$A169,СВЦЭМ!$B$39:$B$782,H$155)+'СЕТ СН'!$F$12</f>
        <v>230.2167278</v>
      </c>
      <c r="I169" s="36">
        <f>SUMIFS(СВЦЭМ!$E$39:$E$782,СВЦЭМ!$A$39:$A$782,$A169,СВЦЭМ!$B$39:$B$782,I$155)+'СЕТ СН'!$F$12</f>
        <v>226.94630011000001</v>
      </c>
      <c r="J169" s="36">
        <f>SUMIFS(СВЦЭМ!$E$39:$E$782,СВЦЭМ!$A$39:$A$782,$A169,СВЦЭМ!$B$39:$B$782,J$155)+'СЕТ СН'!$F$12</f>
        <v>227.74066493999999</v>
      </c>
      <c r="K169" s="36">
        <f>SUMIFS(СВЦЭМ!$E$39:$E$782,СВЦЭМ!$A$39:$A$782,$A169,СВЦЭМ!$B$39:$B$782,K$155)+'СЕТ СН'!$F$12</f>
        <v>221.05195753999999</v>
      </c>
      <c r="L169" s="36">
        <f>SUMIFS(СВЦЭМ!$E$39:$E$782,СВЦЭМ!$A$39:$A$782,$A169,СВЦЭМ!$B$39:$B$782,L$155)+'СЕТ СН'!$F$12</f>
        <v>221.13839478</v>
      </c>
      <c r="M169" s="36">
        <f>SUMIFS(СВЦЭМ!$E$39:$E$782,СВЦЭМ!$A$39:$A$782,$A169,СВЦЭМ!$B$39:$B$782,M$155)+'СЕТ СН'!$F$12</f>
        <v>226.51681058</v>
      </c>
      <c r="N169" s="36">
        <f>SUMIFS(СВЦЭМ!$E$39:$E$782,СВЦЭМ!$A$39:$A$782,$A169,СВЦЭМ!$B$39:$B$782,N$155)+'СЕТ СН'!$F$12</f>
        <v>224.85043822</v>
      </c>
      <c r="O169" s="36">
        <f>SUMIFS(СВЦЭМ!$E$39:$E$782,СВЦЭМ!$A$39:$A$782,$A169,СВЦЭМ!$B$39:$B$782,O$155)+'СЕТ СН'!$F$12</f>
        <v>225.96978956999999</v>
      </c>
      <c r="P169" s="36">
        <f>SUMIFS(СВЦЭМ!$E$39:$E$782,СВЦЭМ!$A$39:$A$782,$A169,СВЦЭМ!$B$39:$B$782,P$155)+'СЕТ СН'!$F$12</f>
        <v>227.52037424</v>
      </c>
      <c r="Q169" s="36">
        <f>SUMIFS(СВЦЭМ!$E$39:$E$782,СВЦЭМ!$A$39:$A$782,$A169,СВЦЭМ!$B$39:$B$782,Q$155)+'СЕТ СН'!$F$12</f>
        <v>227.19763608</v>
      </c>
      <c r="R169" s="36">
        <f>SUMIFS(СВЦЭМ!$E$39:$E$782,СВЦЭМ!$A$39:$A$782,$A169,СВЦЭМ!$B$39:$B$782,R$155)+'СЕТ СН'!$F$12</f>
        <v>229.73532274999999</v>
      </c>
      <c r="S169" s="36">
        <f>SUMIFS(СВЦЭМ!$E$39:$E$782,СВЦЭМ!$A$39:$A$782,$A169,СВЦЭМ!$B$39:$B$782,S$155)+'СЕТ СН'!$F$12</f>
        <v>226.86717189000001</v>
      </c>
      <c r="T169" s="36">
        <f>SUMIFS(СВЦЭМ!$E$39:$E$782,СВЦЭМ!$A$39:$A$782,$A169,СВЦЭМ!$B$39:$B$782,T$155)+'СЕТ СН'!$F$12</f>
        <v>226.68796677</v>
      </c>
      <c r="U169" s="36">
        <f>SUMIFS(СВЦЭМ!$E$39:$E$782,СВЦЭМ!$A$39:$A$782,$A169,СВЦЭМ!$B$39:$B$782,U$155)+'СЕТ СН'!$F$12</f>
        <v>227.58781906999999</v>
      </c>
      <c r="V169" s="36">
        <f>SUMIFS(СВЦЭМ!$E$39:$E$782,СВЦЭМ!$A$39:$A$782,$A169,СВЦЭМ!$B$39:$B$782,V$155)+'СЕТ СН'!$F$12</f>
        <v>229.50632938999999</v>
      </c>
      <c r="W169" s="36">
        <f>SUMIFS(СВЦЭМ!$E$39:$E$782,СВЦЭМ!$A$39:$A$782,$A169,СВЦЭМ!$B$39:$B$782,W$155)+'СЕТ СН'!$F$12</f>
        <v>225.80632489000001</v>
      </c>
      <c r="X169" s="36">
        <f>SUMIFS(СВЦЭМ!$E$39:$E$782,СВЦЭМ!$A$39:$A$782,$A169,СВЦЭМ!$B$39:$B$782,X$155)+'СЕТ СН'!$F$12</f>
        <v>226.62028308000001</v>
      </c>
      <c r="Y169" s="36">
        <f>SUMIFS(СВЦЭМ!$E$39:$E$782,СВЦЭМ!$A$39:$A$782,$A169,СВЦЭМ!$B$39:$B$782,Y$155)+'СЕТ СН'!$F$12</f>
        <v>226.87120677999999</v>
      </c>
    </row>
    <row r="170" spans="1:25" ht="15.75" x14ac:dyDescent="0.2">
      <c r="A170" s="35">
        <f t="shared" si="4"/>
        <v>44910</v>
      </c>
      <c r="B170" s="36">
        <f>SUMIFS(СВЦЭМ!$E$39:$E$782,СВЦЭМ!$A$39:$A$782,$A170,СВЦЭМ!$B$39:$B$782,B$155)+'СЕТ СН'!$F$12</f>
        <v>215.56694979</v>
      </c>
      <c r="C170" s="36">
        <f>SUMIFS(СВЦЭМ!$E$39:$E$782,СВЦЭМ!$A$39:$A$782,$A170,СВЦЭМ!$B$39:$B$782,C$155)+'СЕТ СН'!$F$12</f>
        <v>217.33550224999999</v>
      </c>
      <c r="D170" s="36">
        <f>SUMIFS(СВЦЭМ!$E$39:$E$782,СВЦЭМ!$A$39:$A$782,$A170,СВЦЭМ!$B$39:$B$782,D$155)+'СЕТ СН'!$F$12</f>
        <v>219.62525119</v>
      </c>
      <c r="E170" s="36">
        <f>SUMIFS(СВЦЭМ!$E$39:$E$782,СВЦЭМ!$A$39:$A$782,$A170,СВЦЭМ!$B$39:$B$782,E$155)+'СЕТ СН'!$F$12</f>
        <v>223.26565534</v>
      </c>
      <c r="F170" s="36">
        <f>SUMIFS(СВЦЭМ!$E$39:$E$782,СВЦЭМ!$A$39:$A$782,$A170,СВЦЭМ!$B$39:$B$782,F$155)+'СЕТ СН'!$F$12</f>
        <v>230.17159792999999</v>
      </c>
      <c r="G170" s="36">
        <f>SUMIFS(СВЦЭМ!$E$39:$E$782,СВЦЭМ!$A$39:$A$782,$A170,СВЦЭМ!$B$39:$B$782,G$155)+'СЕТ СН'!$F$12</f>
        <v>226.30083704</v>
      </c>
      <c r="H170" s="36">
        <f>SUMIFS(СВЦЭМ!$E$39:$E$782,СВЦЭМ!$A$39:$A$782,$A170,СВЦЭМ!$B$39:$B$782,H$155)+'СЕТ СН'!$F$12</f>
        <v>221.41358323</v>
      </c>
      <c r="I170" s="36">
        <f>SUMIFS(СВЦЭМ!$E$39:$E$782,СВЦЭМ!$A$39:$A$782,$A170,СВЦЭМ!$B$39:$B$782,I$155)+'СЕТ СН'!$F$12</f>
        <v>212.32208639999999</v>
      </c>
      <c r="J170" s="36">
        <f>SUMIFS(СВЦЭМ!$E$39:$E$782,СВЦЭМ!$A$39:$A$782,$A170,СВЦЭМ!$B$39:$B$782,J$155)+'СЕТ СН'!$F$12</f>
        <v>207.68251996000001</v>
      </c>
      <c r="K170" s="36">
        <f>SUMIFS(СВЦЭМ!$E$39:$E$782,СВЦЭМ!$A$39:$A$782,$A170,СВЦЭМ!$B$39:$B$782,K$155)+'СЕТ СН'!$F$12</f>
        <v>206.02462729999999</v>
      </c>
      <c r="L170" s="36">
        <f>SUMIFS(СВЦЭМ!$E$39:$E$782,СВЦЭМ!$A$39:$A$782,$A170,СВЦЭМ!$B$39:$B$782,L$155)+'СЕТ СН'!$F$12</f>
        <v>203.77657704999999</v>
      </c>
      <c r="M170" s="36">
        <f>SUMIFS(СВЦЭМ!$E$39:$E$782,СВЦЭМ!$A$39:$A$782,$A170,СВЦЭМ!$B$39:$B$782,M$155)+'СЕТ СН'!$F$12</f>
        <v>205.00786106999999</v>
      </c>
      <c r="N170" s="36">
        <f>SUMIFS(СВЦЭМ!$E$39:$E$782,СВЦЭМ!$A$39:$A$782,$A170,СВЦЭМ!$B$39:$B$782,N$155)+'СЕТ СН'!$F$12</f>
        <v>207.83996948999999</v>
      </c>
      <c r="O170" s="36">
        <f>SUMIFS(СВЦЭМ!$E$39:$E$782,СВЦЭМ!$A$39:$A$782,$A170,СВЦЭМ!$B$39:$B$782,O$155)+'СЕТ СН'!$F$12</f>
        <v>209.18697804999999</v>
      </c>
      <c r="P170" s="36">
        <f>SUMIFS(СВЦЭМ!$E$39:$E$782,СВЦЭМ!$A$39:$A$782,$A170,СВЦЭМ!$B$39:$B$782,P$155)+'СЕТ СН'!$F$12</f>
        <v>211.38280816</v>
      </c>
      <c r="Q170" s="36">
        <f>SUMIFS(СВЦЭМ!$E$39:$E$782,СВЦЭМ!$A$39:$A$782,$A170,СВЦЭМ!$B$39:$B$782,Q$155)+'СЕТ СН'!$F$12</f>
        <v>212.81470634999999</v>
      </c>
      <c r="R170" s="36">
        <f>SUMIFS(СВЦЭМ!$E$39:$E$782,СВЦЭМ!$A$39:$A$782,$A170,СВЦЭМ!$B$39:$B$782,R$155)+'СЕТ СН'!$F$12</f>
        <v>214.03387283000001</v>
      </c>
      <c r="S170" s="36">
        <f>SUMIFS(СВЦЭМ!$E$39:$E$782,СВЦЭМ!$A$39:$A$782,$A170,СВЦЭМ!$B$39:$B$782,S$155)+'СЕТ СН'!$F$12</f>
        <v>208.08370495</v>
      </c>
      <c r="T170" s="36">
        <f>SUMIFS(СВЦЭМ!$E$39:$E$782,СВЦЭМ!$A$39:$A$782,$A170,СВЦЭМ!$B$39:$B$782,T$155)+'СЕТ СН'!$F$12</f>
        <v>202.14680974999999</v>
      </c>
      <c r="U170" s="36">
        <f>SUMIFS(СВЦЭМ!$E$39:$E$782,СВЦЭМ!$A$39:$A$782,$A170,СВЦЭМ!$B$39:$B$782,U$155)+'СЕТ СН'!$F$12</f>
        <v>202.43405985000001</v>
      </c>
      <c r="V170" s="36">
        <f>SUMIFS(СВЦЭМ!$E$39:$E$782,СВЦЭМ!$A$39:$A$782,$A170,СВЦЭМ!$B$39:$B$782,V$155)+'СЕТ СН'!$F$12</f>
        <v>202.48587275</v>
      </c>
      <c r="W170" s="36">
        <f>SUMIFS(СВЦЭМ!$E$39:$E$782,СВЦЭМ!$A$39:$A$782,$A170,СВЦЭМ!$B$39:$B$782,W$155)+'СЕТ СН'!$F$12</f>
        <v>205.28304003</v>
      </c>
      <c r="X170" s="36">
        <f>SUMIFS(СВЦЭМ!$E$39:$E$782,СВЦЭМ!$A$39:$A$782,$A170,СВЦЭМ!$B$39:$B$782,X$155)+'СЕТ СН'!$F$12</f>
        <v>206.99909269</v>
      </c>
      <c r="Y170" s="36">
        <f>SUMIFS(СВЦЭМ!$E$39:$E$782,СВЦЭМ!$A$39:$A$782,$A170,СВЦЭМ!$B$39:$B$782,Y$155)+'СЕТ СН'!$F$12</f>
        <v>210.93432256</v>
      </c>
    </row>
    <row r="171" spans="1:25" ht="15.75" x14ac:dyDescent="0.2">
      <c r="A171" s="35">
        <f t="shared" si="4"/>
        <v>44911</v>
      </c>
      <c r="B171" s="36">
        <f>SUMIFS(СВЦЭМ!$E$39:$E$782,СВЦЭМ!$A$39:$A$782,$A171,СВЦЭМ!$B$39:$B$782,B$155)+'СЕТ СН'!$F$12</f>
        <v>235.21242784</v>
      </c>
      <c r="C171" s="36">
        <f>SUMIFS(СВЦЭМ!$E$39:$E$782,СВЦЭМ!$A$39:$A$782,$A171,СВЦЭМ!$B$39:$B$782,C$155)+'СЕТ СН'!$F$12</f>
        <v>238.15497300999999</v>
      </c>
      <c r="D171" s="36">
        <f>SUMIFS(СВЦЭМ!$E$39:$E$782,СВЦЭМ!$A$39:$A$782,$A171,СВЦЭМ!$B$39:$B$782,D$155)+'СЕТ СН'!$F$12</f>
        <v>238.66680765000001</v>
      </c>
      <c r="E171" s="36">
        <f>SUMIFS(СВЦЭМ!$E$39:$E$782,СВЦЭМ!$A$39:$A$782,$A171,СВЦЭМ!$B$39:$B$782,E$155)+'СЕТ СН'!$F$12</f>
        <v>236.52307913000001</v>
      </c>
      <c r="F171" s="36">
        <f>SUMIFS(СВЦЭМ!$E$39:$E$782,СВЦЭМ!$A$39:$A$782,$A171,СВЦЭМ!$B$39:$B$782,F$155)+'СЕТ СН'!$F$12</f>
        <v>234.96348141999999</v>
      </c>
      <c r="G171" s="36">
        <f>SUMIFS(СВЦЭМ!$E$39:$E$782,СВЦЭМ!$A$39:$A$782,$A171,СВЦЭМ!$B$39:$B$782,G$155)+'СЕТ СН'!$F$12</f>
        <v>231.47656056</v>
      </c>
      <c r="H171" s="36">
        <f>SUMIFS(СВЦЭМ!$E$39:$E$782,СВЦЭМ!$A$39:$A$782,$A171,СВЦЭМ!$B$39:$B$782,H$155)+'СЕТ СН'!$F$12</f>
        <v>223.5743617</v>
      </c>
      <c r="I171" s="36">
        <f>SUMIFS(СВЦЭМ!$E$39:$E$782,СВЦЭМ!$A$39:$A$782,$A171,СВЦЭМ!$B$39:$B$782,I$155)+'СЕТ СН'!$F$12</f>
        <v>219.97574351</v>
      </c>
      <c r="J171" s="36">
        <f>SUMIFS(СВЦЭМ!$E$39:$E$782,СВЦЭМ!$A$39:$A$782,$A171,СВЦЭМ!$B$39:$B$782,J$155)+'СЕТ СН'!$F$12</f>
        <v>216.24228248</v>
      </c>
      <c r="K171" s="36">
        <f>SUMIFS(СВЦЭМ!$E$39:$E$782,СВЦЭМ!$A$39:$A$782,$A171,СВЦЭМ!$B$39:$B$782,K$155)+'СЕТ СН'!$F$12</f>
        <v>213.77148958000001</v>
      </c>
      <c r="L171" s="36">
        <f>SUMIFS(СВЦЭМ!$E$39:$E$782,СВЦЭМ!$A$39:$A$782,$A171,СВЦЭМ!$B$39:$B$782,L$155)+'СЕТ СН'!$F$12</f>
        <v>214.73965716000001</v>
      </c>
      <c r="M171" s="36">
        <f>SUMIFS(СВЦЭМ!$E$39:$E$782,СВЦЭМ!$A$39:$A$782,$A171,СВЦЭМ!$B$39:$B$782,M$155)+'СЕТ СН'!$F$12</f>
        <v>217.09742582000001</v>
      </c>
      <c r="N171" s="36">
        <f>SUMIFS(СВЦЭМ!$E$39:$E$782,СВЦЭМ!$A$39:$A$782,$A171,СВЦЭМ!$B$39:$B$782,N$155)+'СЕТ СН'!$F$12</f>
        <v>221.07883966</v>
      </c>
      <c r="O171" s="36">
        <f>SUMIFS(СВЦЭМ!$E$39:$E$782,СВЦЭМ!$A$39:$A$782,$A171,СВЦЭМ!$B$39:$B$782,O$155)+'СЕТ СН'!$F$12</f>
        <v>225.07505036000001</v>
      </c>
      <c r="P171" s="36">
        <f>SUMIFS(СВЦЭМ!$E$39:$E$782,СВЦЭМ!$A$39:$A$782,$A171,СВЦЭМ!$B$39:$B$782,P$155)+'СЕТ СН'!$F$12</f>
        <v>227.76657886999999</v>
      </c>
      <c r="Q171" s="36">
        <f>SUMIFS(СВЦЭМ!$E$39:$E$782,СВЦЭМ!$A$39:$A$782,$A171,СВЦЭМ!$B$39:$B$782,Q$155)+'СЕТ СН'!$F$12</f>
        <v>227.61075848999999</v>
      </c>
      <c r="R171" s="36">
        <f>SUMIFS(СВЦЭМ!$E$39:$E$782,СВЦЭМ!$A$39:$A$782,$A171,СВЦЭМ!$B$39:$B$782,R$155)+'СЕТ СН'!$F$12</f>
        <v>225.62298770999999</v>
      </c>
      <c r="S171" s="36">
        <f>SUMIFS(СВЦЭМ!$E$39:$E$782,СВЦЭМ!$A$39:$A$782,$A171,СВЦЭМ!$B$39:$B$782,S$155)+'СЕТ СН'!$F$12</f>
        <v>218.16416645000001</v>
      </c>
      <c r="T171" s="36">
        <f>SUMIFS(СВЦЭМ!$E$39:$E$782,СВЦЭМ!$A$39:$A$782,$A171,СВЦЭМ!$B$39:$B$782,T$155)+'СЕТ СН'!$F$12</f>
        <v>213.50581785</v>
      </c>
      <c r="U171" s="36">
        <f>SUMIFS(СВЦЭМ!$E$39:$E$782,СВЦЭМ!$A$39:$A$782,$A171,СВЦЭМ!$B$39:$B$782,U$155)+'СЕТ СН'!$F$12</f>
        <v>214.63327269999999</v>
      </c>
      <c r="V171" s="36">
        <f>SUMIFS(СВЦЭМ!$E$39:$E$782,СВЦЭМ!$A$39:$A$782,$A171,СВЦЭМ!$B$39:$B$782,V$155)+'СЕТ СН'!$F$12</f>
        <v>217.25647162000001</v>
      </c>
      <c r="W171" s="36">
        <f>SUMIFS(СВЦЭМ!$E$39:$E$782,СВЦЭМ!$A$39:$A$782,$A171,СВЦЭМ!$B$39:$B$782,W$155)+'СЕТ СН'!$F$12</f>
        <v>219.10720166999999</v>
      </c>
      <c r="X171" s="36">
        <f>SUMIFS(СВЦЭМ!$E$39:$E$782,СВЦЭМ!$A$39:$A$782,$A171,СВЦЭМ!$B$39:$B$782,X$155)+'СЕТ СН'!$F$12</f>
        <v>224.75262864000001</v>
      </c>
      <c r="Y171" s="36">
        <f>SUMIFS(СВЦЭМ!$E$39:$E$782,СВЦЭМ!$A$39:$A$782,$A171,СВЦЭМ!$B$39:$B$782,Y$155)+'СЕТ СН'!$F$12</f>
        <v>229.97410525999999</v>
      </c>
    </row>
    <row r="172" spans="1:25" ht="15.75" x14ac:dyDescent="0.2">
      <c r="A172" s="35">
        <f t="shared" si="4"/>
        <v>44912</v>
      </c>
      <c r="B172" s="36">
        <f>SUMIFS(СВЦЭМ!$E$39:$E$782,СВЦЭМ!$A$39:$A$782,$A172,СВЦЭМ!$B$39:$B$782,B$155)+'СЕТ СН'!$F$12</f>
        <v>216.00802991</v>
      </c>
      <c r="C172" s="36">
        <f>SUMIFS(СВЦЭМ!$E$39:$E$782,СВЦЭМ!$A$39:$A$782,$A172,СВЦЭМ!$B$39:$B$782,C$155)+'СЕТ СН'!$F$12</f>
        <v>213.80132252999999</v>
      </c>
      <c r="D172" s="36">
        <f>SUMIFS(СВЦЭМ!$E$39:$E$782,СВЦЭМ!$A$39:$A$782,$A172,СВЦЭМ!$B$39:$B$782,D$155)+'СЕТ СН'!$F$12</f>
        <v>215.05360188</v>
      </c>
      <c r="E172" s="36">
        <f>SUMIFS(СВЦЭМ!$E$39:$E$782,СВЦЭМ!$A$39:$A$782,$A172,СВЦЭМ!$B$39:$B$782,E$155)+'СЕТ СН'!$F$12</f>
        <v>214.53851326</v>
      </c>
      <c r="F172" s="36">
        <f>SUMIFS(СВЦЭМ!$E$39:$E$782,СВЦЭМ!$A$39:$A$782,$A172,СВЦЭМ!$B$39:$B$782,F$155)+'СЕТ СН'!$F$12</f>
        <v>219.42925170000001</v>
      </c>
      <c r="G172" s="36">
        <f>SUMIFS(СВЦЭМ!$E$39:$E$782,СВЦЭМ!$A$39:$A$782,$A172,СВЦЭМ!$B$39:$B$782,G$155)+'СЕТ СН'!$F$12</f>
        <v>217.34623457999999</v>
      </c>
      <c r="H172" s="36">
        <f>SUMIFS(СВЦЭМ!$E$39:$E$782,СВЦЭМ!$A$39:$A$782,$A172,СВЦЭМ!$B$39:$B$782,H$155)+'СЕТ СН'!$F$12</f>
        <v>214.19276318999999</v>
      </c>
      <c r="I172" s="36">
        <f>SUMIFS(СВЦЭМ!$E$39:$E$782,СВЦЭМ!$A$39:$A$782,$A172,СВЦЭМ!$B$39:$B$782,I$155)+'СЕТ СН'!$F$12</f>
        <v>219.05293621999999</v>
      </c>
      <c r="J172" s="36">
        <f>SUMIFS(СВЦЭМ!$E$39:$E$782,СВЦЭМ!$A$39:$A$782,$A172,СВЦЭМ!$B$39:$B$782,J$155)+'СЕТ СН'!$F$12</f>
        <v>216.7440986</v>
      </c>
      <c r="K172" s="36">
        <f>SUMIFS(СВЦЭМ!$E$39:$E$782,СВЦЭМ!$A$39:$A$782,$A172,СВЦЭМ!$B$39:$B$782,K$155)+'СЕТ СН'!$F$12</f>
        <v>210.77865001000001</v>
      </c>
      <c r="L172" s="36">
        <f>SUMIFS(СВЦЭМ!$E$39:$E$782,СВЦЭМ!$A$39:$A$782,$A172,СВЦЭМ!$B$39:$B$782,L$155)+'СЕТ СН'!$F$12</f>
        <v>207.45529930999999</v>
      </c>
      <c r="M172" s="36">
        <f>SUMIFS(СВЦЭМ!$E$39:$E$782,СВЦЭМ!$A$39:$A$782,$A172,СВЦЭМ!$B$39:$B$782,M$155)+'СЕТ СН'!$F$12</f>
        <v>207.56518516</v>
      </c>
      <c r="N172" s="36">
        <f>SUMIFS(СВЦЭМ!$E$39:$E$782,СВЦЭМ!$A$39:$A$782,$A172,СВЦЭМ!$B$39:$B$782,N$155)+'СЕТ СН'!$F$12</f>
        <v>212.96179663999999</v>
      </c>
      <c r="O172" s="36">
        <f>SUMIFS(СВЦЭМ!$E$39:$E$782,СВЦЭМ!$A$39:$A$782,$A172,СВЦЭМ!$B$39:$B$782,O$155)+'СЕТ СН'!$F$12</f>
        <v>210.90038469000001</v>
      </c>
      <c r="P172" s="36">
        <f>SUMIFS(СВЦЭМ!$E$39:$E$782,СВЦЭМ!$A$39:$A$782,$A172,СВЦЭМ!$B$39:$B$782,P$155)+'СЕТ СН'!$F$12</f>
        <v>213.46209472000001</v>
      </c>
      <c r="Q172" s="36">
        <f>SUMIFS(СВЦЭМ!$E$39:$E$782,СВЦЭМ!$A$39:$A$782,$A172,СВЦЭМ!$B$39:$B$782,Q$155)+'СЕТ СН'!$F$12</f>
        <v>212.77778889999999</v>
      </c>
      <c r="R172" s="36">
        <f>SUMIFS(СВЦЭМ!$E$39:$E$782,СВЦЭМ!$A$39:$A$782,$A172,СВЦЭМ!$B$39:$B$782,R$155)+'СЕТ СН'!$F$12</f>
        <v>212.54058312999999</v>
      </c>
      <c r="S172" s="36">
        <f>SUMIFS(СВЦЭМ!$E$39:$E$782,СВЦЭМ!$A$39:$A$782,$A172,СВЦЭМ!$B$39:$B$782,S$155)+'СЕТ СН'!$F$12</f>
        <v>205.80160744</v>
      </c>
      <c r="T172" s="36">
        <f>SUMIFS(СВЦЭМ!$E$39:$E$782,СВЦЭМ!$A$39:$A$782,$A172,СВЦЭМ!$B$39:$B$782,T$155)+'СЕТ СН'!$F$12</f>
        <v>200.19540228</v>
      </c>
      <c r="U172" s="36">
        <f>SUMIFS(СВЦЭМ!$E$39:$E$782,СВЦЭМ!$A$39:$A$782,$A172,СВЦЭМ!$B$39:$B$782,U$155)+'СЕТ СН'!$F$12</f>
        <v>202.73778605000001</v>
      </c>
      <c r="V172" s="36">
        <f>SUMIFS(СВЦЭМ!$E$39:$E$782,СВЦЭМ!$A$39:$A$782,$A172,СВЦЭМ!$B$39:$B$782,V$155)+'СЕТ СН'!$F$12</f>
        <v>205.92920111000001</v>
      </c>
      <c r="W172" s="36">
        <f>SUMIFS(СВЦЭМ!$E$39:$E$782,СВЦЭМ!$A$39:$A$782,$A172,СВЦЭМ!$B$39:$B$782,W$155)+'СЕТ СН'!$F$12</f>
        <v>206.90070474000001</v>
      </c>
      <c r="X172" s="36">
        <f>SUMIFS(СВЦЭМ!$E$39:$E$782,СВЦЭМ!$A$39:$A$782,$A172,СВЦЭМ!$B$39:$B$782,X$155)+'СЕТ СН'!$F$12</f>
        <v>208.41186461000001</v>
      </c>
      <c r="Y172" s="36">
        <f>SUMIFS(СВЦЭМ!$E$39:$E$782,СВЦЭМ!$A$39:$A$782,$A172,СВЦЭМ!$B$39:$B$782,Y$155)+'СЕТ СН'!$F$12</f>
        <v>208.81861212999999</v>
      </c>
    </row>
    <row r="173" spans="1:25" ht="15.75" x14ac:dyDescent="0.2">
      <c r="A173" s="35">
        <f t="shared" si="4"/>
        <v>44913</v>
      </c>
      <c r="B173" s="36">
        <f>SUMIFS(СВЦЭМ!$E$39:$E$782,СВЦЭМ!$A$39:$A$782,$A173,СВЦЭМ!$B$39:$B$782,B$155)+'СЕТ СН'!$F$12</f>
        <v>226.40629939999999</v>
      </c>
      <c r="C173" s="36">
        <f>SUMIFS(СВЦЭМ!$E$39:$E$782,СВЦЭМ!$A$39:$A$782,$A173,СВЦЭМ!$B$39:$B$782,C$155)+'СЕТ СН'!$F$12</f>
        <v>227.81875803</v>
      </c>
      <c r="D173" s="36">
        <f>SUMIFS(СВЦЭМ!$E$39:$E$782,СВЦЭМ!$A$39:$A$782,$A173,СВЦЭМ!$B$39:$B$782,D$155)+'СЕТ СН'!$F$12</f>
        <v>228.60902071999999</v>
      </c>
      <c r="E173" s="36">
        <f>SUMIFS(СВЦЭМ!$E$39:$E$782,СВЦЭМ!$A$39:$A$782,$A173,СВЦЭМ!$B$39:$B$782,E$155)+'СЕТ СН'!$F$12</f>
        <v>228.35072937999999</v>
      </c>
      <c r="F173" s="36">
        <f>SUMIFS(СВЦЭМ!$E$39:$E$782,СВЦЭМ!$A$39:$A$782,$A173,СВЦЭМ!$B$39:$B$782,F$155)+'СЕТ СН'!$F$12</f>
        <v>231.05762378</v>
      </c>
      <c r="G173" s="36">
        <f>SUMIFS(СВЦЭМ!$E$39:$E$782,СВЦЭМ!$A$39:$A$782,$A173,СВЦЭМ!$B$39:$B$782,G$155)+'СЕТ СН'!$F$12</f>
        <v>232.50846181</v>
      </c>
      <c r="H173" s="36">
        <f>SUMIFS(СВЦЭМ!$E$39:$E$782,СВЦЭМ!$A$39:$A$782,$A173,СВЦЭМ!$B$39:$B$782,H$155)+'СЕТ СН'!$F$12</f>
        <v>228.98580523000001</v>
      </c>
      <c r="I173" s="36">
        <f>SUMIFS(СВЦЭМ!$E$39:$E$782,СВЦЭМ!$A$39:$A$782,$A173,СВЦЭМ!$B$39:$B$782,I$155)+'СЕТ СН'!$F$12</f>
        <v>225.22104854</v>
      </c>
      <c r="J173" s="36">
        <f>SUMIFS(СВЦЭМ!$E$39:$E$782,СВЦЭМ!$A$39:$A$782,$A173,СВЦЭМ!$B$39:$B$782,J$155)+'СЕТ СН'!$F$12</f>
        <v>222.12703166</v>
      </c>
      <c r="K173" s="36">
        <f>SUMIFS(СВЦЭМ!$E$39:$E$782,СВЦЭМ!$A$39:$A$782,$A173,СВЦЭМ!$B$39:$B$782,K$155)+'СЕТ СН'!$F$12</f>
        <v>214.38816629999999</v>
      </c>
      <c r="L173" s="36">
        <f>SUMIFS(СВЦЭМ!$E$39:$E$782,СВЦЭМ!$A$39:$A$782,$A173,СВЦЭМ!$B$39:$B$782,L$155)+'СЕТ СН'!$F$12</f>
        <v>209.71457126000001</v>
      </c>
      <c r="M173" s="36">
        <f>SUMIFS(СВЦЭМ!$E$39:$E$782,СВЦЭМ!$A$39:$A$782,$A173,СВЦЭМ!$B$39:$B$782,M$155)+'СЕТ СН'!$F$12</f>
        <v>208.56378702000001</v>
      </c>
      <c r="N173" s="36">
        <f>SUMIFS(СВЦЭМ!$E$39:$E$782,СВЦЭМ!$A$39:$A$782,$A173,СВЦЭМ!$B$39:$B$782,N$155)+'СЕТ СН'!$F$12</f>
        <v>212.87030629</v>
      </c>
      <c r="O173" s="36">
        <f>SUMIFS(СВЦЭМ!$E$39:$E$782,СВЦЭМ!$A$39:$A$782,$A173,СВЦЭМ!$B$39:$B$782,O$155)+'СЕТ СН'!$F$12</f>
        <v>213.12667908</v>
      </c>
      <c r="P173" s="36">
        <f>SUMIFS(СВЦЭМ!$E$39:$E$782,СВЦЭМ!$A$39:$A$782,$A173,СВЦЭМ!$B$39:$B$782,P$155)+'СЕТ СН'!$F$12</f>
        <v>215.10659573000001</v>
      </c>
      <c r="Q173" s="36">
        <f>SUMIFS(СВЦЭМ!$E$39:$E$782,СВЦЭМ!$A$39:$A$782,$A173,СВЦЭМ!$B$39:$B$782,Q$155)+'СЕТ СН'!$F$12</f>
        <v>213.87334643</v>
      </c>
      <c r="R173" s="36">
        <f>SUMIFS(СВЦЭМ!$E$39:$E$782,СВЦЭМ!$A$39:$A$782,$A173,СВЦЭМ!$B$39:$B$782,R$155)+'СЕТ СН'!$F$12</f>
        <v>215.93466745000001</v>
      </c>
      <c r="S173" s="36">
        <f>SUMIFS(СВЦЭМ!$E$39:$E$782,СВЦЭМ!$A$39:$A$782,$A173,СВЦЭМ!$B$39:$B$782,S$155)+'СЕТ СН'!$F$12</f>
        <v>210.31998680000001</v>
      </c>
      <c r="T173" s="36">
        <f>SUMIFS(СВЦЭМ!$E$39:$E$782,СВЦЭМ!$A$39:$A$782,$A173,СВЦЭМ!$B$39:$B$782,T$155)+'СЕТ СН'!$F$12</f>
        <v>203.70091717</v>
      </c>
      <c r="U173" s="36">
        <f>SUMIFS(СВЦЭМ!$E$39:$E$782,СВЦЭМ!$A$39:$A$782,$A173,СВЦЭМ!$B$39:$B$782,U$155)+'СЕТ СН'!$F$12</f>
        <v>205.74270375</v>
      </c>
      <c r="V173" s="36">
        <f>SUMIFS(СВЦЭМ!$E$39:$E$782,СВЦЭМ!$A$39:$A$782,$A173,СВЦЭМ!$B$39:$B$782,V$155)+'СЕТ СН'!$F$12</f>
        <v>208.56631283999999</v>
      </c>
      <c r="W173" s="36">
        <f>SUMIFS(СВЦЭМ!$E$39:$E$782,СВЦЭМ!$A$39:$A$782,$A173,СВЦЭМ!$B$39:$B$782,W$155)+'СЕТ СН'!$F$12</f>
        <v>209.28848378999999</v>
      </c>
      <c r="X173" s="36">
        <f>SUMIFS(СВЦЭМ!$E$39:$E$782,СВЦЭМ!$A$39:$A$782,$A173,СВЦЭМ!$B$39:$B$782,X$155)+'СЕТ СН'!$F$12</f>
        <v>213.33057561999999</v>
      </c>
      <c r="Y173" s="36">
        <f>SUMIFS(СВЦЭМ!$E$39:$E$782,СВЦЭМ!$A$39:$A$782,$A173,СВЦЭМ!$B$39:$B$782,Y$155)+'СЕТ СН'!$F$12</f>
        <v>217.6302465</v>
      </c>
    </row>
    <row r="174" spans="1:25" ht="15.75" x14ac:dyDescent="0.2">
      <c r="A174" s="35">
        <f t="shared" si="4"/>
        <v>44914</v>
      </c>
      <c r="B174" s="36">
        <f>SUMIFS(СВЦЭМ!$E$39:$E$782,СВЦЭМ!$A$39:$A$782,$A174,СВЦЭМ!$B$39:$B$782,B$155)+'СЕТ СН'!$F$12</f>
        <v>218.43829694999999</v>
      </c>
      <c r="C174" s="36">
        <f>SUMIFS(СВЦЭМ!$E$39:$E$782,СВЦЭМ!$A$39:$A$782,$A174,СВЦЭМ!$B$39:$B$782,C$155)+'СЕТ СН'!$F$12</f>
        <v>222.00243748</v>
      </c>
      <c r="D174" s="36">
        <f>SUMIFS(СВЦЭМ!$E$39:$E$782,СВЦЭМ!$A$39:$A$782,$A174,СВЦЭМ!$B$39:$B$782,D$155)+'СЕТ СН'!$F$12</f>
        <v>227.95477054</v>
      </c>
      <c r="E174" s="36">
        <f>SUMIFS(СВЦЭМ!$E$39:$E$782,СВЦЭМ!$A$39:$A$782,$A174,СВЦЭМ!$B$39:$B$782,E$155)+'СЕТ СН'!$F$12</f>
        <v>228.18818544000001</v>
      </c>
      <c r="F174" s="36">
        <f>SUMIFS(СВЦЭМ!$E$39:$E$782,СВЦЭМ!$A$39:$A$782,$A174,СВЦЭМ!$B$39:$B$782,F$155)+'СЕТ СН'!$F$12</f>
        <v>229.41244476</v>
      </c>
      <c r="G174" s="36">
        <f>SUMIFS(СВЦЭМ!$E$39:$E$782,СВЦЭМ!$A$39:$A$782,$A174,СВЦЭМ!$B$39:$B$782,G$155)+'СЕТ СН'!$F$12</f>
        <v>229.24166559</v>
      </c>
      <c r="H174" s="36">
        <f>SUMIFS(СВЦЭМ!$E$39:$E$782,СВЦЭМ!$A$39:$A$782,$A174,СВЦЭМ!$B$39:$B$782,H$155)+'СЕТ СН'!$F$12</f>
        <v>227.55760692999999</v>
      </c>
      <c r="I174" s="36">
        <f>SUMIFS(СВЦЭМ!$E$39:$E$782,СВЦЭМ!$A$39:$A$782,$A174,СВЦЭМ!$B$39:$B$782,I$155)+'СЕТ СН'!$F$12</f>
        <v>224.85182506000001</v>
      </c>
      <c r="J174" s="36">
        <f>SUMIFS(СВЦЭМ!$E$39:$E$782,СВЦЭМ!$A$39:$A$782,$A174,СВЦЭМ!$B$39:$B$782,J$155)+'СЕТ СН'!$F$12</f>
        <v>223.54869196999999</v>
      </c>
      <c r="K174" s="36">
        <f>SUMIFS(СВЦЭМ!$E$39:$E$782,СВЦЭМ!$A$39:$A$782,$A174,СВЦЭМ!$B$39:$B$782,K$155)+'СЕТ СН'!$F$12</f>
        <v>220.312691</v>
      </c>
      <c r="L174" s="36">
        <f>SUMIFS(СВЦЭМ!$E$39:$E$782,СВЦЭМ!$A$39:$A$782,$A174,СВЦЭМ!$B$39:$B$782,L$155)+'СЕТ СН'!$F$12</f>
        <v>221.71783285000001</v>
      </c>
      <c r="M174" s="36">
        <f>SUMIFS(СВЦЭМ!$E$39:$E$782,СВЦЭМ!$A$39:$A$782,$A174,СВЦЭМ!$B$39:$B$782,M$155)+'СЕТ СН'!$F$12</f>
        <v>222.12608836999999</v>
      </c>
      <c r="N174" s="36">
        <f>SUMIFS(СВЦЭМ!$E$39:$E$782,СВЦЭМ!$A$39:$A$782,$A174,СВЦЭМ!$B$39:$B$782,N$155)+'СЕТ СН'!$F$12</f>
        <v>225.78352913000001</v>
      </c>
      <c r="O174" s="36">
        <f>SUMIFS(СВЦЭМ!$E$39:$E$782,СВЦЭМ!$A$39:$A$782,$A174,СВЦЭМ!$B$39:$B$782,O$155)+'СЕТ СН'!$F$12</f>
        <v>226.64400261</v>
      </c>
      <c r="P174" s="36">
        <f>SUMIFS(СВЦЭМ!$E$39:$E$782,СВЦЭМ!$A$39:$A$782,$A174,СВЦЭМ!$B$39:$B$782,P$155)+'СЕТ СН'!$F$12</f>
        <v>228.27866154</v>
      </c>
      <c r="Q174" s="36">
        <f>SUMIFS(СВЦЭМ!$E$39:$E$782,СВЦЭМ!$A$39:$A$782,$A174,СВЦЭМ!$B$39:$B$782,Q$155)+'СЕТ СН'!$F$12</f>
        <v>227.78377538000001</v>
      </c>
      <c r="R174" s="36">
        <f>SUMIFS(СВЦЭМ!$E$39:$E$782,СВЦЭМ!$A$39:$A$782,$A174,СВЦЭМ!$B$39:$B$782,R$155)+'СЕТ СН'!$F$12</f>
        <v>226.68387718</v>
      </c>
      <c r="S174" s="36">
        <f>SUMIFS(СВЦЭМ!$E$39:$E$782,СВЦЭМ!$A$39:$A$782,$A174,СВЦЭМ!$B$39:$B$782,S$155)+'СЕТ СН'!$F$12</f>
        <v>224.87581197</v>
      </c>
      <c r="T174" s="36">
        <f>SUMIFS(СВЦЭМ!$E$39:$E$782,СВЦЭМ!$A$39:$A$782,$A174,СВЦЭМ!$B$39:$B$782,T$155)+'СЕТ СН'!$F$12</f>
        <v>212.8108417</v>
      </c>
      <c r="U174" s="36">
        <f>SUMIFS(СВЦЭМ!$E$39:$E$782,СВЦЭМ!$A$39:$A$782,$A174,СВЦЭМ!$B$39:$B$782,U$155)+'СЕТ СН'!$F$12</f>
        <v>219.14992036999999</v>
      </c>
      <c r="V174" s="36">
        <f>SUMIFS(СВЦЭМ!$E$39:$E$782,СВЦЭМ!$A$39:$A$782,$A174,СВЦЭМ!$B$39:$B$782,V$155)+'СЕТ СН'!$F$12</f>
        <v>219.92535096</v>
      </c>
      <c r="W174" s="36">
        <f>SUMIFS(СВЦЭМ!$E$39:$E$782,СВЦЭМ!$A$39:$A$782,$A174,СВЦЭМ!$B$39:$B$782,W$155)+'СЕТ СН'!$F$12</f>
        <v>223.96250861999999</v>
      </c>
      <c r="X174" s="36">
        <f>SUMIFS(СВЦЭМ!$E$39:$E$782,СВЦЭМ!$A$39:$A$782,$A174,СВЦЭМ!$B$39:$B$782,X$155)+'СЕТ СН'!$F$12</f>
        <v>225.13928761</v>
      </c>
      <c r="Y174" s="36">
        <f>SUMIFS(СВЦЭМ!$E$39:$E$782,СВЦЭМ!$A$39:$A$782,$A174,СВЦЭМ!$B$39:$B$782,Y$155)+'СЕТ СН'!$F$12</f>
        <v>226.65776922000001</v>
      </c>
    </row>
    <row r="175" spans="1:25" ht="15.75" x14ac:dyDescent="0.2">
      <c r="A175" s="35">
        <f t="shared" si="4"/>
        <v>44915</v>
      </c>
      <c r="B175" s="36">
        <f>SUMIFS(СВЦЭМ!$E$39:$E$782,СВЦЭМ!$A$39:$A$782,$A175,СВЦЭМ!$B$39:$B$782,B$155)+'СЕТ СН'!$F$12</f>
        <v>220.67445412999999</v>
      </c>
      <c r="C175" s="36">
        <f>SUMIFS(СВЦЭМ!$E$39:$E$782,СВЦЭМ!$A$39:$A$782,$A175,СВЦЭМ!$B$39:$B$782,C$155)+'СЕТ СН'!$F$12</f>
        <v>223.40425377</v>
      </c>
      <c r="D175" s="36">
        <f>SUMIFS(СВЦЭМ!$E$39:$E$782,СВЦЭМ!$A$39:$A$782,$A175,СВЦЭМ!$B$39:$B$782,D$155)+'СЕТ СН'!$F$12</f>
        <v>223.51529618000001</v>
      </c>
      <c r="E175" s="36">
        <f>SUMIFS(СВЦЭМ!$E$39:$E$782,СВЦЭМ!$A$39:$A$782,$A175,СВЦЭМ!$B$39:$B$782,E$155)+'СЕТ СН'!$F$12</f>
        <v>224.31905664999999</v>
      </c>
      <c r="F175" s="36">
        <f>SUMIFS(СВЦЭМ!$E$39:$E$782,СВЦЭМ!$A$39:$A$782,$A175,СВЦЭМ!$B$39:$B$782,F$155)+'СЕТ СН'!$F$12</f>
        <v>223.71215488000001</v>
      </c>
      <c r="G175" s="36">
        <f>SUMIFS(СВЦЭМ!$E$39:$E$782,СВЦЭМ!$A$39:$A$782,$A175,СВЦЭМ!$B$39:$B$782,G$155)+'СЕТ СН'!$F$12</f>
        <v>222.08849587</v>
      </c>
      <c r="H175" s="36">
        <f>SUMIFS(СВЦЭМ!$E$39:$E$782,СВЦЭМ!$A$39:$A$782,$A175,СВЦЭМ!$B$39:$B$782,H$155)+'СЕТ СН'!$F$12</f>
        <v>217.98851508999999</v>
      </c>
      <c r="I175" s="36">
        <f>SUMIFS(СВЦЭМ!$E$39:$E$782,СВЦЭМ!$A$39:$A$782,$A175,СВЦЭМ!$B$39:$B$782,I$155)+'СЕТ СН'!$F$12</f>
        <v>215.92994503</v>
      </c>
      <c r="J175" s="36">
        <f>SUMIFS(СВЦЭМ!$E$39:$E$782,СВЦЭМ!$A$39:$A$782,$A175,СВЦЭМ!$B$39:$B$782,J$155)+'СЕТ СН'!$F$12</f>
        <v>214.77387898000001</v>
      </c>
      <c r="K175" s="36">
        <f>SUMIFS(СВЦЭМ!$E$39:$E$782,СВЦЭМ!$A$39:$A$782,$A175,СВЦЭМ!$B$39:$B$782,K$155)+'СЕТ СН'!$F$12</f>
        <v>214.07817643000001</v>
      </c>
      <c r="L175" s="36">
        <f>SUMIFS(СВЦЭМ!$E$39:$E$782,СВЦЭМ!$A$39:$A$782,$A175,СВЦЭМ!$B$39:$B$782,L$155)+'СЕТ СН'!$F$12</f>
        <v>214.11703126</v>
      </c>
      <c r="M175" s="36">
        <f>SUMIFS(СВЦЭМ!$E$39:$E$782,СВЦЭМ!$A$39:$A$782,$A175,СВЦЭМ!$B$39:$B$782,M$155)+'СЕТ СН'!$F$12</f>
        <v>212.914582</v>
      </c>
      <c r="N175" s="36">
        <f>SUMIFS(СВЦЭМ!$E$39:$E$782,СВЦЭМ!$A$39:$A$782,$A175,СВЦЭМ!$B$39:$B$782,N$155)+'СЕТ СН'!$F$12</f>
        <v>219.59255752000001</v>
      </c>
      <c r="O175" s="36">
        <f>SUMIFS(СВЦЭМ!$E$39:$E$782,СВЦЭМ!$A$39:$A$782,$A175,СВЦЭМ!$B$39:$B$782,O$155)+'СЕТ СН'!$F$12</f>
        <v>220.38561440999999</v>
      </c>
      <c r="P175" s="36">
        <f>SUMIFS(СВЦЭМ!$E$39:$E$782,СВЦЭМ!$A$39:$A$782,$A175,СВЦЭМ!$B$39:$B$782,P$155)+'СЕТ СН'!$F$12</f>
        <v>221.24070015999999</v>
      </c>
      <c r="Q175" s="36">
        <f>SUMIFS(СВЦЭМ!$E$39:$E$782,СВЦЭМ!$A$39:$A$782,$A175,СВЦЭМ!$B$39:$B$782,Q$155)+'СЕТ СН'!$F$12</f>
        <v>221.66340362</v>
      </c>
      <c r="R175" s="36">
        <f>SUMIFS(СВЦЭМ!$E$39:$E$782,СВЦЭМ!$A$39:$A$782,$A175,СВЦЭМ!$B$39:$B$782,R$155)+'СЕТ СН'!$F$12</f>
        <v>220.29531768000001</v>
      </c>
      <c r="S175" s="36">
        <f>SUMIFS(СВЦЭМ!$E$39:$E$782,СВЦЭМ!$A$39:$A$782,$A175,СВЦЭМ!$B$39:$B$782,S$155)+'СЕТ СН'!$F$12</f>
        <v>215.44617607000001</v>
      </c>
      <c r="T175" s="36">
        <f>SUMIFS(СВЦЭМ!$E$39:$E$782,СВЦЭМ!$A$39:$A$782,$A175,СВЦЭМ!$B$39:$B$782,T$155)+'СЕТ СН'!$F$12</f>
        <v>204.16566612</v>
      </c>
      <c r="U175" s="36">
        <f>SUMIFS(СВЦЭМ!$E$39:$E$782,СВЦЭМ!$A$39:$A$782,$A175,СВЦЭМ!$B$39:$B$782,U$155)+'СЕТ СН'!$F$12</f>
        <v>207.45215924999999</v>
      </c>
      <c r="V175" s="36">
        <f>SUMIFS(СВЦЭМ!$E$39:$E$782,СВЦЭМ!$A$39:$A$782,$A175,СВЦЭМ!$B$39:$B$782,V$155)+'СЕТ СН'!$F$12</f>
        <v>214.1471238</v>
      </c>
      <c r="W175" s="36">
        <f>SUMIFS(СВЦЭМ!$E$39:$E$782,СВЦЭМ!$A$39:$A$782,$A175,СВЦЭМ!$B$39:$B$782,W$155)+'СЕТ СН'!$F$12</f>
        <v>216.98673611000001</v>
      </c>
      <c r="X175" s="36">
        <f>SUMIFS(СВЦЭМ!$E$39:$E$782,СВЦЭМ!$A$39:$A$782,$A175,СВЦЭМ!$B$39:$B$782,X$155)+'СЕТ СН'!$F$12</f>
        <v>218.90352652000001</v>
      </c>
      <c r="Y175" s="36">
        <f>SUMIFS(СВЦЭМ!$E$39:$E$782,СВЦЭМ!$A$39:$A$782,$A175,СВЦЭМ!$B$39:$B$782,Y$155)+'СЕТ СН'!$F$12</f>
        <v>220.48286454000001</v>
      </c>
    </row>
    <row r="176" spans="1:25" ht="15.75" x14ac:dyDescent="0.2">
      <c r="A176" s="35">
        <f t="shared" si="4"/>
        <v>44916</v>
      </c>
      <c r="B176" s="36">
        <f>SUMIFS(СВЦЭМ!$E$39:$E$782,СВЦЭМ!$A$39:$A$782,$A176,СВЦЭМ!$B$39:$B$782,B$155)+'СЕТ СН'!$F$12</f>
        <v>217.86812130000001</v>
      </c>
      <c r="C176" s="36">
        <f>SUMIFS(СВЦЭМ!$E$39:$E$782,СВЦЭМ!$A$39:$A$782,$A176,СВЦЭМ!$B$39:$B$782,C$155)+'СЕТ СН'!$F$12</f>
        <v>219.97093482</v>
      </c>
      <c r="D176" s="36">
        <f>SUMIFS(СВЦЭМ!$E$39:$E$782,СВЦЭМ!$A$39:$A$782,$A176,СВЦЭМ!$B$39:$B$782,D$155)+'СЕТ СН'!$F$12</f>
        <v>219.24562101000001</v>
      </c>
      <c r="E176" s="36">
        <f>SUMIFS(СВЦЭМ!$E$39:$E$782,СВЦЭМ!$A$39:$A$782,$A176,СВЦЭМ!$B$39:$B$782,E$155)+'СЕТ СН'!$F$12</f>
        <v>219.90360729</v>
      </c>
      <c r="F176" s="36">
        <f>SUMIFS(СВЦЭМ!$E$39:$E$782,СВЦЭМ!$A$39:$A$782,$A176,СВЦЭМ!$B$39:$B$782,F$155)+'СЕТ СН'!$F$12</f>
        <v>226.13604651</v>
      </c>
      <c r="G176" s="36">
        <f>SUMIFS(СВЦЭМ!$E$39:$E$782,СВЦЭМ!$A$39:$A$782,$A176,СВЦЭМ!$B$39:$B$782,G$155)+'СЕТ СН'!$F$12</f>
        <v>219.74027477000001</v>
      </c>
      <c r="H176" s="36">
        <f>SUMIFS(СВЦЭМ!$E$39:$E$782,СВЦЭМ!$A$39:$A$782,$A176,СВЦЭМ!$B$39:$B$782,H$155)+'СЕТ СН'!$F$12</f>
        <v>212.72870961999999</v>
      </c>
      <c r="I176" s="36">
        <f>SUMIFS(СВЦЭМ!$E$39:$E$782,СВЦЭМ!$A$39:$A$782,$A176,СВЦЭМ!$B$39:$B$782,I$155)+'СЕТ СН'!$F$12</f>
        <v>213.96811414000001</v>
      </c>
      <c r="J176" s="36">
        <f>SUMIFS(СВЦЭМ!$E$39:$E$782,СВЦЭМ!$A$39:$A$782,$A176,СВЦЭМ!$B$39:$B$782,J$155)+'СЕТ СН'!$F$12</f>
        <v>208.38493439999999</v>
      </c>
      <c r="K176" s="36">
        <f>SUMIFS(СВЦЭМ!$E$39:$E$782,СВЦЭМ!$A$39:$A$782,$A176,СВЦЭМ!$B$39:$B$782,K$155)+'СЕТ СН'!$F$12</f>
        <v>207.62295184999999</v>
      </c>
      <c r="L176" s="36">
        <f>SUMIFS(СВЦЭМ!$E$39:$E$782,СВЦЭМ!$A$39:$A$782,$A176,СВЦЭМ!$B$39:$B$782,L$155)+'СЕТ СН'!$F$12</f>
        <v>204.58121500999999</v>
      </c>
      <c r="M176" s="36">
        <f>SUMIFS(СВЦЭМ!$E$39:$E$782,СВЦЭМ!$A$39:$A$782,$A176,СВЦЭМ!$B$39:$B$782,M$155)+'СЕТ СН'!$F$12</f>
        <v>207.53942028</v>
      </c>
      <c r="N176" s="36">
        <f>SUMIFS(СВЦЭМ!$E$39:$E$782,СВЦЭМ!$A$39:$A$782,$A176,СВЦЭМ!$B$39:$B$782,N$155)+'СЕТ СН'!$F$12</f>
        <v>207.11690687999999</v>
      </c>
      <c r="O176" s="36">
        <f>SUMIFS(СВЦЭМ!$E$39:$E$782,СВЦЭМ!$A$39:$A$782,$A176,СВЦЭМ!$B$39:$B$782,O$155)+'СЕТ СН'!$F$12</f>
        <v>205.62159485999999</v>
      </c>
      <c r="P176" s="36">
        <f>SUMIFS(СВЦЭМ!$E$39:$E$782,СВЦЭМ!$A$39:$A$782,$A176,СВЦЭМ!$B$39:$B$782,P$155)+'СЕТ СН'!$F$12</f>
        <v>206.18412044999999</v>
      </c>
      <c r="Q176" s="36">
        <f>SUMIFS(СВЦЭМ!$E$39:$E$782,СВЦЭМ!$A$39:$A$782,$A176,СВЦЭМ!$B$39:$B$782,Q$155)+'СЕТ СН'!$F$12</f>
        <v>209.76889320000001</v>
      </c>
      <c r="R176" s="36">
        <f>SUMIFS(СВЦЭМ!$E$39:$E$782,СВЦЭМ!$A$39:$A$782,$A176,СВЦЭМ!$B$39:$B$782,R$155)+'СЕТ СН'!$F$12</f>
        <v>209.80706398000001</v>
      </c>
      <c r="S176" s="36">
        <f>SUMIFS(СВЦЭМ!$E$39:$E$782,СВЦЭМ!$A$39:$A$782,$A176,СВЦЭМ!$B$39:$B$782,S$155)+'СЕТ СН'!$F$12</f>
        <v>209.34631044</v>
      </c>
      <c r="T176" s="36">
        <f>SUMIFS(СВЦЭМ!$E$39:$E$782,СВЦЭМ!$A$39:$A$782,$A176,СВЦЭМ!$B$39:$B$782,T$155)+'СЕТ СН'!$F$12</f>
        <v>207.90344646</v>
      </c>
      <c r="U176" s="36">
        <f>SUMIFS(СВЦЭМ!$E$39:$E$782,СВЦЭМ!$A$39:$A$782,$A176,СВЦЭМ!$B$39:$B$782,U$155)+'СЕТ СН'!$F$12</f>
        <v>208.28676576000001</v>
      </c>
      <c r="V176" s="36">
        <f>SUMIFS(СВЦЭМ!$E$39:$E$782,СВЦЭМ!$A$39:$A$782,$A176,СВЦЭМ!$B$39:$B$782,V$155)+'СЕТ СН'!$F$12</f>
        <v>209.92287363</v>
      </c>
      <c r="W176" s="36">
        <f>SUMIFS(СВЦЭМ!$E$39:$E$782,СВЦЭМ!$A$39:$A$782,$A176,СВЦЭМ!$B$39:$B$782,W$155)+'СЕТ СН'!$F$12</f>
        <v>207.36126787000001</v>
      </c>
      <c r="X176" s="36">
        <f>SUMIFS(СВЦЭМ!$E$39:$E$782,СВЦЭМ!$A$39:$A$782,$A176,СВЦЭМ!$B$39:$B$782,X$155)+'СЕТ СН'!$F$12</f>
        <v>206.48357812</v>
      </c>
      <c r="Y176" s="36">
        <f>SUMIFS(СВЦЭМ!$E$39:$E$782,СВЦЭМ!$A$39:$A$782,$A176,СВЦЭМ!$B$39:$B$782,Y$155)+'СЕТ СН'!$F$12</f>
        <v>208.10218656000001</v>
      </c>
    </row>
    <row r="177" spans="1:27" ht="15.75" x14ac:dyDescent="0.2">
      <c r="A177" s="35">
        <f t="shared" si="4"/>
        <v>44917</v>
      </c>
      <c r="B177" s="36">
        <f>SUMIFS(СВЦЭМ!$E$39:$E$782,СВЦЭМ!$A$39:$A$782,$A177,СВЦЭМ!$B$39:$B$782,B$155)+'СЕТ СН'!$F$12</f>
        <v>212.79863355000001</v>
      </c>
      <c r="C177" s="36">
        <f>SUMIFS(СВЦЭМ!$E$39:$E$782,СВЦЭМ!$A$39:$A$782,$A177,СВЦЭМ!$B$39:$B$782,C$155)+'СЕТ СН'!$F$12</f>
        <v>215.68048580999999</v>
      </c>
      <c r="D177" s="36">
        <f>SUMIFS(СВЦЭМ!$E$39:$E$782,СВЦЭМ!$A$39:$A$782,$A177,СВЦЭМ!$B$39:$B$782,D$155)+'СЕТ СН'!$F$12</f>
        <v>215.08543834</v>
      </c>
      <c r="E177" s="36">
        <f>SUMIFS(СВЦЭМ!$E$39:$E$782,СВЦЭМ!$A$39:$A$782,$A177,СВЦЭМ!$B$39:$B$782,E$155)+'СЕТ СН'!$F$12</f>
        <v>218.76449765000001</v>
      </c>
      <c r="F177" s="36">
        <f>SUMIFS(СВЦЭМ!$E$39:$E$782,СВЦЭМ!$A$39:$A$782,$A177,СВЦЭМ!$B$39:$B$782,F$155)+'СЕТ СН'!$F$12</f>
        <v>222.67097518</v>
      </c>
      <c r="G177" s="36">
        <f>SUMIFS(СВЦЭМ!$E$39:$E$782,СВЦЭМ!$A$39:$A$782,$A177,СВЦЭМ!$B$39:$B$782,G$155)+'СЕТ СН'!$F$12</f>
        <v>222.97464706</v>
      </c>
      <c r="H177" s="36">
        <f>SUMIFS(СВЦЭМ!$E$39:$E$782,СВЦЭМ!$A$39:$A$782,$A177,СВЦЭМ!$B$39:$B$782,H$155)+'СЕТ СН'!$F$12</f>
        <v>219.45938659000001</v>
      </c>
      <c r="I177" s="36">
        <f>SUMIFS(СВЦЭМ!$E$39:$E$782,СВЦЭМ!$A$39:$A$782,$A177,СВЦЭМ!$B$39:$B$782,I$155)+'СЕТ СН'!$F$12</f>
        <v>217.12562170999999</v>
      </c>
      <c r="J177" s="36">
        <f>SUMIFS(СВЦЭМ!$E$39:$E$782,СВЦЭМ!$A$39:$A$782,$A177,СВЦЭМ!$B$39:$B$782,J$155)+'СЕТ СН'!$F$12</f>
        <v>214.78475796999999</v>
      </c>
      <c r="K177" s="36">
        <f>SUMIFS(СВЦЭМ!$E$39:$E$782,СВЦЭМ!$A$39:$A$782,$A177,СВЦЭМ!$B$39:$B$782,K$155)+'СЕТ СН'!$F$12</f>
        <v>211.65969573999999</v>
      </c>
      <c r="L177" s="36">
        <f>SUMIFS(СВЦЭМ!$E$39:$E$782,СВЦЭМ!$A$39:$A$782,$A177,СВЦЭМ!$B$39:$B$782,L$155)+'СЕТ СН'!$F$12</f>
        <v>213.80152351999999</v>
      </c>
      <c r="M177" s="36">
        <f>SUMIFS(СВЦЭМ!$E$39:$E$782,СВЦЭМ!$A$39:$A$782,$A177,СВЦЭМ!$B$39:$B$782,M$155)+'СЕТ СН'!$F$12</f>
        <v>215.00508210000001</v>
      </c>
      <c r="N177" s="36">
        <f>SUMIFS(СВЦЭМ!$E$39:$E$782,СВЦЭМ!$A$39:$A$782,$A177,СВЦЭМ!$B$39:$B$782,N$155)+'СЕТ СН'!$F$12</f>
        <v>218.78760935</v>
      </c>
      <c r="O177" s="36">
        <f>SUMIFS(СВЦЭМ!$E$39:$E$782,СВЦЭМ!$A$39:$A$782,$A177,СВЦЭМ!$B$39:$B$782,O$155)+'СЕТ СН'!$F$12</f>
        <v>218.39538300999999</v>
      </c>
      <c r="P177" s="36">
        <f>SUMIFS(СВЦЭМ!$E$39:$E$782,СВЦЭМ!$A$39:$A$782,$A177,СВЦЭМ!$B$39:$B$782,P$155)+'СЕТ СН'!$F$12</f>
        <v>220.14577457999999</v>
      </c>
      <c r="Q177" s="36">
        <f>SUMIFS(СВЦЭМ!$E$39:$E$782,СВЦЭМ!$A$39:$A$782,$A177,СВЦЭМ!$B$39:$B$782,Q$155)+'СЕТ СН'!$F$12</f>
        <v>220.92756323</v>
      </c>
      <c r="R177" s="36">
        <f>SUMIFS(СВЦЭМ!$E$39:$E$782,СВЦЭМ!$A$39:$A$782,$A177,СВЦЭМ!$B$39:$B$782,R$155)+'СЕТ СН'!$F$12</f>
        <v>215.96366861999999</v>
      </c>
      <c r="S177" s="36">
        <f>SUMIFS(СВЦЭМ!$E$39:$E$782,СВЦЭМ!$A$39:$A$782,$A177,СВЦЭМ!$B$39:$B$782,S$155)+'СЕТ СН'!$F$12</f>
        <v>216.11459019</v>
      </c>
      <c r="T177" s="36">
        <f>SUMIFS(СВЦЭМ!$E$39:$E$782,СВЦЭМ!$A$39:$A$782,$A177,СВЦЭМ!$B$39:$B$782,T$155)+'СЕТ СН'!$F$12</f>
        <v>210.09295907000001</v>
      </c>
      <c r="U177" s="36">
        <f>SUMIFS(СВЦЭМ!$E$39:$E$782,СВЦЭМ!$A$39:$A$782,$A177,СВЦЭМ!$B$39:$B$782,U$155)+'СЕТ СН'!$F$12</f>
        <v>210.32683481999999</v>
      </c>
      <c r="V177" s="36">
        <f>SUMIFS(СВЦЭМ!$E$39:$E$782,СВЦЭМ!$A$39:$A$782,$A177,СВЦЭМ!$B$39:$B$782,V$155)+'СЕТ СН'!$F$12</f>
        <v>215.06368811999999</v>
      </c>
      <c r="W177" s="36">
        <f>SUMIFS(СВЦЭМ!$E$39:$E$782,СВЦЭМ!$A$39:$A$782,$A177,СВЦЭМ!$B$39:$B$782,W$155)+'СЕТ СН'!$F$12</f>
        <v>215.60717801999999</v>
      </c>
      <c r="X177" s="36">
        <f>SUMIFS(СВЦЭМ!$E$39:$E$782,СВЦЭМ!$A$39:$A$782,$A177,СВЦЭМ!$B$39:$B$782,X$155)+'СЕТ СН'!$F$12</f>
        <v>218.14008888999999</v>
      </c>
      <c r="Y177" s="36">
        <f>SUMIFS(СВЦЭМ!$E$39:$E$782,СВЦЭМ!$A$39:$A$782,$A177,СВЦЭМ!$B$39:$B$782,Y$155)+'СЕТ СН'!$F$12</f>
        <v>220.98162980000001</v>
      </c>
    </row>
    <row r="178" spans="1:27" ht="15.75" x14ac:dyDescent="0.2">
      <c r="A178" s="35">
        <f t="shared" si="4"/>
        <v>44918</v>
      </c>
      <c r="B178" s="36">
        <f>SUMIFS(СВЦЭМ!$E$39:$E$782,СВЦЭМ!$A$39:$A$782,$A178,СВЦЭМ!$B$39:$B$782,B$155)+'СЕТ СН'!$F$12</f>
        <v>237.41850597000001</v>
      </c>
      <c r="C178" s="36">
        <f>SUMIFS(СВЦЭМ!$E$39:$E$782,СВЦЭМ!$A$39:$A$782,$A178,СВЦЭМ!$B$39:$B$782,C$155)+'СЕТ СН'!$F$12</f>
        <v>240.89787999000001</v>
      </c>
      <c r="D178" s="36">
        <f>SUMIFS(СВЦЭМ!$E$39:$E$782,СВЦЭМ!$A$39:$A$782,$A178,СВЦЭМ!$B$39:$B$782,D$155)+'СЕТ СН'!$F$12</f>
        <v>243.67123513000001</v>
      </c>
      <c r="E178" s="36">
        <f>SUMIFS(СВЦЭМ!$E$39:$E$782,СВЦЭМ!$A$39:$A$782,$A178,СВЦЭМ!$B$39:$B$782,E$155)+'СЕТ СН'!$F$12</f>
        <v>245.05708872</v>
      </c>
      <c r="F178" s="36">
        <f>SUMIFS(СВЦЭМ!$E$39:$E$782,СВЦЭМ!$A$39:$A$782,$A178,СВЦЭМ!$B$39:$B$782,F$155)+'СЕТ СН'!$F$12</f>
        <v>244.82301677999999</v>
      </c>
      <c r="G178" s="36">
        <f>SUMIFS(СВЦЭМ!$E$39:$E$782,СВЦЭМ!$A$39:$A$782,$A178,СВЦЭМ!$B$39:$B$782,G$155)+'СЕТ СН'!$F$12</f>
        <v>242.83745931000001</v>
      </c>
      <c r="H178" s="36">
        <f>SUMIFS(СВЦЭМ!$E$39:$E$782,СВЦЭМ!$A$39:$A$782,$A178,СВЦЭМ!$B$39:$B$782,H$155)+'СЕТ СН'!$F$12</f>
        <v>234.43804023000001</v>
      </c>
      <c r="I178" s="36">
        <f>SUMIFS(СВЦЭМ!$E$39:$E$782,СВЦЭМ!$A$39:$A$782,$A178,СВЦЭМ!$B$39:$B$782,I$155)+'СЕТ СН'!$F$12</f>
        <v>231.77097423000001</v>
      </c>
      <c r="J178" s="36">
        <f>SUMIFS(СВЦЭМ!$E$39:$E$782,СВЦЭМ!$A$39:$A$782,$A178,СВЦЭМ!$B$39:$B$782,J$155)+'СЕТ СН'!$F$12</f>
        <v>227.93674884999999</v>
      </c>
      <c r="K178" s="36">
        <f>SUMIFS(СВЦЭМ!$E$39:$E$782,СВЦЭМ!$A$39:$A$782,$A178,СВЦЭМ!$B$39:$B$782,K$155)+'СЕТ СН'!$F$12</f>
        <v>226.410585</v>
      </c>
      <c r="L178" s="36">
        <f>SUMIFS(СВЦЭМ!$E$39:$E$782,СВЦЭМ!$A$39:$A$782,$A178,СВЦЭМ!$B$39:$B$782,L$155)+'СЕТ СН'!$F$12</f>
        <v>227.25818104000001</v>
      </c>
      <c r="M178" s="36">
        <f>SUMIFS(СВЦЭМ!$E$39:$E$782,СВЦЭМ!$A$39:$A$782,$A178,СВЦЭМ!$B$39:$B$782,M$155)+'СЕТ СН'!$F$12</f>
        <v>228.24011788000001</v>
      </c>
      <c r="N178" s="36">
        <f>SUMIFS(СВЦЭМ!$E$39:$E$782,СВЦЭМ!$A$39:$A$782,$A178,СВЦЭМ!$B$39:$B$782,N$155)+'СЕТ СН'!$F$12</f>
        <v>232.18610236000001</v>
      </c>
      <c r="O178" s="36">
        <f>SUMIFS(СВЦЭМ!$E$39:$E$782,СВЦЭМ!$A$39:$A$782,$A178,СВЦЭМ!$B$39:$B$782,O$155)+'СЕТ СН'!$F$12</f>
        <v>231.88532610999999</v>
      </c>
      <c r="P178" s="36">
        <f>SUMIFS(СВЦЭМ!$E$39:$E$782,СВЦЭМ!$A$39:$A$782,$A178,СВЦЭМ!$B$39:$B$782,P$155)+'СЕТ СН'!$F$12</f>
        <v>232.80250379</v>
      </c>
      <c r="Q178" s="36">
        <f>SUMIFS(СВЦЭМ!$E$39:$E$782,СВЦЭМ!$A$39:$A$782,$A178,СВЦЭМ!$B$39:$B$782,Q$155)+'СЕТ СН'!$F$12</f>
        <v>233.70290538</v>
      </c>
      <c r="R178" s="36">
        <f>SUMIFS(СВЦЭМ!$E$39:$E$782,СВЦЭМ!$A$39:$A$782,$A178,СВЦЭМ!$B$39:$B$782,R$155)+'СЕТ СН'!$F$12</f>
        <v>233.78349531000001</v>
      </c>
      <c r="S178" s="36">
        <f>SUMIFS(СВЦЭМ!$E$39:$E$782,СВЦЭМ!$A$39:$A$782,$A178,СВЦЭМ!$B$39:$B$782,S$155)+'СЕТ СН'!$F$12</f>
        <v>229.24900575000001</v>
      </c>
      <c r="T178" s="36">
        <f>SUMIFS(СВЦЭМ!$E$39:$E$782,СВЦЭМ!$A$39:$A$782,$A178,СВЦЭМ!$B$39:$B$782,T$155)+'СЕТ СН'!$F$12</f>
        <v>223.5726808</v>
      </c>
      <c r="U178" s="36">
        <f>SUMIFS(СВЦЭМ!$E$39:$E$782,СВЦЭМ!$A$39:$A$782,$A178,СВЦЭМ!$B$39:$B$782,U$155)+'СЕТ СН'!$F$12</f>
        <v>224.00686934000001</v>
      </c>
      <c r="V178" s="36">
        <f>SUMIFS(СВЦЭМ!$E$39:$E$782,СВЦЭМ!$A$39:$A$782,$A178,СВЦЭМ!$B$39:$B$782,V$155)+'СЕТ СН'!$F$12</f>
        <v>225.87050092999999</v>
      </c>
      <c r="W178" s="36">
        <f>SUMIFS(СВЦЭМ!$E$39:$E$782,СВЦЭМ!$A$39:$A$782,$A178,СВЦЭМ!$B$39:$B$782,W$155)+'СЕТ СН'!$F$12</f>
        <v>229.20562287000001</v>
      </c>
      <c r="X178" s="36">
        <f>SUMIFS(СВЦЭМ!$E$39:$E$782,СВЦЭМ!$A$39:$A$782,$A178,СВЦЭМ!$B$39:$B$782,X$155)+'СЕТ СН'!$F$12</f>
        <v>232.85987779999999</v>
      </c>
      <c r="Y178" s="36">
        <f>SUMIFS(СВЦЭМ!$E$39:$E$782,СВЦЭМ!$A$39:$A$782,$A178,СВЦЭМ!$B$39:$B$782,Y$155)+'СЕТ СН'!$F$12</f>
        <v>237.29091646000001</v>
      </c>
    </row>
    <row r="179" spans="1:27" ht="15.75" x14ac:dyDescent="0.2">
      <c r="A179" s="35">
        <f t="shared" si="4"/>
        <v>44919</v>
      </c>
      <c r="B179" s="36">
        <f>SUMIFS(СВЦЭМ!$E$39:$E$782,СВЦЭМ!$A$39:$A$782,$A179,СВЦЭМ!$B$39:$B$782,B$155)+'СЕТ СН'!$F$12</f>
        <v>228.33687771000001</v>
      </c>
      <c r="C179" s="36">
        <f>SUMIFS(СВЦЭМ!$E$39:$E$782,СВЦЭМ!$A$39:$A$782,$A179,СВЦЭМ!$B$39:$B$782,C$155)+'СЕТ СН'!$F$12</f>
        <v>223.53070069</v>
      </c>
      <c r="D179" s="36">
        <f>SUMIFS(СВЦЭМ!$E$39:$E$782,СВЦЭМ!$A$39:$A$782,$A179,СВЦЭМ!$B$39:$B$782,D$155)+'СЕТ СН'!$F$12</f>
        <v>221.34406005</v>
      </c>
      <c r="E179" s="36">
        <f>SUMIFS(СВЦЭМ!$E$39:$E$782,СВЦЭМ!$A$39:$A$782,$A179,СВЦЭМ!$B$39:$B$782,E$155)+'СЕТ СН'!$F$12</f>
        <v>219.47405999</v>
      </c>
      <c r="F179" s="36">
        <f>SUMIFS(СВЦЭМ!$E$39:$E$782,СВЦЭМ!$A$39:$A$782,$A179,СВЦЭМ!$B$39:$B$782,F$155)+'СЕТ СН'!$F$12</f>
        <v>226.07404084000001</v>
      </c>
      <c r="G179" s="36">
        <f>SUMIFS(СВЦЭМ!$E$39:$E$782,СВЦЭМ!$A$39:$A$782,$A179,СВЦЭМ!$B$39:$B$782,G$155)+'СЕТ СН'!$F$12</f>
        <v>223.83113614999999</v>
      </c>
      <c r="H179" s="36">
        <f>SUMIFS(СВЦЭМ!$E$39:$E$782,СВЦЭМ!$A$39:$A$782,$A179,СВЦЭМ!$B$39:$B$782,H$155)+'СЕТ СН'!$F$12</f>
        <v>223.07552677999999</v>
      </c>
      <c r="I179" s="36">
        <f>SUMIFS(СВЦЭМ!$E$39:$E$782,СВЦЭМ!$A$39:$A$782,$A179,СВЦЭМ!$B$39:$B$782,I$155)+'СЕТ СН'!$F$12</f>
        <v>219.26384891999999</v>
      </c>
      <c r="J179" s="36">
        <f>SUMIFS(СВЦЭМ!$E$39:$E$782,СВЦЭМ!$A$39:$A$782,$A179,СВЦЭМ!$B$39:$B$782,J$155)+'СЕТ СН'!$F$12</f>
        <v>218.23799388</v>
      </c>
      <c r="K179" s="36">
        <f>SUMIFS(СВЦЭМ!$E$39:$E$782,СВЦЭМ!$A$39:$A$782,$A179,СВЦЭМ!$B$39:$B$782,K$155)+'СЕТ СН'!$F$12</f>
        <v>212.71265442999999</v>
      </c>
      <c r="L179" s="36">
        <f>SUMIFS(СВЦЭМ!$E$39:$E$782,СВЦЭМ!$A$39:$A$782,$A179,СВЦЭМ!$B$39:$B$782,L$155)+'СЕТ СН'!$F$12</f>
        <v>209.37078246999999</v>
      </c>
      <c r="M179" s="36">
        <f>SUMIFS(СВЦЭМ!$E$39:$E$782,СВЦЭМ!$A$39:$A$782,$A179,СВЦЭМ!$B$39:$B$782,M$155)+'СЕТ СН'!$F$12</f>
        <v>206.65075096999999</v>
      </c>
      <c r="N179" s="36">
        <f>SUMIFS(СВЦЭМ!$E$39:$E$782,СВЦЭМ!$A$39:$A$782,$A179,СВЦЭМ!$B$39:$B$782,N$155)+'СЕТ СН'!$F$12</f>
        <v>210.36779050999999</v>
      </c>
      <c r="O179" s="36">
        <f>SUMIFS(СВЦЭМ!$E$39:$E$782,СВЦЭМ!$A$39:$A$782,$A179,СВЦЭМ!$B$39:$B$782,O$155)+'СЕТ СН'!$F$12</f>
        <v>208.62528186</v>
      </c>
      <c r="P179" s="36">
        <f>SUMIFS(СВЦЭМ!$E$39:$E$782,СВЦЭМ!$A$39:$A$782,$A179,СВЦЭМ!$B$39:$B$782,P$155)+'СЕТ СН'!$F$12</f>
        <v>208.58305859999999</v>
      </c>
      <c r="Q179" s="36">
        <f>SUMIFS(СВЦЭМ!$E$39:$E$782,СВЦЭМ!$A$39:$A$782,$A179,СВЦЭМ!$B$39:$B$782,Q$155)+'СЕТ СН'!$F$12</f>
        <v>208.13124013999999</v>
      </c>
      <c r="R179" s="36">
        <f>SUMIFS(СВЦЭМ!$E$39:$E$782,СВЦЭМ!$A$39:$A$782,$A179,СВЦЭМ!$B$39:$B$782,R$155)+'СЕТ СН'!$F$12</f>
        <v>208.95993573000001</v>
      </c>
      <c r="S179" s="36">
        <f>SUMIFS(СВЦЭМ!$E$39:$E$782,СВЦЭМ!$A$39:$A$782,$A179,СВЦЭМ!$B$39:$B$782,S$155)+'СЕТ СН'!$F$12</f>
        <v>203.00076017000001</v>
      </c>
      <c r="T179" s="36">
        <f>SUMIFS(СВЦЭМ!$E$39:$E$782,СВЦЭМ!$A$39:$A$782,$A179,СВЦЭМ!$B$39:$B$782,T$155)+'СЕТ СН'!$F$12</f>
        <v>201.23903905</v>
      </c>
      <c r="U179" s="36">
        <f>SUMIFS(СВЦЭМ!$E$39:$E$782,СВЦЭМ!$A$39:$A$782,$A179,СВЦЭМ!$B$39:$B$782,U$155)+'СЕТ СН'!$F$12</f>
        <v>203.90176614999999</v>
      </c>
      <c r="V179" s="36">
        <f>SUMIFS(СВЦЭМ!$E$39:$E$782,СВЦЭМ!$A$39:$A$782,$A179,СВЦЭМ!$B$39:$B$782,V$155)+'СЕТ СН'!$F$12</f>
        <v>206.57824166</v>
      </c>
      <c r="W179" s="36">
        <f>SUMIFS(СВЦЭМ!$E$39:$E$782,СВЦЭМ!$A$39:$A$782,$A179,СВЦЭМ!$B$39:$B$782,W$155)+'СЕТ СН'!$F$12</f>
        <v>208.87949456000001</v>
      </c>
      <c r="X179" s="36">
        <f>SUMIFS(СВЦЭМ!$E$39:$E$782,СВЦЭМ!$A$39:$A$782,$A179,СВЦЭМ!$B$39:$B$782,X$155)+'СЕТ СН'!$F$12</f>
        <v>210.83042230000001</v>
      </c>
      <c r="Y179" s="36">
        <f>SUMIFS(СВЦЭМ!$E$39:$E$782,СВЦЭМ!$A$39:$A$782,$A179,СВЦЭМ!$B$39:$B$782,Y$155)+'СЕТ СН'!$F$12</f>
        <v>210.00944609000001</v>
      </c>
    </row>
    <row r="180" spans="1:27" ht="15.75" x14ac:dyDescent="0.2">
      <c r="A180" s="35">
        <f t="shared" si="4"/>
        <v>44920</v>
      </c>
      <c r="B180" s="36">
        <f>SUMIFS(СВЦЭМ!$E$39:$E$782,СВЦЭМ!$A$39:$A$782,$A180,СВЦЭМ!$B$39:$B$782,B$155)+'СЕТ СН'!$F$12</f>
        <v>216.25582496000001</v>
      </c>
      <c r="C180" s="36">
        <f>SUMIFS(СВЦЭМ!$E$39:$E$782,СВЦЭМ!$A$39:$A$782,$A180,СВЦЭМ!$B$39:$B$782,C$155)+'СЕТ СН'!$F$12</f>
        <v>218.55355974</v>
      </c>
      <c r="D180" s="36">
        <f>SUMIFS(СВЦЭМ!$E$39:$E$782,СВЦЭМ!$A$39:$A$782,$A180,СВЦЭМ!$B$39:$B$782,D$155)+'СЕТ СН'!$F$12</f>
        <v>214.96924543</v>
      </c>
      <c r="E180" s="36">
        <f>SUMIFS(СВЦЭМ!$E$39:$E$782,СВЦЭМ!$A$39:$A$782,$A180,СВЦЭМ!$B$39:$B$782,E$155)+'СЕТ СН'!$F$12</f>
        <v>213.83818052999999</v>
      </c>
      <c r="F180" s="36">
        <f>SUMIFS(СВЦЭМ!$E$39:$E$782,СВЦЭМ!$A$39:$A$782,$A180,СВЦЭМ!$B$39:$B$782,F$155)+'СЕТ СН'!$F$12</f>
        <v>222.28829488</v>
      </c>
      <c r="G180" s="36">
        <f>SUMIFS(СВЦЭМ!$E$39:$E$782,СВЦЭМ!$A$39:$A$782,$A180,СВЦЭМ!$B$39:$B$782,G$155)+'СЕТ СН'!$F$12</f>
        <v>221.76220164</v>
      </c>
      <c r="H180" s="36">
        <f>SUMIFS(СВЦЭМ!$E$39:$E$782,СВЦЭМ!$A$39:$A$782,$A180,СВЦЭМ!$B$39:$B$782,H$155)+'СЕТ СН'!$F$12</f>
        <v>219.88423144999999</v>
      </c>
      <c r="I180" s="36">
        <f>SUMIFS(СВЦЭМ!$E$39:$E$782,СВЦЭМ!$A$39:$A$782,$A180,СВЦЭМ!$B$39:$B$782,I$155)+'СЕТ СН'!$F$12</f>
        <v>224.93080526</v>
      </c>
      <c r="J180" s="36">
        <f>SUMIFS(СВЦЭМ!$E$39:$E$782,СВЦЭМ!$A$39:$A$782,$A180,СВЦЭМ!$B$39:$B$782,J$155)+'СЕТ СН'!$F$12</f>
        <v>223.30227991000001</v>
      </c>
      <c r="K180" s="36">
        <f>SUMIFS(СВЦЭМ!$E$39:$E$782,СВЦЭМ!$A$39:$A$782,$A180,СВЦЭМ!$B$39:$B$782,K$155)+'СЕТ СН'!$F$12</f>
        <v>221.85815198</v>
      </c>
      <c r="L180" s="36">
        <f>SUMIFS(СВЦЭМ!$E$39:$E$782,СВЦЭМ!$A$39:$A$782,$A180,СВЦЭМ!$B$39:$B$782,L$155)+'СЕТ СН'!$F$12</f>
        <v>215.29479044000001</v>
      </c>
      <c r="M180" s="36">
        <f>SUMIFS(СВЦЭМ!$E$39:$E$782,СВЦЭМ!$A$39:$A$782,$A180,СВЦЭМ!$B$39:$B$782,M$155)+'СЕТ СН'!$F$12</f>
        <v>216.75222056000001</v>
      </c>
      <c r="N180" s="36">
        <f>SUMIFS(СВЦЭМ!$E$39:$E$782,СВЦЭМ!$A$39:$A$782,$A180,СВЦЭМ!$B$39:$B$782,N$155)+'СЕТ СН'!$F$12</f>
        <v>219.54006598000001</v>
      </c>
      <c r="O180" s="36">
        <f>SUMIFS(СВЦЭМ!$E$39:$E$782,СВЦЭМ!$A$39:$A$782,$A180,СВЦЭМ!$B$39:$B$782,O$155)+'СЕТ СН'!$F$12</f>
        <v>220.10260693000001</v>
      </c>
      <c r="P180" s="36">
        <f>SUMIFS(СВЦЭМ!$E$39:$E$782,СВЦЭМ!$A$39:$A$782,$A180,СВЦЭМ!$B$39:$B$782,P$155)+'СЕТ СН'!$F$12</f>
        <v>222.39079534999999</v>
      </c>
      <c r="Q180" s="36">
        <f>SUMIFS(СВЦЭМ!$E$39:$E$782,СВЦЭМ!$A$39:$A$782,$A180,СВЦЭМ!$B$39:$B$782,Q$155)+'СЕТ СН'!$F$12</f>
        <v>221.72392514000001</v>
      </c>
      <c r="R180" s="36">
        <f>SUMIFS(СВЦЭМ!$E$39:$E$782,СВЦЭМ!$A$39:$A$782,$A180,СВЦЭМ!$B$39:$B$782,R$155)+'СЕТ СН'!$F$12</f>
        <v>221.41173724000001</v>
      </c>
      <c r="S180" s="36">
        <f>SUMIFS(СВЦЭМ!$E$39:$E$782,СВЦЭМ!$A$39:$A$782,$A180,СВЦЭМ!$B$39:$B$782,S$155)+'СЕТ СН'!$F$12</f>
        <v>218.03121042000001</v>
      </c>
      <c r="T180" s="36">
        <f>SUMIFS(СВЦЭМ!$E$39:$E$782,СВЦЭМ!$A$39:$A$782,$A180,СВЦЭМ!$B$39:$B$782,T$155)+'СЕТ СН'!$F$12</f>
        <v>215.04837477999999</v>
      </c>
      <c r="U180" s="36">
        <f>SUMIFS(СВЦЭМ!$E$39:$E$782,СВЦЭМ!$A$39:$A$782,$A180,СВЦЭМ!$B$39:$B$782,U$155)+'СЕТ СН'!$F$12</f>
        <v>215.46907863000001</v>
      </c>
      <c r="V180" s="36">
        <f>SUMIFS(СВЦЭМ!$E$39:$E$782,СВЦЭМ!$A$39:$A$782,$A180,СВЦЭМ!$B$39:$B$782,V$155)+'СЕТ СН'!$F$12</f>
        <v>219.68430395999999</v>
      </c>
      <c r="W180" s="36">
        <f>SUMIFS(СВЦЭМ!$E$39:$E$782,СВЦЭМ!$A$39:$A$782,$A180,СВЦЭМ!$B$39:$B$782,W$155)+'СЕТ СН'!$F$12</f>
        <v>222.3881203</v>
      </c>
      <c r="X180" s="36">
        <f>SUMIFS(СВЦЭМ!$E$39:$E$782,СВЦЭМ!$A$39:$A$782,$A180,СВЦЭМ!$B$39:$B$782,X$155)+'СЕТ СН'!$F$12</f>
        <v>226.45005028</v>
      </c>
      <c r="Y180" s="36">
        <f>SUMIFS(СВЦЭМ!$E$39:$E$782,СВЦЭМ!$A$39:$A$782,$A180,СВЦЭМ!$B$39:$B$782,Y$155)+'СЕТ СН'!$F$12</f>
        <v>230.23882214</v>
      </c>
    </row>
    <row r="181" spans="1:27" ht="15.75" x14ac:dyDescent="0.2">
      <c r="A181" s="35">
        <f t="shared" si="4"/>
        <v>44921</v>
      </c>
      <c r="B181" s="36">
        <f>SUMIFS(СВЦЭМ!$E$39:$E$782,СВЦЭМ!$A$39:$A$782,$A181,СВЦЭМ!$B$39:$B$782,B$155)+'СЕТ СН'!$F$12</f>
        <v>236.46363754000001</v>
      </c>
      <c r="C181" s="36">
        <f>SUMIFS(СВЦЭМ!$E$39:$E$782,СВЦЭМ!$A$39:$A$782,$A181,СВЦЭМ!$B$39:$B$782,C$155)+'СЕТ СН'!$F$12</f>
        <v>239.23676141999999</v>
      </c>
      <c r="D181" s="36">
        <f>SUMIFS(СВЦЭМ!$E$39:$E$782,СВЦЭМ!$A$39:$A$782,$A181,СВЦЭМ!$B$39:$B$782,D$155)+'СЕТ СН'!$F$12</f>
        <v>239.86740079</v>
      </c>
      <c r="E181" s="36">
        <f>SUMIFS(СВЦЭМ!$E$39:$E$782,СВЦЭМ!$A$39:$A$782,$A181,СВЦЭМ!$B$39:$B$782,E$155)+'СЕТ СН'!$F$12</f>
        <v>241.07310748</v>
      </c>
      <c r="F181" s="36">
        <f>SUMIFS(СВЦЭМ!$E$39:$E$782,СВЦЭМ!$A$39:$A$782,$A181,СВЦЭМ!$B$39:$B$782,F$155)+'СЕТ СН'!$F$12</f>
        <v>246.70450276</v>
      </c>
      <c r="G181" s="36">
        <f>SUMIFS(СВЦЭМ!$E$39:$E$782,СВЦЭМ!$A$39:$A$782,$A181,СВЦЭМ!$B$39:$B$782,G$155)+'СЕТ СН'!$F$12</f>
        <v>244.92414995999999</v>
      </c>
      <c r="H181" s="36">
        <f>SUMIFS(СВЦЭМ!$E$39:$E$782,СВЦЭМ!$A$39:$A$782,$A181,СВЦЭМ!$B$39:$B$782,H$155)+'СЕТ СН'!$F$12</f>
        <v>239.31051400000001</v>
      </c>
      <c r="I181" s="36">
        <f>SUMIFS(СВЦЭМ!$E$39:$E$782,СВЦЭМ!$A$39:$A$782,$A181,СВЦЭМ!$B$39:$B$782,I$155)+'СЕТ СН'!$F$12</f>
        <v>234.23716028999999</v>
      </c>
      <c r="J181" s="36">
        <f>SUMIFS(СВЦЭМ!$E$39:$E$782,СВЦЭМ!$A$39:$A$782,$A181,СВЦЭМ!$B$39:$B$782,J$155)+'СЕТ СН'!$F$12</f>
        <v>233.14875083999999</v>
      </c>
      <c r="K181" s="36">
        <f>SUMIFS(СВЦЭМ!$E$39:$E$782,СВЦЭМ!$A$39:$A$782,$A181,СВЦЭМ!$B$39:$B$782,K$155)+'СЕТ СН'!$F$12</f>
        <v>232.08930758</v>
      </c>
      <c r="L181" s="36">
        <f>SUMIFS(СВЦЭМ!$E$39:$E$782,СВЦЭМ!$A$39:$A$782,$A181,СВЦЭМ!$B$39:$B$782,L$155)+'СЕТ СН'!$F$12</f>
        <v>231.07832439000001</v>
      </c>
      <c r="M181" s="36">
        <f>SUMIFS(СВЦЭМ!$E$39:$E$782,СВЦЭМ!$A$39:$A$782,$A181,СВЦЭМ!$B$39:$B$782,M$155)+'СЕТ СН'!$F$12</f>
        <v>228.86408334999999</v>
      </c>
      <c r="N181" s="36">
        <f>SUMIFS(СВЦЭМ!$E$39:$E$782,СВЦЭМ!$A$39:$A$782,$A181,СВЦЭМ!$B$39:$B$782,N$155)+'СЕТ СН'!$F$12</f>
        <v>230.07951709</v>
      </c>
      <c r="O181" s="36">
        <f>SUMIFS(СВЦЭМ!$E$39:$E$782,СВЦЭМ!$A$39:$A$782,$A181,СВЦЭМ!$B$39:$B$782,O$155)+'СЕТ СН'!$F$12</f>
        <v>228.62819920000001</v>
      </c>
      <c r="P181" s="36">
        <f>SUMIFS(СВЦЭМ!$E$39:$E$782,СВЦЭМ!$A$39:$A$782,$A181,СВЦЭМ!$B$39:$B$782,P$155)+'СЕТ СН'!$F$12</f>
        <v>230.98519831999999</v>
      </c>
      <c r="Q181" s="36">
        <f>SUMIFS(СВЦЭМ!$E$39:$E$782,СВЦЭМ!$A$39:$A$782,$A181,СВЦЭМ!$B$39:$B$782,Q$155)+'СЕТ СН'!$F$12</f>
        <v>227.39173756</v>
      </c>
      <c r="R181" s="36">
        <f>SUMIFS(СВЦЭМ!$E$39:$E$782,СВЦЭМ!$A$39:$A$782,$A181,СВЦЭМ!$B$39:$B$782,R$155)+'СЕТ СН'!$F$12</f>
        <v>226.03915975999999</v>
      </c>
      <c r="S181" s="36">
        <f>SUMIFS(СВЦЭМ!$E$39:$E$782,СВЦЭМ!$A$39:$A$782,$A181,СВЦЭМ!$B$39:$B$782,S$155)+'СЕТ СН'!$F$12</f>
        <v>221.79188826000001</v>
      </c>
      <c r="T181" s="36">
        <f>SUMIFS(СВЦЭМ!$E$39:$E$782,СВЦЭМ!$A$39:$A$782,$A181,СВЦЭМ!$B$39:$B$782,T$155)+'СЕТ СН'!$F$12</f>
        <v>214.75009924</v>
      </c>
      <c r="U181" s="36">
        <f>SUMIFS(СВЦЭМ!$E$39:$E$782,СВЦЭМ!$A$39:$A$782,$A181,СВЦЭМ!$B$39:$B$782,U$155)+'СЕТ СН'!$F$12</f>
        <v>219.36927152000001</v>
      </c>
      <c r="V181" s="36">
        <f>SUMIFS(СВЦЭМ!$E$39:$E$782,СВЦЭМ!$A$39:$A$782,$A181,СВЦЭМ!$B$39:$B$782,V$155)+'СЕТ СН'!$F$12</f>
        <v>220.92160189000001</v>
      </c>
      <c r="W181" s="36">
        <f>SUMIFS(СВЦЭМ!$E$39:$E$782,СВЦЭМ!$A$39:$A$782,$A181,СВЦЭМ!$B$39:$B$782,W$155)+'СЕТ СН'!$F$12</f>
        <v>224.79666614999999</v>
      </c>
      <c r="X181" s="36">
        <f>SUMIFS(СВЦЭМ!$E$39:$E$782,СВЦЭМ!$A$39:$A$782,$A181,СВЦЭМ!$B$39:$B$782,X$155)+'СЕТ СН'!$F$12</f>
        <v>228.88911389</v>
      </c>
      <c r="Y181" s="36">
        <f>SUMIFS(СВЦЭМ!$E$39:$E$782,СВЦЭМ!$A$39:$A$782,$A181,СВЦЭМ!$B$39:$B$782,Y$155)+'СЕТ СН'!$F$12</f>
        <v>231.29688793</v>
      </c>
    </row>
    <row r="182" spans="1:27" ht="15.75" x14ac:dyDescent="0.2">
      <c r="A182" s="35">
        <f t="shared" si="4"/>
        <v>44922</v>
      </c>
      <c r="B182" s="36">
        <f>SUMIFS(СВЦЭМ!$E$39:$E$782,СВЦЭМ!$A$39:$A$782,$A182,СВЦЭМ!$B$39:$B$782,B$155)+'СЕТ СН'!$F$12</f>
        <v>219.41505587</v>
      </c>
      <c r="C182" s="36">
        <f>SUMIFS(СВЦЭМ!$E$39:$E$782,СВЦЭМ!$A$39:$A$782,$A182,СВЦЭМ!$B$39:$B$782,C$155)+'СЕТ СН'!$F$12</f>
        <v>222.53206234000001</v>
      </c>
      <c r="D182" s="36">
        <f>SUMIFS(СВЦЭМ!$E$39:$E$782,СВЦЭМ!$A$39:$A$782,$A182,СВЦЭМ!$B$39:$B$782,D$155)+'СЕТ СН'!$F$12</f>
        <v>223.56265171999999</v>
      </c>
      <c r="E182" s="36">
        <f>SUMIFS(СВЦЭМ!$E$39:$E$782,СВЦЭМ!$A$39:$A$782,$A182,СВЦЭМ!$B$39:$B$782,E$155)+'СЕТ СН'!$F$12</f>
        <v>225.80534983999999</v>
      </c>
      <c r="F182" s="36">
        <f>SUMIFS(СВЦЭМ!$E$39:$E$782,СВЦЭМ!$A$39:$A$782,$A182,СВЦЭМ!$B$39:$B$782,F$155)+'СЕТ СН'!$F$12</f>
        <v>230.76506279</v>
      </c>
      <c r="G182" s="36">
        <f>SUMIFS(СВЦЭМ!$E$39:$E$782,СВЦЭМ!$A$39:$A$782,$A182,СВЦЭМ!$B$39:$B$782,G$155)+'СЕТ СН'!$F$12</f>
        <v>229.01690696</v>
      </c>
      <c r="H182" s="36">
        <f>SUMIFS(СВЦЭМ!$E$39:$E$782,СВЦЭМ!$A$39:$A$782,$A182,СВЦЭМ!$B$39:$B$782,H$155)+'СЕТ СН'!$F$12</f>
        <v>223.3883716</v>
      </c>
      <c r="I182" s="36">
        <f>SUMIFS(СВЦЭМ!$E$39:$E$782,СВЦЭМ!$A$39:$A$782,$A182,СВЦЭМ!$B$39:$B$782,I$155)+'СЕТ СН'!$F$12</f>
        <v>217.11344245999999</v>
      </c>
      <c r="J182" s="36">
        <f>SUMIFS(СВЦЭМ!$E$39:$E$782,СВЦЭМ!$A$39:$A$782,$A182,СВЦЭМ!$B$39:$B$782,J$155)+'СЕТ СН'!$F$12</f>
        <v>210.87664443</v>
      </c>
      <c r="K182" s="36">
        <f>SUMIFS(СВЦЭМ!$E$39:$E$782,СВЦЭМ!$A$39:$A$782,$A182,СВЦЭМ!$B$39:$B$782,K$155)+'СЕТ СН'!$F$12</f>
        <v>210.04019081000001</v>
      </c>
      <c r="L182" s="36">
        <f>SUMIFS(СВЦЭМ!$E$39:$E$782,СВЦЭМ!$A$39:$A$782,$A182,СВЦЭМ!$B$39:$B$782,L$155)+'СЕТ СН'!$F$12</f>
        <v>213.10318713999999</v>
      </c>
      <c r="M182" s="36">
        <f>SUMIFS(СВЦЭМ!$E$39:$E$782,СВЦЭМ!$A$39:$A$782,$A182,СВЦЭМ!$B$39:$B$782,M$155)+'СЕТ СН'!$F$12</f>
        <v>211.59461802999999</v>
      </c>
      <c r="N182" s="36">
        <f>SUMIFS(СВЦЭМ!$E$39:$E$782,СВЦЭМ!$A$39:$A$782,$A182,СВЦЭМ!$B$39:$B$782,N$155)+'СЕТ СН'!$F$12</f>
        <v>212.03302145999999</v>
      </c>
      <c r="O182" s="36">
        <f>SUMIFS(СВЦЭМ!$E$39:$E$782,СВЦЭМ!$A$39:$A$782,$A182,СВЦЭМ!$B$39:$B$782,O$155)+'СЕТ СН'!$F$12</f>
        <v>212.97327433999999</v>
      </c>
      <c r="P182" s="36">
        <f>SUMIFS(СВЦЭМ!$E$39:$E$782,СВЦЭМ!$A$39:$A$782,$A182,СВЦЭМ!$B$39:$B$782,P$155)+'СЕТ СН'!$F$12</f>
        <v>213.63625413</v>
      </c>
      <c r="Q182" s="36">
        <f>SUMIFS(СВЦЭМ!$E$39:$E$782,СВЦЭМ!$A$39:$A$782,$A182,СВЦЭМ!$B$39:$B$782,Q$155)+'СЕТ СН'!$F$12</f>
        <v>214.95065355</v>
      </c>
      <c r="R182" s="36">
        <f>SUMIFS(СВЦЭМ!$E$39:$E$782,СВЦЭМ!$A$39:$A$782,$A182,СВЦЭМ!$B$39:$B$782,R$155)+'СЕТ СН'!$F$12</f>
        <v>214.87969644</v>
      </c>
      <c r="S182" s="36">
        <f>SUMIFS(СВЦЭМ!$E$39:$E$782,СВЦЭМ!$A$39:$A$782,$A182,СВЦЭМ!$B$39:$B$782,S$155)+'СЕТ СН'!$F$12</f>
        <v>210.96638770000001</v>
      </c>
      <c r="T182" s="36">
        <f>SUMIFS(СВЦЭМ!$E$39:$E$782,СВЦЭМ!$A$39:$A$782,$A182,СВЦЭМ!$B$39:$B$782,T$155)+'СЕТ СН'!$F$12</f>
        <v>204.43016538000001</v>
      </c>
      <c r="U182" s="36">
        <f>SUMIFS(СВЦЭМ!$E$39:$E$782,СВЦЭМ!$A$39:$A$782,$A182,СВЦЭМ!$B$39:$B$782,U$155)+'СЕТ СН'!$F$12</f>
        <v>207.42124251999999</v>
      </c>
      <c r="V182" s="36">
        <f>SUMIFS(СВЦЭМ!$E$39:$E$782,СВЦЭМ!$A$39:$A$782,$A182,СВЦЭМ!$B$39:$B$782,V$155)+'СЕТ СН'!$F$12</f>
        <v>211.02392811999999</v>
      </c>
      <c r="W182" s="36">
        <f>SUMIFS(СВЦЭМ!$E$39:$E$782,СВЦЭМ!$A$39:$A$782,$A182,СВЦЭМ!$B$39:$B$782,W$155)+'СЕТ СН'!$F$12</f>
        <v>215.25521558</v>
      </c>
      <c r="X182" s="36">
        <f>SUMIFS(СВЦЭМ!$E$39:$E$782,СВЦЭМ!$A$39:$A$782,$A182,СВЦЭМ!$B$39:$B$782,X$155)+'СЕТ СН'!$F$12</f>
        <v>215.83804022000001</v>
      </c>
      <c r="Y182" s="36">
        <f>SUMIFS(СВЦЭМ!$E$39:$E$782,СВЦЭМ!$A$39:$A$782,$A182,СВЦЭМ!$B$39:$B$782,Y$155)+'СЕТ СН'!$F$12</f>
        <v>220.00139768</v>
      </c>
    </row>
    <row r="183" spans="1:27" ht="15.75" x14ac:dyDescent="0.2">
      <c r="A183" s="35">
        <f t="shared" si="4"/>
        <v>44923</v>
      </c>
      <c r="B183" s="36">
        <f>SUMIFS(СВЦЭМ!$E$39:$E$782,СВЦЭМ!$A$39:$A$782,$A183,СВЦЭМ!$B$39:$B$782,B$155)+'СЕТ СН'!$F$12</f>
        <v>222.70559419</v>
      </c>
      <c r="C183" s="36">
        <f>SUMIFS(СВЦЭМ!$E$39:$E$782,СВЦЭМ!$A$39:$A$782,$A183,СВЦЭМ!$B$39:$B$782,C$155)+'СЕТ СН'!$F$12</f>
        <v>229.00368413999999</v>
      </c>
      <c r="D183" s="36">
        <f>SUMIFS(СВЦЭМ!$E$39:$E$782,СВЦЭМ!$A$39:$A$782,$A183,СВЦЭМ!$B$39:$B$782,D$155)+'СЕТ СН'!$F$12</f>
        <v>236.02371916999999</v>
      </c>
      <c r="E183" s="36">
        <f>SUMIFS(СВЦЭМ!$E$39:$E$782,СВЦЭМ!$A$39:$A$782,$A183,СВЦЭМ!$B$39:$B$782,E$155)+'СЕТ СН'!$F$12</f>
        <v>228.79115744000001</v>
      </c>
      <c r="F183" s="36">
        <f>SUMIFS(СВЦЭМ!$E$39:$E$782,СВЦЭМ!$A$39:$A$782,$A183,СВЦЭМ!$B$39:$B$782,F$155)+'СЕТ СН'!$F$12</f>
        <v>230.65767428999999</v>
      </c>
      <c r="G183" s="36">
        <f>SUMIFS(СВЦЭМ!$E$39:$E$782,СВЦЭМ!$A$39:$A$782,$A183,СВЦЭМ!$B$39:$B$782,G$155)+'СЕТ СН'!$F$12</f>
        <v>228.56698752</v>
      </c>
      <c r="H183" s="36">
        <f>SUMIFS(СВЦЭМ!$E$39:$E$782,СВЦЭМ!$A$39:$A$782,$A183,СВЦЭМ!$B$39:$B$782,H$155)+'СЕТ СН'!$F$12</f>
        <v>228.06617391</v>
      </c>
      <c r="I183" s="36">
        <f>SUMIFS(СВЦЭМ!$E$39:$E$782,СВЦЭМ!$A$39:$A$782,$A183,СВЦЭМ!$B$39:$B$782,I$155)+'СЕТ СН'!$F$12</f>
        <v>221.70577213999999</v>
      </c>
      <c r="J183" s="36">
        <f>SUMIFS(СВЦЭМ!$E$39:$E$782,СВЦЭМ!$A$39:$A$782,$A183,СВЦЭМ!$B$39:$B$782,J$155)+'СЕТ СН'!$F$12</f>
        <v>220.25463597000001</v>
      </c>
      <c r="K183" s="36">
        <f>SUMIFS(СВЦЭМ!$E$39:$E$782,СВЦЭМ!$A$39:$A$782,$A183,СВЦЭМ!$B$39:$B$782,K$155)+'СЕТ СН'!$F$12</f>
        <v>220.4428427</v>
      </c>
      <c r="L183" s="36">
        <f>SUMIFS(СВЦЭМ!$E$39:$E$782,СВЦЭМ!$A$39:$A$782,$A183,СВЦЭМ!$B$39:$B$782,L$155)+'СЕТ СН'!$F$12</f>
        <v>218.59365321000001</v>
      </c>
      <c r="M183" s="36">
        <f>SUMIFS(СВЦЭМ!$E$39:$E$782,СВЦЭМ!$A$39:$A$782,$A183,СВЦЭМ!$B$39:$B$782,M$155)+'СЕТ СН'!$F$12</f>
        <v>217.2379354</v>
      </c>
      <c r="N183" s="36">
        <f>SUMIFS(СВЦЭМ!$E$39:$E$782,СВЦЭМ!$A$39:$A$782,$A183,СВЦЭМ!$B$39:$B$782,N$155)+'СЕТ СН'!$F$12</f>
        <v>220.40059891999999</v>
      </c>
      <c r="O183" s="36">
        <f>SUMIFS(СВЦЭМ!$E$39:$E$782,СВЦЭМ!$A$39:$A$782,$A183,СВЦЭМ!$B$39:$B$782,O$155)+'СЕТ СН'!$F$12</f>
        <v>221.27684070000001</v>
      </c>
      <c r="P183" s="36">
        <f>SUMIFS(СВЦЭМ!$E$39:$E$782,СВЦЭМ!$A$39:$A$782,$A183,СВЦЭМ!$B$39:$B$782,P$155)+'СЕТ СН'!$F$12</f>
        <v>223.77440573000001</v>
      </c>
      <c r="Q183" s="36">
        <f>SUMIFS(СВЦЭМ!$E$39:$E$782,СВЦЭМ!$A$39:$A$782,$A183,СВЦЭМ!$B$39:$B$782,Q$155)+'СЕТ СН'!$F$12</f>
        <v>223.37954801000001</v>
      </c>
      <c r="R183" s="36">
        <f>SUMIFS(СВЦЭМ!$E$39:$E$782,СВЦЭМ!$A$39:$A$782,$A183,СВЦЭМ!$B$39:$B$782,R$155)+'СЕТ СН'!$F$12</f>
        <v>220.37385323999999</v>
      </c>
      <c r="S183" s="36">
        <f>SUMIFS(СВЦЭМ!$E$39:$E$782,СВЦЭМ!$A$39:$A$782,$A183,СВЦЭМ!$B$39:$B$782,S$155)+'СЕТ СН'!$F$12</f>
        <v>221.15354981999999</v>
      </c>
      <c r="T183" s="36">
        <f>SUMIFS(СВЦЭМ!$E$39:$E$782,СВЦЭМ!$A$39:$A$782,$A183,СВЦЭМ!$B$39:$B$782,T$155)+'СЕТ СН'!$F$12</f>
        <v>215.98584351</v>
      </c>
      <c r="U183" s="36">
        <f>SUMIFS(СВЦЭМ!$E$39:$E$782,СВЦЭМ!$A$39:$A$782,$A183,СВЦЭМ!$B$39:$B$782,U$155)+'СЕТ СН'!$F$12</f>
        <v>215.90896448000001</v>
      </c>
      <c r="V183" s="36">
        <f>SUMIFS(СВЦЭМ!$E$39:$E$782,СВЦЭМ!$A$39:$A$782,$A183,СВЦЭМ!$B$39:$B$782,V$155)+'СЕТ СН'!$F$12</f>
        <v>216.30082701000001</v>
      </c>
      <c r="W183" s="36">
        <f>SUMIFS(СВЦЭМ!$E$39:$E$782,СВЦЭМ!$A$39:$A$782,$A183,СВЦЭМ!$B$39:$B$782,W$155)+'СЕТ СН'!$F$12</f>
        <v>218.98754403999999</v>
      </c>
      <c r="X183" s="36">
        <f>SUMIFS(СВЦЭМ!$E$39:$E$782,СВЦЭМ!$A$39:$A$782,$A183,СВЦЭМ!$B$39:$B$782,X$155)+'СЕТ СН'!$F$12</f>
        <v>220.31352616999999</v>
      </c>
      <c r="Y183" s="36">
        <f>SUMIFS(СВЦЭМ!$E$39:$E$782,СВЦЭМ!$A$39:$A$782,$A183,СВЦЭМ!$B$39:$B$782,Y$155)+'СЕТ СН'!$F$12</f>
        <v>223.35245878999999</v>
      </c>
    </row>
    <row r="184" spans="1:27" ht="15.75" x14ac:dyDescent="0.2">
      <c r="A184" s="35">
        <f t="shared" si="4"/>
        <v>44924</v>
      </c>
      <c r="B184" s="36">
        <f>SUMIFS(СВЦЭМ!$E$39:$E$782,СВЦЭМ!$A$39:$A$782,$A184,СВЦЭМ!$B$39:$B$782,B$155)+'СЕТ СН'!$F$12</f>
        <v>233.50594219000001</v>
      </c>
      <c r="C184" s="36">
        <f>SUMIFS(СВЦЭМ!$E$39:$E$782,СВЦЭМ!$A$39:$A$782,$A184,СВЦЭМ!$B$39:$B$782,C$155)+'СЕТ СН'!$F$12</f>
        <v>234.12363986</v>
      </c>
      <c r="D184" s="36">
        <f>SUMIFS(СВЦЭМ!$E$39:$E$782,СВЦЭМ!$A$39:$A$782,$A184,СВЦЭМ!$B$39:$B$782,D$155)+'СЕТ СН'!$F$12</f>
        <v>233.1508906</v>
      </c>
      <c r="E184" s="36">
        <f>SUMIFS(СВЦЭМ!$E$39:$E$782,СВЦЭМ!$A$39:$A$782,$A184,СВЦЭМ!$B$39:$B$782,E$155)+'СЕТ СН'!$F$12</f>
        <v>234.01648725000001</v>
      </c>
      <c r="F184" s="36">
        <f>SUMIFS(СВЦЭМ!$E$39:$E$782,СВЦЭМ!$A$39:$A$782,$A184,СВЦЭМ!$B$39:$B$782,F$155)+'СЕТ СН'!$F$12</f>
        <v>235.08016083000001</v>
      </c>
      <c r="G184" s="36">
        <f>SUMIFS(СВЦЭМ!$E$39:$E$782,СВЦЭМ!$A$39:$A$782,$A184,СВЦЭМ!$B$39:$B$782,G$155)+'СЕТ СН'!$F$12</f>
        <v>233.57126840999999</v>
      </c>
      <c r="H184" s="36">
        <f>SUMIFS(СВЦЭМ!$E$39:$E$782,СВЦЭМ!$A$39:$A$782,$A184,СВЦЭМ!$B$39:$B$782,H$155)+'СЕТ СН'!$F$12</f>
        <v>231.75386938</v>
      </c>
      <c r="I184" s="36">
        <f>SUMIFS(СВЦЭМ!$E$39:$E$782,СВЦЭМ!$A$39:$A$782,$A184,СВЦЭМ!$B$39:$B$782,I$155)+'СЕТ СН'!$F$12</f>
        <v>226.22906763</v>
      </c>
      <c r="J184" s="36">
        <f>SUMIFS(СВЦЭМ!$E$39:$E$782,СВЦЭМ!$A$39:$A$782,$A184,СВЦЭМ!$B$39:$B$782,J$155)+'СЕТ СН'!$F$12</f>
        <v>224.95895969</v>
      </c>
      <c r="K184" s="36">
        <f>SUMIFS(СВЦЭМ!$E$39:$E$782,СВЦЭМ!$A$39:$A$782,$A184,СВЦЭМ!$B$39:$B$782,K$155)+'СЕТ СН'!$F$12</f>
        <v>220.76616842999999</v>
      </c>
      <c r="L184" s="36">
        <f>SUMIFS(СВЦЭМ!$E$39:$E$782,СВЦЭМ!$A$39:$A$782,$A184,СВЦЭМ!$B$39:$B$782,L$155)+'СЕТ СН'!$F$12</f>
        <v>218.88896683999999</v>
      </c>
      <c r="M184" s="36">
        <f>SUMIFS(СВЦЭМ!$E$39:$E$782,СВЦЭМ!$A$39:$A$782,$A184,СВЦЭМ!$B$39:$B$782,M$155)+'СЕТ СН'!$F$12</f>
        <v>219.14047364000001</v>
      </c>
      <c r="N184" s="36">
        <f>SUMIFS(СВЦЭМ!$E$39:$E$782,СВЦЭМ!$A$39:$A$782,$A184,СВЦЭМ!$B$39:$B$782,N$155)+'СЕТ СН'!$F$12</f>
        <v>224.01403847</v>
      </c>
      <c r="O184" s="36">
        <f>SUMIFS(СВЦЭМ!$E$39:$E$782,СВЦЭМ!$A$39:$A$782,$A184,СВЦЭМ!$B$39:$B$782,O$155)+'СЕТ СН'!$F$12</f>
        <v>225.12755838000001</v>
      </c>
      <c r="P184" s="36">
        <f>SUMIFS(СВЦЭМ!$E$39:$E$782,СВЦЭМ!$A$39:$A$782,$A184,СВЦЭМ!$B$39:$B$782,P$155)+'СЕТ СН'!$F$12</f>
        <v>226.91719121</v>
      </c>
      <c r="Q184" s="36">
        <f>SUMIFS(СВЦЭМ!$E$39:$E$782,СВЦЭМ!$A$39:$A$782,$A184,СВЦЭМ!$B$39:$B$782,Q$155)+'СЕТ СН'!$F$12</f>
        <v>227.15464840999999</v>
      </c>
      <c r="R184" s="36">
        <f>SUMIFS(СВЦЭМ!$E$39:$E$782,СВЦЭМ!$A$39:$A$782,$A184,СВЦЭМ!$B$39:$B$782,R$155)+'СЕТ СН'!$F$12</f>
        <v>224.52725353</v>
      </c>
      <c r="S184" s="36">
        <f>SUMIFS(СВЦЭМ!$E$39:$E$782,СВЦЭМ!$A$39:$A$782,$A184,СВЦЭМ!$B$39:$B$782,S$155)+'СЕТ СН'!$F$12</f>
        <v>221.84534199000001</v>
      </c>
      <c r="T184" s="36">
        <f>SUMIFS(СВЦЭМ!$E$39:$E$782,СВЦЭМ!$A$39:$A$782,$A184,СВЦЭМ!$B$39:$B$782,T$155)+'СЕТ СН'!$F$12</f>
        <v>216.42293831000001</v>
      </c>
      <c r="U184" s="36">
        <f>SUMIFS(СВЦЭМ!$E$39:$E$782,СВЦЭМ!$A$39:$A$782,$A184,СВЦЭМ!$B$39:$B$782,U$155)+'СЕТ СН'!$F$12</f>
        <v>217.51503947</v>
      </c>
      <c r="V184" s="36">
        <f>SUMIFS(СВЦЭМ!$E$39:$E$782,СВЦЭМ!$A$39:$A$782,$A184,СВЦЭМ!$B$39:$B$782,V$155)+'СЕТ СН'!$F$12</f>
        <v>219.65550886</v>
      </c>
      <c r="W184" s="36">
        <f>SUMIFS(СВЦЭМ!$E$39:$E$782,СВЦЭМ!$A$39:$A$782,$A184,СВЦЭМ!$B$39:$B$782,W$155)+'СЕТ СН'!$F$12</f>
        <v>222.15387752000001</v>
      </c>
      <c r="X184" s="36">
        <f>SUMIFS(СВЦЭМ!$E$39:$E$782,СВЦЭМ!$A$39:$A$782,$A184,СВЦЭМ!$B$39:$B$782,X$155)+'СЕТ СН'!$F$12</f>
        <v>225.72448365</v>
      </c>
      <c r="Y184" s="36">
        <f>SUMIFS(СВЦЭМ!$E$39:$E$782,СВЦЭМ!$A$39:$A$782,$A184,СВЦЭМ!$B$39:$B$782,Y$155)+'СЕТ СН'!$F$12</f>
        <v>229.51655405</v>
      </c>
    </row>
    <row r="185" spans="1:27" ht="15.75" x14ac:dyDescent="0.2">
      <c r="A185" s="35">
        <f t="shared" si="4"/>
        <v>44925</v>
      </c>
      <c r="B185" s="36">
        <f>SUMIFS(СВЦЭМ!$E$39:$E$782,СВЦЭМ!$A$39:$A$782,$A185,СВЦЭМ!$B$39:$B$782,B$155)+'СЕТ СН'!$F$12</f>
        <v>229.60433924</v>
      </c>
      <c r="C185" s="36">
        <f>SUMIFS(СВЦЭМ!$E$39:$E$782,СВЦЭМ!$A$39:$A$782,$A185,СВЦЭМ!$B$39:$B$782,C$155)+'СЕТ СН'!$F$12</f>
        <v>226.34457599999999</v>
      </c>
      <c r="D185" s="36">
        <f>SUMIFS(СВЦЭМ!$E$39:$E$782,СВЦЭМ!$A$39:$A$782,$A185,СВЦЭМ!$B$39:$B$782,D$155)+'СЕТ СН'!$F$12</f>
        <v>224.21297786</v>
      </c>
      <c r="E185" s="36">
        <f>SUMIFS(СВЦЭМ!$E$39:$E$782,СВЦЭМ!$A$39:$A$782,$A185,СВЦЭМ!$B$39:$B$782,E$155)+'СЕТ СН'!$F$12</f>
        <v>223.52954285000001</v>
      </c>
      <c r="F185" s="36">
        <f>SUMIFS(СВЦЭМ!$E$39:$E$782,СВЦЭМ!$A$39:$A$782,$A185,СВЦЭМ!$B$39:$B$782,F$155)+'СЕТ СН'!$F$12</f>
        <v>222.84140780999999</v>
      </c>
      <c r="G185" s="36">
        <f>SUMIFS(СВЦЭМ!$E$39:$E$782,СВЦЭМ!$A$39:$A$782,$A185,СВЦЭМ!$B$39:$B$782,G$155)+'СЕТ СН'!$F$12</f>
        <v>220.47837392</v>
      </c>
      <c r="H185" s="36">
        <f>SUMIFS(СВЦЭМ!$E$39:$E$782,СВЦЭМ!$A$39:$A$782,$A185,СВЦЭМ!$B$39:$B$782,H$155)+'СЕТ СН'!$F$12</f>
        <v>215.88918912</v>
      </c>
      <c r="I185" s="36">
        <f>SUMIFS(СВЦЭМ!$E$39:$E$782,СВЦЭМ!$A$39:$A$782,$A185,СВЦЭМ!$B$39:$B$782,I$155)+'СЕТ СН'!$F$12</f>
        <v>217.11402429</v>
      </c>
      <c r="J185" s="36">
        <f>SUMIFS(СВЦЭМ!$E$39:$E$782,СВЦЭМ!$A$39:$A$782,$A185,СВЦЭМ!$B$39:$B$782,J$155)+'СЕТ СН'!$F$12</f>
        <v>213.05425226</v>
      </c>
      <c r="K185" s="36">
        <f>SUMIFS(СВЦЭМ!$E$39:$E$782,СВЦЭМ!$A$39:$A$782,$A185,СВЦЭМ!$B$39:$B$782,K$155)+'СЕТ СН'!$F$12</f>
        <v>211.45594194</v>
      </c>
      <c r="L185" s="36">
        <f>SUMIFS(СВЦЭМ!$E$39:$E$782,СВЦЭМ!$A$39:$A$782,$A185,СВЦЭМ!$B$39:$B$782,L$155)+'СЕТ СН'!$F$12</f>
        <v>212.98144593999999</v>
      </c>
      <c r="M185" s="36">
        <f>SUMIFS(СВЦЭМ!$E$39:$E$782,СВЦЭМ!$A$39:$A$782,$A185,СВЦЭМ!$B$39:$B$782,M$155)+'СЕТ СН'!$F$12</f>
        <v>215.22363923</v>
      </c>
      <c r="N185" s="36">
        <f>SUMIFS(СВЦЭМ!$E$39:$E$782,СВЦЭМ!$A$39:$A$782,$A185,СВЦЭМ!$B$39:$B$782,N$155)+'СЕТ СН'!$F$12</f>
        <v>217.94345577999999</v>
      </c>
      <c r="O185" s="36">
        <f>SUMIFS(СВЦЭМ!$E$39:$E$782,СВЦЭМ!$A$39:$A$782,$A185,СВЦЭМ!$B$39:$B$782,O$155)+'СЕТ СН'!$F$12</f>
        <v>221.49355847999999</v>
      </c>
      <c r="P185" s="36">
        <f>SUMIFS(СВЦЭМ!$E$39:$E$782,СВЦЭМ!$A$39:$A$782,$A185,СВЦЭМ!$B$39:$B$782,P$155)+'СЕТ СН'!$F$12</f>
        <v>222.72629420000001</v>
      </c>
      <c r="Q185" s="36">
        <f>SUMIFS(СВЦЭМ!$E$39:$E$782,СВЦЭМ!$A$39:$A$782,$A185,СВЦЭМ!$B$39:$B$782,Q$155)+'СЕТ СН'!$F$12</f>
        <v>222.66507071000001</v>
      </c>
      <c r="R185" s="36">
        <f>SUMIFS(СВЦЭМ!$E$39:$E$782,СВЦЭМ!$A$39:$A$782,$A185,СВЦЭМ!$B$39:$B$782,R$155)+'СЕТ СН'!$F$12</f>
        <v>218.74784292999999</v>
      </c>
      <c r="S185" s="36">
        <f>SUMIFS(СВЦЭМ!$E$39:$E$782,СВЦЭМ!$A$39:$A$782,$A185,СВЦЭМ!$B$39:$B$782,S$155)+'СЕТ СН'!$F$12</f>
        <v>212.46360995000001</v>
      </c>
      <c r="T185" s="36">
        <f>SUMIFS(СВЦЭМ!$E$39:$E$782,СВЦЭМ!$A$39:$A$782,$A185,СВЦЭМ!$B$39:$B$782,T$155)+'СЕТ СН'!$F$12</f>
        <v>212.5592317</v>
      </c>
      <c r="U185" s="36">
        <f>SUMIFS(СВЦЭМ!$E$39:$E$782,СВЦЭМ!$A$39:$A$782,$A185,СВЦЭМ!$B$39:$B$782,U$155)+'СЕТ СН'!$F$12</f>
        <v>213.08868196</v>
      </c>
      <c r="V185" s="36">
        <f>SUMIFS(СВЦЭМ!$E$39:$E$782,СВЦЭМ!$A$39:$A$782,$A185,СВЦЭМ!$B$39:$B$782,V$155)+'СЕТ СН'!$F$12</f>
        <v>214.95569850999999</v>
      </c>
      <c r="W185" s="36">
        <f>SUMIFS(СВЦЭМ!$E$39:$E$782,СВЦЭМ!$A$39:$A$782,$A185,СВЦЭМ!$B$39:$B$782,W$155)+'СЕТ СН'!$F$12</f>
        <v>217.50150402</v>
      </c>
      <c r="X185" s="36">
        <f>SUMIFS(СВЦЭМ!$E$39:$E$782,СВЦЭМ!$A$39:$A$782,$A185,СВЦЭМ!$B$39:$B$782,X$155)+'СЕТ СН'!$F$12</f>
        <v>220.72488089999999</v>
      </c>
      <c r="Y185" s="36">
        <f>SUMIFS(СВЦЭМ!$E$39:$E$782,СВЦЭМ!$A$39:$A$782,$A185,СВЦЭМ!$B$39:$B$782,Y$155)+'СЕТ СН'!$F$12</f>
        <v>222.72916427000001</v>
      </c>
    </row>
    <row r="186" spans="1:27" ht="15.75" x14ac:dyDescent="0.2">
      <c r="A186" s="35">
        <f t="shared" si="4"/>
        <v>44926</v>
      </c>
      <c r="B186" s="36">
        <f>SUMIFS(СВЦЭМ!$E$39:$E$782,СВЦЭМ!$A$39:$A$782,$A186,СВЦЭМ!$B$39:$B$782,B$155)+'СЕТ СН'!$F$12</f>
        <v>239.88606128999999</v>
      </c>
      <c r="C186" s="36">
        <f>SUMIFS(СВЦЭМ!$E$39:$E$782,СВЦЭМ!$A$39:$A$782,$A186,СВЦЭМ!$B$39:$B$782,C$155)+'СЕТ СН'!$F$12</f>
        <v>244.32114770000001</v>
      </c>
      <c r="D186" s="36">
        <f>SUMIFS(СВЦЭМ!$E$39:$E$782,СВЦЭМ!$A$39:$A$782,$A186,СВЦЭМ!$B$39:$B$782,D$155)+'СЕТ СН'!$F$12</f>
        <v>251.9216121</v>
      </c>
      <c r="E186" s="36">
        <f>SUMIFS(СВЦЭМ!$E$39:$E$782,СВЦЭМ!$A$39:$A$782,$A186,СВЦЭМ!$B$39:$B$782,E$155)+'СЕТ СН'!$F$12</f>
        <v>253.12698337</v>
      </c>
      <c r="F186" s="36">
        <f>SUMIFS(СВЦЭМ!$E$39:$E$782,СВЦЭМ!$A$39:$A$782,$A186,СВЦЭМ!$B$39:$B$782,F$155)+'СЕТ СН'!$F$12</f>
        <v>252.86185867</v>
      </c>
      <c r="G186" s="36">
        <f>SUMIFS(СВЦЭМ!$E$39:$E$782,СВЦЭМ!$A$39:$A$782,$A186,СВЦЭМ!$B$39:$B$782,G$155)+'СЕТ СН'!$F$12</f>
        <v>251.21414067000001</v>
      </c>
      <c r="H186" s="36">
        <f>SUMIFS(СВЦЭМ!$E$39:$E$782,СВЦЭМ!$A$39:$A$782,$A186,СВЦЭМ!$B$39:$B$782,H$155)+'СЕТ СН'!$F$12</f>
        <v>246.47449717999999</v>
      </c>
      <c r="I186" s="36">
        <f>SUMIFS(СВЦЭМ!$E$39:$E$782,СВЦЭМ!$A$39:$A$782,$A186,СВЦЭМ!$B$39:$B$782,I$155)+'СЕТ СН'!$F$12</f>
        <v>239.80054813000001</v>
      </c>
      <c r="J186" s="36">
        <f>SUMIFS(СВЦЭМ!$E$39:$E$782,СВЦЭМ!$A$39:$A$782,$A186,СВЦЭМ!$B$39:$B$782,J$155)+'СЕТ СН'!$F$12</f>
        <v>233.65964165</v>
      </c>
      <c r="K186" s="36">
        <f>SUMIFS(СВЦЭМ!$E$39:$E$782,СВЦЭМ!$A$39:$A$782,$A186,СВЦЭМ!$B$39:$B$782,K$155)+'СЕТ СН'!$F$12</f>
        <v>232.75252829999999</v>
      </c>
      <c r="L186" s="36">
        <f>SUMIFS(СВЦЭМ!$E$39:$E$782,СВЦЭМ!$A$39:$A$782,$A186,СВЦЭМ!$B$39:$B$782,L$155)+'СЕТ СН'!$F$12</f>
        <v>230.36951361000001</v>
      </c>
      <c r="M186" s="36">
        <f>SUMIFS(СВЦЭМ!$E$39:$E$782,СВЦЭМ!$A$39:$A$782,$A186,СВЦЭМ!$B$39:$B$782,M$155)+'СЕТ СН'!$F$12</f>
        <v>230.12655594</v>
      </c>
      <c r="N186" s="36">
        <f>SUMIFS(СВЦЭМ!$E$39:$E$782,СВЦЭМ!$A$39:$A$782,$A186,СВЦЭМ!$B$39:$B$782,N$155)+'СЕТ СН'!$F$12</f>
        <v>233.16998326999999</v>
      </c>
      <c r="O186" s="36">
        <f>SUMIFS(СВЦЭМ!$E$39:$E$782,СВЦЭМ!$A$39:$A$782,$A186,СВЦЭМ!$B$39:$B$782,O$155)+'СЕТ СН'!$F$12</f>
        <v>237.10948406</v>
      </c>
      <c r="P186" s="36">
        <f>SUMIFS(СВЦЭМ!$E$39:$E$782,СВЦЭМ!$A$39:$A$782,$A186,СВЦЭМ!$B$39:$B$782,P$155)+'СЕТ СН'!$F$12</f>
        <v>239.96919966999999</v>
      </c>
      <c r="Q186" s="36">
        <f>SUMIFS(СВЦЭМ!$E$39:$E$782,СВЦЭМ!$A$39:$A$782,$A186,СВЦЭМ!$B$39:$B$782,Q$155)+'СЕТ СН'!$F$12</f>
        <v>240.46400125</v>
      </c>
      <c r="R186" s="36">
        <f>SUMIFS(СВЦЭМ!$E$39:$E$782,СВЦЭМ!$A$39:$A$782,$A186,СВЦЭМ!$B$39:$B$782,R$155)+'СЕТ СН'!$F$12</f>
        <v>233.19861685999999</v>
      </c>
      <c r="S186" s="36">
        <f>SUMIFS(СВЦЭМ!$E$39:$E$782,СВЦЭМ!$A$39:$A$782,$A186,СВЦЭМ!$B$39:$B$782,S$155)+'СЕТ СН'!$F$12</f>
        <v>228.46460447999999</v>
      </c>
      <c r="T186" s="36">
        <f>SUMIFS(СВЦЭМ!$E$39:$E$782,СВЦЭМ!$A$39:$A$782,$A186,СВЦЭМ!$B$39:$B$782,T$155)+'СЕТ СН'!$F$12</f>
        <v>227.43270691000001</v>
      </c>
      <c r="U186" s="36">
        <f>SUMIFS(СВЦЭМ!$E$39:$E$782,СВЦЭМ!$A$39:$A$782,$A186,СВЦЭМ!$B$39:$B$782,U$155)+'СЕТ СН'!$F$12</f>
        <v>229.87499248</v>
      </c>
      <c r="V186" s="36">
        <f>SUMIFS(СВЦЭМ!$E$39:$E$782,СВЦЭМ!$A$39:$A$782,$A186,СВЦЭМ!$B$39:$B$782,V$155)+'СЕТ СН'!$F$12</f>
        <v>230.68734431999999</v>
      </c>
      <c r="W186" s="36">
        <f>SUMIFS(СВЦЭМ!$E$39:$E$782,СВЦЭМ!$A$39:$A$782,$A186,СВЦЭМ!$B$39:$B$782,W$155)+'СЕТ СН'!$F$12</f>
        <v>235.78457829000001</v>
      </c>
      <c r="X186" s="36">
        <f>SUMIFS(СВЦЭМ!$E$39:$E$782,СВЦЭМ!$A$39:$A$782,$A186,СВЦЭМ!$B$39:$B$782,X$155)+'СЕТ СН'!$F$12</f>
        <v>236.67243701000001</v>
      </c>
      <c r="Y186" s="36">
        <f>SUMIFS(СВЦЭМ!$E$39:$E$782,СВЦЭМ!$A$39:$A$782,$A186,СВЦЭМ!$B$39:$B$782,Y$155)+'СЕТ СН'!$F$12</f>
        <v>243.47377566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01.12.2022</v>
      </c>
      <c r="B191" s="36">
        <f>SUMIFS(СВЦЭМ!$F$39:$F$782,СВЦЭМ!$A$39:$A$782,$A191,СВЦЭМ!$B$39:$B$782,B$190)+'СЕТ СН'!$F$12</f>
        <v>231.06497210000001</v>
      </c>
      <c r="C191" s="36">
        <f>SUMIFS(СВЦЭМ!$F$39:$F$782,СВЦЭМ!$A$39:$A$782,$A191,СВЦЭМ!$B$39:$B$782,C$190)+'СЕТ СН'!$F$12</f>
        <v>227.17375937</v>
      </c>
      <c r="D191" s="36">
        <f>SUMIFS(СВЦЭМ!$F$39:$F$782,СВЦЭМ!$A$39:$A$782,$A191,СВЦЭМ!$B$39:$B$782,D$190)+'СЕТ СН'!$F$12</f>
        <v>235.81503802</v>
      </c>
      <c r="E191" s="36">
        <f>SUMIFS(СВЦЭМ!$F$39:$F$782,СВЦЭМ!$A$39:$A$782,$A191,СВЦЭМ!$B$39:$B$782,E$190)+'СЕТ СН'!$F$12</f>
        <v>236.35056519</v>
      </c>
      <c r="F191" s="36">
        <f>SUMIFS(СВЦЭМ!$F$39:$F$782,СВЦЭМ!$A$39:$A$782,$A191,СВЦЭМ!$B$39:$B$782,F$190)+'СЕТ СН'!$F$12</f>
        <v>238.23986927000001</v>
      </c>
      <c r="G191" s="36">
        <f>SUMIFS(СВЦЭМ!$F$39:$F$782,СВЦЭМ!$A$39:$A$782,$A191,СВЦЭМ!$B$39:$B$782,G$190)+'СЕТ СН'!$F$12</f>
        <v>234.84545661000001</v>
      </c>
      <c r="H191" s="36">
        <f>SUMIFS(СВЦЭМ!$F$39:$F$782,СВЦЭМ!$A$39:$A$782,$A191,СВЦЭМ!$B$39:$B$782,H$190)+'СЕТ СН'!$F$12</f>
        <v>230.49767874</v>
      </c>
      <c r="I191" s="36">
        <f>SUMIFS(СВЦЭМ!$F$39:$F$782,СВЦЭМ!$A$39:$A$782,$A191,СВЦЭМ!$B$39:$B$782,I$190)+'СЕТ СН'!$F$12</f>
        <v>226.38604767999999</v>
      </c>
      <c r="J191" s="36">
        <f>SUMIFS(СВЦЭМ!$F$39:$F$782,СВЦЭМ!$A$39:$A$782,$A191,СВЦЭМ!$B$39:$B$782,J$190)+'СЕТ СН'!$F$12</f>
        <v>219.96982127000001</v>
      </c>
      <c r="K191" s="36">
        <f>SUMIFS(СВЦЭМ!$F$39:$F$782,СВЦЭМ!$A$39:$A$782,$A191,СВЦЭМ!$B$39:$B$782,K$190)+'СЕТ СН'!$F$12</f>
        <v>217.65763407</v>
      </c>
      <c r="L191" s="36">
        <f>SUMIFS(СВЦЭМ!$F$39:$F$782,СВЦЭМ!$A$39:$A$782,$A191,СВЦЭМ!$B$39:$B$782,L$190)+'СЕТ СН'!$F$12</f>
        <v>213.76912399</v>
      </c>
      <c r="M191" s="36">
        <f>SUMIFS(СВЦЭМ!$F$39:$F$782,СВЦЭМ!$A$39:$A$782,$A191,СВЦЭМ!$B$39:$B$782,M$190)+'СЕТ СН'!$F$12</f>
        <v>214.98461272</v>
      </c>
      <c r="N191" s="36">
        <f>SUMIFS(СВЦЭМ!$F$39:$F$782,СВЦЭМ!$A$39:$A$782,$A191,СВЦЭМ!$B$39:$B$782,N$190)+'СЕТ СН'!$F$12</f>
        <v>215.86664296000001</v>
      </c>
      <c r="O191" s="36">
        <f>SUMIFS(СВЦЭМ!$F$39:$F$782,СВЦЭМ!$A$39:$A$782,$A191,СВЦЭМ!$B$39:$B$782,O$190)+'СЕТ СН'!$F$12</f>
        <v>219.88441599000001</v>
      </c>
      <c r="P191" s="36">
        <f>SUMIFS(СВЦЭМ!$F$39:$F$782,СВЦЭМ!$A$39:$A$782,$A191,СВЦЭМ!$B$39:$B$782,P$190)+'СЕТ СН'!$F$12</f>
        <v>221.56136093000001</v>
      </c>
      <c r="Q191" s="36">
        <f>SUMIFS(СВЦЭМ!$F$39:$F$782,СВЦЭМ!$A$39:$A$782,$A191,СВЦЭМ!$B$39:$B$782,Q$190)+'СЕТ СН'!$F$12</f>
        <v>222.4073588</v>
      </c>
      <c r="R191" s="36">
        <f>SUMIFS(СВЦЭМ!$F$39:$F$782,СВЦЭМ!$A$39:$A$782,$A191,СВЦЭМ!$B$39:$B$782,R$190)+'СЕТ СН'!$F$12</f>
        <v>221.55652316000001</v>
      </c>
      <c r="S191" s="36">
        <f>SUMIFS(СВЦЭМ!$F$39:$F$782,СВЦЭМ!$A$39:$A$782,$A191,СВЦЭМ!$B$39:$B$782,S$190)+'СЕТ СН'!$F$12</f>
        <v>215.24890726999999</v>
      </c>
      <c r="T191" s="36">
        <f>SUMIFS(СВЦЭМ!$F$39:$F$782,СВЦЭМ!$A$39:$A$782,$A191,СВЦЭМ!$B$39:$B$782,T$190)+'СЕТ СН'!$F$12</f>
        <v>214.47602534999999</v>
      </c>
      <c r="U191" s="36">
        <f>SUMIFS(СВЦЭМ!$F$39:$F$782,СВЦЭМ!$A$39:$A$782,$A191,СВЦЭМ!$B$39:$B$782,U$190)+'СЕТ СН'!$F$12</f>
        <v>215.84999407999999</v>
      </c>
      <c r="V191" s="36">
        <f>SUMIFS(СВЦЭМ!$F$39:$F$782,СВЦЭМ!$A$39:$A$782,$A191,СВЦЭМ!$B$39:$B$782,V$190)+'СЕТ СН'!$F$12</f>
        <v>216.34452207999999</v>
      </c>
      <c r="W191" s="36">
        <f>SUMIFS(СВЦЭМ!$F$39:$F$782,СВЦЭМ!$A$39:$A$782,$A191,СВЦЭМ!$B$39:$B$782,W$190)+'СЕТ СН'!$F$12</f>
        <v>219.36475184</v>
      </c>
      <c r="X191" s="36">
        <f>SUMIFS(СВЦЭМ!$F$39:$F$782,СВЦЭМ!$A$39:$A$782,$A191,СВЦЭМ!$B$39:$B$782,X$190)+'СЕТ СН'!$F$12</f>
        <v>220.39197178000001</v>
      </c>
      <c r="Y191" s="36">
        <f>SUMIFS(СВЦЭМ!$F$39:$F$782,СВЦЭМ!$A$39:$A$782,$A191,СВЦЭМ!$B$39:$B$782,Y$190)+'СЕТ СН'!$F$12</f>
        <v>219.76991293</v>
      </c>
      <c r="AA191" s="45"/>
    </row>
    <row r="192" spans="1:27" ht="15.75" x14ac:dyDescent="0.2">
      <c r="A192" s="35">
        <f>A191+1</f>
        <v>44897</v>
      </c>
      <c r="B192" s="36">
        <f>SUMIFS(СВЦЭМ!$F$39:$F$782,СВЦЭМ!$A$39:$A$782,$A192,СВЦЭМ!$B$39:$B$782,B$190)+'СЕТ СН'!$F$12</f>
        <v>234.26159448000001</v>
      </c>
      <c r="C192" s="36">
        <f>SUMIFS(СВЦЭМ!$F$39:$F$782,СВЦЭМ!$A$39:$A$782,$A192,СВЦЭМ!$B$39:$B$782,C$190)+'СЕТ СН'!$F$12</f>
        <v>234.40734399999999</v>
      </c>
      <c r="D192" s="36">
        <f>SUMIFS(СВЦЭМ!$F$39:$F$782,СВЦЭМ!$A$39:$A$782,$A192,СВЦЭМ!$B$39:$B$782,D$190)+'СЕТ СН'!$F$12</f>
        <v>237.7264308</v>
      </c>
      <c r="E192" s="36">
        <f>SUMIFS(СВЦЭМ!$F$39:$F$782,СВЦЭМ!$A$39:$A$782,$A192,СВЦЭМ!$B$39:$B$782,E$190)+'СЕТ СН'!$F$12</f>
        <v>238.37206241000001</v>
      </c>
      <c r="F192" s="36">
        <f>SUMIFS(СВЦЭМ!$F$39:$F$782,СВЦЭМ!$A$39:$A$782,$A192,СВЦЭМ!$B$39:$B$782,F$190)+'СЕТ СН'!$F$12</f>
        <v>244.12238373</v>
      </c>
      <c r="G192" s="36">
        <f>SUMIFS(СВЦЭМ!$F$39:$F$782,СВЦЭМ!$A$39:$A$782,$A192,СВЦЭМ!$B$39:$B$782,G$190)+'СЕТ СН'!$F$12</f>
        <v>239.89384299</v>
      </c>
      <c r="H192" s="36">
        <f>SUMIFS(СВЦЭМ!$F$39:$F$782,СВЦЭМ!$A$39:$A$782,$A192,СВЦЭМ!$B$39:$B$782,H$190)+'СЕТ СН'!$F$12</f>
        <v>236.15214233</v>
      </c>
      <c r="I192" s="36">
        <f>SUMIFS(СВЦЭМ!$F$39:$F$782,СВЦЭМ!$A$39:$A$782,$A192,СВЦЭМ!$B$39:$B$782,I$190)+'СЕТ СН'!$F$12</f>
        <v>232.36514607000001</v>
      </c>
      <c r="J192" s="36">
        <f>SUMIFS(СВЦЭМ!$F$39:$F$782,СВЦЭМ!$A$39:$A$782,$A192,СВЦЭМ!$B$39:$B$782,J$190)+'СЕТ СН'!$F$12</f>
        <v>227.52780967999999</v>
      </c>
      <c r="K192" s="36">
        <f>SUMIFS(СВЦЭМ!$F$39:$F$782,СВЦЭМ!$A$39:$A$782,$A192,СВЦЭМ!$B$39:$B$782,K$190)+'СЕТ СН'!$F$12</f>
        <v>224.15348725000001</v>
      </c>
      <c r="L192" s="36">
        <f>SUMIFS(СВЦЭМ!$F$39:$F$782,СВЦЭМ!$A$39:$A$782,$A192,СВЦЭМ!$B$39:$B$782,L$190)+'СЕТ СН'!$F$12</f>
        <v>222.36811835</v>
      </c>
      <c r="M192" s="36">
        <f>SUMIFS(СВЦЭМ!$F$39:$F$782,СВЦЭМ!$A$39:$A$782,$A192,СВЦЭМ!$B$39:$B$782,M$190)+'СЕТ СН'!$F$12</f>
        <v>221.35715053999999</v>
      </c>
      <c r="N192" s="36">
        <f>SUMIFS(СВЦЭМ!$F$39:$F$782,СВЦЭМ!$A$39:$A$782,$A192,СВЦЭМ!$B$39:$B$782,N$190)+'СЕТ СН'!$F$12</f>
        <v>224.76431916000001</v>
      </c>
      <c r="O192" s="36">
        <f>SUMIFS(СВЦЭМ!$F$39:$F$782,СВЦЭМ!$A$39:$A$782,$A192,СВЦЭМ!$B$39:$B$782,O$190)+'СЕТ СН'!$F$12</f>
        <v>225.5887103</v>
      </c>
      <c r="P192" s="36">
        <f>SUMIFS(СВЦЭМ!$F$39:$F$782,СВЦЭМ!$A$39:$A$782,$A192,СВЦЭМ!$B$39:$B$782,P$190)+'СЕТ СН'!$F$12</f>
        <v>226.78610128</v>
      </c>
      <c r="Q192" s="36">
        <f>SUMIFS(СВЦЭМ!$F$39:$F$782,СВЦЭМ!$A$39:$A$782,$A192,СВЦЭМ!$B$39:$B$782,Q$190)+'СЕТ СН'!$F$12</f>
        <v>227.68849674000001</v>
      </c>
      <c r="R192" s="36">
        <f>SUMIFS(СВЦЭМ!$F$39:$F$782,СВЦЭМ!$A$39:$A$782,$A192,СВЦЭМ!$B$39:$B$782,R$190)+'СЕТ СН'!$F$12</f>
        <v>222.68581302000001</v>
      </c>
      <c r="S192" s="36">
        <f>SUMIFS(СВЦЭМ!$F$39:$F$782,СВЦЭМ!$A$39:$A$782,$A192,СВЦЭМ!$B$39:$B$782,S$190)+'СЕТ СН'!$F$12</f>
        <v>221.44796277</v>
      </c>
      <c r="T192" s="36">
        <f>SUMIFS(СВЦЭМ!$F$39:$F$782,СВЦЭМ!$A$39:$A$782,$A192,СВЦЭМ!$B$39:$B$782,T$190)+'СЕТ СН'!$F$12</f>
        <v>217.12475445999999</v>
      </c>
      <c r="U192" s="36">
        <f>SUMIFS(СВЦЭМ!$F$39:$F$782,СВЦЭМ!$A$39:$A$782,$A192,СВЦЭМ!$B$39:$B$782,U$190)+'СЕТ СН'!$F$12</f>
        <v>218.65603863999999</v>
      </c>
      <c r="V192" s="36">
        <f>SUMIFS(СВЦЭМ!$F$39:$F$782,СВЦЭМ!$A$39:$A$782,$A192,СВЦЭМ!$B$39:$B$782,V$190)+'СЕТ СН'!$F$12</f>
        <v>220.21009072000001</v>
      </c>
      <c r="W192" s="36">
        <f>SUMIFS(СВЦЭМ!$F$39:$F$782,СВЦЭМ!$A$39:$A$782,$A192,СВЦЭМ!$B$39:$B$782,W$190)+'СЕТ СН'!$F$12</f>
        <v>221.90593376999999</v>
      </c>
      <c r="X192" s="36">
        <f>SUMIFS(СВЦЭМ!$F$39:$F$782,СВЦЭМ!$A$39:$A$782,$A192,СВЦЭМ!$B$39:$B$782,X$190)+'СЕТ СН'!$F$12</f>
        <v>225.42782892</v>
      </c>
      <c r="Y192" s="36">
        <f>SUMIFS(СВЦЭМ!$F$39:$F$782,СВЦЭМ!$A$39:$A$782,$A192,СВЦЭМ!$B$39:$B$782,Y$190)+'СЕТ СН'!$F$12</f>
        <v>230.47850367999999</v>
      </c>
    </row>
    <row r="193" spans="1:25" ht="15.75" x14ac:dyDescent="0.2">
      <c r="A193" s="35">
        <f t="shared" ref="A193:A221" si="5">A192+1</f>
        <v>44898</v>
      </c>
      <c r="B193" s="36">
        <f>SUMIFS(СВЦЭМ!$F$39:$F$782,СВЦЭМ!$A$39:$A$782,$A193,СВЦЭМ!$B$39:$B$782,B$190)+'СЕТ СН'!$F$12</f>
        <v>213.02578266</v>
      </c>
      <c r="C193" s="36">
        <f>SUMIFS(СВЦЭМ!$F$39:$F$782,СВЦЭМ!$A$39:$A$782,$A193,СВЦЭМ!$B$39:$B$782,C$190)+'СЕТ СН'!$F$12</f>
        <v>215.19377026000001</v>
      </c>
      <c r="D193" s="36">
        <f>SUMIFS(СВЦЭМ!$F$39:$F$782,СВЦЭМ!$A$39:$A$782,$A193,СВЦЭМ!$B$39:$B$782,D$190)+'СЕТ СН'!$F$12</f>
        <v>218.89960970999999</v>
      </c>
      <c r="E193" s="36">
        <f>SUMIFS(СВЦЭМ!$F$39:$F$782,СВЦЭМ!$A$39:$A$782,$A193,СВЦЭМ!$B$39:$B$782,E$190)+'СЕТ СН'!$F$12</f>
        <v>224.49411443</v>
      </c>
      <c r="F193" s="36">
        <f>SUMIFS(СВЦЭМ!$F$39:$F$782,СВЦЭМ!$A$39:$A$782,$A193,СВЦЭМ!$B$39:$B$782,F$190)+'СЕТ СН'!$F$12</f>
        <v>228.38738501</v>
      </c>
      <c r="G193" s="36">
        <f>SUMIFS(СВЦЭМ!$F$39:$F$782,СВЦЭМ!$A$39:$A$782,$A193,СВЦЭМ!$B$39:$B$782,G$190)+'СЕТ СН'!$F$12</f>
        <v>226.08669434999999</v>
      </c>
      <c r="H193" s="36">
        <f>SUMIFS(СВЦЭМ!$F$39:$F$782,СВЦЭМ!$A$39:$A$782,$A193,СВЦЭМ!$B$39:$B$782,H$190)+'СЕТ СН'!$F$12</f>
        <v>223.86041890000001</v>
      </c>
      <c r="I193" s="36">
        <f>SUMIFS(СВЦЭМ!$F$39:$F$782,СВЦЭМ!$A$39:$A$782,$A193,СВЦЭМ!$B$39:$B$782,I$190)+'СЕТ СН'!$F$12</f>
        <v>221.81981321000001</v>
      </c>
      <c r="J193" s="36">
        <f>SUMIFS(СВЦЭМ!$F$39:$F$782,СВЦЭМ!$A$39:$A$782,$A193,СВЦЭМ!$B$39:$B$782,J$190)+'СЕТ СН'!$F$12</f>
        <v>216.97190090999999</v>
      </c>
      <c r="K193" s="36">
        <f>SUMIFS(СВЦЭМ!$F$39:$F$782,СВЦЭМ!$A$39:$A$782,$A193,СВЦЭМ!$B$39:$B$782,K$190)+'СЕТ СН'!$F$12</f>
        <v>215.37040880999999</v>
      </c>
      <c r="L193" s="36">
        <f>SUMIFS(СВЦЭМ!$F$39:$F$782,СВЦЭМ!$A$39:$A$782,$A193,СВЦЭМ!$B$39:$B$782,L$190)+'СЕТ СН'!$F$12</f>
        <v>212.10786309</v>
      </c>
      <c r="M193" s="36">
        <f>SUMIFS(СВЦЭМ!$F$39:$F$782,СВЦЭМ!$A$39:$A$782,$A193,СВЦЭМ!$B$39:$B$782,M$190)+'СЕТ СН'!$F$12</f>
        <v>213.00157487000001</v>
      </c>
      <c r="N193" s="36">
        <f>SUMIFS(СВЦЭМ!$F$39:$F$782,СВЦЭМ!$A$39:$A$782,$A193,СВЦЭМ!$B$39:$B$782,N$190)+'СЕТ СН'!$F$12</f>
        <v>209.84918321000001</v>
      </c>
      <c r="O193" s="36">
        <f>SUMIFS(СВЦЭМ!$F$39:$F$782,СВЦЭМ!$A$39:$A$782,$A193,СВЦЭМ!$B$39:$B$782,O$190)+'СЕТ СН'!$F$12</f>
        <v>211.16708582000001</v>
      </c>
      <c r="P193" s="36">
        <f>SUMIFS(СВЦЭМ!$F$39:$F$782,СВЦЭМ!$A$39:$A$782,$A193,СВЦЭМ!$B$39:$B$782,P$190)+'СЕТ СН'!$F$12</f>
        <v>213.74859936999999</v>
      </c>
      <c r="Q193" s="36">
        <f>SUMIFS(СВЦЭМ!$F$39:$F$782,СВЦЭМ!$A$39:$A$782,$A193,СВЦЭМ!$B$39:$B$782,Q$190)+'СЕТ СН'!$F$12</f>
        <v>218.36171192</v>
      </c>
      <c r="R193" s="36">
        <f>SUMIFS(СВЦЭМ!$F$39:$F$782,СВЦЭМ!$A$39:$A$782,$A193,СВЦЭМ!$B$39:$B$782,R$190)+'СЕТ СН'!$F$12</f>
        <v>218.81216004000001</v>
      </c>
      <c r="S193" s="36">
        <f>SUMIFS(СВЦЭМ!$F$39:$F$782,СВЦЭМ!$A$39:$A$782,$A193,СВЦЭМ!$B$39:$B$782,S$190)+'СЕТ СН'!$F$12</f>
        <v>212.26804294999999</v>
      </c>
      <c r="T193" s="36">
        <f>SUMIFS(СВЦЭМ!$F$39:$F$782,СВЦЭМ!$A$39:$A$782,$A193,СВЦЭМ!$B$39:$B$782,T$190)+'СЕТ СН'!$F$12</f>
        <v>206.30806873</v>
      </c>
      <c r="U193" s="36">
        <f>SUMIFS(СВЦЭМ!$F$39:$F$782,СВЦЭМ!$A$39:$A$782,$A193,СВЦЭМ!$B$39:$B$782,U$190)+'СЕТ СН'!$F$12</f>
        <v>207.95644455999999</v>
      </c>
      <c r="V193" s="36">
        <f>SUMIFS(СВЦЭМ!$F$39:$F$782,СВЦЭМ!$A$39:$A$782,$A193,СВЦЭМ!$B$39:$B$782,V$190)+'СЕТ СН'!$F$12</f>
        <v>211.45630983999999</v>
      </c>
      <c r="W193" s="36">
        <f>SUMIFS(СВЦЭМ!$F$39:$F$782,СВЦЭМ!$A$39:$A$782,$A193,СВЦЭМ!$B$39:$B$782,W$190)+'СЕТ СН'!$F$12</f>
        <v>212.12073007000001</v>
      </c>
      <c r="X193" s="36">
        <f>SUMIFS(СВЦЭМ!$F$39:$F$782,СВЦЭМ!$A$39:$A$782,$A193,СВЦЭМ!$B$39:$B$782,X$190)+'СЕТ СН'!$F$12</f>
        <v>213.99962183</v>
      </c>
      <c r="Y193" s="36">
        <f>SUMIFS(СВЦЭМ!$F$39:$F$782,СВЦЭМ!$A$39:$A$782,$A193,СВЦЭМ!$B$39:$B$782,Y$190)+'СЕТ СН'!$F$12</f>
        <v>214.50568297000001</v>
      </c>
    </row>
    <row r="194" spans="1:25" ht="15.75" x14ac:dyDescent="0.2">
      <c r="A194" s="35">
        <f t="shared" si="5"/>
        <v>44899</v>
      </c>
      <c r="B194" s="36">
        <f>SUMIFS(СВЦЭМ!$F$39:$F$782,СВЦЭМ!$A$39:$A$782,$A194,СВЦЭМ!$B$39:$B$782,B$190)+'СЕТ СН'!$F$12</f>
        <v>220.08458786</v>
      </c>
      <c r="C194" s="36">
        <f>SUMIFS(СВЦЭМ!$F$39:$F$782,СВЦЭМ!$A$39:$A$782,$A194,СВЦЭМ!$B$39:$B$782,C$190)+'СЕТ СН'!$F$12</f>
        <v>227.37815562</v>
      </c>
      <c r="D194" s="36">
        <f>SUMIFS(СВЦЭМ!$F$39:$F$782,СВЦЭМ!$A$39:$A$782,$A194,СВЦЭМ!$B$39:$B$782,D$190)+'СЕТ СН'!$F$12</f>
        <v>232.78941101999999</v>
      </c>
      <c r="E194" s="36">
        <f>SUMIFS(СВЦЭМ!$F$39:$F$782,СВЦЭМ!$A$39:$A$782,$A194,СВЦЭМ!$B$39:$B$782,E$190)+'СЕТ СН'!$F$12</f>
        <v>234.79222709000001</v>
      </c>
      <c r="F194" s="36">
        <f>SUMIFS(СВЦЭМ!$F$39:$F$782,СВЦЭМ!$A$39:$A$782,$A194,СВЦЭМ!$B$39:$B$782,F$190)+'СЕТ СН'!$F$12</f>
        <v>234.96355560999999</v>
      </c>
      <c r="G194" s="36">
        <f>SUMIFS(СВЦЭМ!$F$39:$F$782,СВЦЭМ!$A$39:$A$782,$A194,СВЦЭМ!$B$39:$B$782,G$190)+'СЕТ СН'!$F$12</f>
        <v>235.08626738000001</v>
      </c>
      <c r="H194" s="36">
        <f>SUMIFS(СВЦЭМ!$F$39:$F$782,СВЦЭМ!$A$39:$A$782,$A194,СВЦЭМ!$B$39:$B$782,H$190)+'СЕТ СН'!$F$12</f>
        <v>236.66699779999999</v>
      </c>
      <c r="I194" s="36">
        <f>SUMIFS(СВЦЭМ!$F$39:$F$782,СВЦЭМ!$A$39:$A$782,$A194,СВЦЭМ!$B$39:$B$782,I$190)+'СЕТ СН'!$F$12</f>
        <v>231.6174681</v>
      </c>
      <c r="J194" s="36">
        <f>SUMIFS(СВЦЭМ!$F$39:$F$782,СВЦЭМ!$A$39:$A$782,$A194,СВЦЭМ!$B$39:$B$782,J$190)+'СЕТ СН'!$F$12</f>
        <v>228.58398184000001</v>
      </c>
      <c r="K194" s="36">
        <f>SUMIFS(СВЦЭМ!$F$39:$F$782,СВЦЭМ!$A$39:$A$782,$A194,СВЦЭМ!$B$39:$B$782,K$190)+'СЕТ СН'!$F$12</f>
        <v>221.36120074999999</v>
      </c>
      <c r="L194" s="36">
        <f>SUMIFS(СВЦЭМ!$F$39:$F$782,СВЦЭМ!$A$39:$A$782,$A194,СВЦЭМ!$B$39:$B$782,L$190)+'СЕТ СН'!$F$12</f>
        <v>216.74228144</v>
      </c>
      <c r="M194" s="36">
        <f>SUMIFS(СВЦЭМ!$F$39:$F$782,СВЦЭМ!$A$39:$A$782,$A194,СВЦЭМ!$B$39:$B$782,M$190)+'СЕТ СН'!$F$12</f>
        <v>217.30979048</v>
      </c>
      <c r="N194" s="36">
        <f>SUMIFS(СВЦЭМ!$F$39:$F$782,СВЦЭМ!$A$39:$A$782,$A194,СВЦЭМ!$B$39:$B$782,N$190)+'СЕТ СН'!$F$12</f>
        <v>218.63547048999999</v>
      </c>
      <c r="O194" s="36">
        <f>SUMIFS(СВЦЭМ!$F$39:$F$782,СВЦЭМ!$A$39:$A$782,$A194,СВЦЭМ!$B$39:$B$782,O$190)+'СЕТ СН'!$F$12</f>
        <v>219.20520393999999</v>
      </c>
      <c r="P194" s="36">
        <f>SUMIFS(СВЦЭМ!$F$39:$F$782,СВЦЭМ!$A$39:$A$782,$A194,СВЦЭМ!$B$39:$B$782,P$190)+'СЕТ СН'!$F$12</f>
        <v>220.92279698999999</v>
      </c>
      <c r="Q194" s="36">
        <f>SUMIFS(СВЦЭМ!$F$39:$F$782,СВЦЭМ!$A$39:$A$782,$A194,СВЦЭМ!$B$39:$B$782,Q$190)+'СЕТ СН'!$F$12</f>
        <v>221.19872857999999</v>
      </c>
      <c r="R194" s="36">
        <f>SUMIFS(СВЦЭМ!$F$39:$F$782,СВЦЭМ!$A$39:$A$782,$A194,СВЦЭМ!$B$39:$B$782,R$190)+'СЕТ СН'!$F$12</f>
        <v>218.52343053999999</v>
      </c>
      <c r="S194" s="36">
        <f>SUMIFS(СВЦЭМ!$F$39:$F$782,СВЦЭМ!$A$39:$A$782,$A194,СВЦЭМ!$B$39:$B$782,S$190)+'СЕТ СН'!$F$12</f>
        <v>213.31339431000001</v>
      </c>
      <c r="T194" s="36">
        <f>SUMIFS(СВЦЭМ!$F$39:$F$782,СВЦЭМ!$A$39:$A$782,$A194,СВЦЭМ!$B$39:$B$782,T$190)+'СЕТ СН'!$F$12</f>
        <v>213.64522228999999</v>
      </c>
      <c r="U194" s="36">
        <f>SUMIFS(СВЦЭМ!$F$39:$F$782,СВЦЭМ!$A$39:$A$782,$A194,СВЦЭМ!$B$39:$B$782,U$190)+'СЕТ СН'!$F$12</f>
        <v>216.01653132000001</v>
      </c>
      <c r="V194" s="36">
        <f>SUMIFS(СВЦЭМ!$F$39:$F$782,СВЦЭМ!$A$39:$A$782,$A194,СВЦЭМ!$B$39:$B$782,V$190)+'СЕТ СН'!$F$12</f>
        <v>218.56795792</v>
      </c>
      <c r="W194" s="36">
        <f>SUMIFS(СВЦЭМ!$F$39:$F$782,СВЦЭМ!$A$39:$A$782,$A194,СВЦЭМ!$B$39:$B$782,W$190)+'СЕТ СН'!$F$12</f>
        <v>219.72062790000001</v>
      </c>
      <c r="X194" s="36">
        <f>SUMIFS(СВЦЭМ!$F$39:$F$782,СВЦЭМ!$A$39:$A$782,$A194,СВЦЭМ!$B$39:$B$782,X$190)+'СЕТ СН'!$F$12</f>
        <v>223.49494591999999</v>
      </c>
      <c r="Y194" s="36">
        <f>SUMIFS(СВЦЭМ!$F$39:$F$782,СВЦЭМ!$A$39:$A$782,$A194,СВЦЭМ!$B$39:$B$782,Y$190)+'СЕТ СН'!$F$12</f>
        <v>225.77884182</v>
      </c>
    </row>
    <row r="195" spans="1:25" ht="15.75" x14ac:dyDescent="0.2">
      <c r="A195" s="35">
        <f t="shared" si="5"/>
        <v>44900</v>
      </c>
      <c r="B195" s="36">
        <f>SUMIFS(СВЦЭМ!$F$39:$F$782,СВЦЭМ!$A$39:$A$782,$A195,СВЦЭМ!$B$39:$B$782,B$190)+'СЕТ СН'!$F$12</f>
        <v>227.39266413999999</v>
      </c>
      <c r="C195" s="36">
        <f>SUMIFS(СВЦЭМ!$F$39:$F$782,СВЦЭМ!$A$39:$A$782,$A195,СВЦЭМ!$B$39:$B$782,C$190)+'СЕТ СН'!$F$12</f>
        <v>232.62592401000001</v>
      </c>
      <c r="D195" s="36">
        <f>SUMIFS(СВЦЭМ!$F$39:$F$782,СВЦЭМ!$A$39:$A$782,$A195,СВЦЭМ!$B$39:$B$782,D$190)+'СЕТ СН'!$F$12</f>
        <v>231.04679422999999</v>
      </c>
      <c r="E195" s="36">
        <f>SUMIFS(СВЦЭМ!$F$39:$F$782,СВЦЭМ!$A$39:$A$782,$A195,СВЦЭМ!$B$39:$B$782,E$190)+'СЕТ СН'!$F$12</f>
        <v>233.12307877999999</v>
      </c>
      <c r="F195" s="36">
        <f>SUMIFS(СВЦЭМ!$F$39:$F$782,СВЦЭМ!$A$39:$A$782,$A195,СВЦЭМ!$B$39:$B$782,F$190)+'СЕТ СН'!$F$12</f>
        <v>234.59610875999999</v>
      </c>
      <c r="G195" s="36">
        <f>SUMIFS(СВЦЭМ!$F$39:$F$782,СВЦЭМ!$A$39:$A$782,$A195,СВЦЭМ!$B$39:$B$782,G$190)+'СЕТ СН'!$F$12</f>
        <v>233.63281155999999</v>
      </c>
      <c r="H195" s="36">
        <f>SUMIFS(СВЦЭМ!$F$39:$F$782,СВЦЭМ!$A$39:$A$782,$A195,СВЦЭМ!$B$39:$B$782,H$190)+'СЕТ СН'!$F$12</f>
        <v>226.52461067999999</v>
      </c>
      <c r="I195" s="36">
        <f>SUMIFS(СВЦЭМ!$F$39:$F$782,СВЦЭМ!$A$39:$A$782,$A195,СВЦЭМ!$B$39:$B$782,I$190)+'СЕТ СН'!$F$12</f>
        <v>220.97864473000001</v>
      </c>
      <c r="J195" s="36">
        <f>SUMIFS(СВЦЭМ!$F$39:$F$782,СВЦЭМ!$A$39:$A$782,$A195,СВЦЭМ!$B$39:$B$782,J$190)+'СЕТ СН'!$F$12</f>
        <v>221.29994482999999</v>
      </c>
      <c r="K195" s="36">
        <f>SUMIFS(СВЦЭМ!$F$39:$F$782,СВЦЭМ!$A$39:$A$782,$A195,СВЦЭМ!$B$39:$B$782,K$190)+'СЕТ СН'!$F$12</f>
        <v>219.12061209999999</v>
      </c>
      <c r="L195" s="36">
        <f>SUMIFS(СВЦЭМ!$F$39:$F$782,СВЦЭМ!$A$39:$A$782,$A195,СВЦЭМ!$B$39:$B$782,L$190)+'СЕТ СН'!$F$12</f>
        <v>216.84561228999999</v>
      </c>
      <c r="M195" s="36">
        <f>SUMIFS(СВЦЭМ!$F$39:$F$782,СВЦЭМ!$A$39:$A$782,$A195,СВЦЭМ!$B$39:$B$782,M$190)+'СЕТ СН'!$F$12</f>
        <v>219.29777605000001</v>
      </c>
      <c r="N195" s="36">
        <f>SUMIFS(СВЦЭМ!$F$39:$F$782,СВЦЭМ!$A$39:$A$782,$A195,СВЦЭМ!$B$39:$B$782,N$190)+'СЕТ СН'!$F$12</f>
        <v>220.59263114999999</v>
      </c>
      <c r="O195" s="36">
        <f>SUMIFS(СВЦЭМ!$F$39:$F$782,СВЦЭМ!$A$39:$A$782,$A195,СВЦЭМ!$B$39:$B$782,O$190)+'СЕТ СН'!$F$12</f>
        <v>220.69120760999999</v>
      </c>
      <c r="P195" s="36">
        <f>SUMIFS(СВЦЭМ!$F$39:$F$782,СВЦЭМ!$A$39:$A$782,$A195,СВЦЭМ!$B$39:$B$782,P$190)+'СЕТ СН'!$F$12</f>
        <v>221.68530620000001</v>
      </c>
      <c r="Q195" s="36">
        <f>SUMIFS(СВЦЭМ!$F$39:$F$782,СВЦЭМ!$A$39:$A$782,$A195,СВЦЭМ!$B$39:$B$782,Q$190)+'СЕТ СН'!$F$12</f>
        <v>221.38068604</v>
      </c>
      <c r="R195" s="36">
        <f>SUMIFS(СВЦЭМ!$F$39:$F$782,СВЦЭМ!$A$39:$A$782,$A195,СВЦЭМ!$B$39:$B$782,R$190)+'СЕТ СН'!$F$12</f>
        <v>219.46944198</v>
      </c>
      <c r="S195" s="36">
        <f>SUMIFS(СВЦЭМ!$F$39:$F$782,СВЦЭМ!$A$39:$A$782,$A195,СВЦЭМ!$B$39:$B$782,S$190)+'СЕТ СН'!$F$12</f>
        <v>213.33864116000001</v>
      </c>
      <c r="T195" s="36">
        <f>SUMIFS(СВЦЭМ!$F$39:$F$782,СВЦЭМ!$A$39:$A$782,$A195,СВЦЭМ!$B$39:$B$782,T$190)+'СЕТ СН'!$F$12</f>
        <v>210.82820043999999</v>
      </c>
      <c r="U195" s="36">
        <f>SUMIFS(СВЦЭМ!$F$39:$F$782,СВЦЭМ!$A$39:$A$782,$A195,СВЦЭМ!$B$39:$B$782,U$190)+'СЕТ СН'!$F$12</f>
        <v>210.42971316000001</v>
      </c>
      <c r="V195" s="36">
        <f>SUMIFS(СВЦЭМ!$F$39:$F$782,СВЦЭМ!$A$39:$A$782,$A195,СВЦЭМ!$B$39:$B$782,V$190)+'СЕТ СН'!$F$12</f>
        <v>215.39084134999999</v>
      </c>
      <c r="W195" s="36">
        <f>SUMIFS(СВЦЭМ!$F$39:$F$782,СВЦЭМ!$A$39:$A$782,$A195,СВЦЭМ!$B$39:$B$782,W$190)+'СЕТ СН'!$F$12</f>
        <v>219.44236523999999</v>
      </c>
      <c r="X195" s="36">
        <f>SUMIFS(СВЦЭМ!$F$39:$F$782,СВЦЭМ!$A$39:$A$782,$A195,СВЦЭМ!$B$39:$B$782,X$190)+'СЕТ СН'!$F$12</f>
        <v>223.33748739000001</v>
      </c>
      <c r="Y195" s="36">
        <f>SUMIFS(СВЦЭМ!$F$39:$F$782,СВЦЭМ!$A$39:$A$782,$A195,СВЦЭМ!$B$39:$B$782,Y$190)+'СЕТ СН'!$F$12</f>
        <v>223.98335268</v>
      </c>
    </row>
    <row r="196" spans="1:25" ht="15.75" x14ac:dyDescent="0.2">
      <c r="A196" s="35">
        <f t="shared" si="5"/>
        <v>44901</v>
      </c>
      <c r="B196" s="36">
        <f>SUMIFS(СВЦЭМ!$F$39:$F$782,СВЦЭМ!$A$39:$A$782,$A196,СВЦЭМ!$B$39:$B$782,B$190)+'СЕТ СН'!$F$12</f>
        <v>215.46020313</v>
      </c>
      <c r="C196" s="36">
        <f>SUMIFS(СВЦЭМ!$F$39:$F$782,СВЦЭМ!$A$39:$A$782,$A196,СВЦЭМ!$B$39:$B$782,C$190)+'СЕТ СН'!$F$12</f>
        <v>220.05982395000001</v>
      </c>
      <c r="D196" s="36">
        <f>SUMIFS(СВЦЭМ!$F$39:$F$782,СВЦЭМ!$A$39:$A$782,$A196,СВЦЭМ!$B$39:$B$782,D$190)+'СЕТ СН'!$F$12</f>
        <v>224.09642208</v>
      </c>
      <c r="E196" s="36">
        <f>SUMIFS(СВЦЭМ!$F$39:$F$782,СВЦЭМ!$A$39:$A$782,$A196,СВЦЭМ!$B$39:$B$782,E$190)+'СЕТ СН'!$F$12</f>
        <v>224.67410092</v>
      </c>
      <c r="F196" s="36">
        <f>SUMIFS(СВЦЭМ!$F$39:$F$782,СВЦЭМ!$A$39:$A$782,$A196,СВЦЭМ!$B$39:$B$782,F$190)+'СЕТ СН'!$F$12</f>
        <v>227.98779058</v>
      </c>
      <c r="G196" s="36">
        <f>SUMIFS(СВЦЭМ!$F$39:$F$782,СВЦЭМ!$A$39:$A$782,$A196,СВЦЭМ!$B$39:$B$782,G$190)+'СЕТ СН'!$F$12</f>
        <v>223.91734781</v>
      </c>
      <c r="H196" s="36">
        <f>SUMIFS(СВЦЭМ!$F$39:$F$782,СВЦЭМ!$A$39:$A$782,$A196,СВЦЭМ!$B$39:$B$782,H$190)+'СЕТ СН'!$F$12</f>
        <v>218.94828813000001</v>
      </c>
      <c r="I196" s="36">
        <f>SUMIFS(СВЦЭМ!$F$39:$F$782,СВЦЭМ!$A$39:$A$782,$A196,СВЦЭМ!$B$39:$B$782,I$190)+'СЕТ СН'!$F$12</f>
        <v>209.15153312999999</v>
      </c>
      <c r="J196" s="36">
        <f>SUMIFS(СВЦЭМ!$F$39:$F$782,СВЦЭМ!$A$39:$A$782,$A196,СВЦЭМ!$B$39:$B$782,J$190)+'СЕТ СН'!$F$12</f>
        <v>209.67696239</v>
      </c>
      <c r="K196" s="36">
        <f>SUMIFS(СВЦЭМ!$F$39:$F$782,СВЦЭМ!$A$39:$A$782,$A196,СВЦЭМ!$B$39:$B$782,K$190)+'СЕТ СН'!$F$12</f>
        <v>207.36781041</v>
      </c>
      <c r="L196" s="36">
        <f>SUMIFS(СВЦЭМ!$F$39:$F$782,СВЦЭМ!$A$39:$A$782,$A196,СВЦЭМ!$B$39:$B$782,L$190)+'СЕТ СН'!$F$12</f>
        <v>207.85103654</v>
      </c>
      <c r="M196" s="36">
        <f>SUMIFS(СВЦЭМ!$F$39:$F$782,СВЦЭМ!$A$39:$A$782,$A196,СВЦЭМ!$B$39:$B$782,M$190)+'СЕТ СН'!$F$12</f>
        <v>207.10927409000001</v>
      </c>
      <c r="N196" s="36">
        <f>SUMIFS(СВЦЭМ!$F$39:$F$782,СВЦЭМ!$A$39:$A$782,$A196,СВЦЭМ!$B$39:$B$782,N$190)+'СЕТ СН'!$F$12</f>
        <v>208.32705408999999</v>
      </c>
      <c r="O196" s="36">
        <f>SUMIFS(СВЦЭМ!$F$39:$F$782,СВЦЭМ!$A$39:$A$782,$A196,СВЦЭМ!$B$39:$B$782,O$190)+'СЕТ СН'!$F$12</f>
        <v>205.35053664</v>
      </c>
      <c r="P196" s="36">
        <f>SUMIFS(СВЦЭМ!$F$39:$F$782,СВЦЭМ!$A$39:$A$782,$A196,СВЦЭМ!$B$39:$B$782,P$190)+'СЕТ СН'!$F$12</f>
        <v>205.9462394</v>
      </c>
      <c r="Q196" s="36">
        <f>SUMIFS(СВЦЭМ!$F$39:$F$782,СВЦЭМ!$A$39:$A$782,$A196,СВЦЭМ!$B$39:$B$782,Q$190)+'СЕТ СН'!$F$12</f>
        <v>205.41925811999999</v>
      </c>
      <c r="R196" s="36">
        <f>SUMIFS(СВЦЭМ!$F$39:$F$782,СВЦЭМ!$A$39:$A$782,$A196,СВЦЭМ!$B$39:$B$782,R$190)+'СЕТ СН'!$F$12</f>
        <v>203.82558344</v>
      </c>
      <c r="S196" s="36">
        <f>SUMIFS(СВЦЭМ!$F$39:$F$782,СВЦЭМ!$A$39:$A$782,$A196,СВЦЭМ!$B$39:$B$782,S$190)+'СЕТ СН'!$F$12</f>
        <v>201.73067674999999</v>
      </c>
      <c r="T196" s="36">
        <f>SUMIFS(СВЦЭМ!$F$39:$F$782,СВЦЭМ!$A$39:$A$782,$A196,СВЦЭМ!$B$39:$B$782,T$190)+'СЕТ СН'!$F$12</f>
        <v>198.23515151000001</v>
      </c>
      <c r="U196" s="36">
        <f>SUMIFS(СВЦЭМ!$F$39:$F$782,СВЦЭМ!$A$39:$A$782,$A196,СВЦЭМ!$B$39:$B$782,U$190)+'СЕТ СН'!$F$12</f>
        <v>199.51040596999999</v>
      </c>
      <c r="V196" s="36">
        <f>SUMIFS(СВЦЭМ!$F$39:$F$782,СВЦЭМ!$A$39:$A$782,$A196,СВЦЭМ!$B$39:$B$782,V$190)+'СЕТ СН'!$F$12</f>
        <v>203.73161056999999</v>
      </c>
      <c r="W196" s="36">
        <f>SUMIFS(СВЦЭМ!$F$39:$F$782,СВЦЭМ!$A$39:$A$782,$A196,СВЦЭМ!$B$39:$B$782,W$190)+'СЕТ СН'!$F$12</f>
        <v>209.23111577</v>
      </c>
      <c r="X196" s="36">
        <f>SUMIFS(СВЦЭМ!$F$39:$F$782,СВЦЭМ!$A$39:$A$782,$A196,СВЦЭМ!$B$39:$B$782,X$190)+'СЕТ СН'!$F$12</f>
        <v>209.74226877999999</v>
      </c>
      <c r="Y196" s="36">
        <f>SUMIFS(СВЦЭМ!$F$39:$F$782,СВЦЭМ!$A$39:$A$782,$A196,СВЦЭМ!$B$39:$B$782,Y$190)+'СЕТ СН'!$F$12</f>
        <v>218.96681533</v>
      </c>
    </row>
    <row r="197" spans="1:25" ht="15.75" x14ac:dyDescent="0.2">
      <c r="A197" s="35">
        <f t="shared" si="5"/>
        <v>44902</v>
      </c>
      <c r="B197" s="36">
        <f>SUMIFS(СВЦЭМ!$F$39:$F$782,СВЦЭМ!$A$39:$A$782,$A197,СВЦЭМ!$B$39:$B$782,B$190)+'СЕТ СН'!$F$12</f>
        <v>214.68213370000001</v>
      </c>
      <c r="C197" s="36">
        <f>SUMIFS(СВЦЭМ!$F$39:$F$782,СВЦЭМ!$A$39:$A$782,$A197,СВЦЭМ!$B$39:$B$782,C$190)+'СЕТ СН'!$F$12</f>
        <v>218.9162417</v>
      </c>
      <c r="D197" s="36">
        <f>SUMIFS(СВЦЭМ!$F$39:$F$782,СВЦЭМ!$A$39:$A$782,$A197,СВЦЭМ!$B$39:$B$782,D$190)+'СЕТ СН'!$F$12</f>
        <v>221.46690536</v>
      </c>
      <c r="E197" s="36">
        <f>SUMIFS(СВЦЭМ!$F$39:$F$782,СВЦЭМ!$A$39:$A$782,$A197,СВЦЭМ!$B$39:$B$782,E$190)+'СЕТ СН'!$F$12</f>
        <v>221.29781677</v>
      </c>
      <c r="F197" s="36">
        <f>SUMIFS(СВЦЭМ!$F$39:$F$782,СВЦЭМ!$A$39:$A$782,$A197,СВЦЭМ!$B$39:$B$782,F$190)+'СЕТ СН'!$F$12</f>
        <v>221.97907964000001</v>
      </c>
      <c r="G197" s="36">
        <f>SUMIFS(СВЦЭМ!$F$39:$F$782,СВЦЭМ!$A$39:$A$782,$A197,СВЦЭМ!$B$39:$B$782,G$190)+'СЕТ СН'!$F$12</f>
        <v>220.19300354000001</v>
      </c>
      <c r="H197" s="36">
        <f>SUMIFS(СВЦЭМ!$F$39:$F$782,СВЦЭМ!$A$39:$A$782,$A197,СВЦЭМ!$B$39:$B$782,H$190)+'СЕТ СН'!$F$12</f>
        <v>219.00733321999999</v>
      </c>
      <c r="I197" s="36">
        <f>SUMIFS(СВЦЭМ!$F$39:$F$782,СВЦЭМ!$A$39:$A$782,$A197,СВЦЭМ!$B$39:$B$782,I$190)+'СЕТ СН'!$F$12</f>
        <v>212.41787970999999</v>
      </c>
      <c r="J197" s="36">
        <f>SUMIFS(СВЦЭМ!$F$39:$F$782,СВЦЭМ!$A$39:$A$782,$A197,СВЦЭМ!$B$39:$B$782,J$190)+'СЕТ СН'!$F$12</f>
        <v>209.62804102000001</v>
      </c>
      <c r="K197" s="36">
        <f>SUMIFS(СВЦЭМ!$F$39:$F$782,СВЦЭМ!$A$39:$A$782,$A197,СВЦЭМ!$B$39:$B$782,K$190)+'СЕТ СН'!$F$12</f>
        <v>213.29513129</v>
      </c>
      <c r="L197" s="36">
        <f>SUMIFS(СВЦЭМ!$F$39:$F$782,СВЦЭМ!$A$39:$A$782,$A197,СВЦЭМ!$B$39:$B$782,L$190)+'СЕТ СН'!$F$12</f>
        <v>212.77996536000001</v>
      </c>
      <c r="M197" s="36">
        <f>SUMIFS(СВЦЭМ!$F$39:$F$782,СВЦЭМ!$A$39:$A$782,$A197,СВЦЭМ!$B$39:$B$782,M$190)+'СЕТ СН'!$F$12</f>
        <v>212.09739058</v>
      </c>
      <c r="N197" s="36">
        <f>SUMIFS(СВЦЭМ!$F$39:$F$782,СВЦЭМ!$A$39:$A$782,$A197,СВЦЭМ!$B$39:$B$782,N$190)+'СЕТ СН'!$F$12</f>
        <v>214.24754737999999</v>
      </c>
      <c r="O197" s="36">
        <f>SUMIFS(СВЦЭМ!$F$39:$F$782,СВЦЭМ!$A$39:$A$782,$A197,СВЦЭМ!$B$39:$B$782,O$190)+'СЕТ СН'!$F$12</f>
        <v>213.97937228000001</v>
      </c>
      <c r="P197" s="36">
        <f>SUMIFS(СВЦЭМ!$F$39:$F$782,СВЦЭМ!$A$39:$A$782,$A197,СВЦЭМ!$B$39:$B$782,P$190)+'СЕТ СН'!$F$12</f>
        <v>214.92018286999999</v>
      </c>
      <c r="Q197" s="36">
        <f>SUMIFS(СВЦЭМ!$F$39:$F$782,СВЦЭМ!$A$39:$A$782,$A197,СВЦЭМ!$B$39:$B$782,Q$190)+'СЕТ СН'!$F$12</f>
        <v>215.97566158999999</v>
      </c>
      <c r="R197" s="36">
        <f>SUMIFS(СВЦЭМ!$F$39:$F$782,СВЦЭМ!$A$39:$A$782,$A197,СВЦЭМ!$B$39:$B$782,R$190)+'СЕТ СН'!$F$12</f>
        <v>212.97804929</v>
      </c>
      <c r="S197" s="36">
        <f>SUMIFS(СВЦЭМ!$F$39:$F$782,СВЦЭМ!$A$39:$A$782,$A197,СВЦЭМ!$B$39:$B$782,S$190)+'СЕТ СН'!$F$12</f>
        <v>208.06987917000001</v>
      </c>
      <c r="T197" s="36">
        <f>SUMIFS(СВЦЭМ!$F$39:$F$782,СВЦЭМ!$A$39:$A$782,$A197,СВЦЭМ!$B$39:$B$782,T$190)+'СЕТ СН'!$F$12</f>
        <v>207.45993664</v>
      </c>
      <c r="U197" s="36">
        <f>SUMIFS(СВЦЭМ!$F$39:$F$782,СВЦЭМ!$A$39:$A$782,$A197,СВЦЭМ!$B$39:$B$782,U$190)+'СЕТ СН'!$F$12</f>
        <v>209.55387329999999</v>
      </c>
      <c r="V197" s="36">
        <f>SUMIFS(СВЦЭМ!$F$39:$F$782,СВЦЭМ!$A$39:$A$782,$A197,СВЦЭМ!$B$39:$B$782,V$190)+'СЕТ СН'!$F$12</f>
        <v>209.89321251999999</v>
      </c>
      <c r="W197" s="36">
        <f>SUMIFS(СВЦЭМ!$F$39:$F$782,СВЦЭМ!$A$39:$A$782,$A197,СВЦЭМ!$B$39:$B$782,W$190)+'СЕТ СН'!$F$12</f>
        <v>213.79965150000001</v>
      </c>
      <c r="X197" s="36">
        <f>SUMIFS(СВЦЭМ!$F$39:$F$782,СВЦЭМ!$A$39:$A$782,$A197,СВЦЭМ!$B$39:$B$782,X$190)+'СЕТ СН'!$F$12</f>
        <v>211.07348995999999</v>
      </c>
      <c r="Y197" s="36">
        <f>SUMIFS(СВЦЭМ!$F$39:$F$782,СВЦЭМ!$A$39:$A$782,$A197,СВЦЭМ!$B$39:$B$782,Y$190)+'СЕТ СН'!$F$12</f>
        <v>213.12703187</v>
      </c>
    </row>
    <row r="198" spans="1:25" ht="15.75" x14ac:dyDescent="0.2">
      <c r="A198" s="35">
        <f t="shared" si="5"/>
        <v>44903</v>
      </c>
      <c r="B198" s="36">
        <f>SUMIFS(СВЦЭМ!$F$39:$F$782,СВЦЭМ!$A$39:$A$782,$A198,СВЦЭМ!$B$39:$B$782,B$190)+'СЕТ СН'!$F$12</f>
        <v>245.70033774000001</v>
      </c>
      <c r="C198" s="36">
        <f>SUMIFS(СВЦЭМ!$F$39:$F$782,СВЦЭМ!$A$39:$A$782,$A198,СВЦЭМ!$B$39:$B$782,C$190)+'СЕТ СН'!$F$12</f>
        <v>248.65228540000001</v>
      </c>
      <c r="D198" s="36">
        <f>SUMIFS(СВЦЭМ!$F$39:$F$782,СВЦЭМ!$A$39:$A$782,$A198,СВЦЭМ!$B$39:$B$782,D$190)+'СЕТ СН'!$F$12</f>
        <v>247.74014926999999</v>
      </c>
      <c r="E198" s="36">
        <f>SUMIFS(СВЦЭМ!$F$39:$F$782,СВЦЭМ!$A$39:$A$782,$A198,СВЦЭМ!$B$39:$B$782,E$190)+'СЕТ СН'!$F$12</f>
        <v>243.14905654</v>
      </c>
      <c r="F198" s="36">
        <f>SUMIFS(СВЦЭМ!$F$39:$F$782,СВЦЭМ!$A$39:$A$782,$A198,СВЦЭМ!$B$39:$B$782,F$190)+'СЕТ СН'!$F$12</f>
        <v>240.89447831999999</v>
      </c>
      <c r="G198" s="36">
        <f>SUMIFS(СВЦЭМ!$F$39:$F$782,СВЦЭМ!$A$39:$A$782,$A198,СВЦЭМ!$B$39:$B$782,G$190)+'СЕТ СН'!$F$12</f>
        <v>233.82697547000001</v>
      </c>
      <c r="H198" s="36">
        <f>SUMIFS(СВЦЭМ!$F$39:$F$782,СВЦЭМ!$A$39:$A$782,$A198,СВЦЭМ!$B$39:$B$782,H$190)+'СЕТ СН'!$F$12</f>
        <v>228.83802528999999</v>
      </c>
      <c r="I198" s="36">
        <f>SUMIFS(СВЦЭМ!$F$39:$F$782,СВЦЭМ!$A$39:$A$782,$A198,СВЦЭМ!$B$39:$B$782,I$190)+'СЕТ СН'!$F$12</f>
        <v>226.83262293999999</v>
      </c>
      <c r="J198" s="36">
        <f>SUMIFS(СВЦЭМ!$F$39:$F$782,СВЦЭМ!$A$39:$A$782,$A198,СВЦЭМ!$B$39:$B$782,J$190)+'СЕТ СН'!$F$12</f>
        <v>223.04712352999999</v>
      </c>
      <c r="K198" s="36">
        <f>SUMIFS(СВЦЭМ!$F$39:$F$782,СВЦЭМ!$A$39:$A$782,$A198,СВЦЭМ!$B$39:$B$782,K$190)+'СЕТ СН'!$F$12</f>
        <v>221.81733634</v>
      </c>
      <c r="L198" s="36">
        <f>SUMIFS(СВЦЭМ!$F$39:$F$782,СВЦЭМ!$A$39:$A$782,$A198,СВЦЭМ!$B$39:$B$782,L$190)+'СЕТ СН'!$F$12</f>
        <v>223.41829824000001</v>
      </c>
      <c r="M198" s="36">
        <f>SUMIFS(СВЦЭМ!$F$39:$F$782,СВЦЭМ!$A$39:$A$782,$A198,СВЦЭМ!$B$39:$B$782,M$190)+'СЕТ СН'!$F$12</f>
        <v>227.80970747000001</v>
      </c>
      <c r="N198" s="36">
        <f>SUMIFS(СВЦЭМ!$F$39:$F$782,СВЦЭМ!$A$39:$A$782,$A198,СВЦЭМ!$B$39:$B$782,N$190)+'СЕТ СН'!$F$12</f>
        <v>229.26602345000001</v>
      </c>
      <c r="O198" s="36">
        <f>SUMIFS(СВЦЭМ!$F$39:$F$782,СВЦЭМ!$A$39:$A$782,$A198,СВЦЭМ!$B$39:$B$782,O$190)+'СЕТ СН'!$F$12</f>
        <v>229.41691130999999</v>
      </c>
      <c r="P198" s="36">
        <f>SUMIFS(СВЦЭМ!$F$39:$F$782,СВЦЭМ!$A$39:$A$782,$A198,СВЦЭМ!$B$39:$B$782,P$190)+'СЕТ СН'!$F$12</f>
        <v>229.80913375</v>
      </c>
      <c r="Q198" s="36">
        <f>SUMIFS(СВЦЭМ!$F$39:$F$782,СВЦЭМ!$A$39:$A$782,$A198,СВЦЭМ!$B$39:$B$782,Q$190)+'СЕТ СН'!$F$12</f>
        <v>228.33941591000001</v>
      </c>
      <c r="R198" s="36">
        <f>SUMIFS(СВЦЭМ!$F$39:$F$782,СВЦЭМ!$A$39:$A$782,$A198,СВЦЭМ!$B$39:$B$782,R$190)+'СЕТ СН'!$F$12</f>
        <v>221.4689295</v>
      </c>
      <c r="S198" s="36">
        <f>SUMIFS(СВЦЭМ!$F$39:$F$782,СВЦЭМ!$A$39:$A$782,$A198,СВЦЭМ!$B$39:$B$782,S$190)+'СЕТ СН'!$F$12</f>
        <v>215.82782890999999</v>
      </c>
      <c r="T198" s="36">
        <f>SUMIFS(СВЦЭМ!$F$39:$F$782,СВЦЭМ!$A$39:$A$782,$A198,СВЦЭМ!$B$39:$B$782,T$190)+'СЕТ СН'!$F$12</f>
        <v>220.25660377</v>
      </c>
      <c r="U198" s="36">
        <f>SUMIFS(СВЦЭМ!$F$39:$F$782,СВЦЭМ!$A$39:$A$782,$A198,СВЦЭМ!$B$39:$B$782,U$190)+'СЕТ СН'!$F$12</f>
        <v>222.67097458999999</v>
      </c>
      <c r="V198" s="36">
        <f>SUMIFS(СВЦЭМ!$F$39:$F$782,СВЦЭМ!$A$39:$A$782,$A198,СВЦЭМ!$B$39:$B$782,V$190)+'СЕТ СН'!$F$12</f>
        <v>224.92324117999999</v>
      </c>
      <c r="W198" s="36">
        <f>SUMIFS(СВЦЭМ!$F$39:$F$782,СВЦЭМ!$A$39:$A$782,$A198,СВЦЭМ!$B$39:$B$782,W$190)+'СЕТ СН'!$F$12</f>
        <v>230.01721663999999</v>
      </c>
      <c r="X198" s="36">
        <f>SUMIFS(СВЦЭМ!$F$39:$F$782,СВЦЭМ!$A$39:$A$782,$A198,СВЦЭМ!$B$39:$B$782,X$190)+'СЕТ СН'!$F$12</f>
        <v>229.57740799999999</v>
      </c>
      <c r="Y198" s="36">
        <f>SUMIFS(СВЦЭМ!$F$39:$F$782,СВЦЭМ!$A$39:$A$782,$A198,СВЦЭМ!$B$39:$B$782,Y$190)+'СЕТ СН'!$F$12</f>
        <v>241.46714656</v>
      </c>
    </row>
    <row r="199" spans="1:25" ht="15.75" x14ac:dyDescent="0.2">
      <c r="A199" s="35">
        <f t="shared" si="5"/>
        <v>44904</v>
      </c>
      <c r="B199" s="36">
        <f>SUMIFS(СВЦЭМ!$F$39:$F$782,СВЦЭМ!$A$39:$A$782,$A199,СВЦЭМ!$B$39:$B$782,B$190)+'СЕТ СН'!$F$12</f>
        <v>229.30173506</v>
      </c>
      <c r="C199" s="36">
        <f>SUMIFS(СВЦЭМ!$F$39:$F$782,СВЦЭМ!$A$39:$A$782,$A199,СВЦЭМ!$B$39:$B$782,C$190)+'СЕТ СН'!$F$12</f>
        <v>230.99076063000001</v>
      </c>
      <c r="D199" s="36">
        <f>SUMIFS(СВЦЭМ!$F$39:$F$782,СВЦЭМ!$A$39:$A$782,$A199,СВЦЭМ!$B$39:$B$782,D$190)+'СЕТ СН'!$F$12</f>
        <v>232.87289172999999</v>
      </c>
      <c r="E199" s="36">
        <f>SUMIFS(СВЦЭМ!$F$39:$F$782,СВЦЭМ!$A$39:$A$782,$A199,СВЦЭМ!$B$39:$B$782,E$190)+'СЕТ СН'!$F$12</f>
        <v>235.1085205</v>
      </c>
      <c r="F199" s="36">
        <f>SUMIFS(СВЦЭМ!$F$39:$F$782,СВЦЭМ!$A$39:$A$782,$A199,СВЦЭМ!$B$39:$B$782,F$190)+'СЕТ СН'!$F$12</f>
        <v>236.62376551</v>
      </c>
      <c r="G199" s="36">
        <f>SUMIFS(СВЦЭМ!$F$39:$F$782,СВЦЭМ!$A$39:$A$782,$A199,СВЦЭМ!$B$39:$B$782,G$190)+'СЕТ СН'!$F$12</f>
        <v>234.12760122</v>
      </c>
      <c r="H199" s="36">
        <f>SUMIFS(СВЦЭМ!$F$39:$F$782,СВЦЭМ!$A$39:$A$782,$A199,СВЦЭМ!$B$39:$B$782,H$190)+'СЕТ СН'!$F$12</f>
        <v>234.69108718000001</v>
      </c>
      <c r="I199" s="36">
        <f>SUMIFS(СВЦЭМ!$F$39:$F$782,СВЦЭМ!$A$39:$A$782,$A199,СВЦЭМ!$B$39:$B$782,I$190)+'СЕТ СН'!$F$12</f>
        <v>228.10449487</v>
      </c>
      <c r="J199" s="36">
        <f>SUMIFS(СВЦЭМ!$F$39:$F$782,СВЦЭМ!$A$39:$A$782,$A199,СВЦЭМ!$B$39:$B$782,J$190)+'СЕТ СН'!$F$12</f>
        <v>225.95326030999999</v>
      </c>
      <c r="K199" s="36">
        <f>SUMIFS(СВЦЭМ!$F$39:$F$782,СВЦЭМ!$A$39:$A$782,$A199,СВЦЭМ!$B$39:$B$782,K$190)+'СЕТ СН'!$F$12</f>
        <v>223.41132454000001</v>
      </c>
      <c r="L199" s="36">
        <f>SUMIFS(СВЦЭМ!$F$39:$F$782,СВЦЭМ!$A$39:$A$782,$A199,СВЦЭМ!$B$39:$B$782,L$190)+'СЕТ СН'!$F$12</f>
        <v>221.88913624</v>
      </c>
      <c r="M199" s="36">
        <f>SUMIFS(СВЦЭМ!$F$39:$F$782,СВЦЭМ!$A$39:$A$782,$A199,СВЦЭМ!$B$39:$B$782,M$190)+'СЕТ СН'!$F$12</f>
        <v>220.40397200000001</v>
      </c>
      <c r="N199" s="36">
        <f>SUMIFS(СВЦЭМ!$F$39:$F$782,СВЦЭМ!$A$39:$A$782,$A199,СВЦЭМ!$B$39:$B$782,N$190)+'СЕТ СН'!$F$12</f>
        <v>221.18366</v>
      </c>
      <c r="O199" s="36">
        <f>SUMIFS(СВЦЭМ!$F$39:$F$782,СВЦЭМ!$A$39:$A$782,$A199,СВЦЭМ!$B$39:$B$782,O$190)+'СЕТ СН'!$F$12</f>
        <v>223.50952422</v>
      </c>
      <c r="P199" s="36">
        <f>SUMIFS(СВЦЭМ!$F$39:$F$782,СВЦЭМ!$A$39:$A$782,$A199,СВЦЭМ!$B$39:$B$782,P$190)+'СЕТ СН'!$F$12</f>
        <v>224.48910115000001</v>
      </c>
      <c r="Q199" s="36">
        <f>SUMIFS(СВЦЭМ!$F$39:$F$782,СВЦЭМ!$A$39:$A$782,$A199,СВЦЭМ!$B$39:$B$782,Q$190)+'СЕТ СН'!$F$12</f>
        <v>224.34445251</v>
      </c>
      <c r="R199" s="36">
        <f>SUMIFS(СВЦЭМ!$F$39:$F$782,СВЦЭМ!$A$39:$A$782,$A199,СВЦЭМ!$B$39:$B$782,R$190)+'СЕТ СН'!$F$12</f>
        <v>223.79050687</v>
      </c>
      <c r="S199" s="36">
        <f>SUMIFS(СВЦЭМ!$F$39:$F$782,СВЦЭМ!$A$39:$A$782,$A199,СВЦЭМ!$B$39:$B$782,S$190)+'СЕТ СН'!$F$12</f>
        <v>219.0575977</v>
      </c>
      <c r="T199" s="36">
        <f>SUMIFS(СВЦЭМ!$F$39:$F$782,СВЦЭМ!$A$39:$A$782,$A199,СВЦЭМ!$B$39:$B$782,T$190)+'СЕТ СН'!$F$12</f>
        <v>215.71026337000001</v>
      </c>
      <c r="U199" s="36">
        <f>SUMIFS(СВЦЭМ!$F$39:$F$782,СВЦЭМ!$A$39:$A$782,$A199,СВЦЭМ!$B$39:$B$782,U$190)+'СЕТ СН'!$F$12</f>
        <v>215.97768503</v>
      </c>
      <c r="V199" s="36">
        <f>SUMIFS(СВЦЭМ!$F$39:$F$782,СВЦЭМ!$A$39:$A$782,$A199,СВЦЭМ!$B$39:$B$782,V$190)+'СЕТ СН'!$F$12</f>
        <v>217.97523469000001</v>
      </c>
      <c r="W199" s="36">
        <f>SUMIFS(СВЦЭМ!$F$39:$F$782,СВЦЭМ!$A$39:$A$782,$A199,СВЦЭМ!$B$39:$B$782,W$190)+'СЕТ СН'!$F$12</f>
        <v>221.99349633</v>
      </c>
      <c r="X199" s="36">
        <f>SUMIFS(СВЦЭМ!$F$39:$F$782,СВЦЭМ!$A$39:$A$782,$A199,СВЦЭМ!$B$39:$B$782,X$190)+'СЕТ СН'!$F$12</f>
        <v>223.38039359000001</v>
      </c>
      <c r="Y199" s="36">
        <f>SUMIFS(СВЦЭМ!$F$39:$F$782,СВЦЭМ!$A$39:$A$782,$A199,СВЦЭМ!$B$39:$B$782,Y$190)+'СЕТ СН'!$F$12</f>
        <v>225.42755095000001</v>
      </c>
    </row>
    <row r="200" spans="1:25" ht="15.75" x14ac:dyDescent="0.2">
      <c r="A200" s="35">
        <f t="shared" si="5"/>
        <v>44905</v>
      </c>
      <c r="B200" s="36">
        <f>SUMIFS(СВЦЭМ!$F$39:$F$782,СВЦЭМ!$A$39:$A$782,$A200,СВЦЭМ!$B$39:$B$782,B$190)+'СЕТ СН'!$F$12</f>
        <v>230.89304272999999</v>
      </c>
      <c r="C200" s="36">
        <f>SUMIFS(СВЦЭМ!$F$39:$F$782,СВЦЭМ!$A$39:$A$782,$A200,СВЦЭМ!$B$39:$B$782,C$190)+'СЕТ СН'!$F$12</f>
        <v>233.39122748</v>
      </c>
      <c r="D200" s="36">
        <f>SUMIFS(СВЦЭМ!$F$39:$F$782,СВЦЭМ!$A$39:$A$782,$A200,СВЦЭМ!$B$39:$B$782,D$190)+'СЕТ СН'!$F$12</f>
        <v>241.90214972000001</v>
      </c>
      <c r="E200" s="36">
        <f>SUMIFS(СВЦЭМ!$F$39:$F$782,СВЦЭМ!$A$39:$A$782,$A200,СВЦЭМ!$B$39:$B$782,E$190)+'СЕТ СН'!$F$12</f>
        <v>241.01524959</v>
      </c>
      <c r="F200" s="36">
        <f>SUMIFS(СВЦЭМ!$F$39:$F$782,СВЦЭМ!$A$39:$A$782,$A200,СВЦЭМ!$B$39:$B$782,F$190)+'СЕТ СН'!$F$12</f>
        <v>238.03607543999999</v>
      </c>
      <c r="G200" s="36">
        <f>SUMIFS(СВЦЭМ!$F$39:$F$782,СВЦЭМ!$A$39:$A$782,$A200,СВЦЭМ!$B$39:$B$782,G$190)+'СЕТ СН'!$F$12</f>
        <v>240.31186627</v>
      </c>
      <c r="H200" s="36">
        <f>SUMIFS(СВЦЭМ!$F$39:$F$782,СВЦЭМ!$A$39:$A$782,$A200,СВЦЭМ!$B$39:$B$782,H$190)+'СЕТ СН'!$F$12</f>
        <v>238.50522321</v>
      </c>
      <c r="I200" s="36">
        <f>SUMIFS(СВЦЭМ!$F$39:$F$782,СВЦЭМ!$A$39:$A$782,$A200,СВЦЭМ!$B$39:$B$782,I$190)+'СЕТ СН'!$F$12</f>
        <v>233.21706072999999</v>
      </c>
      <c r="J200" s="36">
        <f>SUMIFS(СВЦЭМ!$F$39:$F$782,СВЦЭМ!$A$39:$A$782,$A200,СВЦЭМ!$B$39:$B$782,J$190)+'СЕТ СН'!$F$12</f>
        <v>228.06946424</v>
      </c>
      <c r="K200" s="36">
        <f>SUMIFS(СВЦЭМ!$F$39:$F$782,СВЦЭМ!$A$39:$A$782,$A200,СВЦЭМ!$B$39:$B$782,K$190)+'СЕТ СН'!$F$12</f>
        <v>225.73585360000001</v>
      </c>
      <c r="L200" s="36">
        <f>SUMIFS(СВЦЭМ!$F$39:$F$782,СВЦЭМ!$A$39:$A$782,$A200,СВЦЭМ!$B$39:$B$782,L$190)+'СЕТ СН'!$F$12</f>
        <v>223.20904862</v>
      </c>
      <c r="M200" s="36">
        <f>SUMIFS(СВЦЭМ!$F$39:$F$782,СВЦЭМ!$A$39:$A$782,$A200,СВЦЭМ!$B$39:$B$782,M$190)+'СЕТ СН'!$F$12</f>
        <v>225.30206598999999</v>
      </c>
      <c r="N200" s="36">
        <f>SUMIFS(СВЦЭМ!$F$39:$F$782,СВЦЭМ!$A$39:$A$782,$A200,СВЦЭМ!$B$39:$B$782,N$190)+'СЕТ СН'!$F$12</f>
        <v>230.39748723</v>
      </c>
      <c r="O200" s="36">
        <f>SUMIFS(СВЦЭМ!$F$39:$F$782,СВЦЭМ!$A$39:$A$782,$A200,СВЦЭМ!$B$39:$B$782,O$190)+'СЕТ СН'!$F$12</f>
        <v>232.18464681</v>
      </c>
      <c r="P200" s="36">
        <f>SUMIFS(СВЦЭМ!$F$39:$F$782,СВЦЭМ!$A$39:$A$782,$A200,СВЦЭМ!$B$39:$B$782,P$190)+'СЕТ СН'!$F$12</f>
        <v>235.67300836000001</v>
      </c>
      <c r="Q200" s="36">
        <f>SUMIFS(СВЦЭМ!$F$39:$F$782,СВЦЭМ!$A$39:$A$782,$A200,СВЦЭМ!$B$39:$B$782,Q$190)+'СЕТ СН'!$F$12</f>
        <v>235.80365184999999</v>
      </c>
      <c r="R200" s="36">
        <f>SUMIFS(СВЦЭМ!$F$39:$F$782,СВЦЭМ!$A$39:$A$782,$A200,СВЦЭМ!$B$39:$B$782,R$190)+'СЕТ СН'!$F$12</f>
        <v>229.92767236</v>
      </c>
      <c r="S200" s="36">
        <f>SUMIFS(СВЦЭМ!$F$39:$F$782,СВЦЭМ!$A$39:$A$782,$A200,СВЦЭМ!$B$39:$B$782,S$190)+'СЕТ СН'!$F$12</f>
        <v>224.46814993999999</v>
      </c>
      <c r="T200" s="36">
        <f>SUMIFS(СВЦЭМ!$F$39:$F$782,СВЦЭМ!$A$39:$A$782,$A200,СВЦЭМ!$B$39:$B$782,T$190)+'СЕТ СН'!$F$12</f>
        <v>225.36791074999999</v>
      </c>
      <c r="U200" s="36">
        <f>SUMIFS(СВЦЭМ!$F$39:$F$782,СВЦЭМ!$A$39:$A$782,$A200,СВЦЭМ!$B$39:$B$782,U$190)+'СЕТ СН'!$F$12</f>
        <v>225.11625509999999</v>
      </c>
      <c r="V200" s="36">
        <f>SUMIFS(СВЦЭМ!$F$39:$F$782,СВЦЭМ!$A$39:$A$782,$A200,СВЦЭМ!$B$39:$B$782,V$190)+'СЕТ СН'!$F$12</f>
        <v>227.13883863000001</v>
      </c>
      <c r="W200" s="36">
        <f>SUMIFS(СВЦЭМ!$F$39:$F$782,СВЦЭМ!$A$39:$A$782,$A200,СВЦЭМ!$B$39:$B$782,W$190)+'СЕТ СН'!$F$12</f>
        <v>227.59498642</v>
      </c>
      <c r="X200" s="36">
        <f>SUMIFS(СВЦЭМ!$F$39:$F$782,СВЦЭМ!$A$39:$A$782,$A200,СВЦЭМ!$B$39:$B$782,X$190)+'СЕТ СН'!$F$12</f>
        <v>229.65328220999999</v>
      </c>
      <c r="Y200" s="36">
        <f>SUMIFS(СВЦЭМ!$F$39:$F$782,СВЦЭМ!$A$39:$A$782,$A200,СВЦЭМ!$B$39:$B$782,Y$190)+'СЕТ СН'!$F$12</f>
        <v>233.29115508999999</v>
      </c>
    </row>
    <row r="201" spans="1:25" ht="15.75" x14ac:dyDescent="0.2">
      <c r="A201" s="35">
        <f t="shared" si="5"/>
        <v>44906</v>
      </c>
      <c r="B201" s="36">
        <f>SUMIFS(СВЦЭМ!$F$39:$F$782,СВЦЭМ!$A$39:$A$782,$A201,СВЦЭМ!$B$39:$B$782,B$190)+'СЕТ СН'!$F$12</f>
        <v>233.26535125000001</v>
      </c>
      <c r="C201" s="36">
        <f>SUMIFS(СВЦЭМ!$F$39:$F$782,СВЦЭМ!$A$39:$A$782,$A201,СВЦЭМ!$B$39:$B$782,C$190)+'СЕТ СН'!$F$12</f>
        <v>232.83756407000001</v>
      </c>
      <c r="D201" s="36">
        <f>SUMIFS(СВЦЭМ!$F$39:$F$782,СВЦЭМ!$A$39:$A$782,$A201,СВЦЭМ!$B$39:$B$782,D$190)+'СЕТ СН'!$F$12</f>
        <v>233.48831661</v>
      </c>
      <c r="E201" s="36">
        <f>SUMIFS(СВЦЭМ!$F$39:$F$782,СВЦЭМ!$A$39:$A$782,$A201,СВЦЭМ!$B$39:$B$782,E$190)+'СЕТ СН'!$F$12</f>
        <v>235.07434608</v>
      </c>
      <c r="F201" s="36">
        <f>SUMIFS(СВЦЭМ!$F$39:$F$782,СВЦЭМ!$A$39:$A$782,$A201,СВЦЭМ!$B$39:$B$782,F$190)+'СЕТ СН'!$F$12</f>
        <v>236.72406147000001</v>
      </c>
      <c r="G201" s="36">
        <f>SUMIFS(СВЦЭМ!$F$39:$F$782,СВЦЭМ!$A$39:$A$782,$A201,СВЦЭМ!$B$39:$B$782,G$190)+'СЕТ СН'!$F$12</f>
        <v>234.60903794000001</v>
      </c>
      <c r="H201" s="36">
        <f>SUMIFS(СВЦЭМ!$F$39:$F$782,СВЦЭМ!$A$39:$A$782,$A201,СВЦЭМ!$B$39:$B$782,H$190)+'СЕТ СН'!$F$12</f>
        <v>233.6141585</v>
      </c>
      <c r="I201" s="36">
        <f>SUMIFS(СВЦЭМ!$F$39:$F$782,СВЦЭМ!$A$39:$A$782,$A201,СВЦЭМ!$B$39:$B$782,I$190)+'СЕТ СН'!$F$12</f>
        <v>227.62114618999999</v>
      </c>
      <c r="J201" s="36">
        <f>SUMIFS(СВЦЭМ!$F$39:$F$782,СВЦЭМ!$A$39:$A$782,$A201,СВЦЭМ!$B$39:$B$782,J$190)+'СЕТ СН'!$F$12</f>
        <v>221.41221816999999</v>
      </c>
      <c r="K201" s="36">
        <f>SUMIFS(СВЦЭМ!$F$39:$F$782,СВЦЭМ!$A$39:$A$782,$A201,СВЦЭМ!$B$39:$B$782,K$190)+'СЕТ СН'!$F$12</f>
        <v>214.99409660000001</v>
      </c>
      <c r="L201" s="36">
        <f>SUMIFS(СВЦЭМ!$F$39:$F$782,СВЦЭМ!$A$39:$A$782,$A201,СВЦЭМ!$B$39:$B$782,L$190)+'СЕТ СН'!$F$12</f>
        <v>216.13845509000001</v>
      </c>
      <c r="M201" s="36">
        <f>SUMIFS(СВЦЭМ!$F$39:$F$782,СВЦЭМ!$A$39:$A$782,$A201,СВЦЭМ!$B$39:$B$782,M$190)+'СЕТ СН'!$F$12</f>
        <v>217.67228463999999</v>
      </c>
      <c r="N201" s="36">
        <f>SUMIFS(СВЦЭМ!$F$39:$F$782,СВЦЭМ!$A$39:$A$782,$A201,СВЦЭМ!$B$39:$B$782,N$190)+'СЕТ СН'!$F$12</f>
        <v>223.33716609999999</v>
      </c>
      <c r="O201" s="36">
        <f>SUMIFS(СВЦЭМ!$F$39:$F$782,СВЦЭМ!$A$39:$A$782,$A201,СВЦЭМ!$B$39:$B$782,O$190)+'СЕТ СН'!$F$12</f>
        <v>226.73870194</v>
      </c>
      <c r="P201" s="36">
        <f>SUMIFS(СВЦЭМ!$F$39:$F$782,СВЦЭМ!$A$39:$A$782,$A201,СВЦЭМ!$B$39:$B$782,P$190)+'СЕТ СН'!$F$12</f>
        <v>228.18900511000001</v>
      </c>
      <c r="Q201" s="36">
        <f>SUMIFS(СВЦЭМ!$F$39:$F$782,СВЦЭМ!$A$39:$A$782,$A201,СВЦЭМ!$B$39:$B$782,Q$190)+'СЕТ СН'!$F$12</f>
        <v>226.58049622999999</v>
      </c>
      <c r="R201" s="36">
        <f>SUMIFS(СВЦЭМ!$F$39:$F$782,СВЦЭМ!$A$39:$A$782,$A201,СВЦЭМ!$B$39:$B$782,R$190)+'СЕТ СН'!$F$12</f>
        <v>220.58242533000001</v>
      </c>
      <c r="S201" s="36">
        <f>SUMIFS(СВЦЭМ!$F$39:$F$782,СВЦЭМ!$A$39:$A$782,$A201,СВЦЭМ!$B$39:$B$782,S$190)+'СЕТ СН'!$F$12</f>
        <v>212.41233163999999</v>
      </c>
      <c r="T201" s="36">
        <f>SUMIFS(СВЦЭМ!$F$39:$F$782,СВЦЭМ!$A$39:$A$782,$A201,СВЦЭМ!$B$39:$B$782,T$190)+'СЕТ СН'!$F$12</f>
        <v>216.88307376</v>
      </c>
      <c r="U201" s="36">
        <f>SUMIFS(СВЦЭМ!$F$39:$F$782,СВЦЭМ!$A$39:$A$782,$A201,СВЦЭМ!$B$39:$B$782,U$190)+'СЕТ СН'!$F$12</f>
        <v>219.78155022999999</v>
      </c>
      <c r="V201" s="36">
        <f>SUMIFS(СВЦЭМ!$F$39:$F$782,СВЦЭМ!$A$39:$A$782,$A201,СВЦЭМ!$B$39:$B$782,V$190)+'СЕТ СН'!$F$12</f>
        <v>222.09236791999999</v>
      </c>
      <c r="W201" s="36">
        <f>SUMIFS(СВЦЭМ!$F$39:$F$782,СВЦЭМ!$A$39:$A$782,$A201,СВЦЭМ!$B$39:$B$782,W$190)+'СЕТ СН'!$F$12</f>
        <v>224.29809764000001</v>
      </c>
      <c r="X201" s="36">
        <f>SUMIFS(СВЦЭМ!$F$39:$F$782,СВЦЭМ!$A$39:$A$782,$A201,СВЦЭМ!$B$39:$B$782,X$190)+'СЕТ СН'!$F$12</f>
        <v>227.34122564</v>
      </c>
      <c r="Y201" s="36">
        <f>SUMIFS(СВЦЭМ!$F$39:$F$782,СВЦЭМ!$A$39:$A$782,$A201,СВЦЭМ!$B$39:$B$782,Y$190)+'СЕТ СН'!$F$12</f>
        <v>232.27093927999999</v>
      </c>
    </row>
    <row r="202" spans="1:25" ht="15.75" x14ac:dyDescent="0.2">
      <c r="A202" s="35">
        <f t="shared" si="5"/>
        <v>44907</v>
      </c>
      <c r="B202" s="36">
        <f>SUMIFS(СВЦЭМ!$F$39:$F$782,СВЦЭМ!$A$39:$A$782,$A202,СВЦЭМ!$B$39:$B$782,B$190)+'СЕТ СН'!$F$12</f>
        <v>220.42011706</v>
      </c>
      <c r="C202" s="36">
        <f>SUMIFS(СВЦЭМ!$F$39:$F$782,СВЦЭМ!$A$39:$A$782,$A202,СВЦЭМ!$B$39:$B$782,C$190)+'СЕТ СН'!$F$12</f>
        <v>222.60907363000001</v>
      </c>
      <c r="D202" s="36">
        <f>SUMIFS(СВЦЭМ!$F$39:$F$782,СВЦЭМ!$A$39:$A$782,$A202,СВЦЭМ!$B$39:$B$782,D$190)+'СЕТ СН'!$F$12</f>
        <v>224.37043822000001</v>
      </c>
      <c r="E202" s="36">
        <f>SUMIFS(СВЦЭМ!$F$39:$F$782,СВЦЭМ!$A$39:$A$782,$A202,СВЦЭМ!$B$39:$B$782,E$190)+'СЕТ СН'!$F$12</f>
        <v>225.71142545000001</v>
      </c>
      <c r="F202" s="36">
        <f>SUMIFS(СВЦЭМ!$F$39:$F$782,СВЦЭМ!$A$39:$A$782,$A202,СВЦЭМ!$B$39:$B$782,F$190)+'СЕТ СН'!$F$12</f>
        <v>227.75300905</v>
      </c>
      <c r="G202" s="36">
        <f>SUMIFS(СВЦЭМ!$F$39:$F$782,СВЦЭМ!$A$39:$A$782,$A202,СВЦЭМ!$B$39:$B$782,G$190)+'СЕТ СН'!$F$12</f>
        <v>225.80020511000001</v>
      </c>
      <c r="H202" s="36">
        <f>SUMIFS(СВЦЭМ!$F$39:$F$782,СВЦЭМ!$A$39:$A$782,$A202,СВЦЭМ!$B$39:$B$782,H$190)+'СЕТ СН'!$F$12</f>
        <v>223.68177939</v>
      </c>
      <c r="I202" s="36">
        <f>SUMIFS(СВЦЭМ!$F$39:$F$782,СВЦЭМ!$A$39:$A$782,$A202,СВЦЭМ!$B$39:$B$782,I$190)+'СЕТ СН'!$F$12</f>
        <v>199.19482436999999</v>
      </c>
      <c r="J202" s="36">
        <f>SUMIFS(СВЦЭМ!$F$39:$F$782,СВЦЭМ!$A$39:$A$782,$A202,СВЦЭМ!$B$39:$B$782,J$190)+'СЕТ СН'!$F$12</f>
        <v>186.11684331999999</v>
      </c>
      <c r="K202" s="36">
        <f>SUMIFS(СВЦЭМ!$F$39:$F$782,СВЦЭМ!$A$39:$A$782,$A202,СВЦЭМ!$B$39:$B$782,K$190)+'СЕТ СН'!$F$12</f>
        <v>181.82934096</v>
      </c>
      <c r="L202" s="36">
        <f>SUMIFS(СВЦЭМ!$F$39:$F$782,СВЦЭМ!$A$39:$A$782,$A202,СВЦЭМ!$B$39:$B$782,L$190)+'СЕТ СН'!$F$12</f>
        <v>195.56541537999999</v>
      </c>
      <c r="M202" s="36">
        <f>SUMIFS(СВЦЭМ!$F$39:$F$782,СВЦЭМ!$A$39:$A$782,$A202,СВЦЭМ!$B$39:$B$782,M$190)+'СЕТ СН'!$F$12</f>
        <v>195.78236763999999</v>
      </c>
      <c r="N202" s="36">
        <f>SUMIFS(СВЦЭМ!$F$39:$F$782,СВЦЭМ!$A$39:$A$782,$A202,СВЦЭМ!$B$39:$B$782,N$190)+'СЕТ СН'!$F$12</f>
        <v>208.04705003999999</v>
      </c>
      <c r="O202" s="36">
        <f>SUMIFS(СВЦЭМ!$F$39:$F$782,СВЦЭМ!$A$39:$A$782,$A202,СВЦЭМ!$B$39:$B$782,O$190)+'СЕТ СН'!$F$12</f>
        <v>204.7804064</v>
      </c>
      <c r="P202" s="36">
        <f>SUMIFS(СВЦЭМ!$F$39:$F$782,СВЦЭМ!$A$39:$A$782,$A202,СВЦЭМ!$B$39:$B$782,P$190)+'СЕТ СН'!$F$12</f>
        <v>205.82455222999999</v>
      </c>
      <c r="Q202" s="36">
        <f>SUMIFS(СВЦЭМ!$F$39:$F$782,СВЦЭМ!$A$39:$A$782,$A202,СВЦЭМ!$B$39:$B$782,Q$190)+'СЕТ СН'!$F$12</f>
        <v>206.92001797</v>
      </c>
      <c r="R202" s="36">
        <f>SUMIFS(СВЦЭМ!$F$39:$F$782,СВЦЭМ!$A$39:$A$782,$A202,СВЦЭМ!$B$39:$B$782,R$190)+'СЕТ СН'!$F$12</f>
        <v>194.28241976000001</v>
      </c>
      <c r="S202" s="36">
        <f>SUMIFS(СВЦЭМ!$F$39:$F$782,СВЦЭМ!$A$39:$A$782,$A202,СВЦЭМ!$B$39:$B$782,S$190)+'СЕТ СН'!$F$12</f>
        <v>187.29377428000001</v>
      </c>
      <c r="T202" s="36">
        <f>SUMIFS(СВЦЭМ!$F$39:$F$782,СВЦЭМ!$A$39:$A$782,$A202,СВЦЭМ!$B$39:$B$782,T$190)+'СЕТ СН'!$F$12</f>
        <v>186.75549945</v>
      </c>
      <c r="U202" s="36">
        <f>SUMIFS(СВЦЭМ!$F$39:$F$782,СВЦЭМ!$A$39:$A$782,$A202,СВЦЭМ!$B$39:$B$782,U$190)+'СЕТ СН'!$F$12</f>
        <v>197.62059840000001</v>
      </c>
      <c r="V202" s="36">
        <f>SUMIFS(СВЦЭМ!$F$39:$F$782,СВЦЭМ!$A$39:$A$782,$A202,СВЦЭМ!$B$39:$B$782,V$190)+'СЕТ СН'!$F$12</f>
        <v>212.8170082</v>
      </c>
      <c r="W202" s="36">
        <f>SUMIFS(СВЦЭМ!$F$39:$F$782,СВЦЭМ!$A$39:$A$782,$A202,СВЦЭМ!$B$39:$B$782,W$190)+'СЕТ СН'!$F$12</f>
        <v>213.55734537000001</v>
      </c>
      <c r="X202" s="36">
        <f>SUMIFS(СВЦЭМ!$F$39:$F$782,СВЦЭМ!$A$39:$A$782,$A202,СВЦЭМ!$B$39:$B$782,X$190)+'СЕТ СН'!$F$12</f>
        <v>212.61434838</v>
      </c>
      <c r="Y202" s="36">
        <f>SUMIFS(СВЦЭМ!$F$39:$F$782,СВЦЭМ!$A$39:$A$782,$A202,СВЦЭМ!$B$39:$B$782,Y$190)+'СЕТ СН'!$F$12</f>
        <v>219.29475982</v>
      </c>
    </row>
    <row r="203" spans="1:25" ht="15.75" x14ac:dyDescent="0.2">
      <c r="A203" s="35">
        <f t="shared" si="5"/>
        <v>44908</v>
      </c>
      <c r="B203" s="36">
        <f>SUMIFS(СВЦЭМ!$F$39:$F$782,СВЦЭМ!$A$39:$A$782,$A203,СВЦЭМ!$B$39:$B$782,B$190)+'СЕТ СН'!$F$12</f>
        <v>228.47557042</v>
      </c>
      <c r="C203" s="36">
        <f>SUMIFS(СВЦЭМ!$F$39:$F$782,СВЦЭМ!$A$39:$A$782,$A203,СВЦЭМ!$B$39:$B$782,C$190)+'СЕТ СН'!$F$12</f>
        <v>233.30016534999999</v>
      </c>
      <c r="D203" s="36">
        <f>SUMIFS(СВЦЭМ!$F$39:$F$782,СВЦЭМ!$A$39:$A$782,$A203,СВЦЭМ!$B$39:$B$782,D$190)+'СЕТ СН'!$F$12</f>
        <v>236.11440676000001</v>
      </c>
      <c r="E203" s="36">
        <f>SUMIFS(СВЦЭМ!$F$39:$F$782,СВЦЭМ!$A$39:$A$782,$A203,СВЦЭМ!$B$39:$B$782,E$190)+'СЕТ СН'!$F$12</f>
        <v>238.27709406</v>
      </c>
      <c r="F203" s="36">
        <f>SUMIFS(СВЦЭМ!$F$39:$F$782,СВЦЭМ!$A$39:$A$782,$A203,СВЦЭМ!$B$39:$B$782,F$190)+'СЕТ СН'!$F$12</f>
        <v>239.68392753000001</v>
      </c>
      <c r="G203" s="36">
        <f>SUMIFS(СВЦЭМ!$F$39:$F$782,СВЦЭМ!$A$39:$A$782,$A203,СВЦЭМ!$B$39:$B$782,G$190)+'СЕТ СН'!$F$12</f>
        <v>238.17266344999999</v>
      </c>
      <c r="H203" s="36">
        <f>SUMIFS(СВЦЭМ!$F$39:$F$782,СВЦЭМ!$A$39:$A$782,$A203,СВЦЭМ!$B$39:$B$782,H$190)+'СЕТ СН'!$F$12</f>
        <v>231.92563354999999</v>
      </c>
      <c r="I203" s="36">
        <f>SUMIFS(СВЦЭМ!$F$39:$F$782,СВЦЭМ!$A$39:$A$782,$A203,СВЦЭМ!$B$39:$B$782,I$190)+'СЕТ СН'!$F$12</f>
        <v>227.38881099</v>
      </c>
      <c r="J203" s="36">
        <f>SUMIFS(СВЦЭМ!$F$39:$F$782,СВЦЭМ!$A$39:$A$782,$A203,СВЦЭМ!$B$39:$B$782,J$190)+'СЕТ СН'!$F$12</f>
        <v>228.44272187000001</v>
      </c>
      <c r="K203" s="36">
        <f>SUMIFS(СВЦЭМ!$F$39:$F$782,СВЦЭМ!$A$39:$A$782,$A203,СВЦЭМ!$B$39:$B$782,K$190)+'СЕТ СН'!$F$12</f>
        <v>224.10598440000001</v>
      </c>
      <c r="L203" s="36">
        <f>SUMIFS(СВЦЭМ!$F$39:$F$782,СВЦЭМ!$A$39:$A$782,$A203,СВЦЭМ!$B$39:$B$782,L$190)+'СЕТ СН'!$F$12</f>
        <v>222.71366205000001</v>
      </c>
      <c r="M203" s="36">
        <f>SUMIFS(СВЦЭМ!$F$39:$F$782,СВЦЭМ!$A$39:$A$782,$A203,СВЦЭМ!$B$39:$B$782,M$190)+'СЕТ СН'!$F$12</f>
        <v>224.36659229</v>
      </c>
      <c r="N203" s="36">
        <f>SUMIFS(СВЦЭМ!$F$39:$F$782,СВЦЭМ!$A$39:$A$782,$A203,СВЦЭМ!$B$39:$B$782,N$190)+'СЕТ СН'!$F$12</f>
        <v>224.90149833000001</v>
      </c>
      <c r="O203" s="36">
        <f>SUMIFS(СВЦЭМ!$F$39:$F$782,СВЦЭМ!$A$39:$A$782,$A203,СВЦЭМ!$B$39:$B$782,O$190)+'СЕТ СН'!$F$12</f>
        <v>233.09132640000001</v>
      </c>
      <c r="P203" s="36">
        <f>SUMIFS(СВЦЭМ!$F$39:$F$782,СВЦЭМ!$A$39:$A$782,$A203,СВЦЭМ!$B$39:$B$782,P$190)+'СЕТ СН'!$F$12</f>
        <v>234.18643108000001</v>
      </c>
      <c r="Q203" s="36">
        <f>SUMIFS(СВЦЭМ!$F$39:$F$782,СВЦЭМ!$A$39:$A$782,$A203,СВЦЭМ!$B$39:$B$782,Q$190)+'СЕТ СН'!$F$12</f>
        <v>231.55223108999999</v>
      </c>
      <c r="R203" s="36">
        <f>SUMIFS(СВЦЭМ!$F$39:$F$782,СВЦЭМ!$A$39:$A$782,$A203,СВЦЭМ!$B$39:$B$782,R$190)+'СЕТ СН'!$F$12</f>
        <v>223.36936209000001</v>
      </c>
      <c r="S203" s="36">
        <f>SUMIFS(СВЦЭМ!$F$39:$F$782,СВЦЭМ!$A$39:$A$782,$A203,СВЦЭМ!$B$39:$B$782,S$190)+'СЕТ СН'!$F$12</f>
        <v>219.47526780999999</v>
      </c>
      <c r="T203" s="36">
        <f>SUMIFS(СВЦЭМ!$F$39:$F$782,СВЦЭМ!$A$39:$A$782,$A203,СВЦЭМ!$B$39:$B$782,T$190)+'СЕТ СН'!$F$12</f>
        <v>216.74126189</v>
      </c>
      <c r="U203" s="36">
        <f>SUMIFS(СВЦЭМ!$F$39:$F$782,СВЦЭМ!$A$39:$A$782,$A203,СВЦЭМ!$B$39:$B$782,U$190)+'СЕТ СН'!$F$12</f>
        <v>213.56155479</v>
      </c>
      <c r="V203" s="36">
        <f>SUMIFS(СВЦЭМ!$F$39:$F$782,СВЦЭМ!$A$39:$A$782,$A203,СВЦЭМ!$B$39:$B$782,V$190)+'СЕТ СН'!$F$12</f>
        <v>214.93416812000001</v>
      </c>
      <c r="W203" s="36">
        <f>SUMIFS(СВЦЭМ!$F$39:$F$782,СВЦЭМ!$A$39:$A$782,$A203,СВЦЭМ!$B$39:$B$782,W$190)+'СЕТ СН'!$F$12</f>
        <v>221.84414307</v>
      </c>
      <c r="X203" s="36">
        <f>SUMIFS(СВЦЭМ!$F$39:$F$782,СВЦЭМ!$A$39:$A$782,$A203,СВЦЭМ!$B$39:$B$782,X$190)+'СЕТ СН'!$F$12</f>
        <v>222.70093327000001</v>
      </c>
      <c r="Y203" s="36">
        <f>SUMIFS(СВЦЭМ!$F$39:$F$782,СВЦЭМ!$A$39:$A$782,$A203,СВЦЭМ!$B$39:$B$782,Y$190)+'СЕТ СН'!$F$12</f>
        <v>229.01866985999999</v>
      </c>
    </row>
    <row r="204" spans="1:25" ht="15.75" x14ac:dyDescent="0.2">
      <c r="A204" s="35">
        <f t="shared" si="5"/>
        <v>44909</v>
      </c>
      <c r="B204" s="36">
        <f>SUMIFS(СВЦЭМ!$F$39:$F$782,СВЦЭМ!$A$39:$A$782,$A204,СВЦЭМ!$B$39:$B$782,B$190)+'СЕТ СН'!$F$12</f>
        <v>221.20328977</v>
      </c>
      <c r="C204" s="36">
        <f>SUMIFS(СВЦЭМ!$F$39:$F$782,СВЦЭМ!$A$39:$A$782,$A204,СВЦЭМ!$B$39:$B$782,C$190)+'СЕТ СН'!$F$12</f>
        <v>226.71297272999999</v>
      </c>
      <c r="D204" s="36">
        <f>SUMIFS(СВЦЭМ!$F$39:$F$782,СВЦЭМ!$A$39:$A$782,$A204,СВЦЭМ!$B$39:$B$782,D$190)+'СЕТ СН'!$F$12</f>
        <v>229.93607567000001</v>
      </c>
      <c r="E204" s="36">
        <f>SUMIFS(СВЦЭМ!$F$39:$F$782,СВЦЭМ!$A$39:$A$782,$A204,СВЦЭМ!$B$39:$B$782,E$190)+'СЕТ СН'!$F$12</f>
        <v>231.85555921</v>
      </c>
      <c r="F204" s="36">
        <f>SUMIFS(СВЦЭМ!$F$39:$F$782,СВЦЭМ!$A$39:$A$782,$A204,СВЦЭМ!$B$39:$B$782,F$190)+'СЕТ СН'!$F$12</f>
        <v>236.04521771</v>
      </c>
      <c r="G204" s="36">
        <f>SUMIFS(СВЦЭМ!$F$39:$F$782,СВЦЭМ!$A$39:$A$782,$A204,СВЦЭМ!$B$39:$B$782,G$190)+'СЕТ СН'!$F$12</f>
        <v>233.60124639</v>
      </c>
      <c r="H204" s="36">
        <f>SUMIFS(СВЦЭМ!$F$39:$F$782,СВЦЭМ!$A$39:$A$782,$A204,СВЦЭМ!$B$39:$B$782,H$190)+'СЕТ СН'!$F$12</f>
        <v>230.2167278</v>
      </c>
      <c r="I204" s="36">
        <f>SUMIFS(СВЦЭМ!$F$39:$F$782,СВЦЭМ!$A$39:$A$782,$A204,СВЦЭМ!$B$39:$B$782,I$190)+'СЕТ СН'!$F$12</f>
        <v>226.94630011000001</v>
      </c>
      <c r="J204" s="36">
        <f>SUMIFS(СВЦЭМ!$F$39:$F$782,СВЦЭМ!$A$39:$A$782,$A204,СВЦЭМ!$B$39:$B$782,J$190)+'СЕТ СН'!$F$12</f>
        <v>227.74066493999999</v>
      </c>
      <c r="K204" s="36">
        <f>SUMIFS(СВЦЭМ!$F$39:$F$782,СВЦЭМ!$A$39:$A$782,$A204,СВЦЭМ!$B$39:$B$782,K$190)+'СЕТ СН'!$F$12</f>
        <v>221.05195753999999</v>
      </c>
      <c r="L204" s="36">
        <f>SUMIFS(СВЦЭМ!$F$39:$F$782,СВЦЭМ!$A$39:$A$782,$A204,СВЦЭМ!$B$39:$B$782,L$190)+'СЕТ СН'!$F$12</f>
        <v>221.13839478</v>
      </c>
      <c r="M204" s="36">
        <f>SUMIFS(СВЦЭМ!$F$39:$F$782,СВЦЭМ!$A$39:$A$782,$A204,СВЦЭМ!$B$39:$B$782,M$190)+'СЕТ СН'!$F$12</f>
        <v>226.51681058</v>
      </c>
      <c r="N204" s="36">
        <f>SUMIFS(СВЦЭМ!$F$39:$F$782,СВЦЭМ!$A$39:$A$782,$A204,СВЦЭМ!$B$39:$B$782,N$190)+'СЕТ СН'!$F$12</f>
        <v>224.85043822</v>
      </c>
      <c r="O204" s="36">
        <f>SUMIFS(СВЦЭМ!$F$39:$F$782,СВЦЭМ!$A$39:$A$782,$A204,СВЦЭМ!$B$39:$B$782,O$190)+'СЕТ СН'!$F$12</f>
        <v>225.96978956999999</v>
      </c>
      <c r="P204" s="36">
        <f>SUMIFS(СВЦЭМ!$F$39:$F$782,СВЦЭМ!$A$39:$A$782,$A204,СВЦЭМ!$B$39:$B$782,P$190)+'СЕТ СН'!$F$12</f>
        <v>227.52037424</v>
      </c>
      <c r="Q204" s="36">
        <f>SUMIFS(СВЦЭМ!$F$39:$F$782,СВЦЭМ!$A$39:$A$782,$A204,СВЦЭМ!$B$39:$B$782,Q$190)+'СЕТ СН'!$F$12</f>
        <v>227.19763608</v>
      </c>
      <c r="R204" s="36">
        <f>SUMIFS(СВЦЭМ!$F$39:$F$782,СВЦЭМ!$A$39:$A$782,$A204,СВЦЭМ!$B$39:$B$782,R$190)+'СЕТ СН'!$F$12</f>
        <v>229.73532274999999</v>
      </c>
      <c r="S204" s="36">
        <f>SUMIFS(СВЦЭМ!$F$39:$F$782,СВЦЭМ!$A$39:$A$782,$A204,СВЦЭМ!$B$39:$B$782,S$190)+'СЕТ СН'!$F$12</f>
        <v>226.86717189000001</v>
      </c>
      <c r="T204" s="36">
        <f>SUMIFS(СВЦЭМ!$F$39:$F$782,СВЦЭМ!$A$39:$A$782,$A204,СВЦЭМ!$B$39:$B$782,T$190)+'СЕТ СН'!$F$12</f>
        <v>226.68796677</v>
      </c>
      <c r="U204" s="36">
        <f>SUMIFS(СВЦЭМ!$F$39:$F$782,СВЦЭМ!$A$39:$A$782,$A204,СВЦЭМ!$B$39:$B$782,U$190)+'СЕТ СН'!$F$12</f>
        <v>227.58781906999999</v>
      </c>
      <c r="V204" s="36">
        <f>SUMIFS(СВЦЭМ!$F$39:$F$782,СВЦЭМ!$A$39:$A$782,$A204,СВЦЭМ!$B$39:$B$782,V$190)+'СЕТ СН'!$F$12</f>
        <v>229.50632938999999</v>
      </c>
      <c r="W204" s="36">
        <f>SUMIFS(СВЦЭМ!$F$39:$F$782,СВЦЭМ!$A$39:$A$782,$A204,СВЦЭМ!$B$39:$B$782,W$190)+'СЕТ СН'!$F$12</f>
        <v>225.80632489000001</v>
      </c>
      <c r="X204" s="36">
        <f>SUMIFS(СВЦЭМ!$F$39:$F$782,СВЦЭМ!$A$39:$A$782,$A204,СВЦЭМ!$B$39:$B$782,X$190)+'СЕТ СН'!$F$12</f>
        <v>226.62028308000001</v>
      </c>
      <c r="Y204" s="36">
        <f>SUMIFS(СВЦЭМ!$F$39:$F$782,СВЦЭМ!$A$39:$A$782,$A204,СВЦЭМ!$B$39:$B$782,Y$190)+'СЕТ СН'!$F$12</f>
        <v>226.87120677999999</v>
      </c>
    </row>
    <row r="205" spans="1:25" ht="15.75" x14ac:dyDescent="0.2">
      <c r="A205" s="35">
        <f t="shared" si="5"/>
        <v>44910</v>
      </c>
      <c r="B205" s="36">
        <f>SUMIFS(СВЦЭМ!$F$39:$F$782,СВЦЭМ!$A$39:$A$782,$A205,СВЦЭМ!$B$39:$B$782,B$190)+'СЕТ СН'!$F$12</f>
        <v>215.56694979</v>
      </c>
      <c r="C205" s="36">
        <f>SUMIFS(СВЦЭМ!$F$39:$F$782,СВЦЭМ!$A$39:$A$782,$A205,СВЦЭМ!$B$39:$B$782,C$190)+'СЕТ СН'!$F$12</f>
        <v>217.33550224999999</v>
      </c>
      <c r="D205" s="36">
        <f>SUMIFS(СВЦЭМ!$F$39:$F$782,СВЦЭМ!$A$39:$A$782,$A205,СВЦЭМ!$B$39:$B$782,D$190)+'СЕТ СН'!$F$12</f>
        <v>219.62525119</v>
      </c>
      <c r="E205" s="36">
        <f>SUMIFS(СВЦЭМ!$F$39:$F$782,СВЦЭМ!$A$39:$A$782,$A205,СВЦЭМ!$B$39:$B$782,E$190)+'СЕТ СН'!$F$12</f>
        <v>223.26565534</v>
      </c>
      <c r="F205" s="36">
        <f>SUMIFS(СВЦЭМ!$F$39:$F$782,СВЦЭМ!$A$39:$A$782,$A205,СВЦЭМ!$B$39:$B$782,F$190)+'СЕТ СН'!$F$12</f>
        <v>230.17159792999999</v>
      </c>
      <c r="G205" s="36">
        <f>SUMIFS(СВЦЭМ!$F$39:$F$782,СВЦЭМ!$A$39:$A$782,$A205,СВЦЭМ!$B$39:$B$782,G$190)+'СЕТ СН'!$F$12</f>
        <v>226.30083704</v>
      </c>
      <c r="H205" s="36">
        <f>SUMIFS(СВЦЭМ!$F$39:$F$782,СВЦЭМ!$A$39:$A$782,$A205,СВЦЭМ!$B$39:$B$782,H$190)+'СЕТ СН'!$F$12</f>
        <v>221.41358323</v>
      </c>
      <c r="I205" s="36">
        <f>SUMIFS(СВЦЭМ!$F$39:$F$782,СВЦЭМ!$A$39:$A$782,$A205,СВЦЭМ!$B$39:$B$782,I$190)+'СЕТ СН'!$F$12</f>
        <v>212.32208639999999</v>
      </c>
      <c r="J205" s="36">
        <f>SUMIFS(СВЦЭМ!$F$39:$F$782,СВЦЭМ!$A$39:$A$782,$A205,СВЦЭМ!$B$39:$B$782,J$190)+'СЕТ СН'!$F$12</f>
        <v>207.68251996000001</v>
      </c>
      <c r="K205" s="36">
        <f>SUMIFS(СВЦЭМ!$F$39:$F$782,СВЦЭМ!$A$39:$A$782,$A205,СВЦЭМ!$B$39:$B$782,K$190)+'СЕТ СН'!$F$12</f>
        <v>206.02462729999999</v>
      </c>
      <c r="L205" s="36">
        <f>SUMIFS(СВЦЭМ!$F$39:$F$782,СВЦЭМ!$A$39:$A$782,$A205,СВЦЭМ!$B$39:$B$782,L$190)+'СЕТ СН'!$F$12</f>
        <v>203.77657704999999</v>
      </c>
      <c r="M205" s="36">
        <f>SUMIFS(СВЦЭМ!$F$39:$F$782,СВЦЭМ!$A$39:$A$782,$A205,СВЦЭМ!$B$39:$B$782,M$190)+'СЕТ СН'!$F$12</f>
        <v>205.00786106999999</v>
      </c>
      <c r="N205" s="36">
        <f>SUMIFS(СВЦЭМ!$F$39:$F$782,СВЦЭМ!$A$39:$A$782,$A205,СВЦЭМ!$B$39:$B$782,N$190)+'СЕТ СН'!$F$12</f>
        <v>207.83996948999999</v>
      </c>
      <c r="O205" s="36">
        <f>SUMIFS(СВЦЭМ!$F$39:$F$782,СВЦЭМ!$A$39:$A$782,$A205,СВЦЭМ!$B$39:$B$782,O$190)+'СЕТ СН'!$F$12</f>
        <v>209.18697804999999</v>
      </c>
      <c r="P205" s="36">
        <f>SUMIFS(СВЦЭМ!$F$39:$F$782,СВЦЭМ!$A$39:$A$782,$A205,СВЦЭМ!$B$39:$B$782,P$190)+'СЕТ СН'!$F$12</f>
        <v>211.38280816</v>
      </c>
      <c r="Q205" s="36">
        <f>SUMIFS(СВЦЭМ!$F$39:$F$782,СВЦЭМ!$A$39:$A$782,$A205,СВЦЭМ!$B$39:$B$782,Q$190)+'СЕТ СН'!$F$12</f>
        <v>212.81470634999999</v>
      </c>
      <c r="R205" s="36">
        <f>SUMIFS(СВЦЭМ!$F$39:$F$782,СВЦЭМ!$A$39:$A$782,$A205,СВЦЭМ!$B$39:$B$782,R$190)+'СЕТ СН'!$F$12</f>
        <v>214.03387283000001</v>
      </c>
      <c r="S205" s="36">
        <f>SUMIFS(СВЦЭМ!$F$39:$F$782,СВЦЭМ!$A$39:$A$782,$A205,СВЦЭМ!$B$39:$B$782,S$190)+'СЕТ СН'!$F$12</f>
        <v>208.08370495</v>
      </c>
      <c r="T205" s="36">
        <f>SUMIFS(СВЦЭМ!$F$39:$F$782,СВЦЭМ!$A$39:$A$782,$A205,СВЦЭМ!$B$39:$B$782,T$190)+'СЕТ СН'!$F$12</f>
        <v>202.14680974999999</v>
      </c>
      <c r="U205" s="36">
        <f>SUMIFS(СВЦЭМ!$F$39:$F$782,СВЦЭМ!$A$39:$A$782,$A205,СВЦЭМ!$B$39:$B$782,U$190)+'СЕТ СН'!$F$12</f>
        <v>202.43405985000001</v>
      </c>
      <c r="V205" s="36">
        <f>SUMIFS(СВЦЭМ!$F$39:$F$782,СВЦЭМ!$A$39:$A$782,$A205,СВЦЭМ!$B$39:$B$782,V$190)+'СЕТ СН'!$F$12</f>
        <v>202.48587275</v>
      </c>
      <c r="W205" s="36">
        <f>SUMIFS(СВЦЭМ!$F$39:$F$782,СВЦЭМ!$A$39:$A$782,$A205,СВЦЭМ!$B$39:$B$782,W$190)+'СЕТ СН'!$F$12</f>
        <v>205.28304003</v>
      </c>
      <c r="X205" s="36">
        <f>SUMIFS(СВЦЭМ!$F$39:$F$782,СВЦЭМ!$A$39:$A$782,$A205,СВЦЭМ!$B$39:$B$782,X$190)+'СЕТ СН'!$F$12</f>
        <v>206.99909269</v>
      </c>
      <c r="Y205" s="36">
        <f>SUMIFS(СВЦЭМ!$F$39:$F$782,СВЦЭМ!$A$39:$A$782,$A205,СВЦЭМ!$B$39:$B$782,Y$190)+'СЕТ СН'!$F$12</f>
        <v>210.93432256</v>
      </c>
    </row>
    <row r="206" spans="1:25" ht="15.75" x14ac:dyDescent="0.2">
      <c r="A206" s="35">
        <f t="shared" si="5"/>
        <v>44911</v>
      </c>
      <c r="B206" s="36">
        <f>SUMIFS(СВЦЭМ!$F$39:$F$782,СВЦЭМ!$A$39:$A$782,$A206,СВЦЭМ!$B$39:$B$782,B$190)+'СЕТ СН'!$F$12</f>
        <v>235.21242784</v>
      </c>
      <c r="C206" s="36">
        <f>SUMIFS(СВЦЭМ!$F$39:$F$782,СВЦЭМ!$A$39:$A$782,$A206,СВЦЭМ!$B$39:$B$782,C$190)+'СЕТ СН'!$F$12</f>
        <v>238.15497300999999</v>
      </c>
      <c r="D206" s="36">
        <f>SUMIFS(СВЦЭМ!$F$39:$F$782,СВЦЭМ!$A$39:$A$782,$A206,СВЦЭМ!$B$39:$B$782,D$190)+'СЕТ СН'!$F$12</f>
        <v>238.66680765000001</v>
      </c>
      <c r="E206" s="36">
        <f>SUMIFS(СВЦЭМ!$F$39:$F$782,СВЦЭМ!$A$39:$A$782,$A206,СВЦЭМ!$B$39:$B$782,E$190)+'СЕТ СН'!$F$12</f>
        <v>236.52307913000001</v>
      </c>
      <c r="F206" s="36">
        <f>SUMIFS(СВЦЭМ!$F$39:$F$782,СВЦЭМ!$A$39:$A$782,$A206,СВЦЭМ!$B$39:$B$782,F$190)+'СЕТ СН'!$F$12</f>
        <v>234.96348141999999</v>
      </c>
      <c r="G206" s="36">
        <f>SUMIFS(СВЦЭМ!$F$39:$F$782,СВЦЭМ!$A$39:$A$782,$A206,СВЦЭМ!$B$39:$B$782,G$190)+'СЕТ СН'!$F$12</f>
        <v>231.47656056</v>
      </c>
      <c r="H206" s="36">
        <f>SUMIFS(СВЦЭМ!$F$39:$F$782,СВЦЭМ!$A$39:$A$782,$A206,СВЦЭМ!$B$39:$B$782,H$190)+'СЕТ СН'!$F$12</f>
        <v>223.5743617</v>
      </c>
      <c r="I206" s="36">
        <f>SUMIFS(СВЦЭМ!$F$39:$F$782,СВЦЭМ!$A$39:$A$782,$A206,СВЦЭМ!$B$39:$B$782,I$190)+'СЕТ СН'!$F$12</f>
        <v>219.97574351</v>
      </c>
      <c r="J206" s="36">
        <f>SUMIFS(СВЦЭМ!$F$39:$F$782,СВЦЭМ!$A$39:$A$782,$A206,СВЦЭМ!$B$39:$B$782,J$190)+'СЕТ СН'!$F$12</f>
        <v>216.24228248</v>
      </c>
      <c r="K206" s="36">
        <f>SUMIFS(СВЦЭМ!$F$39:$F$782,СВЦЭМ!$A$39:$A$782,$A206,СВЦЭМ!$B$39:$B$782,K$190)+'СЕТ СН'!$F$12</f>
        <v>213.77148958000001</v>
      </c>
      <c r="L206" s="36">
        <f>SUMIFS(СВЦЭМ!$F$39:$F$782,СВЦЭМ!$A$39:$A$782,$A206,СВЦЭМ!$B$39:$B$782,L$190)+'СЕТ СН'!$F$12</f>
        <v>214.73965716000001</v>
      </c>
      <c r="M206" s="36">
        <f>SUMIFS(СВЦЭМ!$F$39:$F$782,СВЦЭМ!$A$39:$A$782,$A206,СВЦЭМ!$B$39:$B$782,M$190)+'СЕТ СН'!$F$12</f>
        <v>217.09742582000001</v>
      </c>
      <c r="N206" s="36">
        <f>SUMIFS(СВЦЭМ!$F$39:$F$782,СВЦЭМ!$A$39:$A$782,$A206,СВЦЭМ!$B$39:$B$782,N$190)+'СЕТ СН'!$F$12</f>
        <v>221.07883966</v>
      </c>
      <c r="O206" s="36">
        <f>SUMIFS(СВЦЭМ!$F$39:$F$782,СВЦЭМ!$A$39:$A$782,$A206,СВЦЭМ!$B$39:$B$782,O$190)+'СЕТ СН'!$F$12</f>
        <v>225.07505036000001</v>
      </c>
      <c r="P206" s="36">
        <f>SUMIFS(СВЦЭМ!$F$39:$F$782,СВЦЭМ!$A$39:$A$782,$A206,СВЦЭМ!$B$39:$B$782,P$190)+'СЕТ СН'!$F$12</f>
        <v>227.76657886999999</v>
      </c>
      <c r="Q206" s="36">
        <f>SUMIFS(СВЦЭМ!$F$39:$F$782,СВЦЭМ!$A$39:$A$782,$A206,СВЦЭМ!$B$39:$B$782,Q$190)+'СЕТ СН'!$F$12</f>
        <v>227.61075848999999</v>
      </c>
      <c r="R206" s="36">
        <f>SUMIFS(СВЦЭМ!$F$39:$F$782,СВЦЭМ!$A$39:$A$782,$A206,СВЦЭМ!$B$39:$B$782,R$190)+'СЕТ СН'!$F$12</f>
        <v>225.62298770999999</v>
      </c>
      <c r="S206" s="36">
        <f>SUMIFS(СВЦЭМ!$F$39:$F$782,СВЦЭМ!$A$39:$A$782,$A206,СВЦЭМ!$B$39:$B$782,S$190)+'СЕТ СН'!$F$12</f>
        <v>218.16416645000001</v>
      </c>
      <c r="T206" s="36">
        <f>SUMIFS(СВЦЭМ!$F$39:$F$782,СВЦЭМ!$A$39:$A$782,$A206,СВЦЭМ!$B$39:$B$782,T$190)+'СЕТ СН'!$F$12</f>
        <v>213.50581785</v>
      </c>
      <c r="U206" s="36">
        <f>SUMIFS(СВЦЭМ!$F$39:$F$782,СВЦЭМ!$A$39:$A$782,$A206,СВЦЭМ!$B$39:$B$782,U$190)+'СЕТ СН'!$F$12</f>
        <v>214.63327269999999</v>
      </c>
      <c r="V206" s="36">
        <f>SUMIFS(СВЦЭМ!$F$39:$F$782,СВЦЭМ!$A$39:$A$782,$A206,СВЦЭМ!$B$39:$B$782,V$190)+'СЕТ СН'!$F$12</f>
        <v>217.25647162000001</v>
      </c>
      <c r="W206" s="36">
        <f>SUMIFS(СВЦЭМ!$F$39:$F$782,СВЦЭМ!$A$39:$A$782,$A206,СВЦЭМ!$B$39:$B$782,W$190)+'СЕТ СН'!$F$12</f>
        <v>219.10720166999999</v>
      </c>
      <c r="X206" s="36">
        <f>SUMIFS(СВЦЭМ!$F$39:$F$782,СВЦЭМ!$A$39:$A$782,$A206,СВЦЭМ!$B$39:$B$782,X$190)+'СЕТ СН'!$F$12</f>
        <v>224.75262864000001</v>
      </c>
      <c r="Y206" s="36">
        <f>SUMIFS(СВЦЭМ!$F$39:$F$782,СВЦЭМ!$A$39:$A$782,$A206,СВЦЭМ!$B$39:$B$782,Y$190)+'СЕТ СН'!$F$12</f>
        <v>229.97410525999999</v>
      </c>
    </row>
    <row r="207" spans="1:25" ht="15.75" x14ac:dyDescent="0.2">
      <c r="A207" s="35">
        <f t="shared" si="5"/>
        <v>44912</v>
      </c>
      <c r="B207" s="36">
        <f>SUMIFS(СВЦЭМ!$F$39:$F$782,СВЦЭМ!$A$39:$A$782,$A207,СВЦЭМ!$B$39:$B$782,B$190)+'СЕТ СН'!$F$12</f>
        <v>216.00802991</v>
      </c>
      <c r="C207" s="36">
        <f>SUMIFS(СВЦЭМ!$F$39:$F$782,СВЦЭМ!$A$39:$A$782,$A207,СВЦЭМ!$B$39:$B$782,C$190)+'СЕТ СН'!$F$12</f>
        <v>213.80132252999999</v>
      </c>
      <c r="D207" s="36">
        <f>SUMIFS(СВЦЭМ!$F$39:$F$782,СВЦЭМ!$A$39:$A$782,$A207,СВЦЭМ!$B$39:$B$782,D$190)+'СЕТ СН'!$F$12</f>
        <v>215.05360188</v>
      </c>
      <c r="E207" s="36">
        <f>SUMIFS(СВЦЭМ!$F$39:$F$782,СВЦЭМ!$A$39:$A$782,$A207,СВЦЭМ!$B$39:$B$782,E$190)+'СЕТ СН'!$F$12</f>
        <v>214.53851326</v>
      </c>
      <c r="F207" s="36">
        <f>SUMIFS(СВЦЭМ!$F$39:$F$782,СВЦЭМ!$A$39:$A$782,$A207,СВЦЭМ!$B$39:$B$782,F$190)+'СЕТ СН'!$F$12</f>
        <v>219.42925170000001</v>
      </c>
      <c r="G207" s="36">
        <f>SUMIFS(СВЦЭМ!$F$39:$F$782,СВЦЭМ!$A$39:$A$782,$A207,СВЦЭМ!$B$39:$B$782,G$190)+'СЕТ СН'!$F$12</f>
        <v>217.34623457999999</v>
      </c>
      <c r="H207" s="36">
        <f>SUMIFS(СВЦЭМ!$F$39:$F$782,СВЦЭМ!$A$39:$A$782,$A207,СВЦЭМ!$B$39:$B$782,H$190)+'СЕТ СН'!$F$12</f>
        <v>214.19276318999999</v>
      </c>
      <c r="I207" s="36">
        <f>SUMIFS(СВЦЭМ!$F$39:$F$782,СВЦЭМ!$A$39:$A$782,$A207,СВЦЭМ!$B$39:$B$782,I$190)+'СЕТ СН'!$F$12</f>
        <v>219.05293621999999</v>
      </c>
      <c r="J207" s="36">
        <f>SUMIFS(СВЦЭМ!$F$39:$F$782,СВЦЭМ!$A$39:$A$782,$A207,СВЦЭМ!$B$39:$B$782,J$190)+'СЕТ СН'!$F$12</f>
        <v>216.7440986</v>
      </c>
      <c r="K207" s="36">
        <f>SUMIFS(СВЦЭМ!$F$39:$F$782,СВЦЭМ!$A$39:$A$782,$A207,СВЦЭМ!$B$39:$B$782,K$190)+'СЕТ СН'!$F$12</f>
        <v>210.77865001000001</v>
      </c>
      <c r="L207" s="36">
        <f>SUMIFS(СВЦЭМ!$F$39:$F$782,СВЦЭМ!$A$39:$A$782,$A207,СВЦЭМ!$B$39:$B$782,L$190)+'СЕТ СН'!$F$12</f>
        <v>207.45529930999999</v>
      </c>
      <c r="M207" s="36">
        <f>SUMIFS(СВЦЭМ!$F$39:$F$782,СВЦЭМ!$A$39:$A$782,$A207,СВЦЭМ!$B$39:$B$782,M$190)+'СЕТ СН'!$F$12</f>
        <v>207.56518516</v>
      </c>
      <c r="N207" s="36">
        <f>SUMIFS(СВЦЭМ!$F$39:$F$782,СВЦЭМ!$A$39:$A$782,$A207,СВЦЭМ!$B$39:$B$782,N$190)+'СЕТ СН'!$F$12</f>
        <v>212.96179663999999</v>
      </c>
      <c r="O207" s="36">
        <f>SUMIFS(СВЦЭМ!$F$39:$F$782,СВЦЭМ!$A$39:$A$782,$A207,СВЦЭМ!$B$39:$B$782,O$190)+'СЕТ СН'!$F$12</f>
        <v>210.90038469000001</v>
      </c>
      <c r="P207" s="36">
        <f>SUMIFS(СВЦЭМ!$F$39:$F$782,СВЦЭМ!$A$39:$A$782,$A207,СВЦЭМ!$B$39:$B$782,P$190)+'СЕТ СН'!$F$12</f>
        <v>213.46209472000001</v>
      </c>
      <c r="Q207" s="36">
        <f>SUMIFS(СВЦЭМ!$F$39:$F$782,СВЦЭМ!$A$39:$A$782,$A207,СВЦЭМ!$B$39:$B$782,Q$190)+'СЕТ СН'!$F$12</f>
        <v>212.77778889999999</v>
      </c>
      <c r="R207" s="36">
        <f>SUMIFS(СВЦЭМ!$F$39:$F$782,СВЦЭМ!$A$39:$A$782,$A207,СВЦЭМ!$B$39:$B$782,R$190)+'СЕТ СН'!$F$12</f>
        <v>212.54058312999999</v>
      </c>
      <c r="S207" s="36">
        <f>SUMIFS(СВЦЭМ!$F$39:$F$782,СВЦЭМ!$A$39:$A$782,$A207,СВЦЭМ!$B$39:$B$782,S$190)+'СЕТ СН'!$F$12</f>
        <v>205.80160744</v>
      </c>
      <c r="T207" s="36">
        <f>SUMIFS(СВЦЭМ!$F$39:$F$782,СВЦЭМ!$A$39:$A$782,$A207,СВЦЭМ!$B$39:$B$782,T$190)+'СЕТ СН'!$F$12</f>
        <v>200.19540228</v>
      </c>
      <c r="U207" s="36">
        <f>SUMIFS(СВЦЭМ!$F$39:$F$782,СВЦЭМ!$A$39:$A$782,$A207,СВЦЭМ!$B$39:$B$782,U$190)+'СЕТ СН'!$F$12</f>
        <v>202.73778605000001</v>
      </c>
      <c r="V207" s="36">
        <f>SUMIFS(СВЦЭМ!$F$39:$F$782,СВЦЭМ!$A$39:$A$782,$A207,СВЦЭМ!$B$39:$B$782,V$190)+'СЕТ СН'!$F$12</f>
        <v>205.92920111000001</v>
      </c>
      <c r="W207" s="36">
        <f>SUMIFS(СВЦЭМ!$F$39:$F$782,СВЦЭМ!$A$39:$A$782,$A207,СВЦЭМ!$B$39:$B$782,W$190)+'СЕТ СН'!$F$12</f>
        <v>206.90070474000001</v>
      </c>
      <c r="X207" s="36">
        <f>SUMIFS(СВЦЭМ!$F$39:$F$782,СВЦЭМ!$A$39:$A$782,$A207,СВЦЭМ!$B$39:$B$782,X$190)+'СЕТ СН'!$F$12</f>
        <v>208.41186461000001</v>
      </c>
      <c r="Y207" s="36">
        <f>SUMIFS(СВЦЭМ!$F$39:$F$782,СВЦЭМ!$A$39:$A$782,$A207,СВЦЭМ!$B$39:$B$782,Y$190)+'СЕТ СН'!$F$12</f>
        <v>208.81861212999999</v>
      </c>
    </row>
    <row r="208" spans="1:25" ht="15.75" x14ac:dyDescent="0.2">
      <c r="A208" s="35">
        <f t="shared" si="5"/>
        <v>44913</v>
      </c>
      <c r="B208" s="36">
        <f>SUMIFS(СВЦЭМ!$F$39:$F$782,СВЦЭМ!$A$39:$A$782,$A208,СВЦЭМ!$B$39:$B$782,B$190)+'СЕТ СН'!$F$12</f>
        <v>226.40629939999999</v>
      </c>
      <c r="C208" s="36">
        <f>SUMIFS(СВЦЭМ!$F$39:$F$782,СВЦЭМ!$A$39:$A$782,$A208,СВЦЭМ!$B$39:$B$782,C$190)+'СЕТ СН'!$F$12</f>
        <v>227.81875803</v>
      </c>
      <c r="D208" s="36">
        <f>SUMIFS(СВЦЭМ!$F$39:$F$782,СВЦЭМ!$A$39:$A$782,$A208,СВЦЭМ!$B$39:$B$782,D$190)+'СЕТ СН'!$F$12</f>
        <v>228.60902071999999</v>
      </c>
      <c r="E208" s="36">
        <f>SUMIFS(СВЦЭМ!$F$39:$F$782,СВЦЭМ!$A$39:$A$782,$A208,СВЦЭМ!$B$39:$B$782,E$190)+'СЕТ СН'!$F$12</f>
        <v>228.35072937999999</v>
      </c>
      <c r="F208" s="36">
        <f>SUMIFS(СВЦЭМ!$F$39:$F$782,СВЦЭМ!$A$39:$A$782,$A208,СВЦЭМ!$B$39:$B$782,F$190)+'СЕТ СН'!$F$12</f>
        <v>231.05762378</v>
      </c>
      <c r="G208" s="36">
        <f>SUMIFS(СВЦЭМ!$F$39:$F$782,СВЦЭМ!$A$39:$A$782,$A208,СВЦЭМ!$B$39:$B$782,G$190)+'СЕТ СН'!$F$12</f>
        <v>232.50846181</v>
      </c>
      <c r="H208" s="36">
        <f>SUMIFS(СВЦЭМ!$F$39:$F$782,СВЦЭМ!$A$39:$A$782,$A208,СВЦЭМ!$B$39:$B$782,H$190)+'СЕТ СН'!$F$12</f>
        <v>228.98580523000001</v>
      </c>
      <c r="I208" s="36">
        <f>SUMIFS(СВЦЭМ!$F$39:$F$782,СВЦЭМ!$A$39:$A$782,$A208,СВЦЭМ!$B$39:$B$782,I$190)+'СЕТ СН'!$F$12</f>
        <v>225.22104854</v>
      </c>
      <c r="J208" s="36">
        <f>SUMIFS(СВЦЭМ!$F$39:$F$782,СВЦЭМ!$A$39:$A$782,$A208,СВЦЭМ!$B$39:$B$782,J$190)+'СЕТ СН'!$F$12</f>
        <v>222.12703166</v>
      </c>
      <c r="K208" s="36">
        <f>SUMIFS(СВЦЭМ!$F$39:$F$782,СВЦЭМ!$A$39:$A$782,$A208,СВЦЭМ!$B$39:$B$782,K$190)+'СЕТ СН'!$F$12</f>
        <v>214.38816629999999</v>
      </c>
      <c r="L208" s="36">
        <f>SUMIFS(СВЦЭМ!$F$39:$F$782,СВЦЭМ!$A$39:$A$782,$A208,СВЦЭМ!$B$39:$B$782,L$190)+'СЕТ СН'!$F$12</f>
        <v>209.71457126000001</v>
      </c>
      <c r="M208" s="36">
        <f>SUMIFS(СВЦЭМ!$F$39:$F$782,СВЦЭМ!$A$39:$A$782,$A208,СВЦЭМ!$B$39:$B$782,M$190)+'СЕТ СН'!$F$12</f>
        <v>208.56378702000001</v>
      </c>
      <c r="N208" s="36">
        <f>SUMIFS(СВЦЭМ!$F$39:$F$782,СВЦЭМ!$A$39:$A$782,$A208,СВЦЭМ!$B$39:$B$782,N$190)+'СЕТ СН'!$F$12</f>
        <v>212.87030629</v>
      </c>
      <c r="O208" s="36">
        <f>SUMIFS(СВЦЭМ!$F$39:$F$782,СВЦЭМ!$A$39:$A$782,$A208,СВЦЭМ!$B$39:$B$782,O$190)+'СЕТ СН'!$F$12</f>
        <v>213.12667908</v>
      </c>
      <c r="P208" s="36">
        <f>SUMIFS(СВЦЭМ!$F$39:$F$782,СВЦЭМ!$A$39:$A$782,$A208,СВЦЭМ!$B$39:$B$782,P$190)+'СЕТ СН'!$F$12</f>
        <v>215.10659573000001</v>
      </c>
      <c r="Q208" s="36">
        <f>SUMIFS(СВЦЭМ!$F$39:$F$782,СВЦЭМ!$A$39:$A$782,$A208,СВЦЭМ!$B$39:$B$782,Q$190)+'СЕТ СН'!$F$12</f>
        <v>213.87334643</v>
      </c>
      <c r="R208" s="36">
        <f>SUMIFS(СВЦЭМ!$F$39:$F$782,СВЦЭМ!$A$39:$A$782,$A208,СВЦЭМ!$B$39:$B$782,R$190)+'СЕТ СН'!$F$12</f>
        <v>215.93466745000001</v>
      </c>
      <c r="S208" s="36">
        <f>SUMIFS(СВЦЭМ!$F$39:$F$782,СВЦЭМ!$A$39:$A$782,$A208,СВЦЭМ!$B$39:$B$782,S$190)+'СЕТ СН'!$F$12</f>
        <v>210.31998680000001</v>
      </c>
      <c r="T208" s="36">
        <f>SUMIFS(СВЦЭМ!$F$39:$F$782,СВЦЭМ!$A$39:$A$782,$A208,СВЦЭМ!$B$39:$B$782,T$190)+'СЕТ СН'!$F$12</f>
        <v>203.70091717</v>
      </c>
      <c r="U208" s="36">
        <f>SUMIFS(СВЦЭМ!$F$39:$F$782,СВЦЭМ!$A$39:$A$782,$A208,СВЦЭМ!$B$39:$B$782,U$190)+'СЕТ СН'!$F$12</f>
        <v>205.74270375</v>
      </c>
      <c r="V208" s="36">
        <f>SUMIFS(СВЦЭМ!$F$39:$F$782,СВЦЭМ!$A$39:$A$782,$A208,СВЦЭМ!$B$39:$B$782,V$190)+'СЕТ СН'!$F$12</f>
        <v>208.56631283999999</v>
      </c>
      <c r="W208" s="36">
        <f>SUMIFS(СВЦЭМ!$F$39:$F$782,СВЦЭМ!$A$39:$A$782,$A208,СВЦЭМ!$B$39:$B$782,W$190)+'СЕТ СН'!$F$12</f>
        <v>209.28848378999999</v>
      </c>
      <c r="X208" s="36">
        <f>SUMIFS(СВЦЭМ!$F$39:$F$782,СВЦЭМ!$A$39:$A$782,$A208,СВЦЭМ!$B$39:$B$782,X$190)+'СЕТ СН'!$F$12</f>
        <v>213.33057561999999</v>
      </c>
      <c r="Y208" s="36">
        <f>SUMIFS(СВЦЭМ!$F$39:$F$782,СВЦЭМ!$A$39:$A$782,$A208,СВЦЭМ!$B$39:$B$782,Y$190)+'СЕТ СН'!$F$12</f>
        <v>217.6302465</v>
      </c>
    </row>
    <row r="209" spans="1:25" ht="15.75" x14ac:dyDescent="0.2">
      <c r="A209" s="35">
        <f t="shared" si="5"/>
        <v>44914</v>
      </c>
      <c r="B209" s="36">
        <f>SUMIFS(СВЦЭМ!$F$39:$F$782,СВЦЭМ!$A$39:$A$782,$A209,СВЦЭМ!$B$39:$B$782,B$190)+'СЕТ СН'!$F$12</f>
        <v>218.43829694999999</v>
      </c>
      <c r="C209" s="36">
        <f>SUMIFS(СВЦЭМ!$F$39:$F$782,СВЦЭМ!$A$39:$A$782,$A209,СВЦЭМ!$B$39:$B$782,C$190)+'СЕТ СН'!$F$12</f>
        <v>222.00243748</v>
      </c>
      <c r="D209" s="36">
        <f>SUMIFS(СВЦЭМ!$F$39:$F$782,СВЦЭМ!$A$39:$A$782,$A209,СВЦЭМ!$B$39:$B$782,D$190)+'СЕТ СН'!$F$12</f>
        <v>227.95477054</v>
      </c>
      <c r="E209" s="36">
        <f>SUMIFS(СВЦЭМ!$F$39:$F$782,СВЦЭМ!$A$39:$A$782,$A209,СВЦЭМ!$B$39:$B$782,E$190)+'СЕТ СН'!$F$12</f>
        <v>228.18818544000001</v>
      </c>
      <c r="F209" s="36">
        <f>SUMIFS(СВЦЭМ!$F$39:$F$782,СВЦЭМ!$A$39:$A$782,$A209,СВЦЭМ!$B$39:$B$782,F$190)+'СЕТ СН'!$F$12</f>
        <v>229.41244476</v>
      </c>
      <c r="G209" s="36">
        <f>SUMIFS(СВЦЭМ!$F$39:$F$782,СВЦЭМ!$A$39:$A$782,$A209,СВЦЭМ!$B$39:$B$782,G$190)+'СЕТ СН'!$F$12</f>
        <v>229.24166559</v>
      </c>
      <c r="H209" s="36">
        <f>SUMIFS(СВЦЭМ!$F$39:$F$782,СВЦЭМ!$A$39:$A$782,$A209,СВЦЭМ!$B$39:$B$782,H$190)+'СЕТ СН'!$F$12</f>
        <v>227.55760692999999</v>
      </c>
      <c r="I209" s="36">
        <f>SUMIFS(СВЦЭМ!$F$39:$F$782,СВЦЭМ!$A$39:$A$782,$A209,СВЦЭМ!$B$39:$B$782,I$190)+'СЕТ СН'!$F$12</f>
        <v>224.85182506000001</v>
      </c>
      <c r="J209" s="36">
        <f>SUMIFS(СВЦЭМ!$F$39:$F$782,СВЦЭМ!$A$39:$A$782,$A209,СВЦЭМ!$B$39:$B$782,J$190)+'СЕТ СН'!$F$12</f>
        <v>223.54869196999999</v>
      </c>
      <c r="K209" s="36">
        <f>SUMIFS(СВЦЭМ!$F$39:$F$782,СВЦЭМ!$A$39:$A$782,$A209,СВЦЭМ!$B$39:$B$782,K$190)+'СЕТ СН'!$F$12</f>
        <v>220.312691</v>
      </c>
      <c r="L209" s="36">
        <f>SUMIFS(СВЦЭМ!$F$39:$F$782,СВЦЭМ!$A$39:$A$782,$A209,СВЦЭМ!$B$39:$B$782,L$190)+'СЕТ СН'!$F$12</f>
        <v>221.71783285000001</v>
      </c>
      <c r="M209" s="36">
        <f>SUMIFS(СВЦЭМ!$F$39:$F$782,СВЦЭМ!$A$39:$A$782,$A209,СВЦЭМ!$B$39:$B$782,M$190)+'СЕТ СН'!$F$12</f>
        <v>222.12608836999999</v>
      </c>
      <c r="N209" s="36">
        <f>SUMIFS(СВЦЭМ!$F$39:$F$782,СВЦЭМ!$A$39:$A$782,$A209,СВЦЭМ!$B$39:$B$782,N$190)+'СЕТ СН'!$F$12</f>
        <v>225.78352913000001</v>
      </c>
      <c r="O209" s="36">
        <f>SUMIFS(СВЦЭМ!$F$39:$F$782,СВЦЭМ!$A$39:$A$782,$A209,СВЦЭМ!$B$39:$B$782,O$190)+'СЕТ СН'!$F$12</f>
        <v>226.64400261</v>
      </c>
      <c r="P209" s="36">
        <f>SUMIFS(СВЦЭМ!$F$39:$F$782,СВЦЭМ!$A$39:$A$782,$A209,СВЦЭМ!$B$39:$B$782,P$190)+'СЕТ СН'!$F$12</f>
        <v>228.27866154</v>
      </c>
      <c r="Q209" s="36">
        <f>SUMIFS(СВЦЭМ!$F$39:$F$782,СВЦЭМ!$A$39:$A$782,$A209,СВЦЭМ!$B$39:$B$782,Q$190)+'СЕТ СН'!$F$12</f>
        <v>227.78377538000001</v>
      </c>
      <c r="R209" s="36">
        <f>SUMIFS(СВЦЭМ!$F$39:$F$782,СВЦЭМ!$A$39:$A$782,$A209,СВЦЭМ!$B$39:$B$782,R$190)+'СЕТ СН'!$F$12</f>
        <v>226.68387718</v>
      </c>
      <c r="S209" s="36">
        <f>SUMIFS(СВЦЭМ!$F$39:$F$782,СВЦЭМ!$A$39:$A$782,$A209,СВЦЭМ!$B$39:$B$782,S$190)+'СЕТ СН'!$F$12</f>
        <v>224.87581197</v>
      </c>
      <c r="T209" s="36">
        <f>SUMIFS(СВЦЭМ!$F$39:$F$782,СВЦЭМ!$A$39:$A$782,$A209,СВЦЭМ!$B$39:$B$782,T$190)+'СЕТ СН'!$F$12</f>
        <v>212.8108417</v>
      </c>
      <c r="U209" s="36">
        <f>SUMIFS(СВЦЭМ!$F$39:$F$782,СВЦЭМ!$A$39:$A$782,$A209,СВЦЭМ!$B$39:$B$782,U$190)+'СЕТ СН'!$F$12</f>
        <v>219.14992036999999</v>
      </c>
      <c r="V209" s="36">
        <f>SUMIFS(СВЦЭМ!$F$39:$F$782,СВЦЭМ!$A$39:$A$782,$A209,СВЦЭМ!$B$39:$B$782,V$190)+'СЕТ СН'!$F$12</f>
        <v>219.92535096</v>
      </c>
      <c r="W209" s="36">
        <f>SUMIFS(СВЦЭМ!$F$39:$F$782,СВЦЭМ!$A$39:$A$782,$A209,СВЦЭМ!$B$39:$B$782,W$190)+'СЕТ СН'!$F$12</f>
        <v>223.96250861999999</v>
      </c>
      <c r="X209" s="36">
        <f>SUMIFS(СВЦЭМ!$F$39:$F$782,СВЦЭМ!$A$39:$A$782,$A209,СВЦЭМ!$B$39:$B$782,X$190)+'СЕТ СН'!$F$12</f>
        <v>225.13928761</v>
      </c>
      <c r="Y209" s="36">
        <f>SUMIFS(СВЦЭМ!$F$39:$F$782,СВЦЭМ!$A$39:$A$782,$A209,СВЦЭМ!$B$39:$B$782,Y$190)+'СЕТ СН'!$F$12</f>
        <v>226.65776922000001</v>
      </c>
    </row>
    <row r="210" spans="1:25" ht="15.75" x14ac:dyDescent="0.2">
      <c r="A210" s="35">
        <f t="shared" si="5"/>
        <v>44915</v>
      </c>
      <c r="B210" s="36">
        <f>SUMIFS(СВЦЭМ!$F$39:$F$782,СВЦЭМ!$A$39:$A$782,$A210,СВЦЭМ!$B$39:$B$782,B$190)+'СЕТ СН'!$F$12</f>
        <v>220.67445412999999</v>
      </c>
      <c r="C210" s="36">
        <f>SUMIFS(СВЦЭМ!$F$39:$F$782,СВЦЭМ!$A$39:$A$782,$A210,СВЦЭМ!$B$39:$B$782,C$190)+'СЕТ СН'!$F$12</f>
        <v>223.40425377</v>
      </c>
      <c r="D210" s="36">
        <f>SUMIFS(СВЦЭМ!$F$39:$F$782,СВЦЭМ!$A$39:$A$782,$A210,СВЦЭМ!$B$39:$B$782,D$190)+'СЕТ СН'!$F$12</f>
        <v>223.51529618000001</v>
      </c>
      <c r="E210" s="36">
        <f>SUMIFS(СВЦЭМ!$F$39:$F$782,СВЦЭМ!$A$39:$A$782,$A210,СВЦЭМ!$B$39:$B$782,E$190)+'СЕТ СН'!$F$12</f>
        <v>224.31905664999999</v>
      </c>
      <c r="F210" s="36">
        <f>SUMIFS(СВЦЭМ!$F$39:$F$782,СВЦЭМ!$A$39:$A$782,$A210,СВЦЭМ!$B$39:$B$782,F$190)+'СЕТ СН'!$F$12</f>
        <v>223.71215488000001</v>
      </c>
      <c r="G210" s="36">
        <f>SUMIFS(СВЦЭМ!$F$39:$F$782,СВЦЭМ!$A$39:$A$782,$A210,СВЦЭМ!$B$39:$B$782,G$190)+'СЕТ СН'!$F$12</f>
        <v>222.08849587</v>
      </c>
      <c r="H210" s="36">
        <f>SUMIFS(СВЦЭМ!$F$39:$F$782,СВЦЭМ!$A$39:$A$782,$A210,СВЦЭМ!$B$39:$B$782,H$190)+'СЕТ СН'!$F$12</f>
        <v>217.98851508999999</v>
      </c>
      <c r="I210" s="36">
        <f>SUMIFS(СВЦЭМ!$F$39:$F$782,СВЦЭМ!$A$39:$A$782,$A210,СВЦЭМ!$B$39:$B$782,I$190)+'СЕТ СН'!$F$12</f>
        <v>215.92994503</v>
      </c>
      <c r="J210" s="36">
        <f>SUMIFS(СВЦЭМ!$F$39:$F$782,СВЦЭМ!$A$39:$A$782,$A210,СВЦЭМ!$B$39:$B$782,J$190)+'СЕТ СН'!$F$12</f>
        <v>214.77387898000001</v>
      </c>
      <c r="K210" s="36">
        <f>SUMIFS(СВЦЭМ!$F$39:$F$782,СВЦЭМ!$A$39:$A$782,$A210,СВЦЭМ!$B$39:$B$782,K$190)+'СЕТ СН'!$F$12</f>
        <v>214.07817643000001</v>
      </c>
      <c r="L210" s="36">
        <f>SUMIFS(СВЦЭМ!$F$39:$F$782,СВЦЭМ!$A$39:$A$782,$A210,СВЦЭМ!$B$39:$B$782,L$190)+'СЕТ СН'!$F$12</f>
        <v>214.11703126</v>
      </c>
      <c r="M210" s="36">
        <f>SUMIFS(СВЦЭМ!$F$39:$F$782,СВЦЭМ!$A$39:$A$782,$A210,СВЦЭМ!$B$39:$B$782,M$190)+'СЕТ СН'!$F$12</f>
        <v>212.914582</v>
      </c>
      <c r="N210" s="36">
        <f>SUMIFS(СВЦЭМ!$F$39:$F$782,СВЦЭМ!$A$39:$A$782,$A210,СВЦЭМ!$B$39:$B$782,N$190)+'СЕТ СН'!$F$12</f>
        <v>219.59255752000001</v>
      </c>
      <c r="O210" s="36">
        <f>SUMIFS(СВЦЭМ!$F$39:$F$782,СВЦЭМ!$A$39:$A$782,$A210,СВЦЭМ!$B$39:$B$782,O$190)+'СЕТ СН'!$F$12</f>
        <v>220.38561440999999</v>
      </c>
      <c r="P210" s="36">
        <f>SUMIFS(СВЦЭМ!$F$39:$F$782,СВЦЭМ!$A$39:$A$782,$A210,СВЦЭМ!$B$39:$B$782,P$190)+'СЕТ СН'!$F$12</f>
        <v>221.24070015999999</v>
      </c>
      <c r="Q210" s="36">
        <f>SUMIFS(СВЦЭМ!$F$39:$F$782,СВЦЭМ!$A$39:$A$782,$A210,СВЦЭМ!$B$39:$B$782,Q$190)+'СЕТ СН'!$F$12</f>
        <v>221.66340362</v>
      </c>
      <c r="R210" s="36">
        <f>SUMIFS(СВЦЭМ!$F$39:$F$782,СВЦЭМ!$A$39:$A$782,$A210,СВЦЭМ!$B$39:$B$782,R$190)+'СЕТ СН'!$F$12</f>
        <v>220.29531768000001</v>
      </c>
      <c r="S210" s="36">
        <f>SUMIFS(СВЦЭМ!$F$39:$F$782,СВЦЭМ!$A$39:$A$782,$A210,СВЦЭМ!$B$39:$B$782,S$190)+'СЕТ СН'!$F$12</f>
        <v>215.44617607000001</v>
      </c>
      <c r="T210" s="36">
        <f>SUMIFS(СВЦЭМ!$F$39:$F$782,СВЦЭМ!$A$39:$A$782,$A210,СВЦЭМ!$B$39:$B$782,T$190)+'СЕТ СН'!$F$12</f>
        <v>204.16566612</v>
      </c>
      <c r="U210" s="36">
        <f>SUMIFS(СВЦЭМ!$F$39:$F$782,СВЦЭМ!$A$39:$A$782,$A210,СВЦЭМ!$B$39:$B$782,U$190)+'СЕТ СН'!$F$12</f>
        <v>207.45215924999999</v>
      </c>
      <c r="V210" s="36">
        <f>SUMIFS(СВЦЭМ!$F$39:$F$782,СВЦЭМ!$A$39:$A$782,$A210,СВЦЭМ!$B$39:$B$782,V$190)+'СЕТ СН'!$F$12</f>
        <v>214.1471238</v>
      </c>
      <c r="W210" s="36">
        <f>SUMIFS(СВЦЭМ!$F$39:$F$782,СВЦЭМ!$A$39:$A$782,$A210,СВЦЭМ!$B$39:$B$782,W$190)+'СЕТ СН'!$F$12</f>
        <v>216.98673611000001</v>
      </c>
      <c r="X210" s="36">
        <f>SUMIFS(СВЦЭМ!$F$39:$F$782,СВЦЭМ!$A$39:$A$782,$A210,СВЦЭМ!$B$39:$B$782,X$190)+'СЕТ СН'!$F$12</f>
        <v>218.90352652000001</v>
      </c>
      <c r="Y210" s="36">
        <f>SUMIFS(СВЦЭМ!$F$39:$F$782,СВЦЭМ!$A$39:$A$782,$A210,СВЦЭМ!$B$39:$B$782,Y$190)+'СЕТ СН'!$F$12</f>
        <v>220.48286454000001</v>
      </c>
    </row>
    <row r="211" spans="1:25" ht="15.75" x14ac:dyDescent="0.2">
      <c r="A211" s="35">
        <f t="shared" si="5"/>
        <v>44916</v>
      </c>
      <c r="B211" s="36">
        <f>SUMIFS(СВЦЭМ!$F$39:$F$782,СВЦЭМ!$A$39:$A$782,$A211,СВЦЭМ!$B$39:$B$782,B$190)+'СЕТ СН'!$F$12</f>
        <v>217.86812130000001</v>
      </c>
      <c r="C211" s="36">
        <f>SUMIFS(СВЦЭМ!$F$39:$F$782,СВЦЭМ!$A$39:$A$782,$A211,СВЦЭМ!$B$39:$B$782,C$190)+'СЕТ СН'!$F$12</f>
        <v>219.97093482</v>
      </c>
      <c r="D211" s="36">
        <f>SUMIFS(СВЦЭМ!$F$39:$F$782,СВЦЭМ!$A$39:$A$782,$A211,СВЦЭМ!$B$39:$B$782,D$190)+'СЕТ СН'!$F$12</f>
        <v>219.24562101000001</v>
      </c>
      <c r="E211" s="36">
        <f>SUMIFS(СВЦЭМ!$F$39:$F$782,СВЦЭМ!$A$39:$A$782,$A211,СВЦЭМ!$B$39:$B$782,E$190)+'СЕТ СН'!$F$12</f>
        <v>219.90360729</v>
      </c>
      <c r="F211" s="36">
        <f>SUMIFS(СВЦЭМ!$F$39:$F$782,СВЦЭМ!$A$39:$A$782,$A211,СВЦЭМ!$B$39:$B$782,F$190)+'СЕТ СН'!$F$12</f>
        <v>226.13604651</v>
      </c>
      <c r="G211" s="36">
        <f>SUMIFS(СВЦЭМ!$F$39:$F$782,СВЦЭМ!$A$39:$A$782,$A211,СВЦЭМ!$B$39:$B$782,G$190)+'СЕТ СН'!$F$12</f>
        <v>219.74027477000001</v>
      </c>
      <c r="H211" s="36">
        <f>SUMIFS(СВЦЭМ!$F$39:$F$782,СВЦЭМ!$A$39:$A$782,$A211,СВЦЭМ!$B$39:$B$782,H$190)+'СЕТ СН'!$F$12</f>
        <v>212.72870961999999</v>
      </c>
      <c r="I211" s="36">
        <f>SUMIFS(СВЦЭМ!$F$39:$F$782,СВЦЭМ!$A$39:$A$782,$A211,СВЦЭМ!$B$39:$B$782,I$190)+'СЕТ СН'!$F$12</f>
        <v>213.96811414000001</v>
      </c>
      <c r="J211" s="36">
        <f>SUMIFS(СВЦЭМ!$F$39:$F$782,СВЦЭМ!$A$39:$A$782,$A211,СВЦЭМ!$B$39:$B$782,J$190)+'СЕТ СН'!$F$12</f>
        <v>208.38493439999999</v>
      </c>
      <c r="K211" s="36">
        <f>SUMIFS(СВЦЭМ!$F$39:$F$782,СВЦЭМ!$A$39:$A$782,$A211,СВЦЭМ!$B$39:$B$782,K$190)+'СЕТ СН'!$F$12</f>
        <v>207.62295184999999</v>
      </c>
      <c r="L211" s="36">
        <f>SUMIFS(СВЦЭМ!$F$39:$F$782,СВЦЭМ!$A$39:$A$782,$A211,СВЦЭМ!$B$39:$B$782,L$190)+'СЕТ СН'!$F$12</f>
        <v>204.58121500999999</v>
      </c>
      <c r="M211" s="36">
        <f>SUMIFS(СВЦЭМ!$F$39:$F$782,СВЦЭМ!$A$39:$A$782,$A211,СВЦЭМ!$B$39:$B$782,M$190)+'СЕТ СН'!$F$12</f>
        <v>207.53942028</v>
      </c>
      <c r="N211" s="36">
        <f>SUMIFS(СВЦЭМ!$F$39:$F$782,СВЦЭМ!$A$39:$A$782,$A211,СВЦЭМ!$B$39:$B$782,N$190)+'СЕТ СН'!$F$12</f>
        <v>207.11690687999999</v>
      </c>
      <c r="O211" s="36">
        <f>SUMIFS(СВЦЭМ!$F$39:$F$782,СВЦЭМ!$A$39:$A$782,$A211,СВЦЭМ!$B$39:$B$782,O$190)+'СЕТ СН'!$F$12</f>
        <v>205.62159485999999</v>
      </c>
      <c r="P211" s="36">
        <f>SUMIFS(СВЦЭМ!$F$39:$F$782,СВЦЭМ!$A$39:$A$782,$A211,СВЦЭМ!$B$39:$B$782,P$190)+'СЕТ СН'!$F$12</f>
        <v>206.18412044999999</v>
      </c>
      <c r="Q211" s="36">
        <f>SUMIFS(СВЦЭМ!$F$39:$F$782,СВЦЭМ!$A$39:$A$782,$A211,СВЦЭМ!$B$39:$B$782,Q$190)+'СЕТ СН'!$F$12</f>
        <v>209.76889320000001</v>
      </c>
      <c r="R211" s="36">
        <f>SUMIFS(СВЦЭМ!$F$39:$F$782,СВЦЭМ!$A$39:$A$782,$A211,СВЦЭМ!$B$39:$B$782,R$190)+'СЕТ СН'!$F$12</f>
        <v>209.80706398000001</v>
      </c>
      <c r="S211" s="36">
        <f>SUMIFS(СВЦЭМ!$F$39:$F$782,СВЦЭМ!$A$39:$A$782,$A211,СВЦЭМ!$B$39:$B$782,S$190)+'СЕТ СН'!$F$12</f>
        <v>209.34631044</v>
      </c>
      <c r="T211" s="36">
        <f>SUMIFS(СВЦЭМ!$F$39:$F$782,СВЦЭМ!$A$39:$A$782,$A211,СВЦЭМ!$B$39:$B$782,T$190)+'СЕТ СН'!$F$12</f>
        <v>207.90344646</v>
      </c>
      <c r="U211" s="36">
        <f>SUMIFS(СВЦЭМ!$F$39:$F$782,СВЦЭМ!$A$39:$A$782,$A211,СВЦЭМ!$B$39:$B$782,U$190)+'СЕТ СН'!$F$12</f>
        <v>208.28676576000001</v>
      </c>
      <c r="V211" s="36">
        <f>SUMIFS(СВЦЭМ!$F$39:$F$782,СВЦЭМ!$A$39:$A$782,$A211,СВЦЭМ!$B$39:$B$782,V$190)+'СЕТ СН'!$F$12</f>
        <v>209.92287363</v>
      </c>
      <c r="W211" s="36">
        <f>SUMIFS(СВЦЭМ!$F$39:$F$782,СВЦЭМ!$A$39:$A$782,$A211,СВЦЭМ!$B$39:$B$782,W$190)+'СЕТ СН'!$F$12</f>
        <v>207.36126787000001</v>
      </c>
      <c r="X211" s="36">
        <f>SUMIFS(СВЦЭМ!$F$39:$F$782,СВЦЭМ!$A$39:$A$782,$A211,СВЦЭМ!$B$39:$B$782,X$190)+'СЕТ СН'!$F$12</f>
        <v>206.48357812</v>
      </c>
      <c r="Y211" s="36">
        <f>SUMIFS(СВЦЭМ!$F$39:$F$782,СВЦЭМ!$A$39:$A$782,$A211,СВЦЭМ!$B$39:$B$782,Y$190)+'СЕТ СН'!$F$12</f>
        <v>208.10218656000001</v>
      </c>
    </row>
    <row r="212" spans="1:25" ht="15.75" x14ac:dyDescent="0.2">
      <c r="A212" s="35">
        <f t="shared" si="5"/>
        <v>44917</v>
      </c>
      <c r="B212" s="36">
        <f>SUMIFS(СВЦЭМ!$F$39:$F$782,СВЦЭМ!$A$39:$A$782,$A212,СВЦЭМ!$B$39:$B$782,B$190)+'СЕТ СН'!$F$12</f>
        <v>212.79863355000001</v>
      </c>
      <c r="C212" s="36">
        <f>SUMIFS(СВЦЭМ!$F$39:$F$782,СВЦЭМ!$A$39:$A$782,$A212,СВЦЭМ!$B$39:$B$782,C$190)+'СЕТ СН'!$F$12</f>
        <v>215.68048580999999</v>
      </c>
      <c r="D212" s="36">
        <f>SUMIFS(СВЦЭМ!$F$39:$F$782,СВЦЭМ!$A$39:$A$782,$A212,СВЦЭМ!$B$39:$B$782,D$190)+'СЕТ СН'!$F$12</f>
        <v>215.08543834</v>
      </c>
      <c r="E212" s="36">
        <f>SUMIFS(СВЦЭМ!$F$39:$F$782,СВЦЭМ!$A$39:$A$782,$A212,СВЦЭМ!$B$39:$B$782,E$190)+'СЕТ СН'!$F$12</f>
        <v>218.76449765000001</v>
      </c>
      <c r="F212" s="36">
        <f>SUMIFS(СВЦЭМ!$F$39:$F$782,СВЦЭМ!$A$39:$A$782,$A212,СВЦЭМ!$B$39:$B$782,F$190)+'СЕТ СН'!$F$12</f>
        <v>222.67097518</v>
      </c>
      <c r="G212" s="36">
        <f>SUMIFS(СВЦЭМ!$F$39:$F$782,СВЦЭМ!$A$39:$A$782,$A212,СВЦЭМ!$B$39:$B$782,G$190)+'СЕТ СН'!$F$12</f>
        <v>222.97464706</v>
      </c>
      <c r="H212" s="36">
        <f>SUMIFS(СВЦЭМ!$F$39:$F$782,СВЦЭМ!$A$39:$A$782,$A212,СВЦЭМ!$B$39:$B$782,H$190)+'СЕТ СН'!$F$12</f>
        <v>219.45938659000001</v>
      </c>
      <c r="I212" s="36">
        <f>SUMIFS(СВЦЭМ!$F$39:$F$782,СВЦЭМ!$A$39:$A$782,$A212,СВЦЭМ!$B$39:$B$782,I$190)+'СЕТ СН'!$F$12</f>
        <v>217.12562170999999</v>
      </c>
      <c r="J212" s="36">
        <f>SUMIFS(СВЦЭМ!$F$39:$F$782,СВЦЭМ!$A$39:$A$782,$A212,СВЦЭМ!$B$39:$B$782,J$190)+'СЕТ СН'!$F$12</f>
        <v>214.78475796999999</v>
      </c>
      <c r="K212" s="36">
        <f>SUMIFS(СВЦЭМ!$F$39:$F$782,СВЦЭМ!$A$39:$A$782,$A212,СВЦЭМ!$B$39:$B$782,K$190)+'СЕТ СН'!$F$12</f>
        <v>211.65969573999999</v>
      </c>
      <c r="L212" s="36">
        <f>SUMIFS(СВЦЭМ!$F$39:$F$782,СВЦЭМ!$A$39:$A$782,$A212,СВЦЭМ!$B$39:$B$782,L$190)+'СЕТ СН'!$F$12</f>
        <v>213.80152351999999</v>
      </c>
      <c r="M212" s="36">
        <f>SUMIFS(СВЦЭМ!$F$39:$F$782,СВЦЭМ!$A$39:$A$782,$A212,СВЦЭМ!$B$39:$B$782,M$190)+'СЕТ СН'!$F$12</f>
        <v>215.00508210000001</v>
      </c>
      <c r="N212" s="36">
        <f>SUMIFS(СВЦЭМ!$F$39:$F$782,СВЦЭМ!$A$39:$A$782,$A212,СВЦЭМ!$B$39:$B$782,N$190)+'СЕТ СН'!$F$12</f>
        <v>218.78760935</v>
      </c>
      <c r="O212" s="36">
        <f>SUMIFS(СВЦЭМ!$F$39:$F$782,СВЦЭМ!$A$39:$A$782,$A212,СВЦЭМ!$B$39:$B$782,O$190)+'СЕТ СН'!$F$12</f>
        <v>218.39538300999999</v>
      </c>
      <c r="P212" s="36">
        <f>SUMIFS(СВЦЭМ!$F$39:$F$782,СВЦЭМ!$A$39:$A$782,$A212,СВЦЭМ!$B$39:$B$782,P$190)+'СЕТ СН'!$F$12</f>
        <v>220.14577457999999</v>
      </c>
      <c r="Q212" s="36">
        <f>SUMIFS(СВЦЭМ!$F$39:$F$782,СВЦЭМ!$A$39:$A$782,$A212,СВЦЭМ!$B$39:$B$782,Q$190)+'СЕТ СН'!$F$12</f>
        <v>220.92756323</v>
      </c>
      <c r="R212" s="36">
        <f>SUMIFS(СВЦЭМ!$F$39:$F$782,СВЦЭМ!$A$39:$A$782,$A212,СВЦЭМ!$B$39:$B$782,R$190)+'СЕТ СН'!$F$12</f>
        <v>215.96366861999999</v>
      </c>
      <c r="S212" s="36">
        <f>SUMIFS(СВЦЭМ!$F$39:$F$782,СВЦЭМ!$A$39:$A$782,$A212,СВЦЭМ!$B$39:$B$782,S$190)+'СЕТ СН'!$F$12</f>
        <v>216.11459019</v>
      </c>
      <c r="T212" s="36">
        <f>SUMIFS(СВЦЭМ!$F$39:$F$782,СВЦЭМ!$A$39:$A$782,$A212,СВЦЭМ!$B$39:$B$782,T$190)+'СЕТ СН'!$F$12</f>
        <v>210.09295907000001</v>
      </c>
      <c r="U212" s="36">
        <f>SUMIFS(СВЦЭМ!$F$39:$F$782,СВЦЭМ!$A$39:$A$782,$A212,СВЦЭМ!$B$39:$B$782,U$190)+'СЕТ СН'!$F$12</f>
        <v>210.32683481999999</v>
      </c>
      <c r="V212" s="36">
        <f>SUMIFS(СВЦЭМ!$F$39:$F$782,СВЦЭМ!$A$39:$A$782,$A212,СВЦЭМ!$B$39:$B$782,V$190)+'СЕТ СН'!$F$12</f>
        <v>215.06368811999999</v>
      </c>
      <c r="W212" s="36">
        <f>SUMIFS(СВЦЭМ!$F$39:$F$782,СВЦЭМ!$A$39:$A$782,$A212,СВЦЭМ!$B$39:$B$782,W$190)+'СЕТ СН'!$F$12</f>
        <v>215.60717801999999</v>
      </c>
      <c r="X212" s="36">
        <f>SUMIFS(СВЦЭМ!$F$39:$F$782,СВЦЭМ!$A$39:$A$782,$A212,СВЦЭМ!$B$39:$B$782,X$190)+'СЕТ СН'!$F$12</f>
        <v>218.14008888999999</v>
      </c>
      <c r="Y212" s="36">
        <f>SUMIFS(СВЦЭМ!$F$39:$F$782,СВЦЭМ!$A$39:$A$782,$A212,СВЦЭМ!$B$39:$B$782,Y$190)+'СЕТ СН'!$F$12</f>
        <v>220.98162980000001</v>
      </c>
    </row>
    <row r="213" spans="1:25" ht="15.75" x14ac:dyDescent="0.2">
      <c r="A213" s="35">
        <f t="shared" si="5"/>
        <v>44918</v>
      </c>
      <c r="B213" s="36">
        <f>SUMIFS(СВЦЭМ!$F$39:$F$782,СВЦЭМ!$A$39:$A$782,$A213,СВЦЭМ!$B$39:$B$782,B$190)+'СЕТ СН'!$F$12</f>
        <v>237.41850597000001</v>
      </c>
      <c r="C213" s="36">
        <f>SUMIFS(СВЦЭМ!$F$39:$F$782,СВЦЭМ!$A$39:$A$782,$A213,СВЦЭМ!$B$39:$B$782,C$190)+'СЕТ СН'!$F$12</f>
        <v>240.89787999000001</v>
      </c>
      <c r="D213" s="36">
        <f>SUMIFS(СВЦЭМ!$F$39:$F$782,СВЦЭМ!$A$39:$A$782,$A213,СВЦЭМ!$B$39:$B$782,D$190)+'СЕТ СН'!$F$12</f>
        <v>243.67123513000001</v>
      </c>
      <c r="E213" s="36">
        <f>SUMIFS(СВЦЭМ!$F$39:$F$782,СВЦЭМ!$A$39:$A$782,$A213,СВЦЭМ!$B$39:$B$782,E$190)+'СЕТ СН'!$F$12</f>
        <v>245.05708872</v>
      </c>
      <c r="F213" s="36">
        <f>SUMIFS(СВЦЭМ!$F$39:$F$782,СВЦЭМ!$A$39:$A$782,$A213,СВЦЭМ!$B$39:$B$782,F$190)+'СЕТ СН'!$F$12</f>
        <v>244.82301677999999</v>
      </c>
      <c r="G213" s="36">
        <f>SUMIFS(СВЦЭМ!$F$39:$F$782,СВЦЭМ!$A$39:$A$782,$A213,СВЦЭМ!$B$39:$B$782,G$190)+'СЕТ СН'!$F$12</f>
        <v>242.83745931000001</v>
      </c>
      <c r="H213" s="36">
        <f>SUMIFS(СВЦЭМ!$F$39:$F$782,СВЦЭМ!$A$39:$A$782,$A213,СВЦЭМ!$B$39:$B$782,H$190)+'СЕТ СН'!$F$12</f>
        <v>234.43804023000001</v>
      </c>
      <c r="I213" s="36">
        <f>SUMIFS(СВЦЭМ!$F$39:$F$782,СВЦЭМ!$A$39:$A$782,$A213,СВЦЭМ!$B$39:$B$782,I$190)+'СЕТ СН'!$F$12</f>
        <v>231.77097423000001</v>
      </c>
      <c r="J213" s="36">
        <f>SUMIFS(СВЦЭМ!$F$39:$F$782,СВЦЭМ!$A$39:$A$782,$A213,СВЦЭМ!$B$39:$B$782,J$190)+'СЕТ СН'!$F$12</f>
        <v>227.93674884999999</v>
      </c>
      <c r="K213" s="36">
        <f>SUMIFS(СВЦЭМ!$F$39:$F$782,СВЦЭМ!$A$39:$A$782,$A213,СВЦЭМ!$B$39:$B$782,K$190)+'СЕТ СН'!$F$12</f>
        <v>226.410585</v>
      </c>
      <c r="L213" s="36">
        <f>SUMIFS(СВЦЭМ!$F$39:$F$782,СВЦЭМ!$A$39:$A$782,$A213,СВЦЭМ!$B$39:$B$782,L$190)+'СЕТ СН'!$F$12</f>
        <v>227.25818104000001</v>
      </c>
      <c r="M213" s="36">
        <f>SUMIFS(СВЦЭМ!$F$39:$F$782,СВЦЭМ!$A$39:$A$782,$A213,СВЦЭМ!$B$39:$B$782,M$190)+'СЕТ СН'!$F$12</f>
        <v>228.24011788000001</v>
      </c>
      <c r="N213" s="36">
        <f>SUMIFS(СВЦЭМ!$F$39:$F$782,СВЦЭМ!$A$39:$A$782,$A213,СВЦЭМ!$B$39:$B$782,N$190)+'СЕТ СН'!$F$12</f>
        <v>232.18610236000001</v>
      </c>
      <c r="O213" s="36">
        <f>SUMIFS(СВЦЭМ!$F$39:$F$782,СВЦЭМ!$A$39:$A$782,$A213,СВЦЭМ!$B$39:$B$782,O$190)+'СЕТ СН'!$F$12</f>
        <v>231.88532610999999</v>
      </c>
      <c r="P213" s="36">
        <f>SUMIFS(СВЦЭМ!$F$39:$F$782,СВЦЭМ!$A$39:$A$782,$A213,СВЦЭМ!$B$39:$B$782,P$190)+'СЕТ СН'!$F$12</f>
        <v>232.80250379</v>
      </c>
      <c r="Q213" s="36">
        <f>SUMIFS(СВЦЭМ!$F$39:$F$782,СВЦЭМ!$A$39:$A$782,$A213,СВЦЭМ!$B$39:$B$782,Q$190)+'СЕТ СН'!$F$12</f>
        <v>233.70290538</v>
      </c>
      <c r="R213" s="36">
        <f>SUMIFS(СВЦЭМ!$F$39:$F$782,СВЦЭМ!$A$39:$A$782,$A213,СВЦЭМ!$B$39:$B$782,R$190)+'СЕТ СН'!$F$12</f>
        <v>233.78349531000001</v>
      </c>
      <c r="S213" s="36">
        <f>SUMIFS(СВЦЭМ!$F$39:$F$782,СВЦЭМ!$A$39:$A$782,$A213,СВЦЭМ!$B$39:$B$782,S$190)+'СЕТ СН'!$F$12</f>
        <v>229.24900575000001</v>
      </c>
      <c r="T213" s="36">
        <f>SUMIFS(СВЦЭМ!$F$39:$F$782,СВЦЭМ!$A$39:$A$782,$A213,СВЦЭМ!$B$39:$B$782,T$190)+'СЕТ СН'!$F$12</f>
        <v>223.5726808</v>
      </c>
      <c r="U213" s="36">
        <f>SUMIFS(СВЦЭМ!$F$39:$F$782,СВЦЭМ!$A$39:$A$782,$A213,СВЦЭМ!$B$39:$B$782,U$190)+'СЕТ СН'!$F$12</f>
        <v>224.00686934000001</v>
      </c>
      <c r="V213" s="36">
        <f>SUMIFS(СВЦЭМ!$F$39:$F$782,СВЦЭМ!$A$39:$A$782,$A213,СВЦЭМ!$B$39:$B$782,V$190)+'СЕТ СН'!$F$12</f>
        <v>225.87050092999999</v>
      </c>
      <c r="W213" s="36">
        <f>SUMIFS(СВЦЭМ!$F$39:$F$782,СВЦЭМ!$A$39:$A$782,$A213,СВЦЭМ!$B$39:$B$782,W$190)+'СЕТ СН'!$F$12</f>
        <v>229.20562287000001</v>
      </c>
      <c r="X213" s="36">
        <f>SUMIFS(СВЦЭМ!$F$39:$F$782,СВЦЭМ!$A$39:$A$782,$A213,СВЦЭМ!$B$39:$B$782,X$190)+'СЕТ СН'!$F$12</f>
        <v>232.85987779999999</v>
      </c>
      <c r="Y213" s="36">
        <f>SUMIFS(СВЦЭМ!$F$39:$F$782,СВЦЭМ!$A$39:$A$782,$A213,СВЦЭМ!$B$39:$B$782,Y$190)+'СЕТ СН'!$F$12</f>
        <v>237.29091646000001</v>
      </c>
    </row>
    <row r="214" spans="1:25" ht="15.75" x14ac:dyDescent="0.2">
      <c r="A214" s="35">
        <f t="shared" si="5"/>
        <v>44919</v>
      </c>
      <c r="B214" s="36">
        <f>SUMIFS(СВЦЭМ!$F$39:$F$782,СВЦЭМ!$A$39:$A$782,$A214,СВЦЭМ!$B$39:$B$782,B$190)+'СЕТ СН'!$F$12</f>
        <v>228.33687771000001</v>
      </c>
      <c r="C214" s="36">
        <f>SUMIFS(СВЦЭМ!$F$39:$F$782,СВЦЭМ!$A$39:$A$782,$A214,СВЦЭМ!$B$39:$B$782,C$190)+'СЕТ СН'!$F$12</f>
        <v>223.53070069</v>
      </c>
      <c r="D214" s="36">
        <f>SUMIFS(СВЦЭМ!$F$39:$F$782,СВЦЭМ!$A$39:$A$782,$A214,СВЦЭМ!$B$39:$B$782,D$190)+'СЕТ СН'!$F$12</f>
        <v>221.34406005</v>
      </c>
      <c r="E214" s="36">
        <f>SUMIFS(СВЦЭМ!$F$39:$F$782,СВЦЭМ!$A$39:$A$782,$A214,СВЦЭМ!$B$39:$B$782,E$190)+'СЕТ СН'!$F$12</f>
        <v>219.47405999</v>
      </c>
      <c r="F214" s="36">
        <f>SUMIFS(СВЦЭМ!$F$39:$F$782,СВЦЭМ!$A$39:$A$782,$A214,СВЦЭМ!$B$39:$B$782,F$190)+'СЕТ СН'!$F$12</f>
        <v>226.07404084000001</v>
      </c>
      <c r="G214" s="36">
        <f>SUMIFS(СВЦЭМ!$F$39:$F$782,СВЦЭМ!$A$39:$A$782,$A214,СВЦЭМ!$B$39:$B$782,G$190)+'СЕТ СН'!$F$12</f>
        <v>223.83113614999999</v>
      </c>
      <c r="H214" s="36">
        <f>SUMIFS(СВЦЭМ!$F$39:$F$782,СВЦЭМ!$A$39:$A$782,$A214,СВЦЭМ!$B$39:$B$782,H$190)+'СЕТ СН'!$F$12</f>
        <v>223.07552677999999</v>
      </c>
      <c r="I214" s="36">
        <f>SUMIFS(СВЦЭМ!$F$39:$F$782,СВЦЭМ!$A$39:$A$782,$A214,СВЦЭМ!$B$39:$B$782,I$190)+'СЕТ СН'!$F$12</f>
        <v>219.26384891999999</v>
      </c>
      <c r="J214" s="36">
        <f>SUMIFS(СВЦЭМ!$F$39:$F$782,СВЦЭМ!$A$39:$A$782,$A214,СВЦЭМ!$B$39:$B$782,J$190)+'СЕТ СН'!$F$12</f>
        <v>218.23799388</v>
      </c>
      <c r="K214" s="36">
        <f>SUMIFS(СВЦЭМ!$F$39:$F$782,СВЦЭМ!$A$39:$A$782,$A214,СВЦЭМ!$B$39:$B$782,K$190)+'СЕТ СН'!$F$12</f>
        <v>212.71265442999999</v>
      </c>
      <c r="L214" s="36">
        <f>SUMIFS(СВЦЭМ!$F$39:$F$782,СВЦЭМ!$A$39:$A$782,$A214,СВЦЭМ!$B$39:$B$782,L$190)+'СЕТ СН'!$F$12</f>
        <v>209.37078246999999</v>
      </c>
      <c r="M214" s="36">
        <f>SUMIFS(СВЦЭМ!$F$39:$F$782,СВЦЭМ!$A$39:$A$782,$A214,СВЦЭМ!$B$39:$B$782,M$190)+'СЕТ СН'!$F$12</f>
        <v>206.65075096999999</v>
      </c>
      <c r="N214" s="36">
        <f>SUMIFS(СВЦЭМ!$F$39:$F$782,СВЦЭМ!$A$39:$A$782,$A214,СВЦЭМ!$B$39:$B$782,N$190)+'СЕТ СН'!$F$12</f>
        <v>210.36779050999999</v>
      </c>
      <c r="O214" s="36">
        <f>SUMIFS(СВЦЭМ!$F$39:$F$782,СВЦЭМ!$A$39:$A$782,$A214,СВЦЭМ!$B$39:$B$782,O$190)+'СЕТ СН'!$F$12</f>
        <v>208.62528186</v>
      </c>
      <c r="P214" s="36">
        <f>SUMIFS(СВЦЭМ!$F$39:$F$782,СВЦЭМ!$A$39:$A$782,$A214,СВЦЭМ!$B$39:$B$782,P$190)+'СЕТ СН'!$F$12</f>
        <v>208.58305859999999</v>
      </c>
      <c r="Q214" s="36">
        <f>SUMIFS(СВЦЭМ!$F$39:$F$782,СВЦЭМ!$A$39:$A$782,$A214,СВЦЭМ!$B$39:$B$782,Q$190)+'СЕТ СН'!$F$12</f>
        <v>208.13124013999999</v>
      </c>
      <c r="R214" s="36">
        <f>SUMIFS(СВЦЭМ!$F$39:$F$782,СВЦЭМ!$A$39:$A$782,$A214,СВЦЭМ!$B$39:$B$782,R$190)+'СЕТ СН'!$F$12</f>
        <v>208.95993573000001</v>
      </c>
      <c r="S214" s="36">
        <f>SUMIFS(СВЦЭМ!$F$39:$F$782,СВЦЭМ!$A$39:$A$782,$A214,СВЦЭМ!$B$39:$B$782,S$190)+'СЕТ СН'!$F$12</f>
        <v>203.00076017000001</v>
      </c>
      <c r="T214" s="36">
        <f>SUMIFS(СВЦЭМ!$F$39:$F$782,СВЦЭМ!$A$39:$A$782,$A214,СВЦЭМ!$B$39:$B$782,T$190)+'СЕТ СН'!$F$12</f>
        <v>201.23903905</v>
      </c>
      <c r="U214" s="36">
        <f>SUMIFS(СВЦЭМ!$F$39:$F$782,СВЦЭМ!$A$39:$A$782,$A214,СВЦЭМ!$B$39:$B$782,U$190)+'СЕТ СН'!$F$12</f>
        <v>203.90176614999999</v>
      </c>
      <c r="V214" s="36">
        <f>SUMIFS(СВЦЭМ!$F$39:$F$782,СВЦЭМ!$A$39:$A$782,$A214,СВЦЭМ!$B$39:$B$782,V$190)+'СЕТ СН'!$F$12</f>
        <v>206.57824166</v>
      </c>
      <c r="W214" s="36">
        <f>SUMIFS(СВЦЭМ!$F$39:$F$782,СВЦЭМ!$A$39:$A$782,$A214,СВЦЭМ!$B$39:$B$782,W$190)+'СЕТ СН'!$F$12</f>
        <v>208.87949456000001</v>
      </c>
      <c r="X214" s="36">
        <f>SUMIFS(СВЦЭМ!$F$39:$F$782,СВЦЭМ!$A$39:$A$782,$A214,СВЦЭМ!$B$39:$B$782,X$190)+'СЕТ СН'!$F$12</f>
        <v>210.83042230000001</v>
      </c>
      <c r="Y214" s="36">
        <f>SUMIFS(СВЦЭМ!$F$39:$F$782,СВЦЭМ!$A$39:$A$782,$A214,СВЦЭМ!$B$39:$B$782,Y$190)+'СЕТ СН'!$F$12</f>
        <v>210.00944609000001</v>
      </c>
    </row>
    <row r="215" spans="1:25" ht="15.75" x14ac:dyDescent="0.2">
      <c r="A215" s="35">
        <f t="shared" si="5"/>
        <v>44920</v>
      </c>
      <c r="B215" s="36">
        <f>SUMIFS(СВЦЭМ!$F$39:$F$782,СВЦЭМ!$A$39:$A$782,$A215,СВЦЭМ!$B$39:$B$782,B$190)+'СЕТ СН'!$F$12</f>
        <v>216.25582496000001</v>
      </c>
      <c r="C215" s="36">
        <f>SUMIFS(СВЦЭМ!$F$39:$F$782,СВЦЭМ!$A$39:$A$782,$A215,СВЦЭМ!$B$39:$B$782,C$190)+'СЕТ СН'!$F$12</f>
        <v>218.55355974</v>
      </c>
      <c r="D215" s="36">
        <f>SUMIFS(СВЦЭМ!$F$39:$F$782,СВЦЭМ!$A$39:$A$782,$A215,СВЦЭМ!$B$39:$B$782,D$190)+'СЕТ СН'!$F$12</f>
        <v>214.96924543</v>
      </c>
      <c r="E215" s="36">
        <f>SUMIFS(СВЦЭМ!$F$39:$F$782,СВЦЭМ!$A$39:$A$782,$A215,СВЦЭМ!$B$39:$B$782,E$190)+'СЕТ СН'!$F$12</f>
        <v>213.83818052999999</v>
      </c>
      <c r="F215" s="36">
        <f>SUMIFS(СВЦЭМ!$F$39:$F$782,СВЦЭМ!$A$39:$A$782,$A215,СВЦЭМ!$B$39:$B$782,F$190)+'СЕТ СН'!$F$12</f>
        <v>222.28829488</v>
      </c>
      <c r="G215" s="36">
        <f>SUMIFS(СВЦЭМ!$F$39:$F$782,СВЦЭМ!$A$39:$A$782,$A215,СВЦЭМ!$B$39:$B$782,G$190)+'СЕТ СН'!$F$12</f>
        <v>221.76220164</v>
      </c>
      <c r="H215" s="36">
        <f>SUMIFS(СВЦЭМ!$F$39:$F$782,СВЦЭМ!$A$39:$A$782,$A215,СВЦЭМ!$B$39:$B$782,H$190)+'СЕТ СН'!$F$12</f>
        <v>219.88423144999999</v>
      </c>
      <c r="I215" s="36">
        <f>SUMIFS(СВЦЭМ!$F$39:$F$782,СВЦЭМ!$A$39:$A$782,$A215,СВЦЭМ!$B$39:$B$782,I$190)+'СЕТ СН'!$F$12</f>
        <v>224.93080526</v>
      </c>
      <c r="J215" s="36">
        <f>SUMIFS(СВЦЭМ!$F$39:$F$782,СВЦЭМ!$A$39:$A$782,$A215,СВЦЭМ!$B$39:$B$782,J$190)+'СЕТ СН'!$F$12</f>
        <v>223.30227991000001</v>
      </c>
      <c r="K215" s="36">
        <f>SUMIFS(СВЦЭМ!$F$39:$F$782,СВЦЭМ!$A$39:$A$782,$A215,СВЦЭМ!$B$39:$B$782,K$190)+'СЕТ СН'!$F$12</f>
        <v>221.85815198</v>
      </c>
      <c r="L215" s="36">
        <f>SUMIFS(СВЦЭМ!$F$39:$F$782,СВЦЭМ!$A$39:$A$782,$A215,СВЦЭМ!$B$39:$B$782,L$190)+'СЕТ СН'!$F$12</f>
        <v>215.29479044000001</v>
      </c>
      <c r="M215" s="36">
        <f>SUMIFS(СВЦЭМ!$F$39:$F$782,СВЦЭМ!$A$39:$A$782,$A215,СВЦЭМ!$B$39:$B$782,M$190)+'СЕТ СН'!$F$12</f>
        <v>216.75222056000001</v>
      </c>
      <c r="N215" s="36">
        <f>SUMIFS(СВЦЭМ!$F$39:$F$782,СВЦЭМ!$A$39:$A$782,$A215,СВЦЭМ!$B$39:$B$782,N$190)+'СЕТ СН'!$F$12</f>
        <v>219.54006598000001</v>
      </c>
      <c r="O215" s="36">
        <f>SUMIFS(СВЦЭМ!$F$39:$F$782,СВЦЭМ!$A$39:$A$782,$A215,СВЦЭМ!$B$39:$B$782,O$190)+'СЕТ СН'!$F$12</f>
        <v>220.10260693000001</v>
      </c>
      <c r="P215" s="36">
        <f>SUMIFS(СВЦЭМ!$F$39:$F$782,СВЦЭМ!$A$39:$A$782,$A215,СВЦЭМ!$B$39:$B$782,P$190)+'СЕТ СН'!$F$12</f>
        <v>222.39079534999999</v>
      </c>
      <c r="Q215" s="36">
        <f>SUMIFS(СВЦЭМ!$F$39:$F$782,СВЦЭМ!$A$39:$A$782,$A215,СВЦЭМ!$B$39:$B$782,Q$190)+'СЕТ СН'!$F$12</f>
        <v>221.72392514000001</v>
      </c>
      <c r="R215" s="36">
        <f>SUMIFS(СВЦЭМ!$F$39:$F$782,СВЦЭМ!$A$39:$A$782,$A215,СВЦЭМ!$B$39:$B$782,R$190)+'СЕТ СН'!$F$12</f>
        <v>221.41173724000001</v>
      </c>
      <c r="S215" s="36">
        <f>SUMIFS(СВЦЭМ!$F$39:$F$782,СВЦЭМ!$A$39:$A$782,$A215,СВЦЭМ!$B$39:$B$782,S$190)+'СЕТ СН'!$F$12</f>
        <v>218.03121042000001</v>
      </c>
      <c r="T215" s="36">
        <f>SUMIFS(СВЦЭМ!$F$39:$F$782,СВЦЭМ!$A$39:$A$782,$A215,СВЦЭМ!$B$39:$B$782,T$190)+'СЕТ СН'!$F$12</f>
        <v>215.04837477999999</v>
      </c>
      <c r="U215" s="36">
        <f>SUMIFS(СВЦЭМ!$F$39:$F$782,СВЦЭМ!$A$39:$A$782,$A215,СВЦЭМ!$B$39:$B$782,U$190)+'СЕТ СН'!$F$12</f>
        <v>215.46907863000001</v>
      </c>
      <c r="V215" s="36">
        <f>SUMIFS(СВЦЭМ!$F$39:$F$782,СВЦЭМ!$A$39:$A$782,$A215,СВЦЭМ!$B$39:$B$782,V$190)+'СЕТ СН'!$F$12</f>
        <v>219.68430395999999</v>
      </c>
      <c r="W215" s="36">
        <f>SUMIFS(СВЦЭМ!$F$39:$F$782,СВЦЭМ!$A$39:$A$782,$A215,СВЦЭМ!$B$39:$B$782,W$190)+'СЕТ СН'!$F$12</f>
        <v>222.3881203</v>
      </c>
      <c r="X215" s="36">
        <f>SUMIFS(СВЦЭМ!$F$39:$F$782,СВЦЭМ!$A$39:$A$782,$A215,СВЦЭМ!$B$39:$B$782,X$190)+'СЕТ СН'!$F$12</f>
        <v>226.45005028</v>
      </c>
      <c r="Y215" s="36">
        <f>SUMIFS(СВЦЭМ!$F$39:$F$782,СВЦЭМ!$A$39:$A$782,$A215,СВЦЭМ!$B$39:$B$782,Y$190)+'СЕТ СН'!$F$12</f>
        <v>230.23882214</v>
      </c>
    </row>
    <row r="216" spans="1:25" ht="15.75" x14ac:dyDescent="0.2">
      <c r="A216" s="35">
        <f t="shared" si="5"/>
        <v>44921</v>
      </c>
      <c r="B216" s="36">
        <f>SUMIFS(СВЦЭМ!$F$39:$F$782,СВЦЭМ!$A$39:$A$782,$A216,СВЦЭМ!$B$39:$B$782,B$190)+'СЕТ СН'!$F$12</f>
        <v>236.46363754000001</v>
      </c>
      <c r="C216" s="36">
        <f>SUMIFS(СВЦЭМ!$F$39:$F$782,СВЦЭМ!$A$39:$A$782,$A216,СВЦЭМ!$B$39:$B$782,C$190)+'СЕТ СН'!$F$12</f>
        <v>239.23676141999999</v>
      </c>
      <c r="D216" s="36">
        <f>SUMIFS(СВЦЭМ!$F$39:$F$782,СВЦЭМ!$A$39:$A$782,$A216,СВЦЭМ!$B$39:$B$782,D$190)+'СЕТ СН'!$F$12</f>
        <v>239.86740079</v>
      </c>
      <c r="E216" s="36">
        <f>SUMIFS(СВЦЭМ!$F$39:$F$782,СВЦЭМ!$A$39:$A$782,$A216,СВЦЭМ!$B$39:$B$782,E$190)+'СЕТ СН'!$F$12</f>
        <v>241.07310748</v>
      </c>
      <c r="F216" s="36">
        <f>SUMIFS(СВЦЭМ!$F$39:$F$782,СВЦЭМ!$A$39:$A$782,$A216,СВЦЭМ!$B$39:$B$782,F$190)+'СЕТ СН'!$F$12</f>
        <v>246.70450276</v>
      </c>
      <c r="G216" s="36">
        <f>SUMIFS(СВЦЭМ!$F$39:$F$782,СВЦЭМ!$A$39:$A$782,$A216,СВЦЭМ!$B$39:$B$782,G$190)+'СЕТ СН'!$F$12</f>
        <v>244.92414995999999</v>
      </c>
      <c r="H216" s="36">
        <f>SUMIFS(СВЦЭМ!$F$39:$F$782,СВЦЭМ!$A$39:$A$782,$A216,СВЦЭМ!$B$39:$B$782,H$190)+'СЕТ СН'!$F$12</f>
        <v>239.31051400000001</v>
      </c>
      <c r="I216" s="36">
        <f>SUMIFS(СВЦЭМ!$F$39:$F$782,СВЦЭМ!$A$39:$A$782,$A216,СВЦЭМ!$B$39:$B$782,I$190)+'СЕТ СН'!$F$12</f>
        <v>234.23716028999999</v>
      </c>
      <c r="J216" s="36">
        <f>SUMIFS(СВЦЭМ!$F$39:$F$782,СВЦЭМ!$A$39:$A$782,$A216,СВЦЭМ!$B$39:$B$782,J$190)+'СЕТ СН'!$F$12</f>
        <v>233.14875083999999</v>
      </c>
      <c r="K216" s="36">
        <f>SUMIFS(СВЦЭМ!$F$39:$F$782,СВЦЭМ!$A$39:$A$782,$A216,СВЦЭМ!$B$39:$B$782,K$190)+'СЕТ СН'!$F$12</f>
        <v>232.08930758</v>
      </c>
      <c r="L216" s="36">
        <f>SUMIFS(СВЦЭМ!$F$39:$F$782,СВЦЭМ!$A$39:$A$782,$A216,СВЦЭМ!$B$39:$B$782,L$190)+'СЕТ СН'!$F$12</f>
        <v>231.07832439000001</v>
      </c>
      <c r="M216" s="36">
        <f>SUMIFS(СВЦЭМ!$F$39:$F$782,СВЦЭМ!$A$39:$A$782,$A216,СВЦЭМ!$B$39:$B$782,M$190)+'СЕТ СН'!$F$12</f>
        <v>228.86408334999999</v>
      </c>
      <c r="N216" s="36">
        <f>SUMIFS(СВЦЭМ!$F$39:$F$782,СВЦЭМ!$A$39:$A$782,$A216,СВЦЭМ!$B$39:$B$782,N$190)+'СЕТ СН'!$F$12</f>
        <v>230.07951709</v>
      </c>
      <c r="O216" s="36">
        <f>SUMIFS(СВЦЭМ!$F$39:$F$782,СВЦЭМ!$A$39:$A$782,$A216,СВЦЭМ!$B$39:$B$782,O$190)+'СЕТ СН'!$F$12</f>
        <v>228.62819920000001</v>
      </c>
      <c r="P216" s="36">
        <f>SUMIFS(СВЦЭМ!$F$39:$F$782,СВЦЭМ!$A$39:$A$782,$A216,СВЦЭМ!$B$39:$B$782,P$190)+'СЕТ СН'!$F$12</f>
        <v>230.98519831999999</v>
      </c>
      <c r="Q216" s="36">
        <f>SUMIFS(СВЦЭМ!$F$39:$F$782,СВЦЭМ!$A$39:$A$782,$A216,СВЦЭМ!$B$39:$B$782,Q$190)+'СЕТ СН'!$F$12</f>
        <v>227.39173756</v>
      </c>
      <c r="R216" s="36">
        <f>SUMIFS(СВЦЭМ!$F$39:$F$782,СВЦЭМ!$A$39:$A$782,$A216,СВЦЭМ!$B$39:$B$782,R$190)+'СЕТ СН'!$F$12</f>
        <v>226.03915975999999</v>
      </c>
      <c r="S216" s="36">
        <f>SUMIFS(СВЦЭМ!$F$39:$F$782,СВЦЭМ!$A$39:$A$782,$A216,СВЦЭМ!$B$39:$B$782,S$190)+'СЕТ СН'!$F$12</f>
        <v>221.79188826000001</v>
      </c>
      <c r="T216" s="36">
        <f>SUMIFS(СВЦЭМ!$F$39:$F$782,СВЦЭМ!$A$39:$A$782,$A216,СВЦЭМ!$B$39:$B$782,T$190)+'СЕТ СН'!$F$12</f>
        <v>214.75009924</v>
      </c>
      <c r="U216" s="36">
        <f>SUMIFS(СВЦЭМ!$F$39:$F$782,СВЦЭМ!$A$39:$A$782,$A216,СВЦЭМ!$B$39:$B$782,U$190)+'СЕТ СН'!$F$12</f>
        <v>219.36927152000001</v>
      </c>
      <c r="V216" s="36">
        <f>SUMIFS(СВЦЭМ!$F$39:$F$782,СВЦЭМ!$A$39:$A$782,$A216,СВЦЭМ!$B$39:$B$782,V$190)+'СЕТ СН'!$F$12</f>
        <v>220.92160189000001</v>
      </c>
      <c r="W216" s="36">
        <f>SUMIFS(СВЦЭМ!$F$39:$F$782,СВЦЭМ!$A$39:$A$782,$A216,СВЦЭМ!$B$39:$B$782,W$190)+'СЕТ СН'!$F$12</f>
        <v>224.79666614999999</v>
      </c>
      <c r="X216" s="36">
        <f>SUMIFS(СВЦЭМ!$F$39:$F$782,СВЦЭМ!$A$39:$A$782,$A216,СВЦЭМ!$B$39:$B$782,X$190)+'СЕТ СН'!$F$12</f>
        <v>228.88911389</v>
      </c>
      <c r="Y216" s="36">
        <f>SUMIFS(СВЦЭМ!$F$39:$F$782,СВЦЭМ!$A$39:$A$782,$A216,СВЦЭМ!$B$39:$B$782,Y$190)+'СЕТ СН'!$F$12</f>
        <v>231.29688793</v>
      </c>
    </row>
    <row r="217" spans="1:25" ht="15.75" x14ac:dyDescent="0.2">
      <c r="A217" s="35">
        <f t="shared" si="5"/>
        <v>44922</v>
      </c>
      <c r="B217" s="36">
        <f>SUMIFS(СВЦЭМ!$F$39:$F$782,СВЦЭМ!$A$39:$A$782,$A217,СВЦЭМ!$B$39:$B$782,B$190)+'СЕТ СН'!$F$12</f>
        <v>219.41505587</v>
      </c>
      <c r="C217" s="36">
        <f>SUMIFS(СВЦЭМ!$F$39:$F$782,СВЦЭМ!$A$39:$A$782,$A217,СВЦЭМ!$B$39:$B$782,C$190)+'СЕТ СН'!$F$12</f>
        <v>222.53206234000001</v>
      </c>
      <c r="D217" s="36">
        <f>SUMIFS(СВЦЭМ!$F$39:$F$782,СВЦЭМ!$A$39:$A$782,$A217,СВЦЭМ!$B$39:$B$782,D$190)+'СЕТ СН'!$F$12</f>
        <v>223.56265171999999</v>
      </c>
      <c r="E217" s="36">
        <f>SUMIFS(СВЦЭМ!$F$39:$F$782,СВЦЭМ!$A$39:$A$782,$A217,СВЦЭМ!$B$39:$B$782,E$190)+'СЕТ СН'!$F$12</f>
        <v>225.80534983999999</v>
      </c>
      <c r="F217" s="36">
        <f>SUMIFS(СВЦЭМ!$F$39:$F$782,СВЦЭМ!$A$39:$A$782,$A217,СВЦЭМ!$B$39:$B$782,F$190)+'СЕТ СН'!$F$12</f>
        <v>230.76506279</v>
      </c>
      <c r="G217" s="36">
        <f>SUMIFS(СВЦЭМ!$F$39:$F$782,СВЦЭМ!$A$39:$A$782,$A217,СВЦЭМ!$B$39:$B$782,G$190)+'СЕТ СН'!$F$12</f>
        <v>229.01690696</v>
      </c>
      <c r="H217" s="36">
        <f>SUMIFS(СВЦЭМ!$F$39:$F$782,СВЦЭМ!$A$39:$A$782,$A217,СВЦЭМ!$B$39:$B$782,H$190)+'СЕТ СН'!$F$12</f>
        <v>223.3883716</v>
      </c>
      <c r="I217" s="36">
        <f>SUMIFS(СВЦЭМ!$F$39:$F$782,СВЦЭМ!$A$39:$A$782,$A217,СВЦЭМ!$B$39:$B$782,I$190)+'СЕТ СН'!$F$12</f>
        <v>217.11344245999999</v>
      </c>
      <c r="J217" s="36">
        <f>SUMIFS(СВЦЭМ!$F$39:$F$782,СВЦЭМ!$A$39:$A$782,$A217,СВЦЭМ!$B$39:$B$782,J$190)+'СЕТ СН'!$F$12</f>
        <v>210.87664443</v>
      </c>
      <c r="K217" s="36">
        <f>SUMIFS(СВЦЭМ!$F$39:$F$782,СВЦЭМ!$A$39:$A$782,$A217,СВЦЭМ!$B$39:$B$782,K$190)+'СЕТ СН'!$F$12</f>
        <v>210.04019081000001</v>
      </c>
      <c r="L217" s="36">
        <f>SUMIFS(СВЦЭМ!$F$39:$F$782,СВЦЭМ!$A$39:$A$782,$A217,СВЦЭМ!$B$39:$B$782,L$190)+'СЕТ СН'!$F$12</f>
        <v>213.10318713999999</v>
      </c>
      <c r="M217" s="36">
        <f>SUMIFS(СВЦЭМ!$F$39:$F$782,СВЦЭМ!$A$39:$A$782,$A217,СВЦЭМ!$B$39:$B$782,M$190)+'СЕТ СН'!$F$12</f>
        <v>211.59461802999999</v>
      </c>
      <c r="N217" s="36">
        <f>SUMIFS(СВЦЭМ!$F$39:$F$782,СВЦЭМ!$A$39:$A$782,$A217,СВЦЭМ!$B$39:$B$782,N$190)+'СЕТ СН'!$F$12</f>
        <v>212.03302145999999</v>
      </c>
      <c r="O217" s="36">
        <f>SUMIFS(СВЦЭМ!$F$39:$F$782,СВЦЭМ!$A$39:$A$782,$A217,СВЦЭМ!$B$39:$B$782,O$190)+'СЕТ СН'!$F$12</f>
        <v>212.97327433999999</v>
      </c>
      <c r="P217" s="36">
        <f>SUMIFS(СВЦЭМ!$F$39:$F$782,СВЦЭМ!$A$39:$A$782,$A217,СВЦЭМ!$B$39:$B$782,P$190)+'СЕТ СН'!$F$12</f>
        <v>213.63625413</v>
      </c>
      <c r="Q217" s="36">
        <f>SUMIFS(СВЦЭМ!$F$39:$F$782,СВЦЭМ!$A$39:$A$782,$A217,СВЦЭМ!$B$39:$B$782,Q$190)+'СЕТ СН'!$F$12</f>
        <v>214.95065355</v>
      </c>
      <c r="R217" s="36">
        <f>SUMIFS(СВЦЭМ!$F$39:$F$782,СВЦЭМ!$A$39:$A$782,$A217,СВЦЭМ!$B$39:$B$782,R$190)+'СЕТ СН'!$F$12</f>
        <v>214.87969644</v>
      </c>
      <c r="S217" s="36">
        <f>SUMIFS(СВЦЭМ!$F$39:$F$782,СВЦЭМ!$A$39:$A$782,$A217,СВЦЭМ!$B$39:$B$782,S$190)+'СЕТ СН'!$F$12</f>
        <v>210.96638770000001</v>
      </c>
      <c r="T217" s="36">
        <f>SUMIFS(СВЦЭМ!$F$39:$F$782,СВЦЭМ!$A$39:$A$782,$A217,СВЦЭМ!$B$39:$B$782,T$190)+'СЕТ СН'!$F$12</f>
        <v>204.43016538000001</v>
      </c>
      <c r="U217" s="36">
        <f>SUMIFS(СВЦЭМ!$F$39:$F$782,СВЦЭМ!$A$39:$A$782,$A217,СВЦЭМ!$B$39:$B$782,U$190)+'СЕТ СН'!$F$12</f>
        <v>207.42124251999999</v>
      </c>
      <c r="V217" s="36">
        <f>SUMIFS(СВЦЭМ!$F$39:$F$782,СВЦЭМ!$A$39:$A$782,$A217,СВЦЭМ!$B$39:$B$782,V$190)+'СЕТ СН'!$F$12</f>
        <v>211.02392811999999</v>
      </c>
      <c r="W217" s="36">
        <f>SUMIFS(СВЦЭМ!$F$39:$F$782,СВЦЭМ!$A$39:$A$782,$A217,СВЦЭМ!$B$39:$B$782,W$190)+'СЕТ СН'!$F$12</f>
        <v>215.25521558</v>
      </c>
      <c r="X217" s="36">
        <f>SUMIFS(СВЦЭМ!$F$39:$F$782,СВЦЭМ!$A$39:$A$782,$A217,СВЦЭМ!$B$39:$B$782,X$190)+'СЕТ СН'!$F$12</f>
        <v>215.83804022000001</v>
      </c>
      <c r="Y217" s="36">
        <f>SUMIFS(СВЦЭМ!$F$39:$F$782,СВЦЭМ!$A$39:$A$782,$A217,СВЦЭМ!$B$39:$B$782,Y$190)+'СЕТ СН'!$F$12</f>
        <v>220.00139768</v>
      </c>
    </row>
    <row r="218" spans="1:25" ht="15.75" x14ac:dyDescent="0.2">
      <c r="A218" s="35">
        <f t="shared" si="5"/>
        <v>44923</v>
      </c>
      <c r="B218" s="36">
        <f>SUMIFS(СВЦЭМ!$F$39:$F$782,СВЦЭМ!$A$39:$A$782,$A218,СВЦЭМ!$B$39:$B$782,B$190)+'СЕТ СН'!$F$12</f>
        <v>222.70559419</v>
      </c>
      <c r="C218" s="36">
        <f>SUMIFS(СВЦЭМ!$F$39:$F$782,СВЦЭМ!$A$39:$A$782,$A218,СВЦЭМ!$B$39:$B$782,C$190)+'СЕТ СН'!$F$12</f>
        <v>229.00368413999999</v>
      </c>
      <c r="D218" s="36">
        <f>SUMIFS(СВЦЭМ!$F$39:$F$782,СВЦЭМ!$A$39:$A$782,$A218,СВЦЭМ!$B$39:$B$782,D$190)+'СЕТ СН'!$F$12</f>
        <v>236.02371916999999</v>
      </c>
      <c r="E218" s="36">
        <f>SUMIFS(СВЦЭМ!$F$39:$F$782,СВЦЭМ!$A$39:$A$782,$A218,СВЦЭМ!$B$39:$B$782,E$190)+'СЕТ СН'!$F$12</f>
        <v>228.79115744000001</v>
      </c>
      <c r="F218" s="36">
        <f>SUMIFS(СВЦЭМ!$F$39:$F$782,СВЦЭМ!$A$39:$A$782,$A218,СВЦЭМ!$B$39:$B$782,F$190)+'СЕТ СН'!$F$12</f>
        <v>230.65767428999999</v>
      </c>
      <c r="G218" s="36">
        <f>SUMIFS(СВЦЭМ!$F$39:$F$782,СВЦЭМ!$A$39:$A$782,$A218,СВЦЭМ!$B$39:$B$782,G$190)+'СЕТ СН'!$F$12</f>
        <v>228.56698752</v>
      </c>
      <c r="H218" s="36">
        <f>SUMIFS(СВЦЭМ!$F$39:$F$782,СВЦЭМ!$A$39:$A$782,$A218,СВЦЭМ!$B$39:$B$782,H$190)+'СЕТ СН'!$F$12</f>
        <v>228.06617391</v>
      </c>
      <c r="I218" s="36">
        <f>SUMIFS(СВЦЭМ!$F$39:$F$782,СВЦЭМ!$A$39:$A$782,$A218,СВЦЭМ!$B$39:$B$782,I$190)+'СЕТ СН'!$F$12</f>
        <v>221.70577213999999</v>
      </c>
      <c r="J218" s="36">
        <f>SUMIFS(СВЦЭМ!$F$39:$F$782,СВЦЭМ!$A$39:$A$782,$A218,СВЦЭМ!$B$39:$B$782,J$190)+'СЕТ СН'!$F$12</f>
        <v>220.25463597000001</v>
      </c>
      <c r="K218" s="36">
        <f>SUMIFS(СВЦЭМ!$F$39:$F$782,СВЦЭМ!$A$39:$A$782,$A218,СВЦЭМ!$B$39:$B$782,K$190)+'СЕТ СН'!$F$12</f>
        <v>220.4428427</v>
      </c>
      <c r="L218" s="36">
        <f>SUMIFS(СВЦЭМ!$F$39:$F$782,СВЦЭМ!$A$39:$A$782,$A218,СВЦЭМ!$B$39:$B$782,L$190)+'СЕТ СН'!$F$12</f>
        <v>218.59365321000001</v>
      </c>
      <c r="M218" s="36">
        <f>SUMIFS(СВЦЭМ!$F$39:$F$782,СВЦЭМ!$A$39:$A$782,$A218,СВЦЭМ!$B$39:$B$782,M$190)+'СЕТ СН'!$F$12</f>
        <v>217.2379354</v>
      </c>
      <c r="N218" s="36">
        <f>SUMIFS(СВЦЭМ!$F$39:$F$782,СВЦЭМ!$A$39:$A$782,$A218,СВЦЭМ!$B$39:$B$782,N$190)+'СЕТ СН'!$F$12</f>
        <v>220.40059891999999</v>
      </c>
      <c r="O218" s="36">
        <f>SUMIFS(СВЦЭМ!$F$39:$F$782,СВЦЭМ!$A$39:$A$782,$A218,СВЦЭМ!$B$39:$B$782,O$190)+'СЕТ СН'!$F$12</f>
        <v>221.27684070000001</v>
      </c>
      <c r="P218" s="36">
        <f>SUMIFS(СВЦЭМ!$F$39:$F$782,СВЦЭМ!$A$39:$A$782,$A218,СВЦЭМ!$B$39:$B$782,P$190)+'СЕТ СН'!$F$12</f>
        <v>223.77440573000001</v>
      </c>
      <c r="Q218" s="36">
        <f>SUMIFS(СВЦЭМ!$F$39:$F$782,СВЦЭМ!$A$39:$A$782,$A218,СВЦЭМ!$B$39:$B$782,Q$190)+'СЕТ СН'!$F$12</f>
        <v>223.37954801000001</v>
      </c>
      <c r="R218" s="36">
        <f>SUMIFS(СВЦЭМ!$F$39:$F$782,СВЦЭМ!$A$39:$A$782,$A218,СВЦЭМ!$B$39:$B$782,R$190)+'СЕТ СН'!$F$12</f>
        <v>220.37385323999999</v>
      </c>
      <c r="S218" s="36">
        <f>SUMIFS(СВЦЭМ!$F$39:$F$782,СВЦЭМ!$A$39:$A$782,$A218,СВЦЭМ!$B$39:$B$782,S$190)+'СЕТ СН'!$F$12</f>
        <v>221.15354981999999</v>
      </c>
      <c r="T218" s="36">
        <f>SUMIFS(СВЦЭМ!$F$39:$F$782,СВЦЭМ!$A$39:$A$782,$A218,СВЦЭМ!$B$39:$B$782,T$190)+'СЕТ СН'!$F$12</f>
        <v>215.98584351</v>
      </c>
      <c r="U218" s="36">
        <f>SUMIFS(СВЦЭМ!$F$39:$F$782,СВЦЭМ!$A$39:$A$782,$A218,СВЦЭМ!$B$39:$B$782,U$190)+'СЕТ СН'!$F$12</f>
        <v>215.90896448000001</v>
      </c>
      <c r="V218" s="36">
        <f>SUMIFS(СВЦЭМ!$F$39:$F$782,СВЦЭМ!$A$39:$A$782,$A218,СВЦЭМ!$B$39:$B$782,V$190)+'СЕТ СН'!$F$12</f>
        <v>216.30082701000001</v>
      </c>
      <c r="W218" s="36">
        <f>SUMIFS(СВЦЭМ!$F$39:$F$782,СВЦЭМ!$A$39:$A$782,$A218,СВЦЭМ!$B$39:$B$782,W$190)+'СЕТ СН'!$F$12</f>
        <v>218.98754403999999</v>
      </c>
      <c r="X218" s="36">
        <f>SUMIFS(СВЦЭМ!$F$39:$F$782,СВЦЭМ!$A$39:$A$782,$A218,СВЦЭМ!$B$39:$B$782,X$190)+'СЕТ СН'!$F$12</f>
        <v>220.31352616999999</v>
      </c>
      <c r="Y218" s="36">
        <f>SUMIFS(СВЦЭМ!$F$39:$F$782,СВЦЭМ!$A$39:$A$782,$A218,СВЦЭМ!$B$39:$B$782,Y$190)+'СЕТ СН'!$F$12</f>
        <v>223.35245878999999</v>
      </c>
    </row>
    <row r="219" spans="1:25" ht="15.75" x14ac:dyDescent="0.2">
      <c r="A219" s="35">
        <f t="shared" si="5"/>
        <v>44924</v>
      </c>
      <c r="B219" s="36">
        <f>SUMIFS(СВЦЭМ!$F$39:$F$782,СВЦЭМ!$A$39:$A$782,$A219,СВЦЭМ!$B$39:$B$782,B$190)+'СЕТ СН'!$F$12</f>
        <v>233.50594219000001</v>
      </c>
      <c r="C219" s="36">
        <f>SUMIFS(СВЦЭМ!$F$39:$F$782,СВЦЭМ!$A$39:$A$782,$A219,СВЦЭМ!$B$39:$B$782,C$190)+'СЕТ СН'!$F$12</f>
        <v>234.12363986</v>
      </c>
      <c r="D219" s="36">
        <f>SUMIFS(СВЦЭМ!$F$39:$F$782,СВЦЭМ!$A$39:$A$782,$A219,СВЦЭМ!$B$39:$B$782,D$190)+'СЕТ СН'!$F$12</f>
        <v>233.1508906</v>
      </c>
      <c r="E219" s="36">
        <f>SUMIFS(СВЦЭМ!$F$39:$F$782,СВЦЭМ!$A$39:$A$782,$A219,СВЦЭМ!$B$39:$B$782,E$190)+'СЕТ СН'!$F$12</f>
        <v>234.01648725000001</v>
      </c>
      <c r="F219" s="36">
        <f>SUMIFS(СВЦЭМ!$F$39:$F$782,СВЦЭМ!$A$39:$A$782,$A219,СВЦЭМ!$B$39:$B$782,F$190)+'СЕТ СН'!$F$12</f>
        <v>235.08016083000001</v>
      </c>
      <c r="G219" s="36">
        <f>SUMIFS(СВЦЭМ!$F$39:$F$782,СВЦЭМ!$A$39:$A$782,$A219,СВЦЭМ!$B$39:$B$782,G$190)+'СЕТ СН'!$F$12</f>
        <v>233.57126840999999</v>
      </c>
      <c r="H219" s="36">
        <f>SUMIFS(СВЦЭМ!$F$39:$F$782,СВЦЭМ!$A$39:$A$782,$A219,СВЦЭМ!$B$39:$B$782,H$190)+'СЕТ СН'!$F$12</f>
        <v>231.75386938</v>
      </c>
      <c r="I219" s="36">
        <f>SUMIFS(СВЦЭМ!$F$39:$F$782,СВЦЭМ!$A$39:$A$782,$A219,СВЦЭМ!$B$39:$B$782,I$190)+'СЕТ СН'!$F$12</f>
        <v>226.22906763</v>
      </c>
      <c r="J219" s="36">
        <f>SUMIFS(СВЦЭМ!$F$39:$F$782,СВЦЭМ!$A$39:$A$782,$A219,СВЦЭМ!$B$39:$B$782,J$190)+'СЕТ СН'!$F$12</f>
        <v>224.95895969</v>
      </c>
      <c r="K219" s="36">
        <f>SUMIFS(СВЦЭМ!$F$39:$F$782,СВЦЭМ!$A$39:$A$782,$A219,СВЦЭМ!$B$39:$B$782,K$190)+'СЕТ СН'!$F$12</f>
        <v>220.76616842999999</v>
      </c>
      <c r="L219" s="36">
        <f>SUMIFS(СВЦЭМ!$F$39:$F$782,СВЦЭМ!$A$39:$A$782,$A219,СВЦЭМ!$B$39:$B$782,L$190)+'СЕТ СН'!$F$12</f>
        <v>218.88896683999999</v>
      </c>
      <c r="M219" s="36">
        <f>SUMIFS(СВЦЭМ!$F$39:$F$782,СВЦЭМ!$A$39:$A$782,$A219,СВЦЭМ!$B$39:$B$782,M$190)+'СЕТ СН'!$F$12</f>
        <v>219.14047364000001</v>
      </c>
      <c r="N219" s="36">
        <f>SUMIFS(СВЦЭМ!$F$39:$F$782,СВЦЭМ!$A$39:$A$782,$A219,СВЦЭМ!$B$39:$B$782,N$190)+'СЕТ СН'!$F$12</f>
        <v>224.01403847</v>
      </c>
      <c r="O219" s="36">
        <f>SUMIFS(СВЦЭМ!$F$39:$F$782,СВЦЭМ!$A$39:$A$782,$A219,СВЦЭМ!$B$39:$B$782,O$190)+'СЕТ СН'!$F$12</f>
        <v>225.12755838000001</v>
      </c>
      <c r="P219" s="36">
        <f>SUMIFS(СВЦЭМ!$F$39:$F$782,СВЦЭМ!$A$39:$A$782,$A219,СВЦЭМ!$B$39:$B$782,P$190)+'СЕТ СН'!$F$12</f>
        <v>226.91719121</v>
      </c>
      <c r="Q219" s="36">
        <f>SUMIFS(СВЦЭМ!$F$39:$F$782,СВЦЭМ!$A$39:$A$782,$A219,СВЦЭМ!$B$39:$B$782,Q$190)+'СЕТ СН'!$F$12</f>
        <v>227.15464840999999</v>
      </c>
      <c r="R219" s="36">
        <f>SUMIFS(СВЦЭМ!$F$39:$F$782,СВЦЭМ!$A$39:$A$782,$A219,СВЦЭМ!$B$39:$B$782,R$190)+'СЕТ СН'!$F$12</f>
        <v>224.52725353</v>
      </c>
      <c r="S219" s="36">
        <f>SUMIFS(СВЦЭМ!$F$39:$F$782,СВЦЭМ!$A$39:$A$782,$A219,СВЦЭМ!$B$39:$B$782,S$190)+'СЕТ СН'!$F$12</f>
        <v>221.84534199000001</v>
      </c>
      <c r="T219" s="36">
        <f>SUMIFS(СВЦЭМ!$F$39:$F$782,СВЦЭМ!$A$39:$A$782,$A219,СВЦЭМ!$B$39:$B$782,T$190)+'СЕТ СН'!$F$12</f>
        <v>216.42293831000001</v>
      </c>
      <c r="U219" s="36">
        <f>SUMIFS(СВЦЭМ!$F$39:$F$782,СВЦЭМ!$A$39:$A$782,$A219,СВЦЭМ!$B$39:$B$782,U$190)+'СЕТ СН'!$F$12</f>
        <v>217.51503947</v>
      </c>
      <c r="V219" s="36">
        <f>SUMIFS(СВЦЭМ!$F$39:$F$782,СВЦЭМ!$A$39:$A$782,$A219,СВЦЭМ!$B$39:$B$782,V$190)+'СЕТ СН'!$F$12</f>
        <v>219.65550886</v>
      </c>
      <c r="W219" s="36">
        <f>SUMIFS(СВЦЭМ!$F$39:$F$782,СВЦЭМ!$A$39:$A$782,$A219,СВЦЭМ!$B$39:$B$782,W$190)+'СЕТ СН'!$F$12</f>
        <v>222.15387752000001</v>
      </c>
      <c r="X219" s="36">
        <f>SUMIFS(СВЦЭМ!$F$39:$F$782,СВЦЭМ!$A$39:$A$782,$A219,СВЦЭМ!$B$39:$B$782,X$190)+'СЕТ СН'!$F$12</f>
        <v>225.72448365</v>
      </c>
      <c r="Y219" s="36">
        <f>SUMIFS(СВЦЭМ!$F$39:$F$782,СВЦЭМ!$A$39:$A$782,$A219,СВЦЭМ!$B$39:$B$782,Y$190)+'СЕТ СН'!$F$12</f>
        <v>229.51655405</v>
      </c>
    </row>
    <row r="220" spans="1:25" ht="15.75" x14ac:dyDescent="0.2">
      <c r="A220" s="35">
        <f t="shared" si="5"/>
        <v>44925</v>
      </c>
      <c r="B220" s="36">
        <f>SUMIFS(СВЦЭМ!$F$39:$F$782,СВЦЭМ!$A$39:$A$782,$A220,СВЦЭМ!$B$39:$B$782,B$190)+'СЕТ СН'!$F$12</f>
        <v>229.60433924</v>
      </c>
      <c r="C220" s="36">
        <f>SUMIFS(СВЦЭМ!$F$39:$F$782,СВЦЭМ!$A$39:$A$782,$A220,СВЦЭМ!$B$39:$B$782,C$190)+'СЕТ СН'!$F$12</f>
        <v>226.34457599999999</v>
      </c>
      <c r="D220" s="36">
        <f>SUMIFS(СВЦЭМ!$F$39:$F$782,СВЦЭМ!$A$39:$A$782,$A220,СВЦЭМ!$B$39:$B$782,D$190)+'СЕТ СН'!$F$12</f>
        <v>224.21297786</v>
      </c>
      <c r="E220" s="36">
        <f>SUMIFS(СВЦЭМ!$F$39:$F$782,СВЦЭМ!$A$39:$A$782,$A220,СВЦЭМ!$B$39:$B$782,E$190)+'СЕТ СН'!$F$12</f>
        <v>223.52954285000001</v>
      </c>
      <c r="F220" s="36">
        <f>SUMIFS(СВЦЭМ!$F$39:$F$782,СВЦЭМ!$A$39:$A$782,$A220,СВЦЭМ!$B$39:$B$782,F$190)+'СЕТ СН'!$F$12</f>
        <v>222.84140780999999</v>
      </c>
      <c r="G220" s="36">
        <f>SUMIFS(СВЦЭМ!$F$39:$F$782,СВЦЭМ!$A$39:$A$782,$A220,СВЦЭМ!$B$39:$B$782,G$190)+'СЕТ СН'!$F$12</f>
        <v>220.47837392</v>
      </c>
      <c r="H220" s="36">
        <f>SUMIFS(СВЦЭМ!$F$39:$F$782,СВЦЭМ!$A$39:$A$782,$A220,СВЦЭМ!$B$39:$B$782,H$190)+'СЕТ СН'!$F$12</f>
        <v>215.88918912</v>
      </c>
      <c r="I220" s="36">
        <f>SUMIFS(СВЦЭМ!$F$39:$F$782,СВЦЭМ!$A$39:$A$782,$A220,СВЦЭМ!$B$39:$B$782,I$190)+'СЕТ СН'!$F$12</f>
        <v>217.11402429</v>
      </c>
      <c r="J220" s="36">
        <f>SUMIFS(СВЦЭМ!$F$39:$F$782,СВЦЭМ!$A$39:$A$782,$A220,СВЦЭМ!$B$39:$B$782,J$190)+'СЕТ СН'!$F$12</f>
        <v>213.05425226</v>
      </c>
      <c r="K220" s="36">
        <f>SUMIFS(СВЦЭМ!$F$39:$F$782,СВЦЭМ!$A$39:$A$782,$A220,СВЦЭМ!$B$39:$B$782,K$190)+'СЕТ СН'!$F$12</f>
        <v>211.45594194</v>
      </c>
      <c r="L220" s="36">
        <f>SUMIFS(СВЦЭМ!$F$39:$F$782,СВЦЭМ!$A$39:$A$782,$A220,СВЦЭМ!$B$39:$B$782,L$190)+'СЕТ СН'!$F$12</f>
        <v>212.98144593999999</v>
      </c>
      <c r="M220" s="36">
        <f>SUMIFS(СВЦЭМ!$F$39:$F$782,СВЦЭМ!$A$39:$A$782,$A220,СВЦЭМ!$B$39:$B$782,M$190)+'СЕТ СН'!$F$12</f>
        <v>215.22363923</v>
      </c>
      <c r="N220" s="36">
        <f>SUMIFS(СВЦЭМ!$F$39:$F$782,СВЦЭМ!$A$39:$A$782,$A220,СВЦЭМ!$B$39:$B$782,N$190)+'СЕТ СН'!$F$12</f>
        <v>217.94345577999999</v>
      </c>
      <c r="O220" s="36">
        <f>SUMIFS(СВЦЭМ!$F$39:$F$782,СВЦЭМ!$A$39:$A$782,$A220,СВЦЭМ!$B$39:$B$782,O$190)+'СЕТ СН'!$F$12</f>
        <v>221.49355847999999</v>
      </c>
      <c r="P220" s="36">
        <f>SUMIFS(СВЦЭМ!$F$39:$F$782,СВЦЭМ!$A$39:$A$782,$A220,СВЦЭМ!$B$39:$B$782,P$190)+'СЕТ СН'!$F$12</f>
        <v>222.72629420000001</v>
      </c>
      <c r="Q220" s="36">
        <f>SUMIFS(СВЦЭМ!$F$39:$F$782,СВЦЭМ!$A$39:$A$782,$A220,СВЦЭМ!$B$39:$B$782,Q$190)+'СЕТ СН'!$F$12</f>
        <v>222.66507071000001</v>
      </c>
      <c r="R220" s="36">
        <f>SUMIFS(СВЦЭМ!$F$39:$F$782,СВЦЭМ!$A$39:$A$782,$A220,СВЦЭМ!$B$39:$B$782,R$190)+'СЕТ СН'!$F$12</f>
        <v>218.74784292999999</v>
      </c>
      <c r="S220" s="36">
        <f>SUMIFS(СВЦЭМ!$F$39:$F$782,СВЦЭМ!$A$39:$A$782,$A220,СВЦЭМ!$B$39:$B$782,S$190)+'СЕТ СН'!$F$12</f>
        <v>212.46360995000001</v>
      </c>
      <c r="T220" s="36">
        <f>SUMIFS(СВЦЭМ!$F$39:$F$782,СВЦЭМ!$A$39:$A$782,$A220,СВЦЭМ!$B$39:$B$782,T$190)+'СЕТ СН'!$F$12</f>
        <v>212.5592317</v>
      </c>
      <c r="U220" s="36">
        <f>SUMIFS(СВЦЭМ!$F$39:$F$782,СВЦЭМ!$A$39:$A$782,$A220,СВЦЭМ!$B$39:$B$782,U$190)+'СЕТ СН'!$F$12</f>
        <v>213.08868196</v>
      </c>
      <c r="V220" s="36">
        <f>SUMIFS(СВЦЭМ!$F$39:$F$782,СВЦЭМ!$A$39:$A$782,$A220,СВЦЭМ!$B$39:$B$782,V$190)+'СЕТ СН'!$F$12</f>
        <v>214.95569850999999</v>
      </c>
      <c r="W220" s="36">
        <f>SUMIFS(СВЦЭМ!$F$39:$F$782,СВЦЭМ!$A$39:$A$782,$A220,СВЦЭМ!$B$39:$B$782,W$190)+'СЕТ СН'!$F$12</f>
        <v>217.50150402</v>
      </c>
      <c r="X220" s="36">
        <f>SUMIFS(СВЦЭМ!$F$39:$F$782,СВЦЭМ!$A$39:$A$782,$A220,СВЦЭМ!$B$39:$B$782,X$190)+'СЕТ СН'!$F$12</f>
        <v>220.72488089999999</v>
      </c>
      <c r="Y220" s="36">
        <f>SUMIFS(СВЦЭМ!$F$39:$F$782,СВЦЭМ!$A$39:$A$782,$A220,СВЦЭМ!$B$39:$B$782,Y$190)+'СЕТ СН'!$F$12</f>
        <v>222.72916427000001</v>
      </c>
    </row>
    <row r="221" spans="1:25" ht="15.75" x14ac:dyDescent="0.2">
      <c r="A221" s="35">
        <f t="shared" si="5"/>
        <v>44926</v>
      </c>
      <c r="B221" s="36">
        <f>SUMIFS(СВЦЭМ!$F$39:$F$782,СВЦЭМ!$A$39:$A$782,$A221,СВЦЭМ!$B$39:$B$782,B$190)+'СЕТ СН'!$F$12</f>
        <v>239.88606128999999</v>
      </c>
      <c r="C221" s="36">
        <f>SUMIFS(СВЦЭМ!$F$39:$F$782,СВЦЭМ!$A$39:$A$782,$A221,СВЦЭМ!$B$39:$B$782,C$190)+'СЕТ СН'!$F$12</f>
        <v>244.32114770000001</v>
      </c>
      <c r="D221" s="36">
        <f>SUMIFS(СВЦЭМ!$F$39:$F$782,СВЦЭМ!$A$39:$A$782,$A221,СВЦЭМ!$B$39:$B$782,D$190)+'СЕТ СН'!$F$12</f>
        <v>251.9216121</v>
      </c>
      <c r="E221" s="36">
        <f>SUMIFS(СВЦЭМ!$F$39:$F$782,СВЦЭМ!$A$39:$A$782,$A221,СВЦЭМ!$B$39:$B$782,E$190)+'СЕТ СН'!$F$12</f>
        <v>253.12698337</v>
      </c>
      <c r="F221" s="36">
        <f>SUMIFS(СВЦЭМ!$F$39:$F$782,СВЦЭМ!$A$39:$A$782,$A221,СВЦЭМ!$B$39:$B$782,F$190)+'СЕТ СН'!$F$12</f>
        <v>252.86185867</v>
      </c>
      <c r="G221" s="36">
        <f>SUMIFS(СВЦЭМ!$F$39:$F$782,СВЦЭМ!$A$39:$A$782,$A221,СВЦЭМ!$B$39:$B$782,G$190)+'СЕТ СН'!$F$12</f>
        <v>251.21414067000001</v>
      </c>
      <c r="H221" s="36">
        <f>SUMIFS(СВЦЭМ!$F$39:$F$782,СВЦЭМ!$A$39:$A$782,$A221,СВЦЭМ!$B$39:$B$782,H$190)+'СЕТ СН'!$F$12</f>
        <v>246.47449717999999</v>
      </c>
      <c r="I221" s="36">
        <f>SUMIFS(СВЦЭМ!$F$39:$F$782,СВЦЭМ!$A$39:$A$782,$A221,СВЦЭМ!$B$39:$B$782,I$190)+'СЕТ СН'!$F$12</f>
        <v>239.80054813000001</v>
      </c>
      <c r="J221" s="36">
        <f>SUMIFS(СВЦЭМ!$F$39:$F$782,СВЦЭМ!$A$39:$A$782,$A221,СВЦЭМ!$B$39:$B$782,J$190)+'СЕТ СН'!$F$12</f>
        <v>233.65964165</v>
      </c>
      <c r="K221" s="36">
        <f>SUMIFS(СВЦЭМ!$F$39:$F$782,СВЦЭМ!$A$39:$A$782,$A221,СВЦЭМ!$B$39:$B$782,K$190)+'СЕТ СН'!$F$12</f>
        <v>232.75252829999999</v>
      </c>
      <c r="L221" s="36">
        <f>SUMIFS(СВЦЭМ!$F$39:$F$782,СВЦЭМ!$A$39:$A$782,$A221,СВЦЭМ!$B$39:$B$782,L$190)+'СЕТ СН'!$F$12</f>
        <v>230.36951361000001</v>
      </c>
      <c r="M221" s="36">
        <f>SUMIFS(СВЦЭМ!$F$39:$F$782,СВЦЭМ!$A$39:$A$782,$A221,СВЦЭМ!$B$39:$B$782,M$190)+'СЕТ СН'!$F$12</f>
        <v>230.12655594</v>
      </c>
      <c r="N221" s="36">
        <f>SUMIFS(СВЦЭМ!$F$39:$F$782,СВЦЭМ!$A$39:$A$782,$A221,СВЦЭМ!$B$39:$B$782,N$190)+'СЕТ СН'!$F$12</f>
        <v>233.16998326999999</v>
      </c>
      <c r="O221" s="36">
        <f>SUMIFS(СВЦЭМ!$F$39:$F$782,СВЦЭМ!$A$39:$A$782,$A221,СВЦЭМ!$B$39:$B$782,O$190)+'СЕТ СН'!$F$12</f>
        <v>237.10948406</v>
      </c>
      <c r="P221" s="36">
        <f>SUMIFS(СВЦЭМ!$F$39:$F$782,СВЦЭМ!$A$39:$A$782,$A221,СВЦЭМ!$B$39:$B$782,P$190)+'СЕТ СН'!$F$12</f>
        <v>239.96919966999999</v>
      </c>
      <c r="Q221" s="36">
        <f>SUMIFS(СВЦЭМ!$F$39:$F$782,СВЦЭМ!$A$39:$A$782,$A221,СВЦЭМ!$B$39:$B$782,Q$190)+'СЕТ СН'!$F$12</f>
        <v>240.46400125</v>
      </c>
      <c r="R221" s="36">
        <f>SUMIFS(СВЦЭМ!$F$39:$F$782,СВЦЭМ!$A$39:$A$782,$A221,СВЦЭМ!$B$39:$B$782,R$190)+'СЕТ СН'!$F$12</f>
        <v>233.19861685999999</v>
      </c>
      <c r="S221" s="36">
        <f>SUMIFS(СВЦЭМ!$F$39:$F$782,СВЦЭМ!$A$39:$A$782,$A221,СВЦЭМ!$B$39:$B$782,S$190)+'СЕТ СН'!$F$12</f>
        <v>228.46460447999999</v>
      </c>
      <c r="T221" s="36">
        <f>SUMIFS(СВЦЭМ!$F$39:$F$782,СВЦЭМ!$A$39:$A$782,$A221,СВЦЭМ!$B$39:$B$782,T$190)+'СЕТ СН'!$F$12</f>
        <v>227.43270691000001</v>
      </c>
      <c r="U221" s="36">
        <f>SUMIFS(СВЦЭМ!$F$39:$F$782,СВЦЭМ!$A$39:$A$782,$A221,СВЦЭМ!$B$39:$B$782,U$190)+'СЕТ СН'!$F$12</f>
        <v>229.87499248</v>
      </c>
      <c r="V221" s="36">
        <f>SUMIFS(СВЦЭМ!$F$39:$F$782,СВЦЭМ!$A$39:$A$782,$A221,СВЦЭМ!$B$39:$B$782,V$190)+'СЕТ СН'!$F$12</f>
        <v>230.68734431999999</v>
      </c>
      <c r="W221" s="36">
        <f>SUMIFS(СВЦЭМ!$F$39:$F$782,СВЦЭМ!$A$39:$A$782,$A221,СВЦЭМ!$B$39:$B$782,W$190)+'СЕТ СН'!$F$12</f>
        <v>235.78457829000001</v>
      </c>
      <c r="X221" s="36">
        <f>SUMIFS(СВЦЭМ!$F$39:$F$782,СВЦЭМ!$A$39:$A$782,$A221,СВЦЭМ!$B$39:$B$782,X$190)+'СЕТ СН'!$F$12</f>
        <v>236.67243701000001</v>
      </c>
      <c r="Y221" s="36">
        <f>SUMIFS(СВЦЭМ!$F$39:$F$782,СВЦЭМ!$A$39:$A$782,$A221,СВЦЭМ!$B$39:$B$782,Y$190)+'СЕТ СН'!$F$12</f>
        <v>243.47377566</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44897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44898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44899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44900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44901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44902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44903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44904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44905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44906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44907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44908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44909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44910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44911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44912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44913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44914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44915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44916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44917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44918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44919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44920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44921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44922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44923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44924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44925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44926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44897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44898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44899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44900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44901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44902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44903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44904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44905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44906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44907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44908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44909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44910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44911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44912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44913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44914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44915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44916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44917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44918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44919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44920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44921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44922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44923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44924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44925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44926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44897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44898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44899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44900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44901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44902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44903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44904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44905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44906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44907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44908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44909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44910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44911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44912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44913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44914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44915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44916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44917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44918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44919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44920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44921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44922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44923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44924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44925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44926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44897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44898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44899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44900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44901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44902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44903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44904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44905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44906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44907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44908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44909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44910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44911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44912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44913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44914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44915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44916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44917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44918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44919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44920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44921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44922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44923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44924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44925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44926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44897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44898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44899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44900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44901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44902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44903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44904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44905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44906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44907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44908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44909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44910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44911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44912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44913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44914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44915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44916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44917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44918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44919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44920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44921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44922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44923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44924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44925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44926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44897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44898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44899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44900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44901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44902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44903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44904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44905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44906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44907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44908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44909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44910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44911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44912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44913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44914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44915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44916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44917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44918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44919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44920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44921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44922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44923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44924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44925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44926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9.4724222000000005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517395.87603692804</v>
      </c>
      <c r="O439" s="139"/>
      <c r="P439" s="138">
        <f>СВЦЭМ!$D$12+'СЕТ СН'!$F$10-'СЕТ СН'!$G$22</f>
        <v>517395.87603692804</v>
      </c>
      <c r="Q439" s="139"/>
      <c r="R439" s="138">
        <f>СВЦЭМ!$D$12+'СЕТ СН'!$F$10-'СЕТ СН'!$H$22</f>
        <v>517395.87603692804</v>
      </c>
      <c r="S439" s="139"/>
      <c r="T439" s="138">
        <f>СВЦЭМ!$D$12+'СЕТ СН'!$F$10-'СЕТ СН'!$I$22</f>
        <v>517395.87603692804</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SUMIFS(СВЦЭМ!$D$39:$D$782,СВЦЭМ!$A$39:$A$782,$A12,СВЦЭМ!$B$39:$B$782,B$11)+'СЕТ СН'!$F$11+СВЦЭМ!$D$10+'СЕТ СН'!$F$6-'СЕТ СН'!$F$23</f>
        <v>1534.4245196100001</v>
      </c>
      <c r="C12" s="36">
        <f>SUMIFS(СВЦЭМ!$D$39:$D$782,СВЦЭМ!$A$39:$A$782,$A12,СВЦЭМ!$B$39:$B$782,C$11)+'СЕТ СН'!$F$11+СВЦЭМ!$D$10+'СЕТ СН'!$F$6-'СЕТ СН'!$F$23</f>
        <v>1512.64537918</v>
      </c>
      <c r="D12" s="36">
        <f>SUMIFS(СВЦЭМ!$D$39:$D$782,СВЦЭМ!$A$39:$A$782,$A12,СВЦЭМ!$B$39:$B$782,D$11)+'СЕТ СН'!$F$11+СВЦЭМ!$D$10+'СЕТ СН'!$F$6-'СЕТ СН'!$F$23</f>
        <v>1561.0106663000001</v>
      </c>
      <c r="E12" s="36">
        <f>SUMIFS(СВЦЭМ!$D$39:$D$782,СВЦЭМ!$A$39:$A$782,$A12,СВЦЭМ!$B$39:$B$782,E$11)+'СЕТ СН'!$F$11+СВЦЭМ!$D$10+'СЕТ СН'!$F$6-'СЕТ СН'!$F$23</f>
        <v>1564.0080150399999</v>
      </c>
      <c r="F12" s="36">
        <f>SUMIFS(СВЦЭМ!$D$39:$D$782,СВЦЭМ!$A$39:$A$782,$A12,СВЦЭМ!$B$39:$B$782,F$11)+'СЕТ СН'!$F$11+СВЦЭМ!$D$10+'СЕТ СН'!$F$6-'СЕТ СН'!$F$23</f>
        <v>1574.5824609699998</v>
      </c>
      <c r="G12" s="36">
        <f>SUMIFS(СВЦЭМ!$D$39:$D$782,СВЦЭМ!$A$39:$A$782,$A12,СВЦЭМ!$B$39:$B$782,G$11)+'СЕТ СН'!$F$11+СВЦЭМ!$D$10+'СЕТ СН'!$F$6-'СЕТ СН'!$F$23</f>
        <v>1555.58391347</v>
      </c>
      <c r="H12" s="36">
        <f>SUMIFS(СВЦЭМ!$D$39:$D$782,СВЦЭМ!$A$39:$A$782,$A12,СВЦЭМ!$B$39:$B$782,H$11)+'СЕТ СН'!$F$11+СВЦЭМ!$D$10+'СЕТ СН'!$F$6-'СЕТ СН'!$F$23</f>
        <v>1531.2493753700001</v>
      </c>
      <c r="I12" s="36">
        <f>SUMIFS(СВЦЭМ!$D$39:$D$782,СВЦЭМ!$A$39:$A$782,$A12,СВЦЭМ!$B$39:$B$782,I$11)+'СЕТ СН'!$F$11+СВЦЭМ!$D$10+'СЕТ СН'!$F$6-'СЕТ СН'!$F$23</f>
        <v>1508.2365522499999</v>
      </c>
      <c r="J12" s="36">
        <f>SUMIFS(СВЦЭМ!$D$39:$D$782,СВЦЭМ!$A$39:$A$782,$A12,СВЦЭМ!$B$39:$B$782,J$11)+'СЕТ СН'!$F$11+СВЦЭМ!$D$10+'СЕТ СН'!$F$6-'СЕТ СН'!$F$23</f>
        <v>1472.3248955700001</v>
      </c>
      <c r="K12" s="36">
        <f>SUMIFS(СВЦЭМ!$D$39:$D$782,СВЦЭМ!$A$39:$A$782,$A12,СВЦЭМ!$B$39:$B$782,K$11)+'СЕТ СН'!$F$11+СВЦЭМ!$D$10+'СЕТ СН'!$F$6-'СЕТ СН'!$F$23</f>
        <v>1459.3835702699998</v>
      </c>
      <c r="L12" s="36">
        <f>SUMIFS(СВЦЭМ!$D$39:$D$782,СВЦЭМ!$A$39:$A$782,$A12,СВЦЭМ!$B$39:$B$782,L$11)+'СЕТ СН'!$F$11+СВЦЭМ!$D$10+'СЕТ СН'!$F$6-'СЕТ СН'!$F$23</f>
        <v>1437.61955661</v>
      </c>
      <c r="M12" s="36">
        <f>SUMIFS(СВЦЭМ!$D$39:$D$782,СВЦЭМ!$A$39:$A$782,$A12,СВЦЭМ!$B$39:$B$782,M$11)+'СЕТ СН'!$F$11+СВЦЭМ!$D$10+'СЕТ СН'!$F$6-'СЕТ СН'!$F$23</f>
        <v>1444.4226541600001</v>
      </c>
      <c r="N12" s="36">
        <f>SUMIFS(СВЦЭМ!$D$39:$D$782,СВЦЭМ!$A$39:$A$782,$A12,СВЦЭМ!$B$39:$B$782,N$11)+'СЕТ СН'!$F$11+СВЦЭМ!$D$10+'СЕТ СН'!$F$6-'СЕТ СН'!$F$23</f>
        <v>1449.3593825399998</v>
      </c>
      <c r="O12" s="36">
        <f>SUMIFS(СВЦЭМ!$D$39:$D$782,СВЦЭМ!$A$39:$A$782,$A12,СВЦЭМ!$B$39:$B$782,O$11)+'СЕТ СН'!$F$11+СВЦЭМ!$D$10+'СЕТ СН'!$F$6-'СЕТ СН'!$F$23</f>
        <v>1471.84688168</v>
      </c>
      <c r="P12" s="36">
        <f>SUMIFS(СВЦЭМ!$D$39:$D$782,СВЦЭМ!$A$39:$A$782,$A12,СВЦЭМ!$B$39:$B$782,P$11)+'СЕТ СН'!$F$11+СВЦЭМ!$D$10+'СЕТ СН'!$F$6-'СЕТ СН'!$F$23</f>
        <v>1481.2327523399999</v>
      </c>
      <c r="Q12" s="36">
        <f>SUMIFS(СВЦЭМ!$D$39:$D$782,СВЦЭМ!$A$39:$A$782,$A12,СВЦЭМ!$B$39:$B$782,Q$11)+'СЕТ СН'!$F$11+СВЦЭМ!$D$10+'СЕТ СН'!$F$6-'СЕТ СН'!$F$23</f>
        <v>1485.9678073499999</v>
      </c>
      <c r="R12" s="36">
        <f>SUMIFS(СВЦЭМ!$D$39:$D$782,СВЦЭМ!$A$39:$A$782,$A12,СВЦЭМ!$B$39:$B$782,R$11)+'СЕТ СН'!$F$11+СВЦЭМ!$D$10+'СЕТ СН'!$F$6-'СЕТ СН'!$F$23</f>
        <v>1481.20567532</v>
      </c>
      <c r="S12" s="36">
        <f>SUMIFS(СВЦЭМ!$D$39:$D$782,СВЦЭМ!$A$39:$A$782,$A12,СВЦЭМ!$B$39:$B$782,S$11)+'СЕТ СН'!$F$11+СВЦЭМ!$D$10+'СЕТ СН'!$F$6-'СЕТ СН'!$F$23</f>
        <v>1445.9019122999998</v>
      </c>
      <c r="T12" s="36">
        <f>SUMIFS(СВЦЭМ!$D$39:$D$782,СВЦЭМ!$A$39:$A$782,$A12,СВЦЭМ!$B$39:$B$782,T$11)+'СЕТ СН'!$F$11+СВЦЭМ!$D$10+'СЕТ СН'!$F$6-'СЕТ СН'!$F$23</f>
        <v>1441.5760876899999</v>
      </c>
      <c r="U12" s="36">
        <f>SUMIFS(СВЦЭМ!$D$39:$D$782,СВЦЭМ!$A$39:$A$782,$A12,СВЦЭМ!$B$39:$B$782,U$11)+'СЕТ СН'!$F$11+СВЦЭМ!$D$10+'СЕТ СН'!$F$6-'СЕТ СН'!$F$23</f>
        <v>1449.2661986799999</v>
      </c>
      <c r="V12" s="36">
        <f>SUMIFS(СВЦЭМ!$D$39:$D$782,СВЦЭМ!$A$39:$A$782,$A12,СВЦЭМ!$B$39:$B$782,V$11)+'СЕТ СН'!$F$11+СВЦЭМ!$D$10+'СЕТ СН'!$F$6-'СЕТ СН'!$F$23</f>
        <v>1452.0340748099998</v>
      </c>
      <c r="W12" s="36">
        <f>SUMIFS(СВЦЭМ!$D$39:$D$782,СВЦЭМ!$A$39:$A$782,$A12,СВЦЭМ!$B$39:$B$782,W$11)+'СЕТ СН'!$F$11+СВЦЭМ!$D$10+'СЕТ СН'!$F$6-'СЕТ СН'!$F$23</f>
        <v>1468.9383184099997</v>
      </c>
      <c r="X12" s="36">
        <f>SUMIFS(СВЦЭМ!$D$39:$D$782,СВЦЭМ!$A$39:$A$782,$A12,СВЦЭМ!$B$39:$B$782,X$11)+'СЕТ СН'!$F$11+СВЦЭМ!$D$10+'СЕТ СН'!$F$6-'СЕТ СН'!$F$23</f>
        <v>1474.68767441</v>
      </c>
      <c r="Y12" s="36">
        <f>SUMIFS(СВЦЭМ!$D$39:$D$782,СВЦЭМ!$A$39:$A$782,$A12,СВЦЭМ!$B$39:$B$782,Y$11)+'СЕТ СН'!$F$11+СВЦЭМ!$D$10+'СЕТ СН'!$F$6-'СЕТ СН'!$F$23</f>
        <v>1471.2060073799998</v>
      </c>
      <c r="AA12" s="45"/>
    </row>
    <row r="13" spans="1:27" ht="15.75" x14ac:dyDescent="0.2">
      <c r="A13" s="35">
        <f>A12+1</f>
        <v>44897</v>
      </c>
      <c r="B13" s="36">
        <f>SUMIFS(СВЦЭМ!$D$39:$D$782,СВЦЭМ!$A$39:$A$782,$A13,СВЦЭМ!$B$39:$B$782,B$11)+'СЕТ СН'!$F$11+СВЦЭМ!$D$10+'СЕТ СН'!$F$6-'СЕТ СН'!$F$23</f>
        <v>1552.3160337200002</v>
      </c>
      <c r="C13" s="36">
        <f>SUMIFS(СВЦЭМ!$D$39:$D$782,СВЦЭМ!$A$39:$A$782,$A13,СВЦЭМ!$B$39:$B$782,C$11)+'СЕТ СН'!$F$11+СВЦЭМ!$D$10+'СЕТ СН'!$F$6-'СЕТ СН'!$F$23</f>
        <v>1553.1317946599997</v>
      </c>
      <c r="D13" s="36">
        <f>SUMIFS(СВЦЭМ!$D$39:$D$782,СВЦЭМ!$A$39:$A$782,$A13,СВЦЭМ!$B$39:$B$782,D$11)+'СЕТ СН'!$F$11+СВЦЭМ!$D$10+'СЕТ СН'!$F$6-'СЕТ СН'!$F$23</f>
        <v>1571.70874288</v>
      </c>
      <c r="E13" s="36">
        <f>SUMIFS(СВЦЭМ!$D$39:$D$782,СВЦЭМ!$A$39:$A$782,$A13,СВЦЭМ!$B$39:$B$782,E$11)+'СЕТ СН'!$F$11+СВЦЭМ!$D$10+'СЕТ СН'!$F$6-'СЕТ СН'!$F$23</f>
        <v>1575.3223468000001</v>
      </c>
      <c r="F13" s="36">
        <f>SUMIFS(СВЦЭМ!$D$39:$D$782,СВЦЭМ!$A$39:$A$782,$A13,СВЦЭМ!$B$39:$B$782,F$11)+'СЕТ СН'!$F$11+СВЦЭМ!$D$10+'СЕТ СН'!$F$6-'СЕТ СН'!$F$23</f>
        <v>1607.50692884</v>
      </c>
      <c r="G13" s="36">
        <f>SUMIFS(СВЦЭМ!$D$39:$D$782,СВЦЭМ!$A$39:$A$782,$A13,СВЦЭМ!$B$39:$B$782,G$11)+'СЕТ СН'!$F$11+СВЦЭМ!$D$10+'СЕТ СН'!$F$6-'СЕТ СН'!$F$23</f>
        <v>1583.8397615899999</v>
      </c>
      <c r="H13" s="36">
        <f>SUMIFS(СВЦЭМ!$D$39:$D$782,СВЦЭМ!$A$39:$A$782,$A13,СВЦЭМ!$B$39:$B$782,H$11)+'СЕТ СН'!$F$11+СВЦЭМ!$D$10+'СЕТ СН'!$F$6-'СЕТ СН'!$F$23</f>
        <v>1562.8974411300001</v>
      </c>
      <c r="I13" s="36">
        <f>SUMIFS(СВЦЭМ!$D$39:$D$782,СВЦЭМ!$A$39:$A$782,$A13,СВЦЭМ!$B$39:$B$782,I$11)+'СЕТ СН'!$F$11+СВЦЭМ!$D$10+'СЕТ СН'!$F$6-'СЕТ СН'!$F$23</f>
        <v>1541.7016009200001</v>
      </c>
      <c r="J13" s="36">
        <f>SUMIFS(СВЦЭМ!$D$39:$D$782,СВЦЭМ!$A$39:$A$782,$A13,СВЦЭМ!$B$39:$B$782,J$11)+'СЕТ СН'!$F$11+СВЦЭМ!$D$10+'СЕТ СН'!$F$6-'СЕТ СН'!$F$23</f>
        <v>1514.6270008699998</v>
      </c>
      <c r="K13" s="36">
        <f>SUMIFS(СВЦЭМ!$D$39:$D$782,СВЦЭМ!$A$39:$A$782,$A13,СВЦЭМ!$B$39:$B$782,K$11)+'СЕТ СН'!$F$11+СВЦЭМ!$D$10+'СЕТ СН'!$F$6-'СЕТ СН'!$F$23</f>
        <v>1495.7408984799999</v>
      </c>
      <c r="L13" s="36">
        <f>SUMIFS(СВЦЭМ!$D$39:$D$782,СВЦЭМ!$A$39:$A$782,$A13,СВЦЭМ!$B$39:$B$782,L$11)+'СЕТ СН'!$F$11+СВЦЭМ!$D$10+'СЕТ СН'!$F$6-'СЕТ СН'!$F$23</f>
        <v>1485.7481782999998</v>
      </c>
      <c r="M13" s="36">
        <f>SUMIFS(СВЦЭМ!$D$39:$D$782,СВЦЭМ!$A$39:$A$782,$A13,СВЦЭМ!$B$39:$B$782,M$11)+'СЕТ СН'!$F$11+СВЦЭМ!$D$10+'СЕТ СН'!$F$6-'СЕТ СН'!$F$23</f>
        <v>1480.0897855899998</v>
      </c>
      <c r="N13" s="36">
        <f>SUMIFS(СВЦЭМ!$D$39:$D$782,СВЦЭМ!$A$39:$A$782,$A13,СВЦЭМ!$B$39:$B$782,N$11)+'СЕТ СН'!$F$11+СВЦЭМ!$D$10+'СЕТ СН'!$F$6-'СЕТ СН'!$F$23</f>
        <v>1499.1597282399998</v>
      </c>
      <c r="O13" s="36">
        <f>SUMIFS(СВЦЭМ!$D$39:$D$782,СВЦЭМ!$A$39:$A$782,$A13,СВЦЭМ!$B$39:$B$782,O$11)+'СЕТ СН'!$F$11+СВЦЭМ!$D$10+'СЕТ СН'!$F$6-'СЕТ СН'!$F$23</f>
        <v>1503.7738502799998</v>
      </c>
      <c r="P13" s="36">
        <f>SUMIFS(СВЦЭМ!$D$39:$D$782,СВЦЭМ!$A$39:$A$782,$A13,СВЦЭМ!$B$39:$B$782,P$11)+'СЕТ СН'!$F$11+СВЦЭМ!$D$10+'СЕТ СН'!$F$6-'СЕТ СН'!$F$23</f>
        <v>1510.4756545800001</v>
      </c>
      <c r="Q13" s="36">
        <f>SUMIFS(СВЦЭМ!$D$39:$D$782,СВЦЭМ!$A$39:$A$782,$A13,СВЦЭМ!$B$39:$B$782,Q$11)+'СЕТ СН'!$F$11+СВЦЭМ!$D$10+'СЕТ СН'!$F$6-'СЕТ СН'!$F$23</f>
        <v>1515.5263672800002</v>
      </c>
      <c r="R13" s="36">
        <f>SUMIFS(СВЦЭМ!$D$39:$D$782,СВЦЭМ!$A$39:$A$782,$A13,СВЦЭМ!$B$39:$B$782,R$11)+'СЕТ СН'!$F$11+СВЦЭМ!$D$10+'СЕТ СН'!$F$6-'СЕТ СН'!$F$23</f>
        <v>1487.5263172300001</v>
      </c>
      <c r="S13" s="36">
        <f>SUMIFS(СВЦЭМ!$D$39:$D$782,СВЦЭМ!$A$39:$A$782,$A13,СВЦЭМ!$B$39:$B$782,S$11)+'СЕТ СН'!$F$11+СВЦЭМ!$D$10+'СЕТ СН'!$F$6-'СЕТ СН'!$F$23</f>
        <v>1480.5980621799999</v>
      </c>
      <c r="T13" s="36">
        <f>SUMIFS(СВЦЭМ!$D$39:$D$782,СВЦЭМ!$A$39:$A$782,$A13,СВЦЭМ!$B$39:$B$782,T$11)+'СЕТ СН'!$F$11+СВЦЭМ!$D$10+'СЕТ СН'!$F$6-'СЕТ СН'!$F$23</f>
        <v>1456.4010399700001</v>
      </c>
      <c r="U13" s="36">
        <f>SUMIFS(СВЦЭМ!$D$39:$D$782,СВЦЭМ!$A$39:$A$782,$A13,СВЦЭМ!$B$39:$B$782,U$11)+'СЕТ СН'!$F$11+СВЦЭМ!$D$10+'СЕТ СН'!$F$6-'СЕТ СН'!$F$23</f>
        <v>1464.9716464600001</v>
      </c>
      <c r="V13" s="36">
        <f>SUMIFS(СВЦЭМ!$D$39:$D$782,СВЦЭМ!$A$39:$A$782,$A13,СВЦЭМ!$B$39:$B$782,V$11)+'СЕТ СН'!$F$11+СВЦЭМ!$D$10+'СЕТ СН'!$F$6-'СЕТ СН'!$F$23</f>
        <v>1473.6696850899998</v>
      </c>
      <c r="W13" s="36">
        <f>SUMIFS(СВЦЭМ!$D$39:$D$782,СВЦЭМ!$A$39:$A$782,$A13,СВЦЭМ!$B$39:$B$782,W$11)+'СЕТ СН'!$F$11+СВЦЭМ!$D$10+'СЕТ СН'!$F$6-'СЕТ СН'!$F$23</f>
        <v>1483.16132853</v>
      </c>
      <c r="X13" s="36">
        <f>SUMIFS(СВЦЭМ!$D$39:$D$782,СВЦЭМ!$A$39:$A$782,$A13,СВЦЭМ!$B$39:$B$782,X$11)+'СЕТ СН'!$F$11+СВЦЭМ!$D$10+'СЕТ СН'!$F$6-'СЕТ СН'!$F$23</f>
        <v>1502.8733962699998</v>
      </c>
      <c r="Y13" s="36">
        <f>SUMIFS(СВЦЭМ!$D$39:$D$782,СВЦЭМ!$A$39:$A$782,$A13,СВЦЭМ!$B$39:$B$782,Y$11)+'СЕТ СН'!$F$11+СВЦЭМ!$D$10+'СЕТ СН'!$F$6-'СЕТ СН'!$F$23</f>
        <v>1531.1420524099999</v>
      </c>
    </row>
    <row r="14" spans="1:27" ht="15.75" x14ac:dyDescent="0.2">
      <c r="A14" s="35">
        <f t="shared" ref="A14:A42" si="0">A13+1</f>
        <v>44898</v>
      </c>
      <c r="B14" s="36">
        <f>SUMIFS(СВЦЭМ!$D$39:$D$782,СВЦЭМ!$A$39:$A$782,$A14,СВЦЭМ!$B$39:$B$782,B$11)+'СЕТ СН'!$F$11+СВЦЭМ!$D$10+'СЕТ СН'!$F$6-'СЕТ СН'!$F$23</f>
        <v>1433.4590708400001</v>
      </c>
      <c r="C14" s="36">
        <f>SUMIFS(СВЦЭМ!$D$39:$D$782,СВЦЭМ!$A$39:$A$782,$A14,СВЦЭМ!$B$39:$B$782,C$11)+'СЕТ СН'!$F$11+СВЦЭМ!$D$10+'СЕТ СН'!$F$6-'СЕТ СН'!$F$23</f>
        <v>1445.5933101299997</v>
      </c>
      <c r="D14" s="36">
        <f>SUMIFS(СВЦЭМ!$D$39:$D$782,СВЦЭМ!$A$39:$A$782,$A14,СВЦЭМ!$B$39:$B$782,D$11)+'СЕТ СН'!$F$11+СВЦЭМ!$D$10+'СЕТ СН'!$F$6-'СЕТ СН'!$F$23</f>
        <v>1466.33491521</v>
      </c>
      <c r="E14" s="36">
        <f>SUMIFS(СВЦЭМ!$D$39:$D$782,СВЦЭМ!$A$39:$A$782,$A14,СВЦЭМ!$B$39:$B$782,E$11)+'СЕТ СН'!$F$11+СВЦЭМ!$D$10+'СЕТ СН'!$F$6-'СЕТ СН'!$F$23</f>
        <v>1497.6473908100002</v>
      </c>
      <c r="F14" s="36">
        <f>SUMIFS(СВЦЭМ!$D$39:$D$782,СВЦЭМ!$A$39:$A$782,$A14,СВЦЭМ!$B$39:$B$782,F$11)+'СЕТ СН'!$F$11+СВЦЭМ!$D$10+'СЕТ СН'!$F$6-'СЕТ СН'!$F$23</f>
        <v>1519.43804903</v>
      </c>
      <c r="G14" s="36">
        <f>SUMIFS(СВЦЭМ!$D$39:$D$782,СВЦЭМ!$A$39:$A$782,$A14,СВЦЭМ!$B$39:$B$782,G$11)+'СЕТ СН'!$F$11+СВЦЭМ!$D$10+'СЕТ СН'!$F$6-'СЕТ СН'!$F$23</f>
        <v>1506.5610699499998</v>
      </c>
      <c r="H14" s="36">
        <f>SUMIFS(СВЦЭМ!$D$39:$D$782,СВЦЭМ!$A$39:$A$782,$A14,СВЦЭМ!$B$39:$B$782,H$11)+'СЕТ СН'!$F$11+СВЦЭМ!$D$10+'СЕТ СН'!$F$6-'СЕТ СН'!$F$23</f>
        <v>1494.1005932200001</v>
      </c>
      <c r="I14" s="36">
        <f>SUMIFS(СВЦЭМ!$D$39:$D$782,СВЦЭМ!$A$39:$A$782,$A14,СВЦЭМ!$B$39:$B$782,I$11)+'СЕТ СН'!$F$11+СВЦЭМ!$D$10+'СЕТ СН'!$F$6-'СЕТ СН'!$F$23</f>
        <v>1482.6793112400001</v>
      </c>
      <c r="J14" s="36">
        <f>SUMIFS(СВЦЭМ!$D$39:$D$782,СВЦЭМ!$A$39:$A$782,$A14,СВЦЭМ!$B$39:$B$782,J$11)+'СЕТ СН'!$F$11+СВЦЭМ!$D$10+'СЕТ СН'!$F$6-'СЕТ СН'!$F$23</f>
        <v>1455.5455177499998</v>
      </c>
      <c r="K14" s="36">
        <f>SUMIFS(СВЦЭМ!$D$39:$D$782,СВЦЭМ!$A$39:$A$782,$A14,СВЦЭМ!$B$39:$B$782,K$11)+'СЕТ СН'!$F$11+СВЦЭМ!$D$10+'СЕТ СН'!$F$6-'СЕТ СН'!$F$23</f>
        <v>1446.5819571100001</v>
      </c>
      <c r="L14" s="36">
        <f>SUMIFS(СВЦЭМ!$D$39:$D$782,СВЦЭМ!$A$39:$A$782,$A14,СВЦЭМ!$B$39:$B$782,L$11)+'СЕТ СН'!$F$11+СВЦЭМ!$D$10+'СЕТ СН'!$F$6-'СЕТ СН'!$F$23</f>
        <v>1428.32146964</v>
      </c>
      <c r="M14" s="36">
        <f>SUMIFS(СВЦЭМ!$D$39:$D$782,СВЦЭМ!$A$39:$A$782,$A14,СВЦЭМ!$B$39:$B$782,M$11)+'СЕТ СН'!$F$11+СВЦЭМ!$D$10+'СЕТ СН'!$F$6-'СЕТ СН'!$F$23</f>
        <v>1433.3235796899999</v>
      </c>
      <c r="N14" s="36">
        <f>SUMIFS(СВЦЭМ!$D$39:$D$782,СВЦЭМ!$A$39:$A$782,$A14,СВЦЭМ!$B$39:$B$782,N$11)+'СЕТ СН'!$F$11+СВЦЭМ!$D$10+'СЕТ СН'!$F$6-'СЕТ СН'!$F$23</f>
        <v>1415.67962519</v>
      </c>
      <c r="O14" s="36">
        <f>SUMIFS(СВЦЭМ!$D$39:$D$782,СВЦЭМ!$A$39:$A$782,$A14,СВЦЭМ!$B$39:$B$782,O$11)+'СЕТ СН'!$F$11+СВЦЭМ!$D$10+'СЕТ СН'!$F$6-'СЕТ СН'!$F$23</f>
        <v>1423.05593378</v>
      </c>
      <c r="P14" s="36">
        <f>SUMIFS(СВЦЭМ!$D$39:$D$782,СВЦЭМ!$A$39:$A$782,$A14,СВЦЭМ!$B$39:$B$782,P$11)+'СЕТ СН'!$F$11+СВЦЭМ!$D$10+'СЕТ СН'!$F$6-'СЕТ СН'!$F$23</f>
        <v>1437.50468022</v>
      </c>
      <c r="Q14" s="36">
        <f>SUMIFS(СВЦЭМ!$D$39:$D$782,СВЦЭМ!$A$39:$A$782,$A14,СВЦЭМ!$B$39:$B$782,Q$11)+'СЕТ СН'!$F$11+СВЦЭМ!$D$10+'СЕТ СН'!$F$6-'СЕТ СН'!$F$23</f>
        <v>1463.32429813</v>
      </c>
      <c r="R14" s="36">
        <f>SUMIFS(СВЦЭМ!$D$39:$D$782,СВЦЭМ!$A$39:$A$782,$A14,СВЦЭМ!$B$39:$B$782,R$11)+'СЕТ СН'!$F$11+СВЦЭМ!$D$10+'СЕТ СН'!$F$6-'СЕТ СН'!$F$23</f>
        <v>1465.8454588999998</v>
      </c>
      <c r="S14" s="36">
        <f>SUMIFS(СВЦЭМ!$D$39:$D$782,СВЦЭМ!$A$39:$A$782,$A14,СВЦЭМ!$B$39:$B$782,S$11)+'СЕТ СН'!$F$11+СВЦЭМ!$D$10+'СЕТ СН'!$F$6-'СЕТ СН'!$F$23</f>
        <v>1429.2179972899999</v>
      </c>
      <c r="T14" s="36">
        <f>SUMIFS(СВЦЭМ!$D$39:$D$782,СВЦЭМ!$A$39:$A$782,$A14,СВЦЭМ!$B$39:$B$782,T$11)+'СЕТ СН'!$F$11+СВЦЭМ!$D$10+'СЕТ СН'!$F$6-'СЕТ СН'!$F$23</f>
        <v>1395.8599867399998</v>
      </c>
      <c r="U14" s="36">
        <f>SUMIFS(СВЦЭМ!$D$39:$D$782,СВЦЭМ!$A$39:$A$782,$A14,СВЦЭМ!$B$39:$B$782,U$11)+'СЕТ СН'!$F$11+СВЦЭМ!$D$10+'СЕТ СН'!$F$6-'СЕТ СН'!$F$23</f>
        <v>1405.0859558799998</v>
      </c>
      <c r="V14" s="36">
        <f>SUMIFS(СВЦЭМ!$D$39:$D$782,СВЦЭМ!$A$39:$A$782,$A14,СВЦЭМ!$B$39:$B$782,V$11)+'СЕТ СН'!$F$11+СВЦЭМ!$D$10+'СЕТ СН'!$F$6-'СЕТ СН'!$F$23</f>
        <v>1424.6747222899999</v>
      </c>
      <c r="W14" s="36">
        <f>SUMIFS(СВЦЭМ!$D$39:$D$782,СВЦЭМ!$A$39:$A$782,$A14,СВЦЭМ!$B$39:$B$782,W$11)+'СЕТ СН'!$F$11+СВЦЭМ!$D$10+'СЕТ СН'!$F$6-'СЕТ СН'!$F$23</f>
        <v>1428.3934862299998</v>
      </c>
      <c r="X14" s="36">
        <f>SUMIFS(СВЦЭМ!$D$39:$D$782,СВЦЭМ!$A$39:$A$782,$A14,СВЦЭМ!$B$39:$B$782,X$11)+'СЕТ СН'!$F$11+СВЦЭМ!$D$10+'СЕТ СН'!$F$6-'СЕТ СН'!$F$23</f>
        <v>1438.9096543599999</v>
      </c>
      <c r="Y14" s="36">
        <f>SUMIFS(СВЦЭМ!$D$39:$D$782,СВЦЭМ!$A$39:$A$782,$A14,СВЦЭМ!$B$39:$B$782,Y$11)+'СЕТ СН'!$F$11+СВЦЭМ!$D$10+'СЕТ СН'!$F$6-'СЕТ СН'!$F$23</f>
        <v>1441.7420815599999</v>
      </c>
    </row>
    <row r="15" spans="1:27" ht="15.75" x14ac:dyDescent="0.2">
      <c r="A15" s="35">
        <f t="shared" si="0"/>
        <v>44899</v>
      </c>
      <c r="B15" s="36">
        <f>SUMIFS(СВЦЭМ!$D$39:$D$782,СВЦЭМ!$A$39:$A$782,$A15,СВЦЭМ!$B$39:$B$782,B$11)+'СЕТ СН'!$F$11+СВЦЭМ!$D$10+'СЕТ СН'!$F$6-'СЕТ СН'!$F$23</f>
        <v>1472.9672448199999</v>
      </c>
      <c r="C15" s="36">
        <f>SUMIFS(СВЦЭМ!$D$39:$D$782,СВЦЭМ!$A$39:$A$782,$A15,СВЦЭМ!$B$39:$B$782,C$11)+'СЕТ СН'!$F$11+СВЦЭМ!$D$10+'СЕТ СН'!$F$6-'СЕТ СН'!$F$23</f>
        <v>1513.7893862299998</v>
      </c>
      <c r="D15" s="36">
        <f>SUMIFS(СВЦЭМ!$D$39:$D$782,СВЦЭМ!$A$39:$A$782,$A15,СВЦЭМ!$B$39:$B$782,D$11)+'СЕТ СН'!$F$11+СВЦЭМ!$D$10+'СЕТ СН'!$F$6-'СЕТ СН'!$F$23</f>
        <v>1544.0762143100001</v>
      </c>
      <c r="E15" s="36">
        <f>SUMIFS(СВЦЭМ!$D$39:$D$782,СВЦЭМ!$A$39:$A$782,$A15,СВЦЭМ!$B$39:$B$782,E$11)+'СЕТ СН'!$F$11+СВЦЭМ!$D$10+'СЕТ СН'!$F$6-'СЕТ СН'!$F$23</f>
        <v>1555.2859875700001</v>
      </c>
      <c r="F15" s="36">
        <f>SUMIFS(СВЦЭМ!$D$39:$D$782,СВЦЭМ!$A$39:$A$782,$A15,СВЦЭМ!$B$39:$B$782,F$11)+'СЕТ СН'!$F$11+СВЦЭМ!$D$10+'СЕТ СН'!$F$6-'СЕТ СН'!$F$23</f>
        <v>1556.2449143099998</v>
      </c>
      <c r="G15" s="36">
        <f>SUMIFS(СВЦЭМ!$D$39:$D$782,СВЦЭМ!$A$39:$A$782,$A15,СВЦЭМ!$B$39:$B$782,G$11)+'СЕТ СН'!$F$11+СВЦЭМ!$D$10+'СЕТ СН'!$F$6-'СЕТ СН'!$F$23</f>
        <v>1556.9317327999997</v>
      </c>
      <c r="H15" s="36">
        <f>SUMIFS(СВЦЭМ!$D$39:$D$782,СВЦЭМ!$A$39:$A$782,$A15,СВЦЭМ!$B$39:$B$782,H$11)+'СЕТ СН'!$F$11+СВЦЭМ!$D$10+'СЕТ СН'!$F$6-'СЕТ СН'!$F$23</f>
        <v>1565.7790901899998</v>
      </c>
      <c r="I15" s="36">
        <f>SUMIFS(СВЦЭМ!$D$39:$D$782,СВЦЭМ!$A$39:$A$782,$A15,СВЦЭМ!$B$39:$B$782,I$11)+'СЕТ СН'!$F$11+СВЦЭМ!$D$10+'СЕТ СН'!$F$6-'СЕТ СН'!$F$23</f>
        <v>1537.5168429300002</v>
      </c>
      <c r="J15" s="36">
        <f>SUMIFS(СВЦЭМ!$D$39:$D$782,СВЦЭМ!$A$39:$A$782,$A15,СВЦЭМ!$B$39:$B$782,J$11)+'СЕТ СН'!$F$11+СВЦЭМ!$D$10+'СЕТ СН'!$F$6-'СЕТ СН'!$F$23</f>
        <v>1520.53840261</v>
      </c>
      <c r="K15" s="36">
        <f>SUMIFS(СВЦЭМ!$D$39:$D$782,СВЦЭМ!$A$39:$A$782,$A15,СВЦЭМ!$B$39:$B$782,K$11)+'СЕТ СН'!$F$11+СВЦЭМ!$D$10+'СЕТ СН'!$F$6-'СЕТ СН'!$F$23</f>
        <v>1480.1124546199999</v>
      </c>
      <c r="L15" s="36">
        <f>SUMIFS(СВЦЭМ!$D$39:$D$782,СВЦЭМ!$A$39:$A$782,$A15,СВЦЭМ!$B$39:$B$782,L$11)+'СЕТ СН'!$F$11+СВЦЭМ!$D$10+'СЕТ СН'!$F$6-'СЕТ СН'!$F$23</f>
        <v>1454.2603362599998</v>
      </c>
      <c r="M15" s="36">
        <f>SUMIFS(СВЦЭМ!$D$39:$D$782,СВЦЭМ!$A$39:$A$782,$A15,СВЦЭМ!$B$39:$B$782,M$11)+'СЕТ СН'!$F$11+СВЦЭМ!$D$10+'СЕТ СН'!$F$6-'СЕТ СН'!$F$23</f>
        <v>1457.4366876899999</v>
      </c>
      <c r="N15" s="36">
        <f>SUMIFS(СВЦЭМ!$D$39:$D$782,СВЦЭМ!$A$39:$A$782,$A15,СВЦЭМ!$B$39:$B$782,N$11)+'СЕТ СН'!$F$11+СВЦЭМ!$D$10+'СЕТ СН'!$F$6-'СЕТ СН'!$F$23</f>
        <v>1464.8565264099998</v>
      </c>
      <c r="O15" s="36">
        <f>SUMIFS(СВЦЭМ!$D$39:$D$782,СВЦЭМ!$A$39:$A$782,$A15,СВЦЭМ!$B$39:$B$782,O$11)+'СЕТ СН'!$F$11+СВЦЭМ!$D$10+'СЕТ СН'!$F$6-'СЕТ СН'!$F$23</f>
        <v>1468.0453278800001</v>
      </c>
      <c r="P15" s="36">
        <f>SUMIFS(СВЦЭМ!$D$39:$D$782,СВЦЭМ!$A$39:$A$782,$A15,СВЦЭМ!$B$39:$B$782,P$11)+'СЕТ СН'!$F$11+СВЦЭМ!$D$10+'СЕТ СН'!$F$6-'СЕТ СН'!$F$23</f>
        <v>1477.65870623</v>
      </c>
      <c r="Q15" s="36">
        <f>SUMIFS(СВЦЭМ!$D$39:$D$782,СВЦЭМ!$A$39:$A$782,$A15,СВЦЭМ!$B$39:$B$782,Q$11)+'СЕТ СН'!$F$11+СВЦЭМ!$D$10+'СЕТ СН'!$F$6-'СЕТ СН'!$F$23</f>
        <v>1479.2030969500001</v>
      </c>
      <c r="R15" s="36">
        <f>SUMIFS(СВЦЭМ!$D$39:$D$782,СВЦЭМ!$A$39:$A$782,$A15,СВЦЭМ!$B$39:$B$782,R$11)+'СЕТ СН'!$F$11+СВЦЭМ!$D$10+'СЕТ СН'!$F$6-'СЕТ СН'!$F$23</f>
        <v>1464.2294381900001</v>
      </c>
      <c r="S15" s="36">
        <f>SUMIFS(СВЦЭМ!$D$39:$D$782,СВЦЭМ!$A$39:$A$782,$A15,СВЦЭМ!$B$39:$B$782,S$11)+'СЕТ СН'!$F$11+СВЦЭМ!$D$10+'СЕТ СН'!$F$6-'СЕТ СН'!$F$23</f>
        <v>1435.0688349699999</v>
      </c>
      <c r="T15" s="36">
        <f>SUMIFS(СВЦЭМ!$D$39:$D$782,СВЦЭМ!$A$39:$A$782,$A15,СВЦЭМ!$B$39:$B$782,T$11)+'СЕТ СН'!$F$11+СВЦЭМ!$D$10+'СЕТ СН'!$F$6-'СЕТ СН'!$F$23</f>
        <v>1436.9260780599998</v>
      </c>
      <c r="U15" s="36">
        <f>SUMIFS(СВЦЭМ!$D$39:$D$782,СВЦЭМ!$A$39:$A$782,$A15,СВЦЭМ!$B$39:$B$782,U$11)+'СЕТ СН'!$F$11+СВЦЭМ!$D$10+'СЕТ СН'!$F$6-'СЕТ СН'!$F$23</f>
        <v>1450.1983085900001</v>
      </c>
      <c r="V15" s="36">
        <f>SUMIFS(СВЦЭМ!$D$39:$D$782,СВЦЭМ!$A$39:$A$782,$A15,СВЦЭМ!$B$39:$B$782,V$11)+'СЕТ СН'!$F$11+СВЦЭМ!$D$10+'СЕТ СН'!$F$6-'СЕТ СН'!$F$23</f>
        <v>1464.4786581600001</v>
      </c>
      <c r="W15" s="36">
        <f>SUMIFS(СВЦЭМ!$D$39:$D$782,СВЦЭМ!$A$39:$A$782,$A15,СВЦЭМ!$B$39:$B$782,W$11)+'СЕТ СН'!$F$11+СВЦЭМ!$D$10+'СЕТ СН'!$F$6-'СЕТ СН'!$F$23</f>
        <v>1470.93015879</v>
      </c>
      <c r="X15" s="36">
        <f>SUMIFS(СВЦЭМ!$D$39:$D$782,СВЦЭМ!$A$39:$A$782,$A15,СВЦЭМ!$B$39:$B$782,X$11)+'СЕТ СН'!$F$11+СВЦЭМ!$D$10+'СЕТ СН'!$F$6-'СЕТ СН'!$F$23</f>
        <v>1492.0550388400002</v>
      </c>
      <c r="Y15" s="36">
        <f>SUMIFS(СВЦЭМ!$D$39:$D$782,СВЦЭМ!$A$39:$A$782,$A15,СВЦЭМ!$B$39:$B$782,Y$11)+'СЕТ СН'!$F$11+СВЦЭМ!$D$10+'СЕТ СН'!$F$6-'СЕТ СН'!$F$23</f>
        <v>1504.8380175100001</v>
      </c>
    </row>
    <row r="16" spans="1:27" ht="15.75" x14ac:dyDescent="0.2">
      <c r="A16" s="35">
        <f t="shared" si="0"/>
        <v>44900</v>
      </c>
      <c r="B16" s="36">
        <f>SUMIFS(СВЦЭМ!$D$39:$D$782,СВЦЭМ!$A$39:$A$782,$A16,СВЦЭМ!$B$39:$B$782,B$11)+'СЕТ СН'!$F$11+СВЦЭМ!$D$10+'СЕТ СН'!$F$6-'СЕТ СН'!$F$23</f>
        <v>1513.8705904899998</v>
      </c>
      <c r="C16" s="36">
        <f>SUMIFS(СВЦЭМ!$D$39:$D$782,СВЦЭМ!$A$39:$A$782,$A16,СВЦЭМ!$B$39:$B$782,C$11)+'СЕТ СН'!$F$11+СВЦЭМ!$D$10+'СЕТ СН'!$F$6-'СЕТ СН'!$F$23</f>
        <v>1543.16117657</v>
      </c>
      <c r="D16" s="36">
        <f>SUMIFS(СВЦЭМ!$D$39:$D$782,СВЦЭМ!$A$39:$A$782,$A16,СВЦЭМ!$B$39:$B$782,D$11)+'СЕТ СН'!$F$11+СВЦЭМ!$D$10+'СЕТ СН'!$F$6-'СЕТ СН'!$F$23</f>
        <v>1534.32277798</v>
      </c>
      <c r="E16" s="36">
        <f>SUMIFS(СВЦЭМ!$D$39:$D$782,СВЦЭМ!$A$39:$A$782,$A16,СВЦЭМ!$B$39:$B$782,E$11)+'СЕТ СН'!$F$11+СВЦЭМ!$D$10+'СЕТ СН'!$F$6-'СЕТ СН'!$F$23</f>
        <v>1545.9437547299999</v>
      </c>
      <c r="F16" s="36">
        <f>SUMIFS(СВЦЭМ!$D$39:$D$782,СВЦЭМ!$A$39:$A$782,$A16,СВЦЭМ!$B$39:$B$782,F$11)+'СЕТ СН'!$F$11+СВЦЭМ!$D$10+'СЕТ СН'!$F$6-'СЕТ СН'!$F$23</f>
        <v>1554.1883121400001</v>
      </c>
      <c r="G16" s="36">
        <f>SUMIFS(СВЦЭМ!$D$39:$D$782,СВЦЭМ!$A$39:$A$782,$A16,СВЦЭМ!$B$39:$B$782,G$11)+'СЕТ СН'!$F$11+СВЦЭМ!$D$10+'СЕТ СН'!$F$6-'СЕТ СН'!$F$23</f>
        <v>1548.7967320899998</v>
      </c>
      <c r="H16" s="36">
        <f>SUMIFS(СВЦЭМ!$D$39:$D$782,СВЦЭМ!$A$39:$A$782,$A16,СВЦЭМ!$B$39:$B$782,H$11)+'СЕТ СН'!$F$11+СВЦЭМ!$D$10+'СЕТ СН'!$F$6-'СЕТ СН'!$F$23</f>
        <v>1509.0120901800001</v>
      </c>
      <c r="I16" s="36">
        <f>SUMIFS(СВЦЭМ!$D$39:$D$782,СВЦЭМ!$A$39:$A$782,$A16,СВЦЭМ!$B$39:$B$782,I$11)+'СЕТ СН'!$F$11+СВЦЭМ!$D$10+'СЕТ СН'!$F$6-'СЕТ СН'!$F$23</f>
        <v>1477.9712863300001</v>
      </c>
      <c r="J16" s="36">
        <f>SUMIFS(СВЦЭМ!$D$39:$D$782,СВЦЭМ!$A$39:$A$782,$A16,СВЦЭМ!$B$39:$B$782,J$11)+'СЕТ СН'!$F$11+СВЦЭМ!$D$10+'СЕТ СН'!$F$6-'СЕТ СН'!$F$23</f>
        <v>1479.7696048899998</v>
      </c>
      <c r="K16" s="36">
        <f>SUMIFS(СВЦЭМ!$D$39:$D$782,СВЦЭМ!$A$39:$A$782,$A16,СВЦЭМ!$B$39:$B$782,K$11)+'СЕТ СН'!$F$11+СВЦЭМ!$D$10+'СЕТ СН'!$F$6-'СЕТ СН'!$F$23</f>
        <v>1467.57186688</v>
      </c>
      <c r="L16" s="36">
        <f>SUMIFS(СВЦЭМ!$D$39:$D$782,СВЦЭМ!$A$39:$A$782,$A16,СВЦЭМ!$B$39:$B$782,L$11)+'СЕТ СН'!$F$11+СВЦЭМ!$D$10+'СЕТ СН'!$F$6-'СЕТ СН'!$F$23</f>
        <v>1454.8386796099999</v>
      </c>
      <c r="M16" s="36">
        <f>SUMIFS(СВЦЭМ!$D$39:$D$782,СВЦЭМ!$A$39:$A$782,$A16,СВЦЭМ!$B$39:$B$782,M$11)+'СЕТ СН'!$F$11+СВЦЭМ!$D$10+'СЕТ СН'!$F$6-'СЕТ СН'!$F$23</f>
        <v>1468.5634545100002</v>
      </c>
      <c r="N16" s="36">
        <f>SUMIFS(СВЦЭМ!$D$39:$D$782,СВЦЭМ!$A$39:$A$782,$A16,СВЦЭМ!$B$39:$B$782,N$11)+'СЕТ СН'!$F$11+СВЦЭМ!$D$10+'СЕТ СН'!$F$6-'СЕТ СН'!$F$23</f>
        <v>1475.81076609</v>
      </c>
      <c r="O16" s="36">
        <f>SUMIFS(СВЦЭМ!$D$39:$D$782,СВЦЭМ!$A$39:$A$782,$A16,СВЦЭМ!$B$39:$B$782,O$11)+'СЕТ СН'!$F$11+СВЦЭМ!$D$10+'СЕТ СН'!$F$6-'СЕТ СН'!$F$23</f>
        <v>1476.36249911</v>
      </c>
      <c r="P16" s="36">
        <f>SUMIFS(СВЦЭМ!$D$39:$D$782,СВЦЭМ!$A$39:$A$782,$A16,СВЦЭМ!$B$39:$B$782,P$11)+'СЕТ СН'!$F$11+СВЦЭМ!$D$10+'СЕТ СН'!$F$6-'СЕТ СН'!$F$23</f>
        <v>1481.9264747500001</v>
      </c>
      <c r="Q16" s="36">
        <f>SUMIFS(СВЦЭМ!$D$39:$D$782,СВЦЭМ!$A$39:$A$782,$A16,СВЦЭМ!$B$39:$B$782,Q$11)+'СЕТ СН'!$F$11+СВЦЭМ!$D$10+'СЕТ СН'!$F$6-'СЕТ СН'!$F$23</f>
        <v>1480.2215139199998</v>
      </c>
      <c r="R16" s="36">
        <f>SUMIFS(СВЦЭМ!$D$39:$D$782,СВЦЭМ!$A$39:$A$782,$A16,СВЦЭМ!$B$39:$B$782,R$11)+'СЕТ СН'!$F$11+СВЦЭМ!$D$10+'СЕТ СН'!$F$6-'СЕТ СН'!$F$23</f>
        <v>1469.5242697099998</v>
      </c>
      <c r="S16" s="36">
        <f>SUMIFS(СВЦЭМ!$D$39:$D$782,СВЦЭМ!$A$39:$A$782,$A16,СВЦЭМ!$B$39:$B$782,S$11)+'СЕТ СН'!$F$11+СВЦЭМ!$D$10+'СЕТ СН'!$F$6-'СЕТ СН'!$F$23</f>
        <v>1435.2101416999999</v>
      </c>
      <c r="T16" s="36">
        <f>SUMIFS(СВЦЭМ!$D$39:$D$782,СВЦЭМ!$A$39:$A$782,$A16,СВЦЭМ!$B$39:$B$782,T$11)+'СЕТ СН'!$F$11+СВЦЭМ!$D$10+'СЕТ СН'!$F$6-'СЕТ СН'!$F$23</f>
        <v>1421.1591903200001</v>
      </c>
      <c r="U16" s="36">
        <f>SUMIFS(СВЦЭМ!$D$39:$D$782,СВЦЭМ!$A$39:$A$782,$A16,СВЦЭМ!$B$39:$B$782,U$11)+'СЕТ СН'!$F$11+СВЦЭМ!$D$10+'СЕТ СН'!$F$6-'СЕТ СН'!$F$23</f>
        <v>1418.92885471</v>
      </c>
      <c r="V16" s="36">
        <f>SUMIFS(СВЦЭМ!$D$39:$D$782,СВЦЭМ!$A$39:$A$782,$A16,СВЦЭМ!$B$39:$B$782,V$11)+'СЕТ СН'!$F$11+СВЦЭМ!$D$10+'СЕТ СН'!$F$6-'СЕТ СН'!$F$23</f>
        <v>1446.69631815</v>
      </c>
      <c r="W16" s="36">
        <f>SUMIFS(СВЦЭМ!$D$39:$D$782,СВЦЭМ!$A$39:$A$782,$A16,СВЦЭМ!$B$39:$B$782,W$11)+'СЕТ СН'!$F$11+СВЦЭМ!$D$10+'СЕТ СН'!$F$6-'СЕТ СН'!$F$23</f>
        <v>1469.3727210500001</v>
      </c>
      <c r="X16" s="36">
        <f>SUMIFS(СВЦЭМ!$D$39:$D$782,СВЦЭМ!$A$39:$A$782,$A16,СВЦЭМ!$B$39:$B$782,X$11)+'СЕТ СН'!$F$11+СВЦЭМ!$D$10+'СЕТ СН'!$F$6-'СЕТ СН'!$F$23</f>
        <v>1491.17374251</v>
      </c>
      <c r="Y16" s="36">
        <f>SUMIFS(СВЦЭМ!$D$39:$D$782,СВЦЭМ!$A$39:$A$782,$A16,СВЦЭМ!$B$39:$B$782,Y$11)+'СЕТ СН'!$F$11+СВЦЭМ!$D$10+'СЕТ СН'!$F$6-'СЕТ СН'!$F$23</f>
        <v>1494.7886543</v>
      </c>
    </row>
    <row r="17" spans="1:25" ht="15.75" x14ac:dyDescent="0.2">
      <c r="A17" s="35">
        <f t="shared" si="0"/>
        <v>44901</v>
      </c>
      <c r="B17" s="36">
        <f>SUMIFS(СВЦЭМ!$D$39:$D$782,СВЦЭМ!$A$39:$A$782,$A17,СВЦЭМ!$B$39:$B$782,B$11)+'СЕТ СН'!$F$11+СВЦЭМ!$D$10+'СЕТ СН'!$F$6-'СЕТ СН'!$F$23</f>
        <v>1447.0845364399997</v>
      </c>
      <c r="C17" s="36">
        <f>SUMIFS(СВЦЭМ!$D$39:$D$782,СВЦЭМ!$A$39:$A$782,$A17,СВЦЭМ!$B$39:$B$782,C$11)+'СЕТ СН'!$F$11+СВЦЭМ!$D$10+'СЕТ СН'!$F$6-'СЕТ СН'!$F$23</f>
        <v>1472.8286410999999</v>
      </c>
      <c r="D17" s="36">
        <f>SUMIFS(СВЦЭМ!$D$39:$D$782,СВЦЭМ!$A$39:$A$782,$A17,СВЦЭМ!$B$39:$B$782,D$11)+'СЕТ СН'!$F$11+СВЦЭМ!$D$10+'СЕТ СН'!$F$6-'СЕТ СН'!$F$23</f>
        <v>1495.4215044299999</v>
      </c>
      <c r="E17" s="36">
        <f>SUMIFS(СВЦЭМ!$D$39:$D$782,СВЦЭМ!$A$39:$A$782,$A17,СВЦЭМ!$B$39:$B$782,E$11)+'СЕТ СН'!$F$11+СВЦЭМ!$D$10+'СЕТ СН'!$F$6-'СЕТ СН'!$F$23</f>
        <v>1498.6547762499999</v>
      </c>
      <c r="F17" s="36">
        <f>SUMIFS(СВЦЭМ!$D$39:$D$782,СВЦЭМ!$A$39:$A$782,$A17,СВЦЭМ!$B$39:$B$782,F$11)+'СЕТ СН'!$F$11+СВЦЭМ!$D$10+'СЕТ СН'!$F$6-'СЕТ СН'!$F$23</f>
        <v>1517.2015166400001</v>
      </c>
      <c r="G17" s="36">
        <f>SUMIFS(СВЦЭМ!$D$39:$D$782,СВЦЭМ!$A$39:$A$782,$A17,СВЦЭМ!$B$39:$B$782,G$11)+'СЕТ СН'!$F$11+СВЦЭМ!$D$10+'СЕТ СН'!$F$6-'СЕТ СН'!$F$23</f>
        <v>1494.4192246899997</v>
      </c>
      <c r="H17" s="36">
        <f>SUMIFS(СВЦЭМ!$D$39:$D$782,СВЦЭМ!$A$39:$A$782,$A17,СВЦЭМ!$B$39:$B$782,H$11)+'СЕТ СН'!$F$11+СВЦЭМ!$D$10+'СЕТ СН'!$F$6-'СЕТ СН'!$F$23</f>
        <v>1466.6073685799997</v>
      </c>
      <c r="I17" s="36">
        <f>SUMIFS(СВЦЭМ!$D$39:$D$782,СВЦЭМ!$A$39:$A$782,$A17,СВЦЭМ!$B$39:$B$782,I$11)+'СЕТ СН'!$F$11+СВЦЭМ!$D$10+'СЕТ СН'!$F$6-'СЕТ СН'!$F$23</f>
        <v>1411.7748735700002</v>
      </c>
      <c r="J17" s="36">
        <f>SUMIFS(СВЦЭМ!$D$39:$D$782,СВЦЭМ!$A$39:$A$782,$A17,СВЦЭМ!$B$39:$B$782,J$11)+'СЕТ СН'!$F$11+СВЦЭМ!$D$10+'СЕТ СН'!$F$6-'СЕТ СН'!$F$23</f>
        <v>1414.71570423</v>
      </c>
      <c r="K17" s="36">
        <f>SUMIFS(СВЦЭМ!$D$39:$D$782,СВЦЭМ!$A$39:$A$782,$A17,СВЦЭМ!$B$39:$B$782,K$11)+'СЕТ СН'!$F$11+СВЦЭМ!$D$10+'СЕТ СН'!$F$6-'СЕТ СН'!$F$23</f>
        <v>1401.79136711</v>
      </c>
      <c r="L17" s="36">
        <f>SUMIFS(СВЦЭМ!$D$39:$D$782,СВЦЭМ!$A$39:$A$782,$A17,СВЦЭМ!$B$39:$B$782,L$11)+'СЕТ СН'!$F$11+СВЦЭМ!$D$10+'СЕТ СН'!$F$6-'СЕТ СН'!$F$23</f>
        <v>1404.4959865699998</v>
      </c>
      <c r="M17" s="36">
        <f>SUMIFS(СВЦЭМ!$D$39:$D$782,СВЦЭМ!$A$39:$A$782,$A17,СВЦЭМ!$B$39:$B$782,M$11)+'СЕТ СН'!$F$11+СВЦЭМ!$D$10+'СЕТ СН'!$F$6-'СЕТ СН'!$F$23</f>
        <v>1400.3443378299999</v>
      </c>
      <c r="N17" s="36">
        <f>SUMIFS(СВЦЭМ!$D$39:$D$782,СВЦЭМ!$A$39:$A$782,$A17,СВЦЭМ!$B$39:$B$782,N$11)+'СЕТ СН'!$F$11+СВЦЭМ!$D$10+'СЕТ СН'!$F$6-'СЕТ СН'!$F$23</f>
        <v>1407.1602595599998</v>
      </c>
      <c r="O17" s="36">
        <f>SUMIFS(СВЦЭМ!$D$39:$D$782,СВЦЭМ!$A$39:$A$782,$A17,СВЦЭМ!$B$39:$B$782,O$11)+'СЕТ СН'!$F$11+СВЦЭМ!$D$10+'СЕТ СН'!$F$6-'СЕТ СН'!$F$23</f>
        <v>1390.50067403</v>
      </c>
      <c r="P17" s="36">
        <f>SUMIFS(СВЦЭМ!$D$39:$D$782,СВЦЭМ!$A$39:$A$782,$A17,СВЦЭМ!$B$39:$B$782,P$11)+'СЕТ СН'!$F$11+СВЦЭМ!$D$10+'СЕТ СН'!$F$6-'СЕТ СН'!$F$23</f>
        <v>1393.8348258400001</v>
      </c>
      <c r="Q17" s="36">
        <f>SUMIFS(СВЦЭМ!$D$39:$D$782,СВЦЭМ!$A$39:$A$782,$A17,СВЦЭМ!$B$39:$B$782,Q$11)+'СЕТ СН'!$F$11+СВЦЭМ!$D$10+'СЕТ СН'!$F$6-'СЕТ СН'!$F$23</f>
        <v>1390.8853085299997</v>
      </c>
      <c r="R17" s="36">
        <f>SUMIFS(СВЦЭМ!$D$39:$D$782,СВЦЭМ!$A$39:$A$782,$A17,СВЦЭМ!$B$39:$B$782,R$11)+'СЕТ СН'!$F$11+СВЦЭМ!$D$10+'СЕТ СН'!$F$6-'СЕТ СН'!$F$23</f>
        <v>1381.9655020699997</v>
      </c>
      <c r="S17" s="36">
        <f>SUMIFS(СВЦЭМ!$D$39:$D$782,СВЦЭМ!$A$39:$A$782,$A17,СВЦЭМ!$B$39:$B$782,S$11)+'СЕТ СН'!$F$11+СВЦЭМ!$D$10+'СЕТ СН'!$F$6-'СЕТ СН'!$F$23</f>
        <v>1370.24029703</v>
      </c>
      <c r="T17" s="36">
        <f>SUMIFS(СВЦЭМ!$D$39:$D$782,СВЦЭМ!$A$39:$A$782,$A17,СВЦЭМ!$B$39:$B$782,T$11)+'СЕТ СН'!$F$11+СВЦЭМ!$D$10+'СЕТ СН'!$F$6-'СЕТ СН'!$F$23</f>
        <v>1350.6758218700002</v>
      </c>
      <c r="U17" s="36">
        <f>SUMIFS(СВЦЭМ!$D$39:$D$782,СВЦЭМ!$A$39:$A$782,$A17,СВЦЭМ!$B$39:$B$782,U$11)+'СЕТ СН'!$F$11+СВЦЭМ!$D$10+'СЕТ СН'!$F$6-'СЕТ СН'!$F$23</f>
        <v>1357.8134285199999</v>
      </c>
      <c r="V17" s="36">
        <f>SUMIFS(СВЦЭМ!$D$39:$D$782,СВЦЭМ!$A$39:$A$782,$A17,СВЦЭМ!$B$39:$B$782,V$11)+'СЕТ СН'!$F$11+СВЦЭМ!$D$10+'СЕТ СН'!$F$6-'СЕТ СН'!$F$23</f>
        <v>1381.4395353199998</v>
      </c>
      <c r="W17" s="36">
        <f>SUMIFS(СВЦЭМ!$D$39:$D$782,СВЦЭМ!$A$39:$A$782,$A17,СВЦЭМ!$B$39:$B$782,W$11)+'СЕТ СН'!$F$11+СВЦЭМ!$D$10+'СЕТ СН'!$F$6-'СЕТ СН'!$F$23</f>
        <v>1412.2202980699999</v>
      </c>
      <c r="X17" s="36">
        <f>SUMIFS(СВЦЭМ!$D$39:$D$782,СВЦЭМ!$A$39:$A$782,$A17,СВЦЭМ!$B$39:$B$782,X$11)+'СЕТ СН'!$F$11+СВЦЭМ!$D$10+'СЕТ СН'!$F$6-'СЕТ СН'!$F$23</f>
        <v>1415.0812244899998</v>
      </c>
      <c r="Y17" s="36">
        <f>SUMIFS(СВЦЭМ!$D$39:$D$782,СВЦЭМ!$A$39:$A$782,$A17,СВЦЭМ!$B$39:$B$782,Y$11)+'СЕТ СН'!$F$11+СВЦЭМ!$D$10+'СЕТ СН'!$F$6-'СЕТ СН'!$F$23</f>
        <v>1466.71106543</v>
      </c>
    </row>
    <row r="18" spans="1:25" ht="15.75" x14ac:dyDescent="0.2">
      <c r="A18" s="35">
        <f t="shared" si="0"/>
        <v>44902</v>
      </c>
      <c r="B18" s="36">
        <f>SUMIFS(СВЦЭМ!$D$39:$D$782,СВЦЭМ!$A$39:$A$782,$A18,СВЦЭМ!$B$39:$B$782,B$11)+'СЕТ СН'!$F$11+СВЦЭМ!$D$10+'СЕТ СН'!$F$6-'СЕТ СН'!$F$23</f>
        <v>1442.7296773100002</v>
      </c>
      <c r="C18" s="36">
        <f>SUMIFS(СВЦЭМ!$D$39:$D$782,СВЦЭМ!$A$39:$A$782,$A18,СВЦЭМ!$B$39:$B$782,C$11)+'СЕТ СН'!$F$11+СВЦЭМ!$D$10+'СЕТ СН'!$F$6-'СЕТ СН'!$F$23</f>
        <v>1466.4280045400001</v>
      </c>
      <c r="D18" s="36">
        <f>SUMIFS(СВЦЭМ!$D$39:$D$782,СВЦЭМ!$A$39:$A$782,$A18,СВЦЭМ!$B$39:$B$782,D$11)+'СЕТ СН'!$F$11+СВЦЭМ!$D$10+'СЕТ СН'!$F$6-'СЕТ СН'!$F$23</f>
        <v>1480.7040839699998</v>
      </c>
      <c r="E18" s="36">
        <f>SUMIFS(СВЦЭМ!$D$39:$D$782,СВЦЭМ!$A$39:$A$782,$A18,СВЦЭМ!$B$39:$B$782,E$11)+'СЕТ СН'!$F$11+СВЦЭМ!$D$10+'СЕТ СН'!$F$6-'СЕТ СН'!$F$23</f>
        <v>1479.7576941299999</v>
      </c>
      <c r="F18" s="36">
        <f>SUMIFS(СВЦЭМ!$D$39:$D$782,СВЦЭМ!$A$39:$A$782,$A18,СВЦЭМ!$B$39:$B$782,F$11)+'СЕТ СН'!$F$11+СВЦЭМ!$D$10+'СЕТ СН'!$F$6-'СЕТ СН'!$F$23</f>
        <v>1483.5707263999998</v>
      </c>
      <c r="G18" s="36">
        <f>SUMIFS(СВЦЭМ!$D$39:$D$782,СВЦЭМ!$A$39:$A$782,$A18,СВЦЭМ!$B$39:$B$782,G$11)+'СЕТ СН'!$F$11+СВЦЭМ!$D$10+'СЕТ СН'!$F$6-'СЕТ СН'!$F$23</f>
        <v>1473.5740479900001</v>
      </c>
      <c r="H18" s="36">
        <f>SUMIFS(СВЦЭМ!$D$39:$D$782,СВЦЭМ!$A$39:$A$782,$A18,СВЦЭМ!$B$39:$B$782,H$11)+'СЕТ СН'!$F$11+СВЦЭМ!$D$10+'СЕТ СН'!$F$6-'СЕТ СН'!$F$23</f>
        <v>1466.9378442900002</v>
      </c>
      <c r="I18" s="36">
        <f>SUMIFS(СВЦЭМ!$D$39:$D$782,СВЦЭМ!$A$39:$A$782,$A18,СВЦЭМ!$B$39:$B$782,I$11)+'СЕТ СН'!$F$11+СВЦЭМ!$D$10+'СЕТ СН'!$F$6-'СЕТ СН'!$F$23</f>
        <v>1430.05663448</v>
      </c>
      <c r="J18" s="36">
        <f>SUMIFS(СВЦЭМ!$D$39:$D$782,СВЦЭМ!$A$39:$A$782,$A18,СВЦЭМ!$B$39:$B$782,J$11)+'СЕТ СН'!$F$11+СВЦЭМ!$D$10+'СЕТ СН'!$F$6-'СЕТ СН'!$F$23</f>
        <v>1414.4418910099998</v>
      </c>
      <c r="K18" s="36">
        <f>SUMIFS(СВЦЭМ!$D$39:$D$782,СВЦЭМ!$A$39:$A$782,$A18,СВЦЭМ!$B$39:$B$782,K$11)+'СЕТ СН'!$F$11+СВЦЭМ!$D$10+'СЕТ СН'!$F$6-'СЕТ СН'!$F$23</f>
        <v>1434.9666167</v>
      </c>
      <c r="L18" s="36">
        <f>SUMIFS(СВЦЭМ!$D$39:$D$782,СВЦЭМ!$A$39:$A$782,$A18,СВЦЭМ!$B$39:$B$782,L$11)+'СЕТ СН'!$F$11+СВЦЭМ!$D$10+'СЕТ СН'!$F$6-'СЕТ СН'!$F$23</f>
        <v>1432.08322997</v>
      </c>
      <c r="M18" s="36">
        <f>SUMIFS(СВЦЭМ!$D$39:$D$782,СВЦЭМ!$A$39:$A$782,$A18,СВЦЭМ!$B$39:$B$782,M$11)+'СЕТ СН'!$F$11+СВЦЭМ!$D$10+'СЕТ СН'!$F$6-'СЕТ СН'!$F$23</f>
        <v>1428.26285495</v>
      </c>
      <c r="N18" s="36">
        <f>SUMIFS(СВЦЭМ!$D$39:$D$782,СВЦЭМ!$A$39:$A$782,$A18,СВЦЭМ!$B$39:$B$782,N$11)+'СЕТ СН'!$F$11+СВЦЭМ!$D$10+'СЕТ СН'!$F$6-'СЕТ СН'!$F$23</f>
        <v>1440.2972951399997</v>
      </c>
      <c r="O18" s="36">
        <f>SUMIFS(СВЦЭМ!$D$39:$D$782,СВЦЭМ!$A$39:$A$782,$A18,СВЦЭМ!$B$39:$B$782,O$11)+'СЕТ СН'!$F$11+СВЦЭМ!$D$10+'СЕТ СН'!$F$6-'СЕТ СН'!$F$23</f>
        <v>1438.7963175300001</v>
      </c>
      <c r="P18" s="36">
        <f>SUMIFS(СВЦЭМ!$D$39:$D$782,СВЦЭМ!$A$39:$A$782,$A18,СВЦЭМ!$B$39:$B$782,P$11)+'СЕТ СН'!$F$11+СВЦЭМ!$D$10+'СЕТ СН'!$F$6-'СЕТ СН'!$F$23</f>
        <v>1444.0620398999999</v>
      </c>
      <c r="Q18" s="36">
        <f>SUMIFS(СВЦЭМ!$D$39:$D$782,СВЦЭМ!$A$39:$A$782,$A18,СВЦЭМ!$B$39:$B$782,Q$11)+'СЕТ СН'!$F$11+СВЦЭМ!$D$10+'СЕТ СН'!$F$6-'СЕТ СН'!$F$23</f>
        <v>1449.96956047</v>
      </c>
      <c r="R18" s="36">
        <f>SUMIFS(СВЦЭМ!$D$39:$D$782,СВЦЭМ!$A$39:$A$782,$A18,СВЦЭМ!$B$39:$B$782,R$11)+'СЕТ СН'!$F$11+СВЦЭМ!$D$10+'СЕТ СН'!$F$6-'СЕТ СН'!$F$23</f>
        <v>1433.1919069299997</v>
      </c>
      <c r="S18" s="36">
        <f>SUMIFS(СВЦЭМ!$D$39:$D$782,СВЦЭМ!$A$39:$A$782,$A18,СВЦЭМ!$B$39:$B$782,S$11)+'СЕТ СН'!$F$11+СВЦЭМ!$D$10+'СЕТ СН'!$F$6-'СЕТ СН'!$F$23</f>
        <v>1405.7208500399997</v>
      </c>
      <c r="T18" s="36">
        <f>SUMIFS(СВЦЭМ!$D$39:$D$782,СВЦЭМ!$A$39:$A$782,$A18,СВЦЭМ!$B$39:$B$782,T$11)+'СЕТ СН'!$F$11+СВЦЭМ!$D$10+'СЕТ СН'!$F$6-'СЕТ СН'!$F$23</f>
        <v>1402.30699813</v>
      </c>
      <c r="U18" s="36">
        <f>SUMIFS(СВЦЭМ!$D$39:$D$782,СВЦЭМ!$A$39:$A$782,$A18,СВЦЭМ!$B$39:$B$782,U$11)+'СЕТ СН'!$F$11+СВЦЭМ!$D$10+'СЕТ СН'!$F$6-'СЕТ СН'!$F$23</f>
        <v>1414.0267738899997</v>
      </c>
      <c r="V18" s="36">
        <f>SUMIFS(СВЦЭМ!$D$39:$D$782,СВЦЭМ!$A$39:$A$782,$A18,СВЦЭМ!$B$39:$B$782,V$11)+'СЕТ СН'!$F$11+СВЦЭМ!$D$10+'СЕТ СН'!$F$6-'СЕТ СН'!$F$23</f>
        <v>1415.9260574899999</v>
      </c>
      <c r="W18" s="36">
        <f>SUMIFS(СВЦЭМ!$D$39:$D$782,СВЦЭМ!$A$39:$A$782,$A18,СВЦЭМ!$B$39:$B$782,W$11)+'СЕТ СН'!$F$11+СВЦЭМ!$D$10+'СЕТ СН'!$F$6-'СЕТ СН'!$F$23</f>
        <v>1437.7904192800002</v>
      </c>
      <c r="X18" s="36">
        <f>SUMIFS(СВЦЭМ!$D$39:$D$782,СВЦЭМ!$A$39:$A$782,$A18,СВЦЭМ!$B$39:$B$782,X$11)+'СЕТ СН'!$F$11+СВЦЭМ!$D$10+'СЕТ СН'!$F$6-'СЕТ СН'!$F$23</f>
        <v>1422.5320772300001</v>
      </c>
      <c r="Y18" s="36">
        <f>SUMIFS(СВЦЭМ!$D$39:$D$782,СВЦЭМ!$A$39:$A$782,$A18,СВЦЭМ!$B$39:$B$782,Y$11)+'СЕТ СН'!$F$11+СВЦЭМ!$D$10+'СЕТ СН'!$F$6-'СЕТ СН'!$F$23</f>
        <v>1434.0257633000001</v>
      </c>
    </row>
    <row r="19" spans="1:25" ht="15.75" x14ac:dyDescent="0.2">
      <c r="A19" s="35">
        <f t="shared" si="0"/>
        <v>44903</v>
      </c>
      <c r="B19" s="36">
        <f>SUMIFS(СВЦЭМ!$D$39:$D$782,СВЦЭМ!$A$39:$A$782,$A19,СВЦЭМ!$B$39:$B$782,B$11)+'СЕТ СН'!$F$11+СВЦЭМ!$D$10+'СЕТ СН'!$F$6-'СЕТ СН'!$F$23</f>
        <v>1616.3387466599997</v>
      </c>
      <c r="C19" s="36">
        <f>SUMIFS(СВЦЭМ!$D$39:$D$782,СВЦЭМ!$A$39:$A$782,$A19,СВЦЭМ!$B$39:$B$782,C$11)+'СЕТ СН'!$F$11+СВЦЭМ!$D$10+'СЕТ СН'!$F$6-'СЕТ СН'!$F$23</f>
        <v>1632.86081496</v>
      </c>
      <c r="D19" s="36">
        <f>SUMIFS(СВЦЭМ!$D$39:$D$782,СВЦЭМ!$A$39:$A$782,$A19,СВЦЭМ!$B$39:$B$782,D$11)+'СЕТ СН'!$F$11+СВЦЭМ!$D$10+'СЕТ СН'!$F$6-'СЕТ СН'!$F$23</f>
        <v>1627.7555836900001</v>
      </c>
      <c r="E19" s="36">
        <f>SUMIFS(СВЦЭМ!$D$39:$D$782,СВЦЭМ!$A$39:$A$782,$A19,СВЦЭМ!$B$39:$B$782,E$11)+'СЕТ СН'!$F$11+СВЦЭМ!$D$10+'СЕТ СН'!$F$6-'СЕТ СН'!$F$23</f>
        <v>1602.0592108299998</v>
      </c>
      <c r="F19" s="36">
        <f>SUMIFS(СВЦЭМ!$D$39:$D$782,СВЦЭМ!$A$39:$A$782,$A19,СВЦЭМ!$B$39:$B$782,F$11)+'СЕТ СН'!$F$11+СВЦЭМ!$D$10+'СЕТ СН'!$F$6-'СЕТ СН'!$F$23</f>
        <v>1589.4403233799999</v>
      </c>
      <c r="G19" s="36">
        <f>SUMIFS(СВЦЭМ!$D$39:$D$782,СВЦЭМ!$A$39:$A$782,$A19,СВЦЭМ!$B$39:$B$782,G$11)+'СЕТ СН'!$F$11+СВЦЭМ!$D$10+'СЕТ СН'!$F$6-'СЕТ СН'!$F$23</f>
        <v>1549.8834685799998</v>
      </c>
      <c r="H19" s="36">
        <f>SUMIFS(СВЦЭМ!$D$39:$D$782,СВЦЭМ!$A$39:$A$782,$A19,СВЦЭМ!$B$39:$B$782,H$11)+'СЕТ СН'!$F$11+СВЦЭМ!$D$10+'СЕТ СН'!$F$6-'СЕТ СН'!$F$23</f>
        <v>1521.9602852899998</v>
      </c>
      <c r="I19" s="36">
        <f>SUMIFS(СВЦЭМ!$D$39:$D$782,СВЦЭМ!$A$39:$A$782,$A19,СВЦЭМ!$B$39:$B$782,I$11)+'СЕТ СН'!$F$11+СВЦЭМ!$D$10+'СЕТ СН'!$F$6-'СЕТ СН'!$F$23</f>
        <v>1510.7360366100002</v>
      </c>
      <c r="J19" s="36">
        <f>SUMIFS(СВЦЭМ!$D$39:$D$782,СВЦЭМ!$A$39:$A$782,$A19,СВЦЭМ!$B$39:$B$782,J$11)+'СЕТ СН'!$F$11+СВЦЭМ!$D$10+'СЕТ СН'!$F$6-'СЕТ СН'!$F$23</f>
        <v>1489.5485742599999</v>
      </c>
      <c r="K19" s="36">
        <f>SUMIFS(СВЦЭМ!$D$39:$D$782,СВЦЭМ!$A$39:$A$782,$A19,СВЦЭМ!$B$39:$B$782,K$11)+'СЕТ СН'!$F$11+СВЦЭМ!$D$10+'СЕТ СН'!$F$6-'СЕТ СН'!$F$23</f>
        <v>1482.6654482099998</v>
      </c>
      <c r="L19" s="36">
        <f>SUMIFS(СВЦЭМ!$D$39:$D$782,СВЦЭМ!$A$39:$A$782,$A19,СВЦЭМ!$B$39:$B$782,L$11)+'СЕТ СН'!$F$11+СВЦЭМ!$D$10+'СЕТ СН'!$F$6-'СЕТ СН'!$F$23</f>
        <v>1491.6260412900001</v>
      </c>
      <c r="M19" s="36">
        <f>SUMIFS(СВЦЭМ!$D$39:$D$782,СВЦЭМ!$A$39:$A$782,$A19,СВЦЭМ!$B$39:$B$782,M$11)+'СЕТ СН'!$F$11+СВЦЭМ!$D$10+'СЕТ СН'!$F$6-'СЕТ СН'!$F$23</f>
        <v>1516.2047844200001</v>
      </c>
      <c r="N19" s="36">
        <f>SUMIFS(СВЦЭМ!$D$39:$D$782,СВЦЭМ!$A$39:$A$782,$A19,СВЦЭМ!$B$39:$B$782,N$11)+'СЕТ СН'!$F$11+СВЦЭМ!$D$10+'СЕТ СН'!$F$6-'СЕТ СН'!$F$23</f>
        <v>1524.3557935099998</v>
      </c>
      <c r="O19" s="36">
        <f>SUMIFS(СВЦЭМ!$D$39:$D$782,СВЦЭМ!$A$39:$A$782,$A19,СВЦЭМ!$B$39:$B$782,O$11)+'СЕТ СН'!$F$11+СВЦЭМ!$D$10+'СЕТ СН'!$F$6-'СЕТ СН'!$F$23</f>
        <v>1525.2003137199999</v>
      </c>
      <c r="P19" s="36">
        <f>SUMIFS(СВЦЭМ!$D$39:$D$782,СВЦЭМ!$A$39:$A$782,$A19,СВЦЭМ!$B$39:$B$782,P$11)+'СЕТ СН'!$F$11+СВЦЭМ!$D$10+'СЕТ СН'!$F$6-'СЕТ СН'!$F$23</f>
        <v>1527.3955849899999</v>
      </c>
      <c r="Q19" s="36">
        <f>SUMIFS(СВЦЭМ!$D$39:$D$782,СВЦЭМ!$A$39:$A$782,$A19,СВЦЭМ!$B$39:$B$782,Q$11)+'СЕТ СН'!$F$11+СВЦЭМ!$D$10+'СЕТ СН'!$F$6-'СЕТ СН'!$F$23</f>
        <v>1519.16956566</v>
      </c>
      <c r="R19" s="36">
        <f>SUMIFS(СВЦЭМ!$D$39:$D$782,СВЦЭМ!$A$39:$A$782,$A19,СВЦЭМ!$B$39:$B$782,R$11)+'СЕТ СН'!$F$11+СВЦЭМ!$D$10+'СЕТ СН'!$F$6-'СЕТ СН'!$F$23</f>
        <v>1480.7154130499998</v>
      </c>
      <c r="S19" s="36">
        <f>SUMIFS(СВЦЭМ!$D$39:$D$782,СВЦЭМ!$A$39:$A$782,$A19,СВЦЭМ!$B$39:$B$782,S$11)+'СЕТ СН'!$F$11+СВЦЭМ!$D$10+'СЕТ СН'!$F$6-'СЕТ СН'!$F$23</f>
        <v>1449.1421400899999</v>
      </c>
      <c r="T19" s="36">
        <f>SUMIFS(СВЦЭМ!$D$39:$D$782,СВЦЭМ!$A$39:$A$782,$A19,СВЦЭМ!$B$39:$B$782,T$11)+'СЕТ СН'!$F$11+СВЦЭМ!$D$10+'СЕТ СН'!$F$6-'СЕТ СН'!$F$23</f>
        <v>1473.9300189000001</v>
      </c>
      <c r="U19" s="36">
        <f>SUMIFS(СВЦЭМ!$D$39:$D$782,СВЦЭМ!$A$39:$A$782,$A19,СВЦЭМ!$B$39:$B$782,U$11)+'СЕТ СН'!$F$11+СВЦЭМ!$D$10+'СЕТ СН'!$F$6-'СЕТ СН'!$F$23</f>
        <v>1487.4432664599999</v>
      </c>
      <c r="V19" s="36">
        <f>SUMIFS(СВЦЭМ!$D$39:$D$782,СВЦЭМ!$A$39:$A$782,$A19,СВЦЭМ!$B$39:$B$782,V$11)+'СЕТ СН'!$F$11+СВЦЭМ!$D$10+'СЕТ СН'!$F$6-'СЕТ СН'!$F$23</f>
        <v>1500.04921573</v>
      </c>
      <c r="W19" s="36">
        <f>SUMIFS(СВЦЭМ!$D$39:$D$782,СВЦЭМ!$A$39:$A$782,$A19,СВЦЭМ!$B$39:$B$782,W$11)+'СЕТ СН'!$F$11+СВЦЭМ!$D$10+'СЕТ СН'!$F$6-'СЕТ СН'!$F$23</f>
        <v>1528.5602261599997</v>
      </c>
      <c r="X19" s="36">
        <f>SUMIFS(СВЦЭМ!$D$39:$D$782,СВЦЭМ!$A$39:$A$782,$A19,СВЦЭМ!$B$39:$B$782,X$11)+'СЕТ СН'!$F$11+СВЦЭМ!$D$10+'СЕТ СН'!$F$6-'СЕТ СН'!$F$23</f>
        <v>1526.0986146099999</v>
      </c>
      <c r="Y19" s="36">
        <f>SUMIFS(СВЦЭМ!$D$39:$D$782,СВЦЭМ!$A$39:$A$782,$A19,СВЦЭМ!$B$39:$B$782,Y$11)+'СЕТ СН'!$F$11+СВЦЭМ!$D$10+'СЕТ СН'!$F$6-'СЕТ СН'!$F$23</f>
        <v>1592.6455508700001</v>
      </c>
    </row>
    <row r="20" spans="1:25" ht="15.75" x14ac:dyDescent="0.2">
      <c r="A20" s="35">
        <f t="shared" si="0"/>
        <v>44904</v>
      </c>
      <c r="B20" s="36">
        <f>SUMIFS(СВЦЭМ!$D$39:$D$782,СВЦЭМ!$A$39:$A$782,$A20,СВЦЭМ!$B$39:$B$782,B$11)+'СЕТ СН'!$F$11+СВЦЭМ!$D$10+'СЕТ СН'!$F$6-'СЕТ СН'!$F$23</f>
        <v>1524.5556715799999</v>
      </c>
      <c r="C20" s="36">
        <f>SUMIFS(СВЦЭМ!$D$39:$D$782,СВЦЭМ!$A$39:$A$782,$A20,СВЦЭМ!$B$39:$B$782,C$11)+'СЕТ СН'!$F$11+СВЦЭМ!$D$10+'СЕТ СН'!$F$6-'СЕТ СН'!$F$23</f>
        <v>1534.0091575599999</v>
      </c>
      <c r="D20" s="36">
        <f>SUMIFS(СВЦЭМ!$D$39:$D$782,СВЦЭМ!$A$39:$A$782,$A20,СВЦЭМ!$B$39:$B$782,D$11)+'СЕТ СН'!$F$11+СВЦЭМ!$D$10+'СЕТ СН'!$F$6-'СЕТ СН'!$F$23</f>
        <v>1544.54345633</v>
      </c>
      <c r="E20" s="36">
        <f>SUMIFS(СВЦЭМ!$D$39:$D$782,СВЦЭМ!$A$39:$A$782,$A20,СВЦЭМ!$B$39:$B$782,E$11)+'СЕТ СН'!$F$11+СВЦЭМ!$D$10+'СЕТ СН'!$F$6-'СЕТ СН'!$F$23</f>
        <v>1557.0562836200002</v>
      </c>
      <c r="F20" s="36">
        <f>SUMIFS(СВЦЭМ!$D$39:$D$782,СВЦЭМ!$A$39:$A$782,$A20,СВЦЭМ!$B$39:$B$782,F$11)+'СЕТ СН'!$F$11+СВЦЭМ!$D$10+'СЕТ СН'!$F$6-'СЕТ СН'!$F$23</f>
        <v>1565.5371188099998</v>
      </c>
      <c r="G20" s="36">
        <f>SUMIFS(СВЦЭМ!$D$39:$D$782,СВЦЭМ!$A$39:$A$782,$A20,СВЦЭМ!$B$39:$B$782,G$11)+'СЕТ СН'!$F$11+СВЦЭМ!$D$10+'СЕТ СН'!$F$6-'СЕТ СН'!$F$23</f>
        <v>1551.5660726900001</v>
      </c>
      <c r="H20" s="36">
        <f>SUMIFS(СВЦЭМ!$D$39:$D$782,СВЦЭМ!$A$39:$A$782,$A20,СВЦЭМ!$B$39:$B$782,H$11)+'СЕТ СН'!$F$11+СВЦЭМ!$D$10+'СЕТ СН'!$F$6-'СЕТ СН'!$F$23</f>
        <v>1554.7199068899999</v>
      </c>
      <c r="I20" s="36">
        <f>SUMIFS(СВЦЭМ!$D$39:$D$782,СВЦЭМ!$A$39:$A$782,$A20,СВЦЭМ!$B$39:$B$782,I$11)+'СЕТ СН'!$F$11+СВЦЭМ!$D$10+'СЕТ СН'!$F$6-'СЕТ СН'!$F$23</f>
        <v>1517.8547112199999</v>
      </c>
      <c r="J20" s="36">
        <f>SUMIFS(СВЦЭМ!$D$39:$D$782,СВЦЭМ!$A$39:$A$782,$A20,СВЦЭМ!$B$39:$B$782,J$11)+'СЕТ СН'!$F$11+СВЦЭМ!$D$10+'СЕТ СН'!$F$6-'СЕТ СН'!$F$23</f>
        <v>1505.81423885</v>
      </c>
      <c r="K20" s="36">
        <f>SUMIFS(СВЦЭМ!$D$39:$D$782,СВЦЭМ!$A$39:$A$782,$A20,СВЦЭМ!$B$39:$B$782,K$11)+'СЕТ СН'!$F$11+СВЦЭМ!$D$10+'СЕТ СН'!$F$6-'СЕТ СН'!$F$23</f>
        <v>1491.5870094900001</v>
      </c>
      <c r="L20" s="36">
        <f>SUMIFS(СВЦЭМ!$D$39:$D$782,СВЦЭМ!$A$39:$A$782,$A20,СВЦЭМ!$B$39:$B$782,L$11)+'СЕТ СН'!$F$11+СВЦЭМ!$D$10+'СЕТ СН'!$F$6-'СЕТ СН'!$F$23</f>
        <v>1483.0673126699999</v>
      </c>
      <c r="M20" s="36">
        <f>SUMIFS(СВЦЭМ!$D$39:$D$782,СВЦЭМ!$A$39:$A$782,$A20,СВЦЭМ!$B$39:$B$782,M$11)+'СЕТ СН'!$F$11+СВЦЭМ!$D$10+'СЕТ СН'!$F$6-'СЕТ СН'!$F$23</f>
        <v>1474.7548397199998</v>
      </c>
      <c r="N20" s="36">
        <f>SUMIFS(СВЦЭМ!$D$39:$D$782,СВЦЭМ!$A$39:$A$782,$A20,СВЦЭМ!$B$39:$B$782,N$11)+'СЕТ СН'!$F$11+СВЦЭМ!$D$10+'СЕТ СН'!$F$6-'СЕТ СН'!$F$23</f>
        <v>1479.11875801</v>
      </c>
      <c r="O20" s="36">
        <f>SUMIFS(СВЦЭМ!$D$39:$D$782,СВЦЭМ!$A$39:$A$782,$A20,СВЦЭМ!$B$39:$B$782,O$11)+'СЕТ СН'!$F$11+СВЦЭМ!$D$10+'СЕТ СН'!$F$6-'СЕТ СН'!$F$23</f>
        <v>1492.1366336599999</v>
      </c>
      <c r="P20" s="36">
        <f>SUMIFS(СВЦЭМ!$D$39:$D$782,СВЦЭМ!$A$39:$A$782,$A20,СВЦЭМ!$B$39:$B$782,P$11)+'СЕТ СН'!$F$11+СВЦЭМ!$D$10+'СЕТ СН'!$F$6-'СЕТ СН'!$F$23</f>
        <v>1497.6193314299999</v>
      </c>
      <c r="Q20" s="36">
        <f>SUMIFS(СВЦЭМ!$D$39:$D$782,СВЦЭМ!$A$39:$A$782,$A20,СВЦЭМ!$B$39:$B$782,Q$11)+'СЕТ СН'!$F$11+СВЦЭМ!$D$10+'СЕТ СН'!$F$6-'СЕТ СН'!$F$23</f>
        <v>1496.8097321499999</v>
      </c>
      <c r="R20" s="36">
        <f>SUMIFS(СВЦЭМ!$D$39:$D$782,СВЦЭМ!$A$39:$A$782,$A20,СВЦЭМ!$B$39:$B$782,R$11)+'СЕТ СН'!$F$11+СВЦЭМ!$D$10+'СЕТ СН'!$F$6-'СЕТ СН'!$F$23</f>
        <v>1493.7092951899999</v>
      </c>
      <c r="S20" s="36">
        <f>SUMIFS(СВЦЭМ!$D$39:$D$782,СВЦЭМ!$A$39:$A$782,$A20,СВЦЭМ!$B$39:$B$782,S$11)+'СЕТ СН'!$F$11+СВЦЭМ!$D$10+'СЕТ СН'!$F$6-'СЕТ СН'!$F$23</f>
        <v>1467.2191748800001</v>
      </c>
      <c r="T20" s="36">
        <f>SUMIFS(СВЦЭМ!$D$39:$D$782,СВЦЭМ!$A$39:$A$782,$A20,СВЦЭМ!$B$39:$B$782,T$11)+'СЕТ СН'!$F$11+СВЦЭМ!$D$10+'СЕТ СН'!$F$6-'СЕТ СН'!$F$23</f>
        <v>1448.4841251100002</v>
      </c>
      <c r="U20" s="36">
        <f>SUMIFS(СВЦЭМ!$D$39:$D$782,СВЦЭМ!$A$39:$A$782,$A20,СВЦЭМ!$B$39:$B$782,U$11)+'СЕТ СН'!$F$11+СВЦЭМ!$D$10+'СЕТ СН'!$F$6-'СЕТ СН'!$F$23</f>
        <v>1449.98088568</v>
      </c>
      <c r="V20" s="36">
        <f>SUMIFS(СВЦЭМ!$D$39:$D$782,СВЦЭМ!$A$39:$A$782,$A20,СВЦЭМ!$B$39:$B$782,V$11)+'СЕТ СН'!$F$11+СВЦЭМ!$D$10+'СЕТ СН'!$F$6-'СЕТ СН'!$F$23</f>
        <v>1461.1611828199998</v>
      </c>
      <c r="W20" s="36">
        <f>SUMIFS(СВЦЭМ!$D$39:$D$782,СВЦЭМ!$A$39:$A$782,$A20,СВЦЭМ!$B$39:$B$782,W$11)+'СЕТ СН'!$F$11+СВЦЭМ!$D$10+'СЕТ СН'!$F$6-'СЕТ СН'!$F$23</f>
        <v>1483.65141666</v>
      </c>
      <c r="X20" s="36">
        <f>SUMIFS(СВЦЭМ!$D$39:$D$782,СВЦЭМ!$A$39:$A$782,$A20,СВЦЭМ!$B$39:$B$782,X$11)+'СЕТ СН'!$F$11+СВЦЭМ!$D$10+'СЕТ СН'!$F$6-'СЕТ СН'!$F$23</f>
        <v>1491.4138887499998</v>
      </c>
      <c r="Y20" s="36">
        <f>SUMIFS(СВЦЭМ!$D$39:$D$782,СВЦЭМ!$A$39:$A$782,$A20,СВЦЭМ!$B$39:$B$782,Y$11)+'СЕТ СН'!$F$11+СВЦЭМ!$D$10+'СЕТ СН'!$F$6-'СЕТ СН'!$F$23</f>
        <v>1502.8718404800002</v>
      </c>
    </row>
    <row r="21" spans="1:25" ht="15.75" x14ac:dyDescent="0.2">
      <c r="A21" s="35">
        <f t="shared" si="0"/>
        <v>44905</v>
      </c>
      <c r="B21" s="36">
        <f>SUMIFS(СВЦЭМ!$D$39:$D$782,СВЦЭМ!$A$39:$A$782,$A21,СВЦЭМ!$B$39:$B$782,B$11)+'СЕТ СН'!$F$11+СВЦЭМ!$D$10+'СЕТ СН'!$F$6-'СЕТ СН'!$F$23</f>
        <v>1533.4622299100001</v>
      </c>
      <c r="C21" s="36">
        <f>SUMIFS(СВЦЭМ!$D$39:$D$782,СВЦЭМ!$A$39:$A$782,$A21,СВЦЭМ!$B$39:$B$782,C$11)+'СЕТ СН'!$F$11+СВЦЭМ!$D$10+'СЕТ СН'!$F$6-'СЕТ СН'!$F$23</f>
        <v>1547.4445845300002</v>
      </c>
      <c r="D21" s="36">
        <f>SUMIFS(СВЦЭМ!$D$39:$D$782,СВЦЭМ!$A$39:$A$782,$A21,СВЦЭМ!$B$39:$B$782,D$11)+'СЕТ СН'!$F$11+СВЦЭМ!$D$10+'СЕТ СН'!$F$6-'СЕТ СН'!$F$23</f>
        <v>1595.0802660999998</v>
      </c>
      <c r="E21" s="36">
        <f>SUMIFS(СВЦЭМ!$D$39:$D$782,СВЦЭМ!$A$39:$A$782,$A21,СВЦЭМ!$B$39:$B$782,E$11)+'СЕТ СН'!$F$11+СВЦЭМ!$D$10+'СЕТ СН'!$F$6-'СЕТ СН'!$F$23</f>
        <v>1590.11628088</v>
      </c>
      <c r="F21" s="36">
        <f>SUMIFS(СВЦЭМ!$D$39:$D$782,СВЦЭМ!$A$39:$A$782,$A21,СВЦЭМ!$B$39:$B$782,F$11)+'СЕТ СН'!$F$11+СВЦЭМ!$D$10+'СЕТ СН'!$F$6-'СЕТ СН'!$F$23</f>
        <v>1573.4418257299999</v>
      </c>
      <c r="G21" s="36">
        <f>SUMIFS(СВЦЭМ!$D$39:$D$782,СВЦЭМ!$A$39:$A$782,$A21,СВЦЭМ!$B$39:$B$782,G$11)+'СЕТ СН'!$F$11+СВЦЭМ!$D$10+'СЕТ СН'!$F$6-'СЕТ СН'!$F$23</f>
        <v>1586.1794403099998</v>
      </c>
      <c r="H21" s="36">
        <f>SUMIFS(СВЦЭМ!$D$39:$D$782,СВЦЭМ!$A$39:$A$782,$A21,СВЦЭМ!$B$39:$B$782,H$11)+'СЕТ СН'!$F$11+СВЦЭМ!$D$10+'СЕТ СН'!$F$6-'СЕТ СН'!$F$23</f>
        <v>1576.0676485600002</v>
      </c>
      <c r="I21" s="36">
        <f>SUMIFS(СВЦЭМ!$D$39:$D$782,СВЦЭМ!$A$39:$A$782,$A21,СВЦЭМ!$B$39:$B$782,I$11)+'СЕТ СН'!$F$11+СВЦЭМ!$D$10+'СЕТ СН'!$F$6-'СЕТ СН'!$F$23</f>
        <v>1546.4697722299998</v>
      </c>
      <c r="J21" s="36">
        <f>SUMIFS(СВЦЭМ!$D$39:$D$782,СВЦЭМ!$A$39:$A$782,$A21,СВЦЭМ!$B$39:$B$782,J$11)+'СЕТ СН'!$F$11+СВЦЭМ!$D$10+'СЕТ СН'!$F$6-'СЕТ СН'!$F$23</f>
        <v>1517.6586445799999</v>
      </c>
      <c r="K21" s="36">
        <f>SUMIFS(СВЦЭМ!$D$39:$D$782,СВЦЭМ!$A$39:$A$782,$A21,СВЦЭМ!$B$39:$B$782,K$11)+'СЕТ СН'!$F$11+СВЦЭМ!$D$10+'СЕТ СН'!$F$6-'СЕТ СН'!$F$23</f>
        <v>1504.59741218</v>
      </c>
      <c r="L21" s="36">
        <f>SUMIFS(СВЦЭМ!$D$39:$D$782,СВЦЭМ!$A$39:$A$782,$A21,СВЦЭМ!$B$39:$B$782,L$11)+'СЕТ СН'!$F$11+СВЦЭМ!$D$10+'СЕТ СН'!$F$6-'СЕТ СН'!$F$23</f>
        <v>1490.4548699399998</v>
      </c>
      <c r="M21" s="36">
        <f>SUMIFS(СВЦЭМ!$D$39:$D$782,СВЦЭМ!$A$39:$A$782,$A21,СВЦЭМ!$B$39:$B$782,M$11)+'СЕТ СН'!$F$11+СВЦЭМ!$D$10+'СЕТ СН'!$F$6-'СЕТ СН'!$F$23</f>
        <v>1502.1695003999998</v>
      </c>
      <c r="N21" s="36">
        <f>SUMIFS(СВЦЭМ!$D$39:$D$782,СВЦЭМ!$A$39:$A$782,$A21,СВЦЭМ!$B$39:$B$782,N$11)+'СЕТ СН'!$F$11+СВЦЭМ!$D$10+'СЕТ СН'!$F$6-'СЕТ СН'!$F$23</f>
        <v>1530.6886028999998</v>
      </c>
      <c r="O21" s="36">
        <f>SUMIFS(СВЦЭМ!$D$39:$D$782,СВЦЭМ!$A$39:$A$782,$A21,СВЦЭМ!$B$39:$B$782,O$11)+'СЕТ СН'!$F$11+СВЦЭМ!$D$10+'СЕТ СН'!$F$6-'СЕТ СН'!$F$23</f>
        <v>1540.6913454800001</v>
      </c>
      <c r="P21" s="36">
        <f>SUMIFS(СВЦЭМ!$D$39:$D$782,СВЦЭМ!$A$39:$A$782,$A21,СВЦЭМ!$B$39:$B$782,P$11)+'СЕТ СН'!$F$11+СВЦЭМ!$D$10+'СЕТ СН'!$F$6-'СЕТ СН'!$F$23</f>
        <v>1560.2157254899998</v>
      </c>
      <c r="Q21" s="36">
        <f>SUMIFS(СВЦЭМ!$D$39:$D$782,СВЦЭМ!$A$39:$A$782,$A21,СВЦЭМ!$B$39:$B$782,Q$11)+'СЕТ СН'!$F$11+СВЦЭМ!$D$10+'СЕТ СН'!$F$6-'СЕТ СН'!$F$23</f>
        <v>1560.94693788</v>
      </c>
      <c r="R21" s="36">
        <f>SUMIFS(СВЦЭМ!$D$39:$D$782,СВЦЭМ!$A$39:$A$782,$A21,СВЦЭМ!$B$39:$B$782,R$11)+'СЕТ СН'!$F$11+СВЦЭМ!$D$10+'СЕТ СН'!$F$6-'СЕТ СН'!$F$23</f>
        <v>1528.05904629</v>
      </c>
      <c r="S21" s="36">
        <f>SUMIFS(СВЦЭМ!$D$39:$D$782,СВЦЭМ!$A$39:$A$782,$A21,СВЦЭМ!$B$39:$B$782,S$11)+'СЕТ СН'!$F$11+СВЦЭМ!$D$10+'СЕТ СН'!$F$6-'СЕТ СН'!$F$23</f>
        <v>1497.5020673899999</v>
      </c>
      <c r="T21" s="36">
        <f>SUMIFS(СВЦЭМ!$D$39:$D$782,СВЦЭМ!$A$39:$A$782,$A21,СВЦЭМ!$B$39:$B$782,T$11)+'СЕТ СН'!$F$11+СВЦЭМ!$D$10+'СЕТ СН'!$F$6-'СЕТ СН'!$F$23</f>
        <v>1502.53803393</v>
      </c>
      <c r="U21" s="36">
        <f>SUMIFS(СВЦЭМ!$D$39:$D$782,СВЦЭМ!$A$39:$A$782,$A21,СВЦЭМ!$B$39:$B$782,U$11)+'СЕТ СН'!$F$11+СВЦЭМ!$D$10+'СЕТ СН'!$F$6-'СЕТ СН'!$F$23</f>
        <v>1501.1295157499999</v>
      </c>
      <c r="V21" s="36">
        <f>SUMIFS(СВЦЭМ!$D$39:$D$782,СВЦЭМ!$A$39:$A$782,$A21,СВЦЭМ!$B$39:$B$782,V$11)+'СЕТ СН'!$F$11+СВЦЭМ!$D$10+'СЕТ СН'!$F$6-'СЕТ СН'!$F$23</f>
        <v>1512.4499275899998</v>
      </c>
      <c r="W21" s="36">
        <f>SUMIFS(СВЦЭМ!$D$39:$D$782,СВЦЭМ!$A$39:$A$782,$A21,СВЦЭМ!$B$39:$B$782,W$11)+'СЕТ СН'!$F$11+СВЦЭМ!$D$10+'СЕТ СН'!$F$6-'СЕТ СН'!$F$23</f>
        <v>1515.00298944</v>
      </c>
      <c r="X21" s="36">
        <f>SUMIFS(СВЦЭМ!$D$39:$D$782,СВЦЭМ!$A$39:$A$782,$A21,СВЦЭМ!$B$39:$B$782,X$11)+'СЕТ СН'!$F$11+СВЦЭМ!$D$10+'СЕТ СН'!$F$6-'СЕТ СН'!$F$23</f>
        <v>1526.52328304</v>
      </c>
      <c r="Y21" s="36">
        <f>SUMIFS(СВЦЭМ!$D$39:$D$782,СВЦЭМ!$A$39:$A$782,$A21,СВЦЭМ!$B$39:$B$782,Y$11)+'СЕТ СН'!$F$11+СВЦЭМ!$D$10+'СЕТ СН'!$F$6-'СЕТ СН'!$F$23</f>
        <v>1546.8844788299998</v>
      </c>
    </row>
    <row r="22" spans="1:25" ht="15.75" x14ac:dyDescent="0.2">
      <c r="A22" s="35">
        <f t="shared" si="0"/>
        <v>44906</v>
      </c>
      <c r="B22" s="36">
        <f>SUMIFS(СВЦЭМ!$D$39:$D$782,СВЦЭМ!$A$39:$A$782,$A22,СВЦЭМ!$B$39:$B$782,B$11)+'СЕТ СН'!$F$11+СВЦЭМ!$D$10+'СЕТ СН'!$F$6-'СЕТ СН'!$F$23</f>
        <v>1546.74005455</v>
      </c>
      <c r="C22" s="36">
        <f>SUMIFS(СВЦЭМ!$D$39:$D$782,СВЦЭМ!$A$39:$A$782,$A22,СВЦЭМ!$B$39:$B$782,C$11)+'СЕТ СН'!$F$11+СВЦЭМ!$D$10+'СЕТ СН'!$F$6-'СЕТ СН'!$F$23</f>
        <v>1544.3457272199998</v>
      </c>
      <c r="D22" s="36">
        <f>SUMIFS(СВЦЭМ!$D$39:$D$782,СВЦЭМ!$A$39:$A$782,$A22,СВЦЭМ!$B$39:$B$782,D$11)+'СЕТ СН'!$F$11+СВЦЭМ!$D$10+'СЕТ СН'!$F$6-'СЕТ СН'!$F$23</f>
        <v>1547.9879929899998</v>
      </c>
      <c r="E22" s="36">
        <f>SUMIFS(СВЦЭМ!$D$39:$D$782,СВЦЭМ!$A$39:$A$782,$A22,СВЦЭМ!$B$39:$B$782,E$11)+'СЕТ СН'!$F$11+СВЦЭМ!$D$10+'СЕТ СН'!$F$6-'СЕТ СН'!$F$23</f>
        <v>1556.8650091999998</v>
      </c>
      <c r="F22" s="36">
        <f>SUMIFS(СВЦЭМ!$D$39:$D$782,СВЦЭМ!$A$39:$A$782,$A22,СВЦЭМ!$B$39:$B$782,F$11)+'СЕТ СН'!$F$11+СВЦЭМ!$D$10+'СЕТ СН'!$F$6-'СЕТ СН'!$F$23</f>
        <v>1566.0984758899999</v>
      </c>
      <c r="G22" s="36">
        <f>SUMIFS(СВЦЭМ!$D$39:$D$782,СВЦЭМ!$A$39:$A$782,$A22,СВЦЭМ!$B$39:$B$782,G$11)+'СЕТ СН'!$F$11+СВЦЭМ!$D$10+'СЕТ СН'!$F$6-'СЕТ СН'!$F$23</f>
        <v>1554.2606768099999</v>
      </c>
      <c r="H22" s="36">
        <f>SUMIFS(СВЦЭМ!$D$39:$D$782,СВЦЭМ!$A$39:$A$782,$A22,СВЦЭМ!$B$39:$B$782,H$11)+'СЕТ СН'!$F$11+СВЦЭМ!$D$10+'СЕТ СН'!$F$6-'СЕТ СН'!$F$23</f>
        <v>1548.6923307900001</v>
      </c>
      <c r="I22" s="36">
        <f>SUMIFS(СВЦЭМ!$D$39:$D$782,СВЦЭМ!$A$39:$A$782,$A22,СВЦЭМ!$B$39:$B$782,I$11)+'СЕТ СН'!$F$11+СВЦЭМ!$D$10+'СЕТ СН'!$F$6-'СЕТ СН'!$F$23</f>
        <v>1515.1494058399999</v>
      </c>
      <c r="J22" s="36">
        <f>SUMIFS(СВЦЭМ!$D$39:$D$782,СВЦЭМ!$A$39:$A$782,$A22,СВЦЭМ!$B$39:$B$782,J$11)+'СЕТ СН'!$F$11+СВЦЭМ!$D$10+'СЕТ СН'!$F$6-'СЕТ СН'!$F$23</f>
        <v>1480.3979994299998</v>
      </c>
      <c r="K22" s="36">
        <f>SUMIFS(СВЦЭМ!$D$39:$D$782,СВЦЭМ!$A$39:$A$782,$A22,СВЦЭМ!$B$39:$B$782,K$11)+'СЕТ СН'!$F$11+СВЦЭМ!$D$10+'СЕТ СН'!$F$6-'СЕТ СН'!$F$23</f>
        <v>1444.4757354799999</v>
      </c>
      <c r="L22" s="36">
        <f>SUMIFS(СВЦЭМ!$D$39:$D$782,СВЦЭМ!$A$39:$A$782,$A22,СВЦЭМ!$B$39:$B$782,L$11)+'СЕТ СН'!$F$11+СВЦЭМ!$D$10+'СЕТ СН'!$F$6-'СЕТ СН'!$F$23</f>
        <v>1450.88071666</v>
      </c>
      <c r="M22" s="36">
        <f>SUMIFS(СВЦЭМ!$D$39:$D$782,СВЦЭМ!$A$39:$A$782,$A22,СВЦЭМ!$B$39:$B$782,M$11)+'СЕТ СН'!$F$11+СВЦЭМ!$D$10+'СЕТ СН'!$F$6-'СЕТ СН'!$F$23</f>
        <v>1459.4655696</v>
      </c>
      <c r="N22" s="36">
        <f>SUMIFS(СВЦЭМ!$D$39:$D$782,СВЦЭМ!$A$39:$A$782,$A22,СВЦЭМ!$B$39:$B$782,N$11)+'СЕТ СН'!$F$11+СВЦЭМ!$D$10+'СЕТ СН'!$F$6-'СЕТ СН'!$F$23</f>
        <v>1491.1719442600001</v>
      </c>
      <c r="O22" s="36">
        <f>SUMIFS(СВЦЭМ!$D$39:$D$782,СВЦЭМ!$A$39:$A$782,$A22,СВЦЭМ!$B$39:$B$782,O$11)+'СЕТ СН'!$F$11+СВЦЭМ!$D$10+'СЕТ СН'!$F$6-'СЕТ СН'!$F$23</f>
        <v>1510.2103602100001</v>
      </c>
      <c r="P22" s="36">
        <f>SUMIFS(СВЦЭМ!$D$39:$D$782,СВЦЭМ!$A$39:$A$782,$A22,СВЦЭМ!$B$39:$B$782,P$11)+'СЕТ СН'!$F$11+СВЦЭМ!$D$10+'СЕТ СН'!$F$6-'СЕТ СН'!$F$23</f>
        <v>1518.3277155199999</v>
      </c>
      <c r="Q22" s="36">
        <f>SUMIFS(СВЦЭМ!$D$39:$D$782,СВЦЭМ!$A$39:$A$782,$A22,СВЦЭМ!$B$39:$B$782,Q$11)+'СЕТ СН'!$F$11+СВЦЭМ!$D$10+'СЕТ СН'!$F$6-'СЕТ СН'!$F$23</f>
        <v>1509.3248819300002</v>
      </c>
      <c r="R22" s="36">
        <f>SUMIFS(СВЦЭМ!$D$39:$D$782,СВЦЭМ!$A$39:$A$782,$A22,СВЦЭМ!$B$39:$B$782,R$11)+'СЕТ СН'!$F$11+СВЦЭМ!$D$10+'СЕТ СН'!$F$6-'СЕТ СН'!$F$23</f>
        <v>1475.7536440399999</v>
      </c>
      <c r="S22" s="36">
        <f>SUMIFS(СВЦЭМ!$D$39:$D$782,СВЦЭМ!$A$39:$A$782,$A22,СВЦЭМ!$B$39:$B$782,S$11)+'СЕТ СН'!$F$11+СВЦЭМ!$D$10+'СЕТ СН'!$F$6-'СЕТ СН'!$F$23</f>
        <v>1430.0255818999999</v>
      </c>
      <c r="T22" s="36">
        <f>SUMIFS(СВЦЭМ!$D$39:$D$782,СВЦЭМ!$A$39:$A$782,$A22,СВЦЭМ!$B$39:$B$782,T$11)+'СЕТ СН'!$F$11+СВЦЭМ!$D$10+'СЕТ СН'!$F$6-'СЕТ СН'!$F$23</f>
        <v>1455.0483516999998</v>
      </c>
      <c r="U22" s="36">
        <f>SUMIFS(СВЦЭМ!$D$39:$D$782,СВЦЭМ!$A$39:$A$782,$A22,СВЦЭМ!$B$39:$B$782,U$11)+'СЕТ СН'!$F$11+СВЦЭМ!$D$10+'СЕТ СН'!$F$6-'СЕТ СН'!$F$23</f>
        <v>1471.27114145</v>
      </c>
      <c r="V22" s="36">
        <f>SUMIFS(СВЦЭМ!$D$39:$D$782,СВЦЭМ!$A$39:$A$782,$A22,СВЦЭМ!$B$39:$B$782,V$11)+'СЕТ СН'!$F$11+СВЦЭМ!$D$10+'СЕТ СН'!$F$6-'СЕТ СН'!$F$23</f>
        <v>1484.2048015400001</v>
      </c>
      <c r="W22" s="36">
        <f>SUMIFS(СВЦЭМ!$D$39:$D$782,СВЦЭМ!$A$39:$A$782,$A22,СВЦЭМ!$B$39:$B$782,W$11)+'СЕТ СН'!$F$11+СВЦЭМ!$D$10+'СЕТ СН'!$F$6-'СЕТ СН'!$F$23</f>
        <v>1496.5502836800001</v>
      </c>
      <c r="X22" s="36">
        <f>SUMIFS(СВЦЭМ!$D$39:$D$782,СВЦЭМ!$A$39:$A$782,$A22,СВЦЭМ!$B$39:$B$782,X$11)+'СЕТ СН'!$F$11+СВЦЭМ!$D$10+'СЕТ СН'!$F$6-'СЕТ СН'!$F$23</f>
        <v>1513.5826888799998</v>
      </c>
      <c r="Y22" s="36">
        <f>SUMIFS(СВЦЭМ!$D$39:$D$782,СВЦЭМ!$A$39:$A$782,$A22,СВЦЭМ!$B$39:$B$782,Y$11)+'СЕТ СН'!$F$11+СВЦЭМ!$D$10+'СЕТ СН'!$F$6-'СЕТ СН'!$F$23</f>
        <v>1541.1743249699998</v>
      </c>
    </row>
    <row r="23" spans="1:25" ht="15.75" x14ac:dyDescent="0.2">
      <c r="A23" s="35">
        <f t="shared" si="0"/>
        <v>44907</v>
      </c>
      <c r="B23" s="36">
        <f>SUMIFS(СВЦЭМ!$D$39:$D$782,СВЦЭМ!$A$39:$A$782,$A23,СВЦЭМ!$B$39:$B$782,B$11)+'СЕТ СН'!$F$11+СВЦЭМ!$D$10+'СЕТ СН'!$F$6-'СЕТ СН'!$F$23</f>
        <v>1474.8452037299999</v>
      </c>
      <c r="C23" s="36">
        <f>SUMIFS(СВЦЭМ!$D$39:$D$782,СВЦЭМ!$A$39:$A$782,$A23,СВЦЭМ!$B$39:$B$782,C$11)+'СЕТ СН'!$F$11+СВЦЭМ!$D$10+'СЕТ СН'!$F$6-'СЕТ СН'!$F$23</f>
        <v>1487.09680643</v>
      </c>
      <c r="D23" s="36">
        <f>SUMIFS(СВЦЭМ!$D$39:$D$782,СВЦЭМ!$A$39:$A$782,$A23,СВЦЭМ!$B$39:$B$782,D$11)+'СЕТ СН'!$F$11+СВЦЭМ!$D$10+'СЕТ СН'!$F$6-'СЕТ СН'!$F$23</f>
        <v>1496.9551743299999</v>
      </c>
      <c r="E23" s="36">
        <f>SUMIFS(СВЦЭМ!$D$39:$D$782,СВЦЭМ!$A$39:$A$782,$A23,СВЦЭМ!$B$39:$B$782,E$11)+'СЕТ СН'!$F$11+СВЦЭМ!$D$10+'СЕТ СН'!$F$6-'СЕТ СН'!$F$23</f>
        <v>1504.4606877199999</v>
      </c>
      <c r="F23" s="36">
        <f>SUMIFS(СВЦЭМ!$D$39:$D$782,СВЦЭМ!$A$39:$A$782,$A23,СВЦЭМ!$B$39:$B$782,F$11)+'СЕТ СН'!$F$11+СВЦЭМ!$D$10+'СЕТ СН'!$F$6-'СЕТ СН'!$F$23</f>
        <v>1515.8874430599999</v>
      </c>
      <c r="G23" s="36">
        <f>SUMIFS(СВЦЭМ!$D$39:$D$782,СВЦЭМ!$A$39:$A$782,$A23,СВЦЭМ!$B$39:$B$782,G$11)+'СЕТ СН'!$F$11+СВЦЭМ!$D$10+'СЕТ СН'!$F$6-'СЕТ СН'!$F$23</f>
        <v>1504.9575879599997</v>
      </c>
      <c r="H23" s="36">
        <f>SUMIFS(СВЦЭМ!$D$39:$D$782,СВЦЭМ!$A$39:$A$782,$A23,СВЦЭМ!$B$39:$B$782,H$11)+'СЕТ СН'!$F$11+СВЦЭМ!$D$10+'СЕТ СН'!$F$6-'СЕТ СН'!$F$23</f>
        <v>1493.1007468600001</v>
      </c>
      <c r="I23" s="36">
        <f>SUMIFS(СВЦЭМ!$D$39:$D$782,СВЦЭМ!$A$39:$A$782,$A23,СВЦЭМ!$B$39:$B$782,I$11)+'СЕТ СН'!$F$11+СВЦЭМ!$D$10+'СЕТ СН'!$F$6-'СЕТ СН'!$F$23</f>
        <v>1356.0471164400001</v>
      </c>
      <c r="J23" s="36">
        <f>SUMIFS(СВЦЭМ!$D$39:$D$782,СВЦЭМ!$A$39:$A$782,$A23,СВЦЭМ!$B$39:$B$782,J$11)+'СЕТ СН'!$F$11+СВЦЭМ!$D$10+'СЕТ СН'!$F$6-'СЕТ СН'!$F$23</f>
        <v>1282.8495800699998</v>
      </c>
      <c r="K23" s="36">
        <f>SUMIFS(СВЦЭМ!$D$39:$D$782,СВЦЭМ!$A$39:$A$782,$A23,СВЦЭМ!$B$39:$B$782,K$11)+'СЕТ СН'!$F$11+СВЦЭМ!$D$10+'СЕТ СН'!$F$6-'СЕТ СН'!$F$23</f>
        <v>1258.8524042899999</v>
      </c>
      <c r="L23" s="36">
        <f>SUMIFS(СВЦЭМ!$D$39:$D$782,СВЦЭМ!$A$39:$A$782,$A23,СВЦЭМ!$B$39:$B$782,L$11)+'СЕТ СН'!$F$11+СВЦЭМ!$D$10+'СЕТ СН'!$F$6-'СЕТ СН'!$F$23</f>
        <v>1335.7332931199999</v>
      </c>
      <c r="M23" s="36">
        <f>SUMIFS(СВЦЭМ!$D$39:$D$782,СВЦЭМ!$A$39:$A$782,$A23,СВЦЭМ!$B$39:$B$782,M$11)+'СЕТ СН'!$F$11+СВЦЭМ!$D$10+'СЕТ СН'!$F$6-'СЕТ СН'!$F$23</f>
        <v>1336.9475762100001</v>
      </c>
      <c r="N23" s="36">
        <f>SUMIFS(СВЦЭМ!$D$39:$D$782,СВЦЭМ!$A$39:$A$782,$A23,СВЦЭМ!$B$39:$B$782,N$11)+'СЕТ СН'!$F$11+СВЦЭМ!$D$10+'СЕТ СН'!$F$6-'СЕТ СН'!$F$23</f>
        <v>1405.5930752999998</v>
      </c>
      <c r="O23" s="36">
        <f>SUMIFS(СВЦЭМ!$D$39:$D$782,СВЦЭМ!$A$39:$A$782,$A23,СВЦЭМ!$B$39:$B$782,O$11)+'СЕТ СН'!$F$11+СВЦЭМ!$D$10+'СЕТ СН'!$F$6-'СЕТ СН'!$F$23</f>
        <v>1387.3096517600002</v>
      </c>
      <c r="P23" s="36">
        <f>SUMIFS(СВЦЭМ!$D$39:$D$782,СВЦЭМ!$A$39:$A$782,$A23,СВЦЭМ!$B$39:$B$782,P$11)+'СЕТ СН'!$F$11+СВЦЭМ!$D$10+'СЕТ СН'!$F$6-'СЕТ СН'!$F$23</f>
        <v>1393.1537420300001</v>
      </c>
      <c r="Q23" s="36">
        <f>SUMIFS(СВЦЭМ!$D$39:$D$782,СВЦЭМ!$A$39:$A$782,$A23,СВЦЭМ!$B$39:$B$782,Q$11)+'СЕТ СН'!$F$11+СВЦЭМ!$D$10+'СЕТ СН'!$F$6-'СЕТ СН'!$F$23</f>
        <v>1399.2850702199999</v>
      </c>
      <c r="R23" s="36">
        <f>SUMIFS(СВЦЭМ!$D$39:$D$782,СВЦЭМ!$A$39:$A$782,$A23,СВЦЭМ!$B$39:$B$782,R$11)+'СЕТ СН'!$F$11+СВЦЭМ!$D$10+'СЕТ СН'!$F$6-'СЕТ СН'!$F$23</f>
        <v>1328.5523591299998</v>
      </c>
      <c r="S23" s="36">
        <f>SUMIFS(СВЦЭМ!$D$39:$D$782,СВЦЭМ!$A$39:$A$782,$A23,СВЦЭМ!$B$39:$B$782,S$11)+'СЕТ СН'!$F$11+СВЦЭМ!$D$10+'СЕТ СН'!$F$6-'СЕТ СН'!$F$23</f>
        <v>1289.43686953</v>
      </c>
      <c r="T23" s="36">
        <f>SUMIFS(СВЦЭМ!$D$39:$D$782,СВЦЭМ!$A$39:$A$782,$A23,СВЦЭМ!$B$39:$B$782,T$11)+'СЕТ СН'!$F$11+СВЦЭМ!$D$10+'СЕТ СН'!$F$6-'СЕТ СН'!$F$23</f>
        <v>1286.4241421699999</v>
      </c>
      <c r="U23" s="36">
        <f>SUMIFS(СВЦЭМ!$D$39:$D$782,СВЦЭМ!$A$39:$A$782,$A23,СВЦЭМ!$B$39:$B$782,U$11)+'СЕТ СН'!$F$11+СВЦЭМ!$D$10+'СЕТ СН'!$F$6-'СЕТ СН'!$F$23</f>
        <v>1347.2361645000001</v>
      </c>
      <c r="V23" s="36">
        <f>SUMIFS(СВЦЭМ!$D$39:$D$782,СВЦЭМ!$A$39:$A$782,$A23,СВЦЭМ!$B$39:$B$782,V$11)+'СЕТ СН'!$F$11+СВЦЭМ!$D$10+'СЕТ СН'!$F$6-'СЕТ СН'!$F$23</f>
        <v>1432.2905589699999</v>
      </c>
      <c r="W23" s="36">
        <f>SUMIFS(СВЦЭМ!$D$39:$D$782,СВЦЭМ!$A$39:$A$782,$A23,СВЦЭМ!$B$39:$B$782,W$11)+'СЕТ СН'!$F$11+СВЦЭМ!$D$10+'СЕТ СН'!$F$6-'СЕТ СН'!$F$23</f>
        <v>1436.4342304500001</v>
      </c>
      <c r="X23" s="36">
        <f>SUMIFS(СВЦЭМ!$D$39:$D$782,СВЦЭМ!$A$39:$A$782,$A23,СВЦЭМ!$B$39:$B$782,X$11)+'СЕТ СН'!$F$11+СВЦЭМ!$D$10+'СЕТ СН'!$F$6-'СЕТ СН'!$F$23</f>
        <v>1431.15627077</v>
      </c>
      <c r="Y23" s="36">
        <f>SUMIFS(СВЦЭМ!$D$39:$D$782,СВЦЭМ!$A$39:$A$782,$A23,СВЦЭМ!$B$39:$B$782,Y$11)+'СЕТ СН'!$F$11+СВЦЭМ!$D$10+'СЕТ СН'!$F$6-'СЕТ СН'!$F$23</f>
        <v>1468.5465726399998</v>
      </c>
    </row>
    <row r="24" spans="1:25" ht="15.75" x14ac:dyDescent="0.2">
      <c r="A24" s="35">
        <f t="shared" si="0"/>
        <v>44908</v>
      </c>
      <c r="B24" s="36">
        <f>SUMIFS(СВЦЭМ!$D$39:$D$782,СВЦЭМ!$A$39:$A$782,$A24,СВЦЭМ!$B$39:$B$782,B$11)+'СЕТ СН'!$F$11+СВЦЭМ!$D$10+'СЕТ СН'!$F$6-'СЕТ СН'!$F$23</f>
        <v>1519.9316232699998</v>
      </c>
      <c r="C24" s="36">
        <f>SUMIFS(СВЦЭМ!$D$39:$D$782,СВЦЭМ!$A$39:$A$782,$A24,СВЦЭМ!$B$39:$B$782,C$11)+'СЕТ СН'!$F$11+СВЦЭМ!$D$10+'СЕТ СН'!$F$6-'СЕТ СН'!$F$23</f>
        <v>1546.9349092900002</v>
      </c>
      <c r="D24" s="36">
        <f>SUMIFS(СВЦЭМ!$D$39:$D$782,СВЦЭМ!$A$39:$A$782,$A24,СВЦЭМ!$B$39:$B$782,D$11)+'СЕТ СН'!$F$11+СВЦЭМ!$D$10+'СЕТ СН'!$F$6-'СЕТ СН'!$F$23</f>
        <v>1562.68623493</v>
      </c>
      <c r="E24" s="36">
        <f>SUMIFS(СВЦЭМ!$D$39:$D$782,СВЦЭМ!$A$39:$A$782,$A24,СВЦЭМ!$B$39:$B$782,E$11)+'СЕТ СН'!$F$11+СВЦЭМ!$D$10+'СЕТ СН'!$F$6-'СЕТ СН'!$F$23</f>
        <v>1574.79080836</v>
      </c>
      <c r="F24" s="36">
        <f>SUMIFS(СВЦЭМ!$D$39:$D$782,СВЦЭМ!$A$39:$A$782,$A24,СВЦЭМ!$B$39:$B$782,F$11)+'СЕТ СН'!$F$11+СВЦЭМ!$D$10+'СЕТ СН'!$F$6-'СЕТ СН'!$F$23</f>
        <v>1582.6648635199999</v>
      </c>
      <c r="G24" s="36">
        <f>SUMIFS(СВЦЭМ!$D$39:$D$782,СВЦЭМ!$A$39:$A$782,$A24,СВЦЭМ!$B$39:$B$782,G$11)+'СЕТ СН'!$F$11+СВЦЭМ!$D$10+'СЕТ СН'!$F$6-'СЕТ СН'!$F$23</f>
        <v>1574.20630962</v>
      </c>
      <c r="H24" s="36">
        <f>SUMIFS(СВЦЭМ!$D$39:$D$782,СВЦЭМ!$A$39:$A$782,$A24,СВЦЭМ!$B$39:$B$782,H$11)+'СЕТ СН'!$F$11+СВЦЭМ!$D$10+'СЕТ СН'!$F$6-'СЕТ СН'!$F$23</f>
        <v>1539.2416467499997</v>
      </c>
      <c r="I24" s="36">
        <f>SUMIFS(СВЦЭМ!$D$39:$D$782,СВЦЭМ!$A$39:$A$782,$A24,СВЦЭМ!$B$39:$B$782,I$11)+'СЕТ СН'!$F$11+СВЦЭМ!$D$10+'СЕТ СН'!$F$6-'СЕТ СН'!$F$23</f>
        <v>1513.8490244</v>
      </c>
      <c r="J24" s="36">
        <f>SUMIFS(СВЦЭМ!$D$39:$D$782,СВЦЭМ!$A$39:$A$782,$A24,СВЦЭМ!$B$39:$B$782,J$11)+'СЕТ СН'!$F$11+СВЦЭМ!$D$10+'СЕТ СН'!$F$6-'СЕТ СН'!$F$23</f>
        <v>1519.74776974</v>
      </c>
      <c r="K24" s="36">
        <f>SUMIFS(СВЦЭМ!$D$39:$D$782,СВЦЭМ!$A$39:$A$782,$A24,СВЦЭМ!$B$39:$B$782,K$11)+'СЕТ СН'!$F$11+СВЦЭМ!$D$10+'СЕТ СН'!$F$6-'СЕТ СН'!$F$23</f>
        <v>1495.4750247399998</v>
      </c>
      <c r="L24" s="36">
        <f>SUMIFS(СВЦЭМ!$D$39:$D$782,СВЦЭМ!$A$39:$A$782,$A24,СВЦЭМ!$B$39:$B$782,L$11)+'СЕТ СН'!$F$11+СВЦЭМ!$D$10+'СЕТ СН'!$F$6-'СЕТ СН'!$F$23</f>
        <v>1487.6821884299998</v>
      </c>
      <c r="M24" s="36">
        <f>SUMIFS(СВЦЭМ!$D$39:$D$782,СВЦЭМ!$A$39:$A$782,$A24,СВЦЭМ!$B$39:$B$782,M$11)+'СЕТ СН'!$F$11+СВЦЭМ!$D$10+'СЕТ СН'!$F$6-'СЕТ СН'!$F$23</f>
        <v>1496.9336486500001</v>
      </c>
      <c r="N24" s="36">
        <f>SUMIFS(СВЦЭМ!$D$39:$D$782,СВЦЭМ!$A$39:$A$782,$A24,СВЦЭМ!$B$39:$B$782,N$11)+'СЕТ СН'!$F$11+СВЦЭМ!$D$10+'СЕТ СН'!$F$6-'СЕТ СН'!$F$23</f>
        <v>1499.92752088</v>
      </c>
      <c r="O24" s="36">
        <f>SUMIFS(СВЦЭМ!$D$39:$D$782,СВЦЭМ!$A$39:$A$782,$A24,СВЦЭМ!$B$39:$B$782,O$11)+'СЕТ СН'!$F$11+СВЦЭМ!$D$10+'СЕТ СН'!$F$6-'СЕТ СН'!$F$23</f>
        <v>1545.7660364799999</v>
      </c>
      <c r="P24" s="36">
        <f>SUMIFS(СВЦЭМ!$D$39:$D$782,СВЦЭМ!$A$39:$A$782,$A24,СВЦЭМ!$B$39:$B$782,P$11)+'СЕТ СН'!$F$11+СВЦЭМ!$D$10+'СЕТ СН'!$F$6-'СЕТ СН'!$F$23</f>
        <v>1551.8953437800001</v>
      </c>
      <c r="Q24" s="36">
        <f>SUMIFS(СВЦЭМ!$D$39:$D$782,СВЦЭМ!$A$39:$A$782,$A24,СВЦЭМ!$B$39:$B$782,Q$11)+'СЕТ СН'!$F$11+СВЦЭМ!$D$10+'СЕТ СН'!$F$6-'СЕТ СН'!$F$23</f>
        <v>1537.1517109900001</v>
      </c>
      <c r="R24" s="36">
        <f>SUMIFS(СВЦЭМ!$D$39:$D$782,СВЦЭМ!$A$39:$A$782,$A24,СВЦЭМ!$B$39:$B$782,R$11)+'СЕТ СН'!$F$11+СВЦЭМ!$D$10+'СЕТ СН'!$F$6-'СЕТ СН'!$F$23</f>
        <v>1491.3521453799999</v>
      </c>
      <c r="S24" s="36">
        <f>SUMIFS(СВЦЭМ!$D$39:$D$782,СВЦЭМ!$A$39:$A$782,$A24,СВЦЭМ!$B$39:$B$782,S$11)+'СЕТ СН'!$F$11+СВЦЭМ!$D$10+'СЕТ СН'!$F$6-'СЕТ СН'!$F$23</f>
        <v>1469.5568769199999</v>
      </c>
      <c r="T24" s="36">
        <f>SUMIFS(СВЦЭМ!$D$39:$D$782,СВЦЭМ!$A$39:$A$782,$A24,СВЦЭМ!$B$39:$B$782,T$11)+'СЕТ СН'!$F$11+СВЦЭМ!$D$10+'СЕТ СН'!$F$6-'СЕТ СН'!$F$23</f>
        <v>1454.2546298399998</v>
      </c>
      <c r="U24" s="36">
        <f>SUMIFS(СВЦЭМ!$D$39:$D$782,СВЦЭМ!$A$39:$A$782,$A24,СВЦЭМ!$B$39:$B$782,U$11)+'СЕТ СН'!$F$11+СВЦЭМ!$D$10+'СЕТ СН'!$F$6-'СЕТ СН'!$F$23</f>
        <v>1436.4577906</v>
      </c>
      <c r="V24" s="36">
        <f>SUMIFS(СВЦЭМ!$D$39:$D$782,СВЦЭМ!$A$39:$A$782,$A24,СВЦЭМ!$B$39:$B$782,V$11)+'СЕТ СН'!$F$11+СВЦЭМ!$D$10+'СЕТ СН'!$F$6-'СЕТ СН'!$F$23</f>
        <v>1444.1403154300001</v>
      </c>
      <c r="W24" s="36">
        <f>SUMIFS(СВЦЭМ!$D$39:$D$782,СВЦЭМ!$A$39:$A$782,$A24,СВЦЭМ!$B$39:$B$782,W$11)+'СЕТ СН'!$F$11+СВЦЭМ!$D$10+'СЕТ СН'!$F$6-'СЕТ СН'!$F$23</f>
        <v>1482.8154856000001</v>
      </c>
      <c r="X24" s="36">
        <f>SUMIFS(СВЦЭМ!$D$39:$D$782,СВЦЭМ!$A$39:$A$782,$A24,СВЦЭМ!$B$39:$B$782,X$11)+'СЕТ СН'!$F$11+СВЦЭМ!$D$10+'СЕТ СН'!$F$6-'СЕТ СН'!$F$23</f>
        <v>1487.6109453599997</v>
      </c>
      <c r="Y24" s="36">
        <f>SUMIFS(СВЦЭМ!$D$39:$D$782,СВЦЭМ!$A$39:$A$782,$A24,СВЦЭМ!$B$39:$B$782,Y$11)+'СЕТ СН'!$F$11+СВЦЭМ!$D$10+'СЕТ СН'!$F$6-'СЕТ СН'!$F$23</f>
        <v>1522.9713539999998</v>
      </c>
    </row>
    <row r="25" spans="1:25" ht="15.75" x14ac:dyDescent="0.2">
      <c r="A25" s="35">
        <f t="shared" si="0"/>
        <v>44909</v>
      </c>
      <c r="B25" s="36">
        <f>SUMIFS(СВЦЭМ!$D$39:$D$782,СВЦЭМ!$A$39:$A$782,$A25,СВЦЭМ!$B$39:$B$782,B$11)+'СЕТ СН'!$F$11+СВЦЭМ!$D$10+'СЕТ СН'!$F$6-'СЕТ СН'!$F$23</f>
        <v>1479.2286259699999</v>
      </c>
      <c r="C25" s="36">
        <f>SUMIFS(СВЦЭМ!$D$39:$D$782,СВЦЭМ!$A$39:$A$782,$A25,СВЦЭМ!$B$39:$B$782,C$11)+'СЕТ СН'!$F$11+СВЦЭМ!$D$10+'СЕТ СН'!$F$6-'СЕТ СН'!$F$23</f>
        <v>1510.0663537</v>
      </c>
      <c r="D25" s="36">
        <f>SUMIFS(СВЦЭМ!$D$39:$D$782,СВЦЭМ!$A$39:$A$782,$A25,СВЦЭМ!$B$39:$B$782,D$11)+'СЕТ СН'!$F$11+СВЦЭМ!$D$10+'СЕТ СН'!$F$6-'СЕТ СН'!$F$23</f>
        <v>1528.1060797</v>
      </c>
      <c r="E25" s="36">
        <f>SUMIFS(СВЦЭМ!$D$39:$D$782,СВЦЭМ!$A$39:$A$782,$A25,СВЦЭМ!$B$39:$B$782,E$11)+'СЕТ СН'!$F$11+СВЦЭМ!$D$10+'СЕТ СН'!$F$6-'СЕТ СН'!$F$23</f>
        <v>1538.84944025</v>
      </c>
      <c r="F25" s="36">
        <f>SUMIFS(СВЦЭМ!$D$39:$D$782,СВЦЭМ!$A$39:$A$782,$A25,СВЦЭМ!$B$39:$B$782,F$11)+'СЕТ СН'!$F$11+СВЦЭМ!$D$10+'СЕТ СН'!$F$6-'СЕТ СН'!$F$23</f>
        <v>1562.2989834099999</v>
      </c>
      <c r="G25" s="36">
        <f>SUMIFS(СВЦЭМ!$D$39:$D$782,СВЦЭМ!$A$39:$A$782,$A25,СВЦЭМ!$B$39:$B$782,G$11)+'СЕТ СН'!$F$11+СВЦЭМ!$D$10+'СЕТ СН'!$F$6-'СЕТ СН'!$F$23</f>
        <v>1548.62006165</v>
      </c>
      <c r="H25" s="36">
        <f>SUMIFS(СВЦЭМ!$D$39:$D$782,СВЦЭМ!$A$39:$A$782,$A25,СВЦЭМ!$B$39:$B$782,H$11)+'СЕТ СН'!$F$11+СВЦЭМ!$D$10+'СЕТ СН'!$F$6-'СЕТ СН'!$F$23</f>
        <v>1529.6768912899997</v>
      </c>
      <c r="I25" s="36">
        <f>SUMIFS(СВЦЭМ!$D$39:$D$782,СВЦЭМ!$A$39:$A$782,$A25,СВЦЭМ!$B$39:$B$782,I$11)+'СЕТ СН'!$F$11+СВЦЭМ!$D$10+'СЕТ СН'!$F$6-'СЕТ СН'!$F$23</f>
        <v>1511.37228839</v>
      </c>
      <c r="J25" s="36">
        <f>SUMIFS(СВЦЭМ!$D$39:$D$782,СВЦЭМ!$A$39:$A$782,$A25,СВЦЭМ!$B$39:$B$782,J$11)+'СЕТ СН'!$F$11+СВЦЭМ!$D$10+'СЕТ СН'!$F$6-'СЕТ СН'!$F$23</f>
        <v>1515.81835301</v>
      </c>
      <c r="K25" s="36">
        <f>SUMIFS(СВЦЭМ!$D$39:$D$782,СВЦЭМ!$A$39:$A$782,$A25,СВЦЭМ!$B$39:$B$782,K$11)+'СЕТ СН'!$F$11+СВЦЭМ!$D$10+'СЕТ СН'!$F$6-'СЕТ СН'!$F$23</f>
        <v>1478.3816185999999</v>
      </c>
      <c r="L25" s="36">
        <f>SUMIFS(СВЦЭМ!$D$39:$D$782,СВЦЭМ!$A$39:$A$782,$A25,СВЦЭМ!$B$39:$B$782,L$11)+'СЕТ СН'!$F$11+СВЦЭМ!$D$10+'СЕТ СН'!$F$6-'СЕТ СН'!$F$23</f>
        <v>1478.8654083000001</v>
      </c>
      <c r="M25" s="36">
        <f>SUMIFS(СВЦЭМ!$D$39:$D$782,СВЦЭМ!$A$39:$A$782,$A25,СВЦЭМ!$B$39:$B$782,M$11)+'СЕТ СН'!$F$11+СВЦЭМ!$D$10+'СЕТ СН'!$F$6-'СЕТ СН'!$F$23</f>
        <v>1508.9684330099999</v>
      </c>
      <c r="N25" s="36">
        <f>SUMIFS(СВЦЭМ!$D$39:$D$782,СВЦЭМ!$A$39:$A$782,$A25,СВЦЭМ!$B$39:$B$782,N$11)+'СЕТ СН'!$F$11+СВЦЭМ!$D$10+'СЕТ СН'!$F$6-'СЕТ СН'!$F$23</f>
        <v>1499.64173716</v>
      </c>
      <c r="O25" s="36">
        <f>SUMIFS(СВЦЭМ!$D$39:$D$782,СВЦЭМ!$A$39:$A$782,$A25,СВЦЭМ!$B$39:$B$782,O$11)+'СЕТ СН'!$F$11+СВЦЭМ!$D$10+'СЕТ СН'!$F$6-'СЕТ СН'!$F$23</f>
        <v>1505.9067532200002</v>
      </c>
      <c r="P25" s="36">
        <f>SUMIFS(СВЦЭМ!$D$39:$D$782,СВЦЭМ!$A$39:$A$782,$A25,СВЦЭМ!$B$39:$B$782,P$11)+'СЕТ СН'!$F$11+СВЦЭМ!$D$10+'СЕТ СН'!$F$6-'СЕТ СН'!$F$23</f>
        <v>1514.58538464</v>
      </c>
      <c r="Q25" s="36">
        <f>SUMIFS(СВЦЭМ!$D$39:$D$782,СВЦЭМ!$A$39:$A$782,$A25,СВЦЭМ!$B$39:$B$782,Q$11)+'СЕТ СН'!$F$11+СВЦЭМ!$D$10+'СЕТ СН'!$F$6-'СЕТ СН'!$F$23</f>
        <v>1512.77901729</v>
      </c>
      <c r="R25" s="36">
        <f>SUMIFS(СВЦЭМ!$D$39:$D$782,СВЦЭМ!$A$39:$A$782,$A25,СВЦЭМ!$B$39:$B$782,R$11)+'СЕТ СН'!$F$11+СВЦЭМ!$D$10+'СЕТ СН'!$F$6-'СЕТ СН'!$F$23</f>
        <v>1526.9824644</v>
      </c>
      <c r="S25" s="36">
        <f>SUMIFS(СВЦЭМ!$D$39:$D$782,СВЦЭМ!$A$39:$A$782,$A25,СВЦЭМ!$B$39:$B$782,S$11)+'СЕТ СН'!$F$11+СВЦЭМ!$D$10+'СЕТ СН'!$F$6-'СЕТ СН'!$F$23</f>
        <v>1510.9294073000001</v>
      </c>
      <c r="T25" s="36">
        <f>SUMIFS(СВЦЭМ!$D$39:$D$782,СВЦЭМ!$A$39:$A$782,$A25,СВЦЭМ!$B$39:$B$782,T$11)+'СЕТ СН'!$F$11+СВЦЭМ!$D$10+'СЕТ СН'!$F$6-'СЕТ СН'!$F$23</f>
        <v>1509.9263952000001</v>
      </c>
      <c r="U25" s="36">
        <f>SUMIFS(СВЦЭМ!$D$39:$D$782,СВЦЭМ!$A$39:$A$782,$A25,СВЦЭМ!$B$39:$B$782,U$11)+'СЕТ СН'!$F$11+СВЦЭМ!$D$10+'СЕТ СН'!$F$6-'СЕТ СН'!$F$23</f>
        <v>1514.9628737899998</v>
      </c>
      <c r="V25" s="36">
        <f>SUMIFS(СВЦЭМ!$D$39:$D$782,СВЦЭМ!$A$39:$A$782,$A25,СВЦЭМ!$B$39:$B$782,V$11)+'СЕТ СН'!$F$11+СВЦЭМ!$D$10+'СЕТ СН'!$F$6-'СЕТ СН'!$F$23</f>
        <v>1525.7007872300001</v>
      </c>
      <c r="W25" s="36">
        <f>SUMIFS(СВЦЭМ!$D$39:$D$782,СВЦЭМ!$A$39:$A$782,$A25,СВЦЭМ!$B$39:$B$782,W$11)+'СЕТ СН'!$F$11+СВЦЭМ!$D$10+'СЕТ СН'!$F$6-'СЕТ СН'!$F$23</f>
        <v>1504.9918404</v>
      </c>
      <c r="X25" s="36">
        <f>SUMIFS(СВЦЭМ!$D$39:$D$782,СВЦЭМ!$A$39:$A$782,$A25,СВЦЭМ!$B$39:$B$782,X$11)+'СЕТ СН'!$F$11+СВЦЭМ!$D$10+'СЕТ СН'!$F$6-'СЕТ СН'!$F$23</f>
        <v>1509.5475691900001</v>
      </c>
      <c r="Y25" s="36">
        <f>SUMIFS(СВЦЭМ!$D$39:$D$782,СВЦЭМ!$A$39:$A$782,$A25,СВЦЭМ!$B$39:$B$782,Y$11)+'СЕТ СН'!$F$11+СВЦЭМ!$D$10+'СЕТ СН'!$F$6-'СЕТ СН'!$F$23</f>
        <v>1510.95199056</v>
      </c>
    </row>
    <row r="26" spans="1:25" ht="15.75" x14ac:dyDescent="0.2">
      <c r="A26" s="35">
        <f t="shared" si="0"/>
        <v>44910</v>
      </c>
      <c r="B26" s="36">
        <f>SUMIFS(СВЦЭМ!$D$39:$D$782,СВЦЭМ!$A$39:$A$782,$A26,СВЦЭМ!$B$39:$B$782,B$11)+'СЕТ СН'!$F$11+СВЦЭМ!$D$10+'СЕТ СН'!$F$6-'СЕТ СН'!$F$23</f>
        <v>1447.6819981200001</v>
      </c>
      <c r="C26" s="36">
        <f>SUMIFS(СВЦЭМ!$D$39:$D$782,СВЦЭМ!$A$39:$A$782,$A26,СВЦЭМ!$B$39:$B$782,C$11)+'СЕТ СН'!$F$11+СВЦЭМ!$D$10+'СЕТ СН'!$F$6-'СЕТ СН'!$F$23</f>
        <v>1457.5805965899999</v>
      </c>
      <c r="D26" s="36">
        <f>SUMIFS(СВЦЭМ!$D$39:$D$782,СВЦЭМ!$A$39:$A$782,$A26,СВЦЭМ!$B$39:$B$782,D$11)+'СЕТ СН'!$F$11+СВЦЭМ!$D$10+'СЕТ СН'!$F$6-'СЕТ СН'!$F$23</f>
        <v>1470.3963347899999</v>
      </c>
      <c r="E26" s="36">
        <f>SUMIFS(СВЦЭМ!$D$39:$D$782,СВЦЭМ!$A$39:$A$782,$A26,СВЦЭМ!$B$39:$B$782,E$11)+'СЕТ СН'!$F$11+СВЦЭМ!$D$10+'СЕТ СН'!$F$6-'СЕТ СН'!$F$23</f>
        <v>1490.7716981200001</v>
      </c>
      <c r="F26" s="36">
        <f>SUMIFS(СВЦЭМ!$D$39:$D$782,СВЦЭМ!$A$39:$A$782,$A26,СВЦЭМ!$B$39:$B$782,F$11)+'СЕТ СН'!$F$11+СВЦЭМ!$D$10+'СЕТ СН'!$F$6-'СЕТ СН'!$F$23</f>
        <v>1529.4242991699998</v>
      </c>
      <c r="G26" s="36">
        <f>SUMIFS(СВЦЭМ!$D$39:$D$782,СВЦЭМ!$A$39:$A$782,$A26,СВЦЭМ!$B$39:$B$782,G$11)+'СЕТ СН'!$F$11+СВЦЭМ!$D$10+'СЕТ СН'!$F$6-'СЕТ СН'!$F$23</f>
        <v>1507.75962781</v>
      </c>
      <c r="H26" s="36">
        <f>SUMIFS(СВЦЭМ!$D$39:$D$782,СВЦЭМ!$A$39:$A$782,$A26,СВЦЭМ!$B$39:$B$782,H$11)+'СЕТ СН'!$F$11+СВЦЭМ!$D$10+'СЕТ СН'!$F$6-'СЕТ СН'!$F$23</f>
        <v>1480.4056396800001</v>
      </c>
      <c r="I26" s="36">
        <f>SUMIFS(СВЦЭМ!$D$39:$D$782,СВЦЭМ!$A$39:$A$782,$A26,СВЦЭМ!$B$39:$B$782,I$11)+'СЕТ СН'!$F$11+СВЦЭМ!$D$10+'СЕТ СН'!$F$6-'СЕТ СН'!$F$23</f>
        <v>1429.5204788000001</v>
      </c>
      <c r="J26" s="36">
        <f>SUMIFS(СВЦЭМ!$D$39:$D$782,СВЦЭМ!$A$39:$A$782,$A26,СВЦЭМ!$B$39:$B$782,J$11)+'СЕТ СН'!$F$11+СВЦЭМ!$D$10+'СЕТ СН'!$F$6-'СЕТ СН'!$F$23</f>
        <v>1403.5527982799999</v>
      </c>
      <c r="K26" s="36">
        <f>SUMIFS(СВЦЭМ!$D$39:$D$782,СВЦЭМ!$A$39:$A$782,$A26,СВЦЭМ!$B$39:$B$782,K$11)+'СЕТ СН'!$F$11+СВЦЭМ!$D$10+'СЕТ СН'!$F$6-'СЕТ СН'!$F$23</f>
        <v>1394.2735633799998</v>
      </c>
      <c r="L26" s="36">
        <f>SUMIFS(СВЦЭМ!$D$39:$D$782,СВЦЭМ!$A$39:$A$782,$A26,СВЦЭМ!$B$39:$B$782,L$11)+'СЕТ СН'!$F$11+СВЦЭМ!$D$10+'СЕТ СН'!$F$6-'СЕТ СН'!$F$23</f>
        <v>1381.6912129799998</v>
      </c>
      <c r="M26" s="36">
        <f>SUMIFS(СВЦЭМ!$D$39:$D$782,СВЦЭМ!$A$39:$A$782,$A26,СВЦЭМ!$B$39:$B$782,M$11)+'СЕТ СН'!$F$11+СВЦЭМ!$D$10+'СЕТ СН'!$F$6-'СЕТ СН'!$F$23</f>
        <v>1388.58271685</v>
      </c>
      <c r="N26" s="36">
        <f>SUMIFS(СВЦЭМ!$D$39:$D$782,СВЦЭМ!$A$39:$A$782,$A26,СВЦЭМ!$B$39:$B$782,N$11)+'СЕТ СН'!$F$11+СВЦЭМ!$D$10+'СЕТ СН'!$F$6-'СЕТ СН'!$F$23</f>
        <v>1404.4340442500002</v>
      </c>
      <c r="O26" s="36">
        <f>SUMIFS(СВЦЭМ!$D$39:$D$782,СВЦЭМ!$A$39:$A$782,$A26,СВЦЭМ!$B$39:$B$782,O$11)+'СЕТ СН'!$F$11+СВЦЭМ!$D$10+'СЕТ СН'!$F$6-'СЕТ СН'!$F$23</f>
        <v>1411.9732590099998</v>
      </c>
      <c r="P26" s="36">
        <f>SUMIFS(СВЦЭМ!$D$39:$D$782,СВЦЭМ!$A$39:$A$782,$A26,СВЦЭМ!$B$39:$B$782,P$11)+'СЕТ СН'!$F$11+СВЦЭМ!$D$10+'СЕТ СН'!$F$6-'СЕТ СН'!$F$23</f>
        <v>1424.2633329800001</v>
      </c>
      <c r="Q26" s="36">
        <f>SUMIFS(СВЦЭМ!$D$39:$D$782,СВЦЭМ!$A$39:$A$782,$A26,СВЦЭМ!$B$39:$B$782,Q$11)+'СЕТ СН'!$F$11+СВЦЭМ!$D$10+'СЕТ СН'!$F$6-'СЕТ СН'!$F$23</f>
        <v>1432.2776755</v>
      </c>
      <c r="R26" s="36">
        <f>SUMIFS(СВЦЭМ!$D$39:$D$782,СВЦЭМ!$A$39:$A$782,$A26,СВЦЭМ!$B$39:$B$782,R$11)+'СЕТ СН'!$F$11+СВЦЭМ!$D$10+'СЕТ СН'!$F$6-'СЕТ СН'!$F$23</f>
        <v>1439.1013574099998</v>
      </c>
      <c r="S26" s="36">
        <f>SUMIFS(СВЦЭМ!$D$39:$D$782,СВЦЭМ!$A$39:$A$782,$A26,СВЦЭМ!$B$39:$B$782,S$11)+'СЕТ СН'!$F$11+СВЦЭМ!$D$10+'СЕТ СН'!$F$6-'СЕТ СН'!$F$23</f>
        <v>1405.79823304</v>
      </c>
      <c r="T26" s="36">
        <f>SUMIFS(СВЦЭМ!$D$39:$D$782,СВЦЭМ!$A$39:$A$782,$A26,СВЦЭМ!$B$39:$B$782,T$11)+'СЕТ СН'!$F$11+СВЦЭМ!$D$10+'СЕТ СН'!$F$6-'СЕТ СН'!$F$23</f>
        <v>1372.5693959</v>
      </c>
      <c r="U26" s="36">
        <f>SUMIFS(СВЦЭМ!$D$39:$D$782,СВЦЭМ!$A$39:$A$782,$A26,СВЦЭМ!$B$39:$B$782,U$11)+'СЕТ СН'!$F$11+СВЦЭМ!$D$10+'СЕТ СН'!$F$6-'СЕТ СН'!$F$23</f>
        <v>1374.17713637</v>
      </c>
      <c r="V26" s="36">
        <f>SUMIFS(СВЦЭМ!$D$39:$D$782,СВЦЭМ!$A$39:$A$782,$A26,СВЦЭМ!$B$39:$B$782,V$11)+'СЕТ СН'!$F$11+СВЦЭМ!$D$10+'СЕТ СН'!$F$6-'СЕТ СН'!$F$23</f>
        <v>1374.4671334700001</v>
      </c>
      <c r="W26" s="36">
        <f>SUMIFS(СВЦЭМ!$D$39:$D$782,СВЦЭМ!$A$39:$A$782,$A26,СВЦЭМ!$B$39:$B$782,W$11)+'СЕТ СН'!$F$11+СВЦЭМ!$D$10+'СЕТ СН'!$F$6-'СЕТ СН'!$F$23</f>
        <v>1390.1228951100002</v>
      </c>
      <c r="X26" s="36">
        <f>SUMIFS(СВЦЭМ!$D$39:$D$782,СВЦЭМ!$A$39:$A$782,$A26,СВЦЭМ!$B$39:$B$782,X$11)+'СЕТ СН'!$F$11+СВЦЭМ!$D$10+'СЕТ СН'!$F$6-'СЕТ СН'!$F$23</f>
        <v>1399.72765187</v>
      </c>
      <c r="Y26" s="36">
        <f>SUMIFS(СВЦЭМ!$D$39:$D$782,СВЦЭМ!$A$39:$A$782,$A26,СВЦЭМ!$B$39:$B$782,Y$11)+'СЕТ СН'!$F$11+СВЦЭМ!$D$10+'СЕТ СН'!$F$6-'СЕТ СН'!$F$23</f>
        <v>1421.7531564299998</v>
      </c>
    </row>
    <row r="27" spans="1:25" ht="15.75" x14ac:dyDescent="0.2">
      <c r="A27" s="35">
        <f t="shared" si="0"/>
        <v>44911</v>
      </c>
      <c r="B27" s="36">
        <f>SUMIFS(СВЦЭМ!$D$39:$D$782,СВЦЭМ!$A$39:$A$782,$A27,СВЦЭМ!$B$39:$B$782,B$11)+'СЕТ СН'!$F$11+СВЦЭМ!$D$10+'СЕТ СН'!$F$6-'СЕТ СН'!$F$23</f>
        <v>1557.6378535999997</v>
      </c>
      <c r="C27" s="36">
        <f>SUMIFS(СВЦЭМ!$D$39:$D$782,СВЦЭМ!$A$39:$A$782,$A27,СВЦЭМ!$B$39:$B$782,C$11)+'СЕТ СН'!$F$11+СВЦЭМ!$D$10+'СЕТ СН'!$F$6-'СЕТ СН'!$F$23</f>
        <v>1574.10729614</v>
      </c>
      <c r="D27" s="36">
        <f>SUMIFS(СВЦЭМ!$D$39:$D$782,СВЦЭМ!$A$39:$A$782,$A27,СВЦЭМ!$B$39:$B$782,D$11)+'СЕТ СН'!$F$11+СВЦЭМ!$D$10+'СЕТ СН'!$F$6-'СЕТ СН'!$F$23</f>
        <v>1576.9720376</v>
      </c>
      <c r="E27" s="36">
        <f>SUMIFS(СВЦЭМ!$D$39:$D$782,СВЦЭМ!$A$39:$A$782,$A27,СВЦЭМ!$B$39:$B$782,E$11)+'СЕТ СН'!$F$11+СВЦЭМ!$D$10+'СЕТ СН'!$F$6-'СЕТ СН'!$F$23</f>
        <v>1564.97357655</v>
      </c>
      <c r="F27" s="36">
        <f>SUMIFS(СВЦЭМ!$D$39:$D$782,СВЦЭМ!$A$39:$A$782,$A27,СВЦЭМ!$B$39:$B$782,F$11)+'СЕТ СН'!$F$11+СВЦЭМ!$D$10+'СЕТ СН'!$F$6-'СЕТ СН'!$F$23</f>
        <v>1556.2444990700001</v>
      </c>
      <c r="G27" s="36">
        <f>SUMIFS(СВЦЭМ!$D$39:$D$782,СВЦЭМ!$A$39:$A$782,$A27,СВЦЭМ!$B$39:$B$782,G$11)+'СЕТ СН'!$F$11+СВЦЭМ!$D$10+'СЕТ СН'!$F$6-'СЕТ СН'!$F$23</f>
        <v>1536.72818263</v>
      </c>
      <c r="H27" s="36">
        <f>SUMIFS(СВЦЭМ!$D$39:$D$782,СВЦЭМ!$A$39:$A$782,$A27,СВЦЭМ!$B$39:$B$782,H$11)+'СЕТ СН'!$F$11+СВЦЭМ!$D$10+'СЕТ СН'!$F$6-'СЕТ СН'!$F$23</f>
        <v>1492.4995294199998</v>
      </c>
      <c r="I27" s="36">
        <f>SUMIFS(СВЦЭМ!$D$39:$D$782,СВЦЭМ!$A$39:$A$782,$A27,СВЦЭМ!$B$39:$B$782,I$11)+'СЕТ СН'!$F$11+СВЦЭМ!$D$10+'СЕТ СН'!$F$6-'СЕТ СН'!$F$23</f>
        <v>1472.3580423799999</v>
      </c>
      <c r="J27" s="36">
        <f>SUMIFS(СВЦЭМ!$D$39:$D$782,СВЦЭМ!$A$39:$A$782,$A27,СВЦЭМ!$B$39:$B$782,J$11)+'СЕТ СН'!$F$11+СВЦЭМ!$D$10+'СЕТ СН'!$F$6-'СЕТ СН'!$F$23</f>
        <v>1451.4618391399999</v>
      </c>
      <c r="K27" s="36">
        <f>SUMIFS(СВЦЭМ!$D$39:$D$782,СВЦЭМ!$A$39:$A$782,$A27,СВЦЭМ!$B$39:$B$782,K$11)+'СЕТ СН'!$F$11+СВЦЭМ!$D$10+'СЕТ СН'!$F$6-'СЕТ СН'!$F$23</f>
        <v>1437.6327968400001</v>
      </c>
      <c r="L27" s="36">
        <f>SUMIFS(СВЦЭМ!$D$39:$D$782,СВЦЭМ!$A$39:$A$782,$A27,СВЦЭМ!$B$39:$B$782,L$11)+'СЕТ СН'!$F$11+СВЦЭМ!$D$10+'СЕТ СН'!$F$6-'СЕТ СН'!$F$23</f>
        <v>1443.0516364700002</v>
      </c>
      <c r="M27" s="36">
        <f>SUMIFS(СВЦЭМ!$D$39:$D$782,СВЦЭМ!$A$39:$A$782,$A27,СВЦЭМ!$B$39:$B$782,M$11)+'СЕТ СН'!$F$11+СВЦЭМ!$D$10+'СЕТ СН'!$F$6-'СЕТ СН'!$F$23</f>
        <v>1456.2480814199998</v>
      </c>
      <c r="N27" s="36">
        <f>SUMIFS(СВЦЭМ!$D$39:$D$782,СВЦЭМ!$A$39:$A$782,$A27,СВЦЭМ!$B$39:$B$782,N$11)+'СЕТ СН'!$F$11+СВЦЭМ!$D$10+'СЕТ СН'!$F$6-'СЕТ СН'!$F$23</f>
        <v>1478.5320779600002</v>
      </c>
      <c r="O27" s="36">
        <f>SUMIFS(СВЦЭМ!$D$39:$D$782,СВЦЭМ!$A$39:$A$782,$A27,СВЦЭМ!$B$39:$B$782,O$11)+'СЕТ СН'!$F$11+СВЦЭМ!$D$10+'СЕТ СН'!$F$6-'СЕТ СН'!$F$23</f>
        <v>1500.8988926000002</v>
      </c>
      <c r="P27" s="36">
        <f>SUMIFS(СВЦЭМ!$D$39:$D$782,СВЦЭМ!$A$39:$A$782,$A27,СВЦЭМ!$B$39:$B$782,P$11)+'СЕТ СН'!$F$11+СВЦЭМ!$D$10+'СЕТ СН'!$F$6-'СЕТ СН'!$F$23</f>
        <v>1515.9633934200001</v>
      </c>
      <c r="Q27" s="36">
        <f>SUMIFS(СВЦЭМ!$D$39:$D$782,СВЦЭМ!$A$39:$A$782,$A27,СВЦЭМ!$B$39:$B$782,Q$11)+'СЕТ СН'!$F$11+СВЦЭМ!$D$10+'СЕТ СН'!$F$6-'СЕТ СН'!$F$23</f>
        <v>1515.0912658399998</v>
      </c>
      <c r="R27" s="36">
        <f>SUMIFS(СВЦЭМ!$D$39:$D$782,СВЦЭМ!$A$39:$A$782,$A27,СВЦЭМ!$B$39:$B$782,R$11)+'СЕТ СН'!$F$11+СВЦЭМ!$D$10+'СЕТ СН'!$F$6-'СЕТ СН'!$F$23</f>
        <v>1503.9657011300001</v>
      </c>
      <c r="S27" s="36">
        <f>SUMIFS(СВЦЭМ!$D$39:$D$782,СВЦЭМ!$A$39:$A$782,$A27,СВЦЭМ!$B$39:$B$782,S$11)+'СЕТ СН'!$F$11+СВЦЭМ!$D$10+'СЕТ СН'!$F$6-'СЕТ СН'!$F$23</f>
        <v>1462.2186349499998</v>
      </c>
      <c r="T27" s="36">
        <f>SUMIFS(СВЦЭМ!$D$39:$D$782,СВЦЭМ!$A$39:$A$782,$A27,СВЦЭМ!$B$39:$B$782,T$11)+'СЕТ СН'!$F$11+СВЦЭМ!$D$10+'СЕТ СН'!$F$6-'СЕТ СН'!$F$23</f>
        <v>1436.1458306099998</v>
      </c>
      <c r="U27" s="36">
        <f>SUMIFS(СВЦЭМ!$D$39:$D$782,СВЦЭМ!$A$39:$A$782,$A27,СВЦЭМ!$B$39:$B$782,U$11)+'СЕТ СН'!$F$11+СВЦЭМ!$D$10+'СЕТ СН'!$F$6-'СЕТ СН'!$F$23</f>
        <v>1442.45620203</v>
      </c>
      <c r="V27" s="36">
        <f>SUMIFS(СВЦЭМ!$D$39:$D$782,СВЦЭМ!$A$39:$A$782,$A27,СВЦЭМ!$B$39:$B$782,V$11)+'СЕТ СН'!$F$11+СВЦЭМ!$D$10+'СЕТ СН'!$F$6-'СЕТ СН'!$F$23</f>
        <v>1457.1382616699998</v>
      </c>
      <c r="W27" s="36">
        <f>SUMIFS(СВЦЭМ!$D$39:$D$782,СВЦЭМ!$A$39:$A$782,$A27,СВЦЭМ!$B$39:$B$782,W$11)+'СЕТ СН'!$F$11+СВЦЭМ!$D$10+'СЕТ СН'!$F$6-'СЕТ СН'!$F$23</f>
        <v>1467.4968086099998</v>
      </c>
      <c r="X27" s="36">
        <f>SUMIFS(СВЦЭМ!$D$39:$D$782,СВЦЭМ!$A$39:$A$782,$A27,СВЦЭМ!$B$39:$B$782,X$11)+'СЕТ СН'!$F$11+СВЦЭМ!$D$10+'СЕТ СН'!$F$6-'СЕТ СН'!$F$23</f>
        <v>1499.0942963500001</v>
      </c>
      <c r="Y27" s="36">
        <f>SUMIFS(СВЦЭМ!$D$39:$D$782,СВЦЭМ!$A$39:$A$782,$A27,СВЦЭМ!$B$39:$B$782,Y$11)+'СЕТ СН'!$F$11+СВЦЭМ!$D$10+'СЕТ СН'!$F$6-'СЕТ СН'!$F$23</f>
        <v>1528.3189315</v>
      </c>
    </row>
    <row r="28" spans="1:25" ht="15.75" x14ac:dyDescent="0.2">
      <c r="A28" s="35">
        <f t="shared" si="0"/>
        <v>44912</v>
      </c>
      <c r="B28" s="36">
        <f>SUMIFS(СВЦЭМ!$D$39:$D$782,СВЦЭМ!$A$39:$A$782,$A28,СВЦЭМ!$B$39:$B$782,B$11)+'СЕТ СН'!$F$11+СВЦЭМ!$D$10+'СЕТ СН'!$F$6-'СЕТ СН'!$F$23</f>
        <v>1450.1507261199999</v>
      </c>
      <c r="C28" s="36">
        <f>SUMIFS(СВЦЭМ!$D$39:$D$782,СВЦЭМ!$A$39:$A$782,$A28,СВЦЭМ!$B$39:$B$782,C$11)+'СЕТ СН'!$F$11+СВЦЭМ!$D$10+'СЕТ СН'!$F$6-'СЕТ СН'!$F$23</f>
        <v>1437.79977203</v>
      </c>
      <c r="D28" s="36">
        <f>SUMIFS(СВЦЭМ!$D$39:$D$782,СВЦЭМ!$A$39:$A$782,$A28,СВЦЭМ!$B$39:$B$782,D$11)+'СЕТ СН'!$F$11+СВЦЭМ!$D$10+'СЕТ СН'!$F$6-'СЕТ СН'!$F$23</f>
        <v>1444.8087868600001</v>
      </c>
      <c r="E28" s="36">
        <f>SUMIFS(СВЦЭМ!$D$39:$D$782,СВЦЭМ!$A$39:$A$782,$A28,СВЦЭМ!$B$39:$B$782,E$11)+'СЕТ СН'!$F$11+СВЦЭМ!$D$10+'СЕТ СН'!$F$6-'СЕТ СН'!$F$23</f>
        <v>1441.9258328400001</v>
      </c>
      <c r="F28" s="36">
        <f>SUMIFS(СВЦЭМ!$D$39:$D$782,СВЦЭМ!$A$39:$A$782,$A28,СВЦЭМ!$B$39:$B$782,F$11)+'СЕТ СН'!$F$11+СВЦЭМ!$D$10+'СЕТ СН'!$F$6-'СЕТ СН'!$F$23</f>
        <v>1469.2993244899999</v>
      </c>
      <c r="G28" s="36">
        <f>SUMIFS(СВЦЭМ!$D$39:$D$782,СВЦЭМ!$A$39:$A$782,$A28,СВЦЭМ!$B$39:$B$782,G$11)+'СЕТ СН'!$F$11+СВЦЭМ!$D$10+'СЕТ СН'!$F$6-'СЕТ СН'!$F$23</f>
        <v>1457.6406655000001</v>
      </c>
      <c r="H28" s="36">
        <f>SUMIFS(СВЦЭМ!$D$39:$D$782,СВЦЭМ!$A$39:$A$782,$A28,СВЦЭМ!$B$39:$B$782,H$11)+'СЕТ СН'!$F$11+СВЦЭМ!$D$10+'СЕТ СН'!$F$6-'СЕТ СН'!$F$23</f>
        <v>1439.9906677200001</v>
      </c>
      <c r="I28" s="36">
        <f>SUMIFS(СВЦЭМ!$D$39:$D$782,СВЦЭМ!$A$39:$A$782,$A28,СВЦЭМ!$B$39:$B$782,I$11)+'СЕТ СН'!$F$11+СВЦЭМ!$D$10+'СЕТ СН'!$F$6-'СЕТ СН'!$F$23</f>
        <v>1467.1930845900001</v>
      </c>
      <c r="J28" s="36">
        <f>SUMIFS(СВЦЭМ!$D$39:$D$782,СВЦЭМ!$A$39:$A$782,$A28,СВЦЭМ!$B$39:$B$782,J$11)+'СЕТ СН'!$F$11+СВЦЭМ!$D$10+'СЕТ СН'!$F$6-'СЕТ СН'!$F$23</f>
        <v>1454.27050689</v>
      </c>
      <c r="K28" s="36">
        <f>SUMIFS(СВЦЭМ!$D$39:$D$782,СВЦЭМ!$A$39:$A$782,$A28,СВЦЭМ!$B$39:$B$782,K$11)+'СЕТ СН'!$F$11+СВЦЭМ!$D$10+'СЕТ СН'!$F$6-'СЕТ СН'!$F$23</f>
        <v>1420.8818562599999</v>
      </c>
      <c r="L28" s="36">
        <f>SUMIFS(СВЦЭМ!$D$39:$D$782,СВЦЭМ!$A$39:$A$782,$A28,СВЦЭМ!$B$39:$B$782,L$11)+'СЕТ СН'!$F$11+СВЦЭМ!$D$10+'СЕТ СН'!$F$6-'СЕТ СН'!$F$23</f>
        <v>1402.2810430099998</v>
      </c>
      <c r="M28" s="36">
        <f>SUMIFS(СВЦЭМ!$D$39:$D$782,СВЦЭМ!$A$39:$A$782,$A28,СВЦЭМ!$B$39:$B$782,M$11)+'СЕТ СН'!$F$11+СВЦЭМ!$D$10+'СЕТ СН'!$F$6-'СЕТ СН'!$F$23</f>
        <v>1402.8960747400001</v>
      </c>
      <c r="N28" s="36">
        <f>SUMIFS(СВЦЭМ!$D$39:$D$782,СВЦЭМ!$A$39:$A$782,$A28,СВЦЭМ!$B$39:$B$782,N$11)+'СЕТ СН'!$F$11+СВЦЭМ!$D$10+'СЕТ СН'!$F$6-'СЕТ СН'!$F$23</f>
        <v>1433.1009407500001</v>
      </c>
      <c r="O28" s="36">
        <f>SUMIFS(СВЦЭМ!$D$39:$D$782,СВЦЭМ!$A$39:$A$782,$A28,СВЦЭМ!$B$39:$B$782,O$11)+'СЕТ СН'!$F$11+СВЦЭМ!$D$10+'СЕТ СН'!$F$6-'СЕТ СН'!$F$23</f>
        <v>1421.56320598</v>
      </c>
      <c r="P28" s="36">
        <f>SUMIFS(СВЦЭМ!$D$39:$D$782,СВЦЭМ!$A$39:$A$782,$A28,СВЦЭМ!$B$39:$B$782,P$11)+'СЕТ СН'!$F$11+СВЦЭМ!$D$10+'СЕТ СН'!$F$6-'СЕТ СН'!$F$23</f>
        <v>1435.9011119799998</v>
      </c>
      <c r="Q28" s="36">
        <f>SUMIFS(СВЦЭМ!$D$39:$D$782,СВЦЭМ!$A$39:$A$782,$A28,СВЦЭМ!$B$39:$B$782,Q$11)+'СЕТ СН'!$F$11+СВЦЭМ!$D$10+'СЕТ СН'!$F$6-'СЕТ СН'!$F$23</f>
        <v>1432.0710483100002</v>
      </c>
      <c r="R28" s="36">
        <f>SUMIFS(СВЦЭМ!$D$39:$D$782,СВЦЭМ!$A$39:$A$782,$A28,СВЦЭМ!$B$39:$B$782,R$11)+'СЕТ СН'!$F$11+СВЦЭМ!$D$10+'СЕТ СН'!$F$6-'СЕТ СН'!$F$23</f>
        <v>1430.7434062500001</v>
      </c>
      <c r="S28" s="36">
        <f>SUMIFS(СВЦЭМ!$D$39:$D$782,СВЦЭМ!$A$39:$A$782,$A28,СВЦЭМ!$B$39:$B$782,S$11)+'СЕТ СН'!$F$11+СВЦЭМ!$D$10+'СЕТ СН'!$F$6-'СЕТ СН'!$F$23</f>
        <v>1393.0253199099998</v>
      </c>
      <c r="T28" s="36">
        <f>SUMIFS(СВЦЭМ!$D$39:$D$782,СВЦЭМ!$A$39:$A$782,$A28,СВЦЭМ!$B$39:$B$782,T$11)+'СЕТ СН'!$F$11+СВЦЭМ!$D$10+'СЕТ СН'!$F$6-'СЕТ СН'!$F$23</f>
        <v>1361.6473568799997</v>
      </c>
      <c r="U28" s="36">
        <f>SUMIFS(СВЦЭМ!$D$39:$D$782,СВЦЭМ!$A$39:$A$782,$A28,СВЦЭМ!$B$39:$B$782,U$11)+'СЕТ СН'!$F$11+СВЦЭМ!$D$10+'СЕТ СН'!$F$6-'СЕТ СН'!$F$23</f>
        <v>1375.87709369</v>
      </c>
      <c r="V28" s="36">
        <f>SUMIFS(СВЦЭМ!$D$39:$D$782,СВЦЭМ!$A$39:$A$782,$A28,СВЦЭМ!$B$39:$B$782,V$11)+'СЕТ СН'!$F$11+СВЦЭМ!$D$10+'СЕТ СН'!$F$6-'СЕТ СН'!$F$23</f>
        <v>1393.7394624499998</v>
      </c>
      <c r="W28" s="36">
        <f>SUMIFS(СВЦЭМ!$D$39:$D$782,СВЦЭМ!$A$39:$A$782,$A28,СВЦЭМ!$B$39:$B$782,W$11)+'СЕТ СН'!$F$11+СВЦЭМ!$D$10+'СЕТ СН'!$F$6-'СЕТ СН'!$F$23</f>
        <v>1399.1769739599999</v>
      </c>
      <c r="X28" s="36">
        <f>SUMIFS(СВЦЭМ!$D$39:$D$782,СВЦЭМ!$A$39:$A$782,$A28,СВЦЭМ!$B$39:$B$782,X$11)+'СЕТ СН'!$F$11+СВЦЭМ!$D$10+'СЕТ СН'!$F$6-'СЕТ СН'!$F$23</f>
        <v>1407.6349445800001</v>
      </c>
      <c r="Y28" s="36">
        <f>SUMIFS(СВЦЭМ!$D$39:$D$782,СВЦЭМ!$A$39:$A$782,$A28,СВЦЭМ!$B$39:$B$782,Y$11)+'СЕТ СН'!$F$11+СВЦЭМ!$D$10+'СЕТ СН'!$F$6-'СЕТ СН'!$F$23</f>
        <v>1409.91151279</v>
      </c>
    </row>
    <row r="29" spans="1:25" ht="15.75" x14ac:dyDescent="0.2">
      <c r="A29" s="35">
        <f t="shared" si="0"/>
        <v>44913</v>
      </c>
      <c r="B29" s="36">
        <f>SUMIFS(СВЦЭМ!$D$39:$D$782,СВЦЭМ!$A$39:$A$782,$A29,СВЦЭМ!$B$39:$B$782,B$11)+'СЕТ СН'!$F$11+СВЦЭМ!$D$10+'СЕТ СН'!$F$6-'СЕТ СН'!$F$23</f>
        <v>1508.3499012399998</v>
      </c>
      <c r="C29" s="36">
        <f>SUMIFS(СВЦЭМ!$D$39:$D$782,СВЦЭМ!$A$39:$A$782,$A29,СВЦЭМ!$B$39:$B$782,C$11)+'СЕТ СН'!$F$11+СВЦЭМ!$D$10+'СЕТ СН'!$F$6-'СЕТ СН'!$F$23</f>
        <v>1516.2554404799998</v>
      </c>
      <c r="D29" s="36">
        <f>SUMIFS(СВЦЭМ!$D$39:$D$782,СВЦЭМ!$A$39:$A$782,$A29,СВЦЭМ!$B$39:$B$782,D$11)+'СЕТ СН'!$F$11+СВЦЭМ!$D$10+'СЕТ СН'!$F$6-'СЕТ СН'!$F$23</f>
        <v>1520.67854536</v>
      </c>
      <c r="E29" s="36">
        <f>SUMIFS(СВЦЭМ!$D$39:$D$782,СВЦЭМ!$A$39:$A$782,$A29,СВЦЭМ!$B$39:$B$782,E$11)+'СЕТ СН'!$F$11+СВЦЭМ!$D$10+'СЕТ СН'!$F$6-'СЕТ СН'!$F$23</f>
        <v>1519.2328872100002</v>
      </c>
      <c r="F29" s="36">
        <f>SUMIFS(СВЦЭМ!$D$39:$D$782,СВЦЭМ!$A$39:$A$782,$A29,СВЦЭМ!$B$39:$B$782,F$11)+'СЕТ СН'!$F$11+СВЦЭМ!$D$10+'СЕТ СН'!$F$6-'СЕТ СН'!$F$23</f>
        <v>1534.3833910099997</v>
      </c>
      <c r="G29" s="36">
        <f>SUMIFS(СВЦЭМ!$D$39:$D$782,СВЦЭМ!$A$39:$A$782,$A29,СВЦЭМ!$B$39:$B$782,G$11)+'СЕТ СН'!$F$11+СВЦЭМ!$D$10+'СЕТ СН'!$F$6-'СЕТ СН'!$F$23</f>
        <v>1542.50373992</v>
      </c>
      <c r="H29" s="36">
        <f>SUMIFS(СВЦЭМ!$D$39:$D$782,СВЦЭМ!$A$39:$A$782,$A29,СВЦЭМ!$B$39:$B$782,H$11)+'СЕТ СН'!$F$11+СВЦЭМ!$D$10+'СЕТ СН'!$F$6-'СЕТ СН'!$F$23</f>
        <v>1522.7874104899997</v>
      </c>
      <c r="I29" s="36">
        <f>SUMIFS(СВЦЭМ!$D$39:$D$782,СВЦЭМ!$A$39:$A$782,$A29,СВЦЭМ!$B$39:$B$782,I$11)+'СЕТ СН'!$F$11+СВЦЭМ!$D$10+'СЕТ СН'!$F$6-'СЕТ СН'!$F$23</f>
        <v>1501.7160453000001</v>
      </c>
      <c r="J29" s="36">
        <f>SUMIFS(СВЦЭМ!$D$39:$D$782,СВЦЭМ!$A$39:$A$782,$A29,СВЦЭМ!$B$39:$B$782,J$11)+'СЕТ СН'!$F$11+СВЦЭМ!$D$10+'СЕТ СН'!$F$6-'СЕТ СН'!$F$23</f>
        <v>1484.3988147300001</v>
      </c>
      <c r="K29" s="36">
        <f>SUMIFS(СВЦЭМ!$D$39:$D$782,СВЦЭМ!$A$39:$A$782,$A29,СВЦЭМ!$B$39:$B$782,K$11)+'СЕТ СН'!$F$11+СВЦЭМ!$D$10+'СЕТ СН'!$F$6-'СЕТ СН'!$F$23</f>
        <v>1441.0843400799999</v>
      </c>
      <c r="L29" s="36">
        <f>SUMIFS(СВЦЭМ!$D$39:$D$782,СВЦЭМ!$A$39:$A$782,$A29,СВЦЭМ!$B$39:$B$782,L$11)+'СЕТ СН'!$F$11+СВЦЭМ!$D$10+'СЕТ СН'!$F$6-'СЕТ СН'!$F$23</f>
        <v>1414.92620132</v>
      </c>
      <c r="M29" s="36">
        <f>SUMIFS(СВЦЭМ!$D$39:$D$782,СВЦЭМ!$A$39:$A$782,$A29,СВЦЭМ!$B$39:$B$782,M$11)+'СЕТ СН'!$F$11+СВЦЭМ!$D$10+'СЕТ СН'!$F$6-'СЕТ СН'!$F$23</f>
        <v>1408.48525518</v>
      </c>
      <c r="N29" s="36">
        <f>SUMIFS(СВЦЭМ!$D$39:$D$782,СВЦЭМ!$A$39:$A$782,$A29,СВЦЭМ!$B$39:$B$782,N$11)+'СЕТ СН'!$F$11+СВЦЭМ!$D$10+'СЕТ СН'!$F$6-'СЕТ СН'!$F$23</f>
        <v>1432.5888686899998</v>
      </c>
      <c r="O29" s="36">
        <f>SUMIFS(СВЦЭМ!$D$39:$D$782,СВЦЭМ!$A$39:$A$782,$A29,СВЦЭМ!$B$39:$B$782,O$11)+'СЕТ СН'!$F$11+СВЦЭМ!$D$10+'СЕТ СН'!$F$6-'СЕТ СН'!$F$23</f>
        <v>1434.0237887099997</v>
      </c>
      <c r="P29" s="36">
        <f>SUMIFS(СВЦЭМ!$D$39:$D$782,СВЦЭМ!$A$39:$A$782,$A29,СВЦЭМ!$B$39:$B$782,P$11)+'СЕТ СН'!$F$11+СВЦЭМ!$D$10+'СЕТ СН'!$F$6-'СЕТ СН'!$F$23</f>
        <v>1445.1053938</v>
      </c>
      <c r="Q29" s="36">
        <f>SUMIFS(СВЦЭМ!$D$39:$D$782,СВЦЭМ!$A$39:$A$782,$A29,СВЦЭМ!$B$39:$B$782,Q$11)+'СЕТ СН'!$F$11+СВЦЭМ!$D$10+'СЕТ СН'!$F$6-'СЕТ СН'!$F$23</f>
        <v>1438.2028902100001</v>
      </c>
      <c r="R29" s="36">
        <f>SUMIFS(СВЦЭМ!$D$39:$D$782,СВЦЭМ!$A$39:$A$782,$A29,СВЦЭМ!$B$39:$B$782,R$11)+'СЕТ СН'!$F$11+СВЦЭМ!$D$10+'СЕТ СН'!$F$6-'СЕТ СН'!$F$23</f>
        <v>1449.7401160300001</v>
      </c>
      <c r="S29" s="36">
        <f>SUMIFS(СВЦЭМ!$D$39:$D$782,СВЦЭМ!$A$39:$A$782,$A29,СВЦЭМ!$B$39:$B$782,S$11)+'СЕТ СН'!$F$11+СВЦЭМ!$D$10+'СЕТ СН'!$F$6-'СЕТ СН'!$F$23</f>
        <v>1418.3147156300001</v>
      </c>
      <c r="T29" s="36">
        <f>SUMIFS(СВЦЭМ!$D$39:$D$782,СВЦЭМ!$A$39:$A$782,$A29,СВЦЭМ!$B$39:$B$782,T$11)+'СЕТ СН'!$F$11+СВЦЭМ!$D$10+'СЕТ СН'!$F$6-'СЕТ СН'!$F$23</f>
        <v>1381.2677442200002</v>
      </c>
      <c r="U29" s="36">
        <f>SUMIFS(СВЦЭМ!$D$39:$D$782,СВЦЭМ!$A$39:$A$782,$A29,СВЦЭМ!$B$39:$B$782,U$11)+'СЕТ СН'!$F$11+СВЦЭМ!$D$10+'СЕТ СН'!$F$6-'СЕТ СН'!$F$23</f>
        <v>1392.69563561</v>
      </c>
      <c r="V29" s="36">
        <f>SUMIFS(СВЦЭМ!$D$39:$D$782,СВЦЭМ!$A$39:$A$782,$A29,СВЦЭМ!$B$39:$B$782,V$11)+'СЕТ СН'!$F$11+СВЦЭМ!$D$10+'СЕТ СН'!$F$6-'СЕТ СН'!$F$23</f>
        <v>1408.4993922099998</v>
      </c>
      <c r="W29" s="36">
        <f>SUMIFS(СВЦЭМ!$D$39:$D$782,СВЦЭМ!$A$39:$A$782,$A29,СВЦЭМ!$B$39:$B$782,W$11)+'СЕТ СН'!$F$11+СВЦЭМ!$D$10+'СЕТ СН'!$F$6-'СЕТ СН'!$F$23</f>
        <v>1412.5413872399999</v>
      </c>
      <c r="X29" s="36">
        <f>SUMIFS(СВЦЭМ!$D$39:$D$782,СВЦЭМ!$A$39:$A$782,$A29,СВЦЭМ!$B$39:$B$782,X$11)+'СЕТ СН'!$F$11+СВЦЭМ!$D$10+'СЕТ СН'!$F$6-'СЕТ СН'!$F$23</f>
        <v>1435.1649988300001</v>
      </c>
      <c r="Y29" s="36">
        <f>SUMIFS(СВЦЭМ!$D$39:$D$782,СВЦЭМ!$A$39:$A$782,$A29,СВЦЭМ!$B$39:$B$782,Y$11)+'СЕТ СН'!$F$11+СВЦЭМ!$D$10+'СЕТ СН'!$F$6-'СЕТ СН'!$F$23</f>
        <v>1459.2302818799999</v>
      </c>
    </row>
    <row r="30" spans="1:25" ht="15.75" x14ac:dyDescent="0.2">
      <c r="A30" s="35">
        <f t="shared" si="0"/>
        <v>44914</v>
      </c>
      <c r="B30" s="36">
        <f>SUMIFS(СВЦЭМ!$D$39:$D$782,СВЦЭМ!$A$39:$A$782,$A30,СВЦЭМ!$B$39:$B$782,B$11)+'СЕТ СН'!$F$11+СВЦЭМ!$D$10+'СЕТ СН'!$F$6-'СЕТ СН'!$F$23</f>
        <v>1463.7529449600001</v>
      </c>
      <c r="C30" s="36">
        <f>SUMIFS(СВЦЭМ!$D$39:$D$782,СВЦЭМ!$A$39:$A$782,$A30,СВЦЭМ!$B$39:$B$782,C$11)+'СЕТ СН'!$F$11+СВЦЭМ!$D$10+'СЕТ СН'!$F$6-'СЕТ СН'!$F$23</f>
        <v>1483.7014603600001</v>
      </c>
      <c r="D30" s="36">
        <f>SUMIFS(СВЦЭМ!$D$39:$D$782,СВЦЭМ!$A$39:$A$782,$A30,СВЦЭМ!$B$39:$B$782,D$11)+'СЕТ СН'!$F$11+СВЦЭМ!$D$10+'СЕТ СН'!$F$6-'СЕТ СН'!$F$23</f>
        <v>1517.0167032599998</v>
      </c>
      <c r="E30" s="36">
        <f>SUMIFS(СВЦЭМ!$D$39:$D$782,СВЦЭМ!$A$39:$A$782,$A30,СВЦЭМ!$B$39:$B$782,E$11)+'СЕТ СН'!$F$11+СВЦЭМ!$D$10+'СЕТ СН'!$F$6-'СЕТ СН'!$F$23</f>
        <v>1518.3231278399999</v>
      </c>
      <c r="F30" s="36">
        <f>SUMIFS(СВЦЭМ!$D$39:$D$782,СВЦЭМ!$A$39:$A$782,$A30,СВЦЭМ!$B$39:$B$782,F$11)+'СЕТ СН'!$F$11+СВЦЭМ!$D$10+'СЕТ СН'!$F$6-'СЕТ СН'!$F$23</f>
        <v>1525.1753144099998</v>
      </c>
      <c r="G30" s="36">
        <f>SUMIFS(СВЦЭМ!$D$39:$D$782,СВЦЭМ!$A$39:$A$782,$A30,СВЦЭМ!$B$39:$B$782,G$11)+'СЕТ СН'!$F$11+СВЦЭМ!$D$10+'СЕТ СН'!$F$6-'СЕТ СН'!$F$23</f>
        <v>1524.2194623999999</v>
      </c>
      <c r="H30" s="36">
        <f>SUMIFS(СВЦЭМ!$D$39:$D$782,СВЦЭМ!$A$39:$A$782,$A30,СВЦЭМ!$B$39:$B$782,H$11)+'СЕТ СН'!$F$11+СВЦЭМ!$D$10+'СЕТ СН'!$F$6-'СЕТ СН'!$F$23</f>
        <v>1514.7937762299998</v>
      </c>
      <c r="I30" s="36">
        <f>SUMIFS(СВЦЭМ!$D$39:$D$782,СВЦЭМ!$A$39:$A$782,$A30,СВЦЭМ!$B$39:$B$782,I$11)+'СЕТ СН'!$F$11+СВЦЭМ!$D$10+'СЕТ СН'!$F$6-'СЕТ СН'!$F$23</f>
        <v>1499.64949931</v>
      </c>
      <c r="J30" s="36">
        <f>SUMIFS(СВЦЭМ!$D$39:$D$782,СВЦЭМ!$A$39:$A$782,$A30,СВЦЭМ!$B$39:$B$782,J$11)+'СЕТ СН'!$F$11+СВЦЭМ!$D$10+'СЕТ СН'!$F$6-'СЕТ СН'!$F$23</f>
        <v>1492.3558557799997</v>
      </c>
      <c r="K30" s="36">
        <f>SUMIFS(СВЦЭМ!$D$39:$D$782,СВЦЭМ!$A$39:$A$782,$A30,СВЦЭМ!$B$39:$B$782,K$11)+'СЕТ СН'!$F$11+СВЦЭМ!$D$10+'СЕТ СН'!$F$6-'СЕТ СН'!$F$23</f>
        <v>1474.2439394200001</v>
      </c>
      <c r="L30" s="36">
        <f>SUMIFS(СВЦЭМ!$D$39:$D$782,СВЦЭМ!$A$39:$A$782,$A30,СВЦЭМ!$B$39:$B$782,L$11)+'СЕТ СН'!$F$11+СВЦЭМ!$D$10+'СЕТ СН'!$F$6-'СЕТ СН'!$F$23</f>
        <v>1482.1085265799998</v>
      </c>
      <c r="M30" s="36">
        <f>SUMIFS(СВЦЭМ!$D$39:$D$782,СВЦЭМ!$A$39:$A$782,$A30,СВЦЭМ!$B$39:$B$782,M$11)+'СЕТ СН'!$F$11+СВЦЭМ!$D$10+'СЕТ СН'!$F$6-'СЕТ СН'!$F$23</f>
        <v>1484.3935351099999</v>
      </c>
      <c r="N30" s="36">
        <f>SUMIFS(СВЦЭМ!$D$39:$D$782,СВЦЭМ!$A$39:$A$782,$A30,СВЦЭМ!$B$39:$B$782,N$11)+'СЕТ СН'!$F$11+СВЦЭМ!$D$10+'СЕТ СН'!$F$6-'СЕТ СН'!$F$23</f>
        <v>1504.8642524500001</v>
      </c>
      <c r="O30" s="36">
        <f>SUMIFS(СВЦЭМ!$D$39:$D$782,СВЦЭМ!$A$39:$A$782,$A30,СВЦЭМ!$B$39:$B$782,O$11)+'СЕТ СН'!$F$11+СВЦЭМ!$D$10+'СЕТ СН'!$F$6-'СЕТ СН'!$F$23</f>
        <v>1509.68032752</v>
      </c>
      <c r="P30" s="36">
        <f>SUMIFS(СВЦЭМ!$D$39:$D$782,СВЦЭМ!$A$39:$A$782,$A30,СВЦЭМ!$B$39:$B$782,P$11)+'СЕТ СН'!$F$11+СВЦЭМ!$D$10+'СЕТ СН'!$F$6-'СЕТ СН'!$F$23</f>
        <v>1518.82952312</v>
      </c>
      <c r="Q30" s="36">
        <f>SUMIFS(СВЦЭМ!$D$39:$D$782,СВЦЭМ!$A$39:$A$782,$A30,СВЦЭМ!$B$39:$B$782,Q$11)+'СЕТ СН'!$F$11+СВЦЭМ!$D$10+'СЕТ СН'!$F$6-'СЕТ СН'!$F$23</f>
        <v>1516.05964236</v>
      </c>
      <c r="R30" s="36">
        <f>SUMIFS(СВЦЭМ!$D$39:$D$782,СВЦЭМ!$A$39:$A$782,$A30,СВЦЭМ!$B$39:$B$782,R$11)+'СЕТ СН'!$F$11+СВЦЭМ!$D$10+'СЕТ СН'!$F$6-'СЕТ СН'!$F$23</f>
        <v>1509.9035057400001</v>
      </c>
      <c r="S30" s="36">
        <f>SUMIFS(СВЦЭМ!$D$39:$D$782,СВЦЭМ!$A$39:$A$782,$A30,СВЦЭМ!$B$39:$B$782,S$11)+'СЕТ СН'!$F$11+СВЦЭМ!$D$10+'СЕТ СН'!$F$6-'СЕТ СН'!$F$23</f>
        <v>1499.7837541499998</v>
      </c>
      <c r="T30" s="36">
        <f>SUMIFS(СВЦЭМ!$D$39:$D$782,СВЦЭМ!$A$39:$A$782,$A30,СВЦЭМ!$B$39:$B$782,T$11)+'СЕТ СН'!$F$11+СВЦЭМ!$D$10+'СЕТ СН'!$F$6-'СЕТ СН'!$F$23</f>
        <v>1432.2560450400001</v>
      </c>
      <c r="U30" s="36">
        <f>SUMIFS(СВЦЭМ!$D$39:$D$782,СВЦЭМ!$A$39:$A$782,$A30,СВЦЭМ!$B$39:$B$782,U$11)+'СЕТ СН'!$F$11+СВЦЭМ!$D$10+'СЕТ СН'!$F$6-'СЕТ СН'!$F$23</f>
        <v>1467.7359054399999</v>
      </c>
      <c r="V30" s="36">
        <f>SUMIFS(СВЦЭМ!$D$39:$D$782,СВЦЭМ!$A$39:$A$782,$A30,СВЦЭМ!$B$39:$B$782,V$11)+'СЕТ СН'!$F$11+СВЦЭМ!$D$10+'СЕТ СН'!$F$6-'СЕТ СН'!$F$23</f>
        <v>1472.0759949600001</v>
      </c>
      <c r="W30" s="36">
        <f>SUMIFS(СВЦЭМ!$D$39:$D$782,СВЦЭМ!$A$39:$A$782,$A30,СВЦЭМ!$B$39:$B$782,W$11)+'СЕТ СН'!$F$11+СВЦЭМ!$D$10+'СЕТ СН'!$F$6-'СЕТ СН'!$F$23</f>
        <v>1494.6719899899999</v>
      </c>
      <c r="X30" s="36">
        <f>SUMIFS(СВЦЭМ!$D$39:$D$782,СВЦЭМ!$A$39:$A$782,$A30,СВЦЭМ!$B$39:$B$782,X$11)+'СЕТ СН'!$F$11+СВЦЭМ!$D$10+'СЕТ СН'!$F$6-'СЕТ СН'!$F$23</f>
        <v>1501.2584288499997</v>
      </c>
      <c r="Y30" s="36">
        <f>SUMIFS(СВЦЭМ!$D$39:$D$782,СВЦЭМ!$A$39:$A$782,$A30,СВЦЭМ!$B$39:$B$782,Y$11)+'СЕТ СН'!$F$11+СВЦЭМ!$D$10+'СЕТ СН'!$F$6-'СЕТ СН'!$F$23</f>
        <v>1509.75737931</v>
      </c>
    </row>
    <row r="31" spans="1:25" ht="15.75" x14ac:dyDescent="0.2">
      <c r="A31" s="35">
        <f t="shared" si="0"/>
        <v>44915</v>
      </c>
      <c r="B31" s="36">
        <f>SUMIFS(СВЦЭМ!$D$39:$D$782,СВЦЭМ!$A$39:$A$782,$A31,СВЦЭМ!$B$39:$B$782,B$11)+'СЕТ СН'!$F$11+СВЦЭМ!$D$10+'СЕТ СН'!$F$6-'СЕТ СН'!$F$23</f>
        <v>1476.2687297900002</v>
      </c>
      <c r="C31" s="36">
        <f>SUMIFS(СВЦЭМ!$D$39:$D$782,СВЦЭМ!$A$39:$A$782,$A31,СВЦЭМ!$B$39:$B$782,C$11)+'СЕТ СН'!$F$11+СВЦЭМ!$D$10+'СЕТ СН'!$F$6-'СЕТ СН'!$F$23</f>
        <v>1491.5474343299998</v>
      </c>
      <c r="D31" s="36">
        <f>SUMIFS(СВЦЭМ!$D$39:$D$782,СВЦЭМ!$A$39:$A$782,$A31,СВЦЭМ!$B$39:$B$782,D$11)+'СЕТ СН'!$F$11+СВЦЭМ!$D$10+'СЕТ СН'!$F$6-'СЕТ СН'!$F$23</f>
        <v>1492.1689393699999</v>
      </c>
      <c r="E31" s="36">
        <f>SUMIFS(СВЦЭМ!$D$39:$D$782,СВЦЭМ!$A$39:$A$782,$A31,СВЦЭМ!$B$39:$B$782,E$11)+'СЕТ СН'!$F$11+СВЦЭМ!$D$10+'СЕТ СН'!$F$6-'СЕТ СН'!$F$23</f>
        <v>1496.6675913700001</v>
      </c>
      <c r="F31" s="36">
        <f>SUMIFS(СВЦЭМ!$D$39:$D$782,СВЦЭМ!$A$39:$A$782,$A31,СВЦЭМ!$B$39:$B$782,F$11)+'СЕТ СН'!$F$11+СВЦЭМ!$D$10+'СЕТ СН'!$F$6-'СЕТ СН'!$F$23</f>
        <v>1493.27075861</v>
      </c>
      <c r="G31" s="36">
        <f>SUMIFS(СВЦЭМ!$D$39:$D$782,СВЦЭМ!$A$39:$A$782,$A31,СВЦЭМ!$B$39:$B$782,G$11)+'СЕТ СН'!$F$11+СВЦЭМ!$D$10+'СЕТ СН'!$F$6-'СЕТ СН'!$F$23</f>
        <v>1484.1831296599998</v>
      </c>
      <c r="H31" s="36">
        <f>SUMIFS(СВЦЭМ!$D$39:$D$782,СВЦЭМ!$A$39:$A$782,$A31,СВЦЭМ!$B$39:$B$782,H$11)+'СЕТ СН'!$F$11+СВЦЭМ!$D$10+'СЕТ СН'!$F$6-'СЕТ СН'!$F$23</f>
        <v>1461.23551327</v>
      </c>
      <c r="I31" s="36">
        <f>SUMIFS(СВЦЭМ!$D$39:$D$782,СВЦЭМ!$A$39:$A$782,$A31,СВЦЭМ!$B$39:$B$782,I$11)+'СЕТ СН'!$F$11+СВЦЭМ!$D$10+'СЕТ СН'!$F$6-'СЕТ СН'!$F$23</f>
        <v>1449.71368459</v>
      </c>
      <c r="J31" s="36">
        <f>SUMIFS(СВЦЭМ!$D$39:$D$782,СВЦЭМ!$A$39:$A$782,$A31,СВЦЭМ!$B$39:$B$782,J$11)+'СЕТ СН'!$F$11+СВЦЭМ!$D$10+'СЕТ СН'!$F$6-'СЕТ СН'!$F$23</f>
        <v>1443.2431761899998</v>
      </c>
      <c r="K31" s="36">
        <f>SUMIFS(СВЦЭМ!$D$39:$D$782,СВЦЭМ!$A$39:$A$782,$A31,СВЦЭМ!$B$39:$B$782,K$11)+'СЕТ СН'!$F$11+СВЦЭМ!$D$10+'СЕТ СН'!$F$6-'СЕТ СН'!$F$23</f>
        <v>1439.3493249600001</v>
      </c>
      <c r="L31" s="36">
        <f>SUMIFS(СВЦЭМ!$D$39:$D$782,СВЦЭМ!$A$39:$A$782,$A31,СВЦЭМ!$B$39:$B$782,L$11)+'СЕТ СН'!$F$11+СВЦЭМ!$D$10+'СЕТ СН'!$F$6-'СЕТ СН'!$F$23</f>
        <v>1439.5667956699999</v>
      </c>
      <c r="M31" s="36">
        <f>SUMIFS(СВЦЭМ!$D$39:$D$782,СВЦЭМ!$A$39:$A$782,$A31,СВЦЭМ!$B$39:$B$782,M$11)+'СЕТ СН'!$F$11+СВЦЭМ!$D$10+'СЕТ СН'!$F$6-'СЕТ СН'!$F$23</f>
        <v>1432.8366800999997</v>
      </c>
      <c r="N31" s="36">
        <f>SUMIFS(СВЦЭМ!$D$39:$D$782,СВЦЭМ!$A$39:$A$782,$A31,СВЦЭМ!$B$39:$B$782,N$11)+'СЕТ СН'!$F$11+СВЦЭМ!$D$10+'СЕТ СН'!$F$6-'СЕТ СН'!$F$23</f>
        <v>1470.2133481400001</v>
      </c>
      <c r="O31" s="36">
        <f>SUMIFS(СВЦЭМ!$D$39:$D$782,СВЦЭМ!$A$39:$A$782,$A31,СВЦЭМ!$B$39:$B$782,O$11)+'СЕТ СН'!$F$11+СВЦЭМ!$D$10+'СЕТ СН'!$F$6-'СЕТ СН'!$F$23</f>
        <v>1474.6520922</v>
      </c>
      <c r="P31" s="36">
        <f>SUMIFS(СВЦЭМ!$D$39:$D$782,СВЦЭМ!$A$39:$A$782,$A31,СВЦЭМ!$B$39:$B$782,P$11)+'СЕТ СН'!$F$11+СВЦЭМ!$D$10+'СЕТ СН'!$F$6-'СЕТ СН'!$F$23</f>
        <v>1479.4380121499998</v>
      </c>
      <c r="Q31" s="36">
        <f>SUMIFS(СВЦЭМ!$D$39:$D$782,СВЦЭМ!$A$39:$A$782,$A31,СВЦЭМ!$B$39:$B$782,Q$11)+'СЕТ СН'!$F$11+СВЦЭМ!$D$10+'СЕТ СН'!$F$6-'СЕТ СН'!$F$23</f>
        <v>1481.8038858499999</v>
      </c>
      <c r="R31" s="36">
        <f>SUMIFS(СВЦЭМ!$D$39:$D$782,СВЦЭМ!$A$39:$A$782,$A31,СВЦЭМ!$B$39:$B$782,R$11)+'СЕТ СН'!$F$11+СВЦЭМ!$D$10+'СЕТ СН'!$F$6-'СЕТ СН'!$F$23</f>
        <v>1474.14670088</v>
      </c>
      <c r="S31" s="36">
        <f>SUMIFS(СВЦЭМ!$D$39:$D$782,СВЦЭМ!$A$39:$A$782,$A31,СВЦЭМ!$B$39:$B$782,S$11)+'СЕТ СН'!$F$11+СВЦЭМ!$D$10+'СЕТ СН'!$F$6-'СЕТ СН'!$F$23</f>
        <v>1447.0060269000001</v>
      </c>
      <c r="T31" s="36">
        <f>SUMIFS(СВЦЭМ!$D$39:$D$782,СВЦЭМ!$A$39:$A$782,$A31,СВЦЭМ!$B$39:$B$782,T$11)+'СЕТ СН'!$F$11+СВЦЭМ!$D$10+'СЕТ СН'!$F$6-'СЕТ СН'!$F$23</f>
        <v>1383.86894678</v>
      </c>
      <c r="U31" s="36">
        <f>SUMIFS(СВЦЭМ!$D$39:$D$782,СВЦЭМ!$A$39:$A$782,$A31,СВЦЭМ!$B$39:$B$782,U$11)+'СЕТ СН'!$F$11+СВЦЭМ!$D$10+'СЕТ СН'!$F$6-'СЕТ СН'!$F$23</f>
        <v>1402.2634680599999</v>
      </c>
      <c r="V31" s="36">
        <f>SUMIFS(СВЦЭМ!$D$39:$D$782,СВЦЭМ!$A$39:$A$782,$A31,СВЦЭМ!$B$39:$B$782,V$11)+'СЕТ СН'!$F$11+СВЦЭМ!$D$10+'СЕТ СН'!$F$6-'СЕТ СН'!$F$23</f>
        <v>1439.7352237800001</v>
      </c>
      <c r="W31" s="36">
        <f>SUMIFS(СВЦЭМ!$D$39:$D$782,СВЦЭМ!$A$39:$A$782,$A31,СВЦЭМ!$B$39:$B$782,W$11)+'СЕТ СН'!$F$11+СВЦЭМ!$D$10+'СЕТ СН'!$F$6-'СЕТ СН'!$F$23</f>
        <v>1455.6285504799998</v>
      </c>
      <c r="X31" s="36">
        <f>SUMIFS(СВЦЭМ!$D$39:$D$782,СВЦЭМ!$A$39:$A$782,$A31,СВЦЭМ!$B$39:$B$782,X$11)+'СЕТ СН'!$F$11+СВЦЭМ!$D$10+'СЕТ СН'!$F$6-'СЕТ СН'!$F$23</f>
        <v>1466.3568376099997</v>
      </c>
      <c r="Y31" s="36">
        <f>SUMIFS(СВЦЭМ!$D$39:$D$782,СВЦЭМ!$A$39:$A$782,$A31,СВЦЭМ!$B$39:$B$782,Y$11)+'СЕТ СН'!$F$11+СВЦЭМ!$D$10+'СЕТ СН'!$F$6-'СЕТ СН'!$F$23</f>
        <v>1475.1964017400001</v>
      </c>
    </row>
    <row r="32" spans="1:25" ht="15.75" x14ac:dyDescent="0.2">
      <c r="A32" s="35">
        <f t="shared" si="0"/>
        <v>44916</v>
      </c>
      <c r="B32" s="36">
        <f>SUMIFS(СВЦЭМ!$D$39:$D$782,СВЦЭМ!$A$39:$A$782,$A32,СВЦЭМ!$B$39:$B$782,B$11)+'СЕТ СН'!$F$11+СВЦЭМ!$D$10+'СЕТ СН'!$F$6-'СЕТ СН'!$F$23</f>
        <v>1460.5616685499999</v>
      </c>
      <c r="C32" s="36">
        <f>SUMIFS(СВЦЭМ!$D$39:$D$782,СВЦЭМ!$A$39:$A$782,$A32,СВЦЭМ!$B$39:$B$782,C$11)+'СЕТ СН'!$F$11+СВЦЭМ!$D$10+'СЕТ СН'!$F$6-'СЕТ СН'!$F$23</f>
        <v>1472.33112807</v>
      </c>
      <c r="D32" s="36">
        <f>SUMIFS(СВЦЭМ!$D$39:$D$782,СВЦЭМ!$A$39:$A$782,$A32,СВЦЭМ!$B$39:$B$782,D$11)+'СЕТ СН'!$F$11+СВЦЭМ!$D$10+'СЕТ СН'!$F$6-'СЕТ СН'!$F$23</f>
        <v>1468.2715424799999</v>
      </c>
      <c r="E32" s="36">
        <f>SUMIFS(СВЦЭМ!$D$39:$D$782,СВЦЭМ!$A$39:$A$782,$A32,СВЦЭМ!$B$39:$B$782,E$11)+'СЕТ СН'!$F$11+СВЦЭМ!$D$10+'СЕТ СН'!$F$6-'СЕТ СН'!$F$23</f>
        <v>1471.9542955299999</v>
      </c>
      <c r="F32" s="36">
        <f>SUMIFS(СВЦЭМ!$D$39:$D$782,СВЦЭМ!$A$39:$A$782,$A32,СВЦЭМ!$B$39:$B$782,F$11)+'СЕТ СН'!$F$11+СВЦЭМ!$D$10+'СЕТ СН'!$F$6-'СЕТ СН'!$F$23</f>
        <v>1506.8372942400001</v>
      </c>
      <c r="G32" s="36">
        <f>SUMIFS(СВЦЭМ!$D$39:$D$782,СВЦЭМ!$A$39:$A$782,$A32,СВЦЭМ!$B$39:$B$782,G$11)+'СЕТ СН'!$F$11+СВЦЭМ!$D$10+'СЕТ СН'!$F$6-'СЕТ СН'!$F$23</f>
        <v>1471.04012246</v>
      </c>
      <c r="H32" s="36">
        <f>SUMIFS(СВЦЭМ!$D$39:$D$782,СВЦЭМ!$A$39:$A$782,$A32,СВЦЭМ!$B$39:$B$782,H$11)+'СЕТ СН'!$F$11+СВЦЭМ!$D$10+'СЕТ СН'!$F$6-'СЕТ СН'!$F$23</f>
        <v>1431.7963513199998</v>
      </c>
      <c r="I32" s="36">
        <f>SUMIFS(СВЦЭМ!$D$39:$D$782,СВЦЭМ!$A$39:$A$782,$A32,СВЦЭМ!$B$39:$B$782,I$11)+'СЕТ СН'!$F$11+СВЦЭМ!$D$10+'СЕТ СН'!$F$6-'СЕТ СН'!$F$23</f>
        <v>1438.7333056399998</v>
      </c>
      <c r="J32" s="36">
        <f>SUMIFS(СВЦЭМ!$D$39:$D$782,СВЦЭМ!$A$39:$A$782,$A32,СВЦЭМ!$B$39:$B$782,J$11)+'СЕТ СН'!$F$11+СВЦЭМ!$D$10+'СЕТ СН'!$F$6-'СЕТ СН'!$F$23</f>
        <v>1407.4842160100002</v>
      </c>
      <c r="K32" s="36">
        <f>SUMIFS(СВЦЭМ!$D$39:$D$782,СВЦЭМ!$A$39:$A$782,$A32,СВЦЭМ!$B$39:$B$782,K$11)+'СЕТ СН'!$F$11+СВЦЭМ!$D$10+'СЕТ СН'!$F$6-'СЕТ СН'!$F$23</f>
        <v>1403.2193952399998</v>
      </c>
      <c r="L32" s="36">
        <f>SUMIFS(СВЦЭМ!$D$39:$D$782,СВЦЭМ!$A$39:$A$782,$A32,СВЦЭМ!$B$39:$B$782,L$11)+'СЕТ СН'!$F$11+СВЦЭМ!$D$10+'СЕТ СН'!$F$6-'СЕТ СН'!$F$23</f>
        <v>1386.1947763799999</v>
      </c>
      <c r="M32" s="36">
        <f>SUMIFS(СВЦЭМ!$D$39:$D$782,СВЦЭМ!$A$39:$A$782,$A32,СВЦЭМ!$B$39:$B$782,M$11)+'СЕТ СН'!$F$11+СВЦЭМ!$D$10+'СЕТ СН'!$F$6-'СЕТ СН'!$F$23</f>
        <v>1402.75186854</v>
      </c>
      <c r="N32" s="36">
        <f>SUMIFS(СВЦЭМ!$D$39:$D$782,СВЦЭМ!$A$39:$A$782,$A32,СВЦЭМ!$B$39:$B$782,N$11)+'СЕТ СН'!$F$11+СВЦЭМ!$D$10+'СЕТ СН'!$F$6-'СЕТ СН'!$F$23</f>
        <v>1400.3870585499999</v>
      </c>
      <c r="O32" s="36">
        <f>SUMIFS(СВЦЭМ!$D$39:$D$782,СВЦЭМ!$A$39:$A$782,$A32,СВЦЭМ!$B$39:$B$782,O$11)+'СЕТ СН'!$F$11+СВЦЭМ!$D$10+'СЕТ СН'!$F$6-'СЕТ СН'!$F$23</f>
        <v>1392.0177884499999</v>
      </c>
      <c r="P32" s="36">
        <f>SUMIFS(СВЦЭМ!$D$39:$D$782,СВЦЭМ!$A$39:$A$782,$A32,СВЦЭМ!$B$39:$B$782,P$11)+'СЕТ СН'!$F$11+СВЦЭМ!$D$10+'СЕТ СН'!$F$6-'СЕТ СН'!$F$23</f>
        <v>1395.1662474899999</v>
      </c>
      <c r="Q32" s="36">
        <f>SUMIFS(СВЦЭМ!$D$39:$D$782,СВЦЭМ!$A$39:$A$782,$A32,СВЦЭМ!$B$39:$B$782,Q$11)+'СЕТ СН'!$F$11+СВЦЭМ!$D$10+'СЕТ СН'!$F$6-'СЕТ СН'!$F$23</f>
        <v>1415.2302415200002</v>
      </c>
      <c r="R32" s="36">
        <f>SUMIFS(СВЦЭМ!$D$39:$D$782,СВЦЭМ!$A$39:$A$782,$A32,СВЦЭМ!$B$39:$B$782,R$11)+'СЕТ СН'!$F$11+СВЦЭМ!$D$10+'СЕТ СН'!$F$6-'СЕТ СН'!$F$23</f>
        <v>1415.4438836099998</v>
      </c>
      <c r="S32" s="36">
        <f>SUMIFS(СВЦЭМ!$D$39:$D$782,СВЦЭМ!$A$39:$A$782,$A32,СВЦЭМ!$B$39:$B$782,S$11)+'СЕТ СН'!$F$11+СВЦЭМ!$D$10+'СЕТ СН'!$F$6-'СЕТ СН'!$F$23</f>
        <v>1412.8650433500002</v>
      </c>
      <c r="T32" s="36">
        <f>SUMIFS(СВЦЭМ!$D$39:$D$782,СВЦЭМ!$A$39:$A$782,$A32,СВЦЭМ!$B$39:$B$782,T$11)+'СЕТ СН'!$F$11+СВЦЭМ!$D$10+'СЕТ СН'!$F$6-'СЕТ СН'!$F$23</f>
        <v>1404.7893251800001</v>
      </c>
      <c r="U32" s="36">
        <f>SUMIFS(СВЦЭМ!$D$39:$D$782,СВЦЭМ!$A$39:$A$782,$A32,СВЦЭМ!$B$39:$B$782,U$11)+'СЕТ СН'!$F$11+СВЦЭМ!$D$10+'СЕТ СН'!$F$6-'СЕТ СН'!$F$23</f>
        <v>1406.9347655900001</v>
      </c>
      <c r="V32" s="36">
        <f>SUMIFS(СВЦЭМ!$D$39:$D$782,СВЦЭМ!$A$39:$A$782,$A32,СВЦЭМ!$B$39:$B$782,V$11)+'СЕТ СН'!$F$11+СВЦЭМ!$D$10+'СЕТ СН'!$F$6-'СЕТ СН'!$F$23</f>
        <v>1416.09207087</v>
      </c>
      <c r="W32" s="36">
        <f>SUMIFS(СВЦЭМ!$D$39:$D$782,СВЦЭМ!$A$39:$A$782,$A32,СВЦЭМ!$B$39:$B$782,W$11)+'СЕТ СН'!$F$11+СВЦЭМ!$D$10+'СЕТ СН'!$F$6-'СЕТ СН'!$F$23</f>
        <v>1401.7547484500001</v>
      </c>
      <c r="X32" s="36">
        <f>SUMIFS(СВЦЭМ!$D$39:$D$782,СВЦЭМ!$A$39:$A$782,$A32,СВЦЭМ!$B$39:$B$782,X$11)+'СЕТ СН'!$F$11+СВЦЭМ!$D$10+'СЕТ СН'!$F$6-'СЕТ СН'!$F$23</f>
        <v>1396.8423138100002</v>
      </c>
      <c r="Y32" s="36">
        <f>SUMIFS(СВЦЭМ!$D$39:$D$782,СВЦЭМ!$A$39:$A$782,$A32,СВЦЭМ!$B$39:$B$782,Y$11)+'СЕТ СН'!$F$11+СВЦЭМ!$D$10+'СЕТ СН'!$F$6-'СЕТ СН'!$F$23</f>
        <v>1405.9016747299997</v>
      </c>
    </row>
    <row r="33" spans="1:27" ht="15.75" x14ac:dyDescent="0.2">
      <c r="A33" s="35">
        <f t="shared" si="0"/>
        <v>44917</v>
      </c>
      <c r="B33" s="36">
        <f>SUMIFS(СВЦЭМ!$D$39:$D$782,СВЦЭМ!$A$39:$A$782,$A33,СВЦЭМ!$B$39:$B$782,B$11)+'СЕТ СН'!$F$11+СВЦЭМ!$D$10+'СЕТ СН'!$F$6-'СЕТ СН'!$F$23</f>
        <v>1432.1877159400001</v>
      </c>
      <c r="C33" s="36">
        <f>SUMIFS(СВЦЭМ!$D$39:$D$782,СВЦЭМ!$A$39:$A$782,$A33,СВЦЭМ!$B$39:$B$782,C$11)+'СЕТ СН'!$F$11+СВЦЭМ!$D$10+'СЕТ СН'!$F$6-'СЕТ СН'!$F$23</f>
        <v>1448.3174599099998</v>
      </c>
      <c r="D33" s="36">
        <f>SUMIFS(СВЦЭМ!$D$39:$D$782,СВЦЭМ!$A$39:$A$782,$A33,СВЦЭМ!$B$39:$B$782,D$11)+'СЕТ СН'!$F$11+СВЦЭМ!$D$10+'СЕТ СН'!$F$6-'СЕТ СН'!$F$23</f>
        <v>1444.9869757400002</v>
      </c>
      <c r="E33" s="36">
        <f>SUMIFS(СВЦЭМ!$D$39:$D$782,СВЦЭМ!$A$39:$A$782,$A33,СВЦЭМ!$B$39:$B$782,E$11)+'СЕТ СН'!$F$11+СВЦЭМ!$D$10+'СЕТ СН'!$F$6-'СЕТ СН'!$F$23</f>
        <v>1465.57869218</v>
      </c>
      <c r="F33" s="36">
        <f>SUMIFS(СВЦЭМ!$D$39:$D$782,СВЦЭМ!$A$39:$A$782,$A33,СВЦЭМ!$B$39:$B$782,F$11)+'СЕТ СН'!$F$11+СВЦЭМ!$D$10+'СЕТ СН'!$F$6-'СЕТ СН'!$F$23</f>
        <v>1487.44326976</v>
      </c>
      <c r="G33" s="36">
        <f>SUMIFS(СВЦЭМ!$D$39:$D$782,СВЦЭМ!$A$39:$A$782,$A33,СВЦЭМ!$B$39:$B$782,G$11)+'СЕТ СН'!$F$11+СВЦЭМ!$D$10+'СЕТ СН'!$F$6-'СЕТ СН'!$F$23</f>
        <v>1489.1429230600002</v>
      </c>
      <c r="H33" s="36">
        <f>SUMIFS(СВЦЭМ!$D$39:$D$782,СВЦЭМ!$A$39:$A$782,$A33,СВЦЭМ!$B$39:$B$782,H$11)+'СЕТ СН'!$F$11+СВЦЭМ!$D$10+'СЕТ СН'!$F$6-'СЕТ СН'!$F$23</f>
        <v>1469.4679896500002</v>
      </c>
      <c r="I33" s="36">
        <f>SUMIFS(СВЦЭМ!$D$39:$D$782,СВЦЭМ!$A$39:$A$782,$A33,СВЦЭМ!$B$39:$B$782,I$11)+'СЕТ СН'!$F$11+СВЦЭМ!$D$10+'СЕТ СН'!$F$6-'СЕТ СН'!$F$23</f>
        <v>1456.405894</v>
      </c>
      <c r="J33" s="36">
        <f>SUMIFS(СВЦЭМ!$D$39:$D$782,СВЦЭМ!$A$39:$A$782,$A33,СВЦЭМ!$B$39:$B$782,J$11)+'СЕТ СН'!$F$11+СВЦЭМ!$D$10+'СЕТ СН'!$F$6-'СЕТ СН'!$F$23</f>
        <v>1443.3040659600001</v>
      </c>
      <c r="K33" s="36">
        <f>SUMIFS(СВЦЭМ!$D$39:$D$782,СВЦЭМ!$A$39:$A$782,$A33,СВЦЭМ!$B$39:$B$782,K$11)+'СЕТ СН'!$F$11+СВЦЭМ!$D$10+'СЕТ СН'!$F$6-'СЕТ СН'!$F$23</f>
        <v>1425.8130743799998</v>
      </c>
      <c r="L33" s="36">
        <f>SUMIFS(СВЦЭМ!$D$39:$D$782,СВЦЭМ!$A$39:$A$782,$A33,СВЦЭМ!$B$39:$B$782,L$11)+'СЕТ СН'!$F$11+СВЦЭМ!$D$10+'СЕТ СН'!$F$6-'СЕТ СН'!$F$23</f>
        <v>1437.80089701</v>
      </c>
      <c r="M33" s="36">
        <f>SUMIFS(СВЦЭМ!$D$39:$D$782,СВЦЭМ!$A$39:$A$782,$A33,СВЦЭМ!$B$39:$B$782,M$11)+'СЕТ СН'!$F$11+СВЦЭМ!$D$10+'СЕТ СН'!$F$6-'СЕТ СН'!$F$23</f>
        <v>1444.5372213699998</v>
      </c>
      <c r="N33" s="36">
        <f>SUMIFS(СВЦЭМ!$D$39:$D$782,СВЦЭМ!$A$39:$A$782,$A33,СВЦЭМ!$B$39:$B$782,N$11)+'СЕТ СН'!$F$11+СВЦЭМ!$D$10+'СЕТ СН'!$F$6-'СЕТ СН'!$F$23</f>
        <v>1465.7080485000001</v>
      </c>
      <c r="O33" s="36">
        <f>SUMIFS(СВЦЭМ!$D$39:$D$782,СВЦЭМ!$A$39:$A$782,$A33,СВЦЭМ!$B$39:$B$782,O$11)+'СЕТ СН'!$F$11+СВЦЭМ!$D$10+'СЕТ СН'!$F$6-'СЕТ СН'!$F$23</f>
        <v>1463.5127554199998</v>
      </c>
      <c r="P33" s="36">
        <f>SUMIFS(СВЦЭМ!$D$39:$D$782,СВЦЭМ!$A$39:$A$782,$A33,СВЦЭМ!$B$39:$B$782,P$11)+'СЕТ СН'!$F$11+СВЦЭМ!$D$10+'СЕТ СН'!$F$6-'СЕТ СН'!$F$23</f>
        <v>1473.3097072299997</v>
      </c>
      <c r="Q33" s="36">
        <f>SUMIFS(СВЦЭМ!$D$39:$D$782,СВЦЭМ!$A$39:$A$782,$A33,СВЦЭМ!$B$39:$B$782,Q$11)+'СЕТ СН'!$F$11+СВЦЭМ!$D$10+'СЕТ СН'!$F$6-'СЕТ СН'!$F$23</f>
        <v>1477.6853829199999</v>
      </c>
      <c r="R33" s="36">
        <f>SUMIFS(СВЦЭМ!$D$39:$D$782,СВЦЭМ!$A$39:$A$782,$A33,СВЦЭМ!$B$39:$B$782,R$11)+'СЕТ СН'!$F$11+СВЦЭМ!$D$10+'СЕТ СН'!$F$6-'СЕТ СН'!$F$23</f>
        <v>1449.90243577</v>
      </c>
      <c r="S33" s="36">
        <f>SUMIFS(СВЦЭМ!$D$39:$D$782,СВЦЭМ!$A$39:$A$782,$A33,СВЦЭМ!$B$39:$B$782,S$11)+'СЕТ СН'!$F$11+СВЦЭМ!$D$10+'СЕТ СН'!$F$6-'СЕТ СН'!$F$23</f>
        <v>1450.74714468</v>
      </c>
      <c r="T33" s="36">
        <f>SUMIFS(СВЦЭМ!$D$39:$D$782,СВЦЭМ!$A$39:$A$782,$A33,СВЦЭМ!$B$39:$B$782,T$11)+'СЕТ СН'!$F$11+СВЦЭМ!$D$10+'СЕТ СН'!$F$6-'СЕТ СН'!$F$23</f>
        <v>1417.0440401000001</v>
      </c>
      <c r="U33" s="36">
        <f>SUMIFS(СВЦЭМ!$D$39:$D$782,СВЦЭМ!$A$39:$A$782,$A33,СВЦЭМ!$B$39:$B$782,U$11)+'СЕТ СН'!$F$11+СВЦЭМ!$D$10+'СЕТ СН'!$F$6-'СЕТ СН'!$F$23</f>
        <v>1418.3530440099998</v>
      </c>
      <c r="V33" s="36">
        <f>SUMIFS(СВЦЭМ!$D$39:$D$782,СВЦЭМ!$A$39:$A$782,$A33,СВЦЭМ!$B$39:$B$782,V$11)+'СЕТ СН'!$F$11+СВЦЭМ!$D$10+'СЕТ СН'!$F$6-'СЕТ СН'!$F$23</f>
        <v>1444.8652396500001</v>
      </c>
      <c r="W33" s="36">
        <f>SUMIFS(СВЦЭМ!$D$39:$D$782,СВЦЭМ!$A$39:$A$782,$A33,СВЦЭМ!$B$39:$B$782,W$11)+'СЕТ СН'!$F$11+СВЦЭМ!$D$10+'СЕТ СН'!$F$6-'СЕТ СН'!$F$23</f>
        <v>1447.90715576</v>
      </c>
      <c r="X33" s="36">
        <f>SUMIFS(СВЦЭМ!$D$39:$D$782,СВЦЭМ!$A$39:$A$782,$A33,СВЦЭМ!$B$39:$B$782,X$11)+'СЕТ СН'!$F$11+СВЦЭМ!$D$10+'СЕТ СН'!$F$6-'СЕТ СН'!$F$23</f>
        <v>1462.0838727</v>
      </c>
      <c r="Y33" s="36">
        <f>SUMIFS(СВЦЭМ!$D$39:$D$782,СВЦЭМ!$A$39:$A$782,$A33,СВЦЭМ!$B$39:$B$782,Y$11)+'СЕТ СН'!$F$11+СВЦЭМ!$D$10+'СЕТ СН'!$F$6-'СЕТ СН'!$F$23</f>
        <v>1477.9879938099998</v>
      </c>
    </row>
    <row r="34" spans="1:27" ht="15.75" x14ac:dyDescent="0.2">
      <c r="A34" s="35">
        <f t="shared" si="0"/>
        <v>44918</v>
      </c>
      <c r="B34" s="36">
        <f>SUMIFS(СВЦЭМ!$D$39:$D$782,СВЦЭМ!$A$39:$A$782,$A34,СВЦЭМ!$B$39:$B$782,B$11)+'СЕТ СН'!$F$11+СВЦЭМ!$D$10+'СЕТ СН'!$F$6-'СЕТ СН'!$F$23</f>
        <v>1569.98528579</v>
      </c>
      <c r="C34" s="36">
        <f>SUMIFS(СВЦЭМ!$D$39:$D$782,СВЦЭМ!$A$39:$A$782,$A34,СВЦЭМ!$B$39:$B$782,C$11)+'СЕТ СН'!$F$11+СВЦЭМ!$D$10+'СЕТ СН'!$F$6-'СЕТ СН'!$F$23</f>
        <v>1589.45936252</v>
      </c>
      <c r="D34" s="36">
        <f>SUMIFS(СВЦЭМ!$D$39:$D$782,СВЦЭМ!$A$39:$A$782,$A34,СВЦЭМ!$B$39:$B$782,D$11)+'СЕТ СН'!$F$11+СВЦЭМ!$D$10+'СЕТ СН'!$F$6-'СЕТ СН'!$F$23</f>
        <v>1604.9818474399999</v>
      </c>
      <c r="E34" s="36">
        <f>SUMIFS(СВЦЭМ!$D$39:$D$782,СВЦЭМ!$A$39:$A$782,$A34,СВЦЭМ!$B$39:$B$782,E$11)+'СЕТ СН'!$F$11+СВЦЭМ!$D$10+'СЕТ СН'!$F$6-'СЕТ СН'!$F$23</f>
        <v>1612.7384781199999</v>
      </c>
      <c r="F34" s="36">
        <f>SUMIFS(СВЦЭМ!$D$39:$D$782,СВЦЭМ!$A$39:$A$782,$A34,СВЦЭМ!$B$39:$B$782,F$11)+'СЕТ СН'!$F$11+СВЦЭМ!$D$10+'СЕТ СН'!$F$6-'СЕТ СН'!$F$23</f>
        <v>1611.42837611</v>
      </c>
      <c r="G34" s="36">
        <f>SUMIFS(СВЦЭМ!$D$39:$D$782,СВЦЭМ!$A$39:$A$782,$A34,СВЦЭМ!$B$39:$B$782,G$11)+'СЕТ СН'!$F$11+СВЦЭМ!$D$10+'СЕТ СН'!$F$6-'СЕТ СН'!$F$23</f>
        <v>1600.3151993199999</v>
      </c>
      <c r="H34" s="36">
        <f>SUMIFS(СВЦЭМ!$D$39:$D$782,СВЦЭМ!$A$39:$A$782,$A34,СВЦЭМ!$B$39:$B$782,H$11)+'СЕТ СН'!$F$11+СВЦЭМ!$D$10+'СЕТ СН'!$F$6-'СЕТ СН'!$F$23</f>
        <v>1553.3036016299998</v>
      </c>
      <c r="I34" s="36">
        <f>SUMIFS(СВЦЭМ!$D$39:$D$782,СВЦЭМ!$A$39:$A$782,$A34,СВЦЭМ!$B$39:$B$782,I$11)+'СЕТ СН'!$F$11+СВЦЭМ!$D$10+'СЕТ СН'!$F$6-'СЕТ СН'!$F$23</f>
        <v>1538.3760176599999</v>
      </c>
      <c r="J34" s="36">
        <f>SUMIFS(СВЦЭМ!$D$39:$D$782,СВЦЭМ!$A$39:$A$782,$A34,СВЦЭМ!$B$39:$B$782,J$11)+'СЕТ СН'!$F$11+СВЦЭМ!$D$10+'СЕТ СН'!$F$6-'СЕТ СН'!$F$23</f>
        <v>1516.9158358</v>
      </c>
      <c r="K34" s="36">
        <f>SUMIFS(СВЦЭМ!$D$39:$D$782,СВЦЭМ!$A$39:$A$782,$A34,СВЦЭМ!$B$39:$B$782,K$11)+'СЕТ СН'!$F$11+СВЦЭМ!$D$10+'СЕТ СН'!$F$6-'СЕТ СН'!$F$23</f>
        <v>1508.3738877999999</v>
      </c>
      <c r="L34" s="36">
        <f>SUMIFS(СВЦЭМ!$D$39:$D$782,СВЦЭМ!$A$39:$A$782,$A34,СВЦЭМ!$B$39:$B$782,L$11)+'СЕТ СН'!$F$11+СВЦЭМ!$D$10+'СЕТ СН'!$F$6-'СЕТ СН'!$F$23</f>
        <v>1513.1178878000001</v>
      </c>
      <c r="M34" s="36">
        <f>SUMIFS(СВЦЭМ!$D$39:$D$782,СВЦЭМ!$A$39:$A$782,$A34,СВЦЭМ!$B$39:$B$782,M$11)+'СЕТ СН'!$F$11+СВЦЭМ!$D$10+'СЕТ СН'!$F$6-'СЕТ СН'!$F$23</f>
        <v>1518.61379403</v>
      </c>
      <c r="N34" s="36">
        <f>SUMIFS(СВЦЭМ!$D$39:$D$782,СВЦЭМ!$A$39:$A$782,$A34,СВЦЭМ!$B$39:$B$782,N$11)+'СЕТ СН'!$F$11+СВЦЭМ!$D$10+'СЕТ СН'!$F$6-'СЕТ СН'!$F$23</f>
        <v>1540.6994922099998</v>
      </c>
      <c r="O34" s="36">
        <f>SUMIFS(СВЦЭМ!$D$39:$D$782,СВЦЭМ!$A$39:$A$782,$A34,СВЦЭМ!$B$39:$B$782,O$11)+'СЕТ СН'!$F$11+СВЦЭМ!$D$10+'СЕТ СН'!$F$6-'СЕТ СН'!$F$23</f>
        <v>1539.0160458099999</v>
      </c>
      <c r="P34" s="36">
        <f>SUMIFS(СВЦЭМ!$D$39:$D$782,СВЦЭМ!$A$39:$A$782,$A34,СВЦЭМ!$B$39:$B$782,P$11)+'СЕТ СН'!$F$11+СВЦЭМ!$D$10+'СЕТ СН'!$F$6-'СЕТ СН'!$F$23</f>
        <v>1544.1494946299999</v>
      </c>
      <c r="Q34" s="36">
        <f>SUMIFS(СВЦЭМ!$D$39:$D$782,СВЦЭМ!$A$39:$A$782,$A34,СВЦЭМ!$B$39:$B$782,Q$11)+'СЕТ СН'!$F$11+СВЦЭМ!$D$10+'СЕТ СН'!$F$6-'СЕТ СН'!$F$23</f>
        <v>1549.1890476099998</v>
      </c>
      <c r="R34" s="36">
        <f>SUMIFS(СВЦЭМ!$D$39:$D$782,СВЦЭМ!$A$39:$A$782,$A34,СВЦЭМ!$B$39:$B$782,R$11)+'СЕТ СН'!$F$11+СВЦЭМ!$D$10+'СЕТ СН'!$F$6-'СЕТ СН'!$F$23</f>
        <v>1549.6401099</v>
      </c>
      <c r="S34" s="36">
        <f>SUMIFS(СВЦЭМ!$D$39:$D$782,СВЦЭМ!$A$39:$A$782,$A34,СВЦЭМ!$B$39:$B$782,S$11)+'СЕТ СН'!$F$11+СВЦЭМ!$D$10+'СЕТ СН'!$F$6-'СЕТ СН'!$F$23</f>
        <v>1524.26054531</v>
      </c>
      <c r="T34" s="36">
        <f>SUMIFS(СВЦЭМ!$D$39:$D$782,СВЦЭМ!$A$39:$A$782,$A34,СВЦЭМ!$B$39:$B$782,T$11)+'СЕТ СН'!$F$11+СВЦЭМ!$D$10+'СЕТ СН'!$F$6-'СЕТ СН'!$F$23</f>
        <v>1492.4901214199999</v>
      </c>
      <c r="U34" s="36">
        <f>SUMIFS(СВЦЭМ!$D$39:$D$782,СВЦЭМ!$A$39:$A$782,$A34,СВЦЭМ!$B$39:$B$782,U$11)+'СЕТ СН'!$F$11+СВЦЭМ!$D$10+'СЕТ СН'!$F$6-'СЕТ СН'!$F$23</f>
        <v>1494.92027719</v>
      </c>
      <c r="V34" s="36">
        <f>SUMIFS(СВЦЭМ!$D$39:$D$782,СВЦЭМ!$A$39:$A$782,$A34,СВЦЭМ!$B$39:$B$782,V$11)+'СЕТ СН'!$F$11+СВЦЭМ!$D$10+'СЕТ СН'!$F$6-'СЕТ СН'!$F$23</f>
        <v>1505.3510341199999</v>
      </c>
      <c r="W34" s="36">
        <f>SUMIFS(СВЦЭМ!$D$39:$D$782,СВЦЭМ!$A$39:$A$782,$A34,СВЦЭМ!$B$39:$B$782,W$11)+'СЕТ СН'!$F$11+СВЦЭМ!$D$10+'СЕТ СН'!$F$6-'СЕТ СН'!$F$23</f>
        <v>1524.0177310700001</v>
      </c>
      <c r="X34" s="36">
        <f>SUMIFS(СВЦЭМ!$D$39:$D$782,СВЦЭМ!$A$39:$A$782,$A34,СВЦЭМ!$B$39:$B$782,X$11)+'СЕТ СН'!$F$11+СВЦЭМ!$D$10+'СЕТ СН'!$F$6-'СЕТ СН'!$F$23</f>
        <v>1544.4706172900001</v>
      </c>
      <c r="Y34" s="36">
        <f>SUMIFS(СВЦЭМ!$D$39:$D$782,СВЦЭМ!$A$39:$A$782,$A34,СВЦЭМ!$B$39:$B$782,Y$11)+'СЕТ СН'!$F$11+СВЦЭМ!$D$10+'СЕТ СН'!$F$6-'СЕТ СН'!$F$23</f>
        <v>1569.2711666</v>
      </c>
    </row>
    <row r="35" spans="1:27" ht="15.75" x14ac:dyDescent="0.2">
      <c r="A35" s="35">
        <f t="shared" si="0"/>
        <v>44919</v>
      </c>
      <c r="B35" s="36">
        <f>SUMIFS(СВЦЭМ!$D$39:$D$782,СВЦЭМ!$A$39:$A$782,$A35,СВЦЭМ!$B$39:$B$782,B$11)+'СЕТ СН'!$F$11+СВЦЭМ!$D$10+'СЕТ СН'!$F$6-'СЕТ СН'!$F$23</f>
        <v>1519.15535937</v>
      </c>
      <c r="C35" s="36">
        <f>SUMIFS(СВЦЭМ!$D$39:$D$782,СВЦЭМ!$A$39:$A$782,$A35,СВЦЭМ!$B$39:$B$782,C$11)+'СЕТ СН'!$F$11+СВЦЭМ!$D$10+'СЕТ СН'!$F$6-'СЕТ СН'!$F$23</f>
        <v>1492.2551585000001</v>
      </c>
      <c r="D35" s="36">
        <f>SUMIFS(СВЦЭМ!$D$39:$D$782,СВЦЭМ!$A$39:$A$782,$A35,СВЦЭМ!$B$39:$B$782,D$11)+'СЕТ СН'!$F$11+СВЦЭМ!$D$10+'СЕТ СН'!$F$6-'СЕТ СН'!$F$23</f>
        <v>1480.0165180399999</v>
      </c>
      <c r="E35" s="36">
        <f>SUMIFS(СВЦЭМ!$D$39:$D$782,СВЦЭМ!$A$39:$A$782,$A35,СВЦЭМ!$B$39:$B$782,E$11)+'СЕТ СН'!$F$11+СВЦЭМ!$D$10+'СЕТ СН'!$F$6-'СЕТ СН'!$F$23</f>
        <v>1469.5501167500001</v>
      </c>
      <c r="F35" s="36">
        <f>SUMIFS(СВЦЭМ!$D$39:$D$782,СВЦЭМ!$A$39:$A$782,$A35,СВЦЭМ!$B$39:$B$782,F$11)+'СЕТ СН'!$F$11+СВЦЭМ!$D$10+'СЕТ СН'!$F$6-'СЕТ СН'!$F$23</f>
        <v>1506.4902481599997</v>
      </c>
      <c r="G35" s="36">
        <f>SUMIFS(СВЦЭМ!$D$39:$D$782,СВЦЭМ!$A$39:$A$782,$A35,СВЦЭМ!$B$39:$B$782,G$11)+'СЕТ СН'!$F$11+СВЦЭМ!$D$10+'СЕТ СН'!$F$6-'СЕТ СН'!$F$23</f>
        <v>1493.9366975200001</v>
      </c>
      <c r="H35" s="36">
        <f>SUMIFS(СВЦЭМ!$D$39:$D$782,СВЦЭМ!$A$39:$A$782,$A35,СВЦЭМ!$B$39:$B$782,H$11)+'СЕТ СН'!$F$11+СВЦЭМ!$D$10+'СЕТ СН'!$F$6-'СЕТ СН'!$F$23</f>
        <v>1489.70754743</v>
      </c>
      <c r="I35" s="36">
        <f>SUMIFS(СВЦЭМ!$D$39:$D$782,СВЦЭМ!$A$39:$A$782,$A35,СВЦЭМ!$B$39:$B$782,I$11)+'СЕТ СН'!$F$11+СВЦЭМ!$D$10+'СЕТ СН'!$F$6-'СЕТ СН'!$F$23</f>
        <v>1468.3735641499998</v>
      </c>
      <c r="J35" s="36">
        <f>SUMIFS(СВЦЭМ!$D$39:$D$782,СВЦЭМ!$A$39:$A$782,$A35,СВЦЭМ!$B$39:$B$782,J$11)+'СЕТ СН'!$F$11+СВЦЭМ!$D$10+'СЕТ СН'!$F$6-'СЕТ СН'!$F$23</f>
        <v>1462.63184753</v>
      </c>
      <c r="K35" s="36">
        <f>SUMIFS(СВЦЭМ!$D$39:$D$782,СВЦЭМ!$A$39:$A$782,$A35,СВЦЭМ!$B$39:$B$782,K$11)+'СЕТ СН'!$F$11+СВЦЭМ!$D$10+'СЕТ СН'!$F$6-'СЕТ СН'!$F$23</f>
        <v>1431.7064903400001</v>
      </c>
      <c r="L35" s="36">
        <f>SUMIFS(СВЦЭМ!$D$39:$D$782,СВЦЭМ!$A$39:$A$782,$A35,СВЦЭМ!$B$39:$B$782,L$11)+'СЕТ СН'!$F$11+СВЦЭМ!$D$10+'СЕТ СН'!$F$6-'СЕТ СН'!$F$23</f>
        <v>1413.00201341</v>
      </c>
      <c r="M35" s="36">
        <f>SUMIFS(СВЦЭМ!$D$39:$D$782,СВЦЭМ!$A$39:$A$782,$A35,СВЦЭМ!$B$39:$B$782,M$11)+'СЕТ СН'!$F$11+СВЦЭМ!$D$10+'СЕТ СН'!$F$6-'СЕТ СН'!$F$23</f>
        <v>1397.7779812099998</v>
      </c>
      <c r="N35" s="36">
        <f>SUMIFS(СВЦЭМ!$D$39:$D$782,СВЦЭМ!$A$39:$A$782,$A35,СВЦЭМ!$B$39:$B$782,N$11)+'СЕТ СН'!$F$11+СВЦЭМ!$D$10+'СЕТ СН'!$F$6-'СЕТ СН'!$F$23</f>
        <v>1418.58227326</v>
      </c>
      <c r="O35" s="36">
        <f>SUMIFS(СВЦЭМ!$D$39:$D$782,СВЦЭМ!$A$39:$A$782,$A35,СВЦЭМ!$B$39:$B$782,O$11)+'СЕТ СН'!$F$11+СВЦЭМ!$D$10+'СЕТ СН'!$F$6-'СЕТ СН'!$F$23</f>
        <v>1408.8294421800001</v>
      </c>
      <c r="P35" s="36">
        <f>SUMIFS(СВЦЭМ!$D$39:$D$782,СВЦЭМ!$A$39:$A$782,$A35,СВЦЭМ!$B$39:$B$782,P$11)+'СЕТ СН'!$F$11+СВЦЭМ!$D$10+'СЕТ СН'!$F$6-'СЕТ СН'!$F$23</f>
        <v>1408.5931182999998</v>
      </c>
      <c r="Q35" s="36">
        <f>SUMIFS(СВЦЭМ!$D$39:$D$782,СВЦЭМ!$A$39:$A$782,$A35,СВЦЭМ!$B$39:$B$782,Q$11)+'СЕТ СН'!$F$11+СВЦЭМ!$D$10+'СЕТ СН'!$F$6-'СЕТ СН'!$F$23</f>
        <v>1406.0642877699997</v>
      </c>
      <c r="R35" s="36">
        <f>SUMIFS(СВЦЭМ!$D$39:$D$782,СВЦЭМ!$A$39:$A$782,$A35,СВЦЭМ!$B$39:$B$782,R$11)+'СЕТ СН'!$F$11+СВЦЭМ!$D$10+'СЕТ СН'!$F$6-'СЕТ СН'!$F$23</f>
        <v>1410.7025018499999</v>
      </c>
      <c r="S35" s="36">
        <f>SUMIFS(СВЦЭМ!$D$39:$D$782,СВЦЭМ!$A$39:$A$782,$A35,СВЦЭМ!$B$39:$B$782,S$11)+'СЕТ СН'!$F$11+СВЦЭМ!$D$10+'СЕТ СН'!$F$6-'СЕТ СН'!$F$23</f>
        <v>1377.3489613699999</v>
      </c>
      <c r="T35" s="36">
        <f>SUMIFS(СВЦЭМ!$D$39:$D$782,СВЦЭМ!$A$39:$A$782,$A35,СВЦЭМ!$B$39:$B$782,T$11)+'СЕТ СН'!$F$11+СВЦЭМ!$D$10+'СЕТ СН'!$F$6-'СЕТ СН'!$F$23</f>
        <v>1367.48859799</v>
      </c>
      <c r="U35" s="36">
        <f>SUMIFS(СВЦЭМ!$D$39:$D$782,СВЦЭМ!$A$39:$A$782,$A35,СВЦЭМ!$B$39:$B$782,U$11)+'СЕТ СН'!$F$11+СВЦЭМ!$D$10+'СЕТ СН'!$F$6-'СЕТ СН'!$F$23</f>
        <v>1382.3918971399999</v>
      </c>
      <c r="V35" s="36">
        <f>SUMIFS(СВЦЭМ!$D$39:$D$782,СВЦЭМ!$A$39:$A$782,$A35,СВЦЭМ!$B$39:$B$782,V$11)+'СЕТ СН'!$F$11+СВЦЭМ!$D$10+'СЕТ СН'!$F$6-'СЕТ СН'!$F$23</f>
        <v>1397.3721461700002</v>
      </c>
      <c r="W35" s="36">
        <f>SUMIFS(СВЦЭМ!$D$39:$D$782,СВЦЭМ!$A$39:$A$782,$A35,СВЦЭМ!$B$39:$B$782,W$11)+'СЕТ СН'!$F$11+СВЦЭМ!$D$10+'СЕТ СН'!$F$6-'СЕТ СН'!$F$23</f>
        <v>1410.2522721300002</v>
      </c>
      <c r="X35" s="36">
        <f>SUMIFS(СВЦЭМ!$D$39:$D$782,СВЦЭМ!$A$39:$A$782,$A35,СВЦЭМ!$B$39:$B$782,X$11)+'СЕТ СН'!$F$11+СВЦЭМ!$D$10+'СЕТ СН'!$F$6-'СЕТ СН'!$F$23</f>
        <v>1421.1716260899998</v>
      </c>
      <c r="Y35" s="36">
        <f>SUMIFS(СВЦЭМ!$D$39:$D$782,СВЦЭМ!$A$39:$A$782,$A35,СВЦЭМ!$B$39:$B$782,Y$11)+'СЕТ СН'!$F$11+СВЦЭМ!$D$10+'СЕТ СН'!$F$6-'СЕТ СН'!$F$23</f>
        <v>1416.5766174599999</v>
      </c>
    </row>
    <row r="36" spans="1:27" ht="15.75" x14ac:dyDescent="0.2">
      <c r="A36" s="35">
        <f t="shared" si="0"/>
        <v>44920</v>
      </c>
      <c r="B36" s="36">
        <f>SUMIFS(СВЦЭМ!$D$39:$D$782,СВЦЭМ!$A$39:$A$782,$A36,СВЦЭМ!$B$39:$B$782,B$11)+'СЕТ СН'!$F$11+СВЦЭМ!$D$10+'СЕТ СН'!$F$6-'СЕТ СН'!$F$23</f>
        <v>1451.5376364899998</v>
      </c>
      <c r="C36" s="36">
        <f>SUMIFS(СВЦЭМ!$D$39:$D$782,СВЦЭМ!$A$39:$A$782,$A36,СВЦЭМ!$B$39:$B$782,C$11)+'СЕТ СН'!$F$11+СВЦЭМ!$D$10+'СЕТ СН'!$F$6-'СЕТ СН'!$F$23</f>
        <v>1464.39807148</v>
      </c>
      <c r="D36" s="36">
        <f>SUMIFS(СВЦЭМ!$D$39:$D$782,СВЦЭМ!$A$39:$A$782,$A36,СВЦЭМ!$B$39:$B$782,D$11)+'СЕТ СН'!$F$11+СВЦЭМ!$D$10+'СЕТ СН'!$F$6-'СЕТ СН'!$F$23</f>
        <v>1444.3366433299998</v>
      </c>
      <c r="E36" s="36">
        <f>SUMIFS(СВЦЭМ!$D$39:$D$782,СВЦЭМ!$A$39:$A$782,$A36,СВЦЭМ!$B$39:$B$782,E$11)+'СЕТ СН'!$F$11+СВЦЭМ!$D$10+'СЕТ СН'!$F$6-'СЕТ СН'!$F$23</f>
        <v>1438.0060665000001</v>
      </c>
      <c r="F36" s="36">
        <f>SUMIFS(СВЦЭМ!$D$39:$D$782,СВЦЭМ!$A$39:$A$782,$A36,СВЦЭМ!$B$39:$B$782,F$11)+'СЕТ СН'!$F$11+СВЦЭМ!$D$10+'СЕТ СН'!$F$6-'СЕТ СН'!$F$23</f>
        <v>1485.30140592</v>
      </c>
      <c r="G36" s="36">
        <f>SUMIFS(СВЦЭМ!$D$39:$D$782,СВЦЭМ!$A$39:$A$782,$A36,СВЦЭМ!$B$39:$B$782,G$11)+'СЕТ СН'!$F$11+СВЦЭМ!$D$10+'СЕТ СН'!$F$6-'СЕТ СН'!$F$23</f>
        <v>1482.3568589699998</v>
      </c>
      <c r="H36" s="36">
        <f>SUMIFS(СВЦЭМ!$D$39:$D$782,СВЦЭМ!$A$39:$A$782,$A36,СВЦЭМ!$B$39:$B$782,H$11)+'СЕТ СН'!$F$11+СВЦЭМ!$D$10+'СЕТ СН'!$F$6-'СЕТ СН'!$F$23</f>
        <v>1471.8458488199999</v>
      </c>
      <c r="I36" s="36">
        <f>SUMIFS(СВЦЭМ!$D$39:$D$782,СВЦЭМ!$A$39:$A$782,$A36,СВЦЭМ!$B$39:$B$782,I$11)+'СЕТ СН'!$F$11+СВЦЭМ!$D$10+'СЕТ СН'!$F$6-'СЕТ СН'!$F$23</f>
        <v>1500.0915519499999</v>
      </c>
      <c r="J36" s="36">
        <f>SUMIFS(СВЦЭМ!$D$39:$D$782,СВЦЭМ!$A$39:$A$782,$A36,СВЦЭМ!$B$39:$B$782,J$11)+'СЕТ СН'!$F$11+СВЦЭМ!$D$10+'СЕТ СН'!$F$6-'СЕТ СН'!$F$23</f>
        <v>1490.9766860199998</v>
      </c>
      <c r="K36" s="36">
        <f>SUMIFS(СВЦЭМ!$D$39:$D$782,СВЦЭМ!$A$39:$A$782,$A36,СВЦЭМ!$B$39:$B$782,K$11)+'СЕТ СН'!$F$11+СВЦЭМ!$D$10+'СЕТ СН'!$F$6-'СЕТ СН'!$F$23</f>
        <v>1482.8938935900001</v>
      </c>
      <c r="L36" s="36">
        <f>SUMIFS(СВЦЭМ!$D$39:$D$782,СВЦЭМ!$A$39:$A$782,$A36,СВЦЭМ!$B$39:$B$782,L$11)+'СЕТ СН'!$F$11+СВЦЭМ!$D$10+'СЕТ СН'!$F$6-'СЕТ СН'!$F$23</f>
        <v>1446.1587206700001</v>
      </c>
      <c r="M36" s="36">
        <f>SUMIFS(СВЦЭМ!$D$39:$D$782,СВЦЭМ!$A$39:$A$782,$A36,СВЦЭМ!$B$39:$B$782,M$11)+'СЕТ СН'!$F$11+СВЦЭМ!$D$10+'СЕТ СН'!$F$6-'СЕТ СН'!$F$23</f>
        <v>1454.3159655499999</v>
      </c>
      <c r="N36" s="36">
        <f>SUMIFS(СВЦЭМ!$D$39:$D$782,СВЦЭМ!$A$39:$A$782,$A36,СВЦЭМ!$B$39:$B$782,N$11)+'СЕТ СН'!$F$11+СВЦЭМ!$D$10+'СЕТ СН'!$F$6-'СЕТ СН'!$F$23</f>
        <v>1469.9195526600001</v>
      </c>
      <c r="O36" s="36">
        <f>SUMIFS(СВЦЭМ!$D$39:$D$782,СВЦЭМ!$A$39:$A$782,$A36,СВЦЭМ!$B$39:$B$782,O$11)+'СЕТ СН'!$F$11+СВЦЭМ!$D$10+'СЕТ СН'!$F$6-'СЕТ СН'!$F$23</f>
        <v>1473.0680976600001</v>
      </c>
      <c r="P36" s="36">
        <f>SUMIFS(СВЦЭМ!$D$39:$D$782,СВЦЭМ!$A$39:$A$782,$A36,СВЦЭМ!$B$39:$B$782,P$11)+'СЕТ СН'!$F$11+СВЦЭМ!$D$10+'СЕТ СН'!$F$6-'СЕТ СН'!$F$23</f>
        <v>1485.8751016199999</v>
      </c>
      <c r="Q36" s="36">
        <f>SUMIFS(СВЦЭМ!$D$39:$D$782,СВЦЭМ!$A$39:$A$782,$A36,СВЦЭМ!$B$39:$B$782,Q$11)+'СЕТ СН'!$F$11+СВЦЭМ!$D$10+'СЕТ СН'!$F$6-'СЕТ СН'!$F$23</f>
        <v>1482.1426251399998</v>
      </c>
      <c r="R36" s="36">
        <f>SUMIFS(СВЦЭМ!$D$39:$D$782,СВЦЭМ!$A$39:$A$782,$A36,СВЦЭМ!$B$39:$B$782,R$11)+'СЕТ СН'!$F$11+СВЦЭМ!$D$10+'СЕТ СН'!$F$6-'СЕТ СН'!$F$23</f>
        <v>1480.3953076799999</v>
      </c>
      <c r="S36" s="36">
        <f>SUMIFS(СВЦЭМ!$D$39:$D$782,СВЦЭМ!$A$39:$A$782,$A36,СВЦЭМ!$B$39:$B$782,S$11)+'СЕТ СН'!$F$11+СВЦЭМ!$D$10+'СЕТ СН'!$F$6-'СЕТ СН'!$F$23</f>
        <v>1461.4744792799997</v>
      </c>
      <c r="T36" s="36">
        <f>SUMIFS(СВЦЭМ!$D$39:$D$782,СВЦЭМ!$A$39:$A$782,$A36,СВЦЭМ!$B$39:$B$782,T$11)+'СЕТ СН'!$F$11+СВЦЭМ!$D$10+'СЕТ СН'!$F$6-'СЕТ СН'!$F$23</f>
        <v>1444.7795307799997</v>
      </c>
      <c r="U36" s="36">
        <f>SUMIFS(СВЦЭМ!$D$39:$D$782,СВЦЭМ!$A$39:$A$782,$A36,СВЦЭМ!$B$39:$B$782,U$11)+'СЕТ СН'!$F$11+СВЦЭМ!$D$10+'СЕТ СН'!$F$6-'СЕТ СН'!$F$23</f>
        <v>1447.1342126599998</v>
      </c>
      <c r="V36" s="36">
        <f>SUMIFS(СВЦЭМ!$D$39:$D$782,СВЦЭМ!$A$39:$A$782,$A36,СВЦЭМ!$B$39:$B$782,V$11)+'СЕТ СН'!$F$11+СВЦЭМ!$D$10+'СЕТ СН'!$F$6-'СЕТ СН'!$F$23</f>
        <v>1470.7268534700002</v>
      </c>
      <c r="W36" s="36">
        <f>SUMIFS(СВЦЭМ!$D$39:$D$782,СВЦЭМ!$A$39:$A$782,$A36,СВЦЭМ!$B$39:$B$782,W$11)+'СЕТ СН'!$F$11+СВЦЭМ!$D$10+'СЕТ СН'!$F$6-'СЕТ СН'!$F$23</f>
        <v>1485.8601293299998</v>
      </c>
      <c r="X36" s="36">
        <f>SUMIFS(СВЦЭМ!$D$39:$D$782,СВЦЭМ!$A$39:$A$782,$A36,СВЦЭМ!$B$39:$B$782,X$11)+'СЕТ СН'!$F$11+СВЦЭМ!$D$10+'СЕТ СН'!$F$6-'СЕТ СН'!$F$23</f>
        <v>1508.5947751899998</v>
      </c>
      <c r="Y36" s="36">
        <f>SUMIFS(СВЦЭМ!$D$39:$D$782,СВЦЭМ!$A$39:$A$782,$A36,СВЦЭМ!$B$39:$B$782,Y$11)+'СЕТ СН'!$F$11+СВЦЭМ!$D$10+'СЕТ СН'!$F$6-'СЕТ СН'!$F$23</f>
        <v>1529.8005534200001</v>
      </c>
    </row>
    <row r="37" spans="1:27" ht="15.75" x14ac:dyDescent="0.2">
      <c r="A37" s="35">
        <f t="shared" si="0"/>
        <v>44921</v>
      </c>
      <c r="B37" s="36">
        <f>SUMIFS(СВЦЭМ!$D$39:$D$782,СВЦЭМ!$A$39:$A$782,$A37,СВЦЭМ!$B$39:$B$782,B$11)+'СЕТ СН'!$F$11+СВЦЭМ!$D$10+'СЕТ СН'!$F$6-'СЕТ СН'!$F$23</f>
        <v>1564.64088163</v>
      </c>
      <c r="C37" s="36">
        <f>SUMIFS(СВЦЭМ!$D$39:$D$782,СВЦЭМ!$A$39:$A$782,$A37,СВЦЭМ!$B$39:$B$782,C$11)+'СЕТ СН'!$F$11+СВЦЭМ!$D$10+'СЕТ СН'!$F$6-'СЕТ СН'!$F$23</f>
        <v>1580.1620721999998</v>
      </c>
      <c r="D37" s="36">
        <f>SUMIFS(СВЦЭМ!$D$39:$D$782,СВЦЭМ!$A$39:$A$782,$A37,СВЦЭМ!$B$39:$B$782,D$11)+'СЕТ СН'!$F$11+СВЦЭМ!$D$10+'СЕТ СН'!$F$6-'СЕТ СН'!$F$23</f>
        <v>1583.69176444</v>
      </c>
      <c r="E37" s="36">
        <f>SUMIFS(СВЦЭМ!$D$39:$D$782,СВЦЭМ!$A$39:$A$782,$A37,СВЦЭМ!$B$39:$B$782,E$11)+'СЕТ СН'!$F$11+СВЦЭМ!$D$10+'СЕТ СН'!$F$6-'СЕТ СН'!$F$23</f>
        <v>1590.44011181</v>
      </c>
      <c r="F37" s="36">
        <f>SUMIFS(СВЦЭМ!$D$39:$D$782,СВЦЭМ!$A$39:$A$782,$A37,СВЦЭМ!$B$39:$B$782,F$11)+'СЕТ СН'!$F$11+СВЦЭМ!$D$10+'СЕТ СН'!$F$6-'СЕТ СН'!$F$23</f>
        <v>1621.9590641199998</v>
      </c>
      <c r="G37" s="36">
        <f>SUMIFS(СВЦЭМ!$D$39:$D$782,СВЦЭМ!$A$39:$A$782,$A37,СВЦЭМ!$B$39:$B$782,G$11)+'СЕТ СН'!$F$11+СВЦЭМ!$D$10+'СЕТ СН'!$F$6-'СЕТ СН'!$F$23</f>
        <v>1611.9944191099999</v>
      </c>
      <c r="H37" s="36">
        <f>SUMIFS(СВЦЭМ!$D$39:$D$782,СВЦЭМ!$A$39:$A$782,$A37,СВЦЭМ!$B$39:$B$782,H$11)+'СЕТ СН'!$F$11+СВЦЭМ!$D$10+'СЕТ СН'!$F$6-'СЕТ СН'!$F$23</f>
        <v>1580.5748657999998</v>
      </c>
      <c r="I37" s="36">
        <f>SUMIFS(СВЦЭМ!$D$39:$D$782,СВЦЭМ!$A$39:$A$782,$A37,СВЦЭМ!$B$39:$B$782,I$11)+'СЕТ СН'!$F$11+СВЦЭМ!$D$10+'СЕТ СН'!$F$6-'СЕТ СН'!$F$23</f>
        <v>1552.1792754200001</v>
      </c>
      <c r="J37" s="36">
        <f>SUMIFS(СВЦЭМ!$D$39:$D$782,СВЦЭМ!$A$39:$A$782,$A37,СВЦЭМ!$B$39:$B$782,J$11)+'СЕТ СН'!$F$11+СВЦЭМ!$D$10+'СЕТ СН'!$F$6-'СЕТ СН'!$F$23</f>
        <v>1546.0874413699999</v>
      </c>
      <c r="K37" s="36">
        <f>SUMIFS(СВЦЭМ!$D$39:$D$782,СВЦЭМ!$A$39:$A$782,$A37,СВЦЭМ!$B$39:$B$782,K$11)+'СЕТ СН'!$F$11+СВЦЭМ!$D$10+'СЕТ СН'!$F$6-'СЕТ СН'!$F$23</f>
        <v>1540.1577312499999</v>
      </c>
      <c r="L37" s="36">
        <f>SUMIFS(СВЦЭМ!$D$39:$D$782,СВЦЭМ!$A$39:$A$782,$A37,СВЦЭМ!$B$39:$B$782,L$11)+'СЕТ СН'!$F$11+СВЦЭМ!$D$10+'СЕТ СН'!$F$6-'СЕТ СН'!$F$23</f>
        <v>1534.4992524200002</v>
      </c>
      <c r="M37" s="36">
        <f>SUMIFS(СВЦЭМ!$D$39:$D$782,СВЦЭМ!$A$39:$A$782,$A37,СВЦЭМ!$B$39:$B$782,M$11)+'СЕТ СН'!$F$11+СВЦЭМ!$D$10+'СЕТ СН'!$F$6-'СЕТ СН'!$F$23</f>
        <v>1522.10613238</v>
      </c>
      <c r="N37" s="36">
        <f>SUMIFS(СВЦЭМ!$D$39:$D$782,СВЦЭМ!$A$39:$A$782,$A37,СВЦЭМ!$B$39:$B$782,N$11)+'СЕТ СН'!$F$11+СВЦЭМ!$D$10+'СЕТ СН'!$F$6-'СЕТ СН'!$F$23</f>
        <v>1528.9089221599997</v>
      </c>
      <c r="O37" s="36">
        <f>SUMIFS(СВЦЭМ!$D$39:$D$782,СВЦЭМ!$A$39:$A$782,$A37,СВЦЭМ!$B$39:$B$782,O$11)+'СЕТ СН'!$F$11+СВЦЭМ!$D$10+'СЕТ СН'!$F$6-'СЕТ СН'!$F$23</f>
        <v>1520.78588743</v>
      </c>
      <c r="P37" s="36">
        <f>SUMIFS(СВЦЭМ!$D$39:$D$782,СВЦЭМ!$A$39:$A$782,$A37,СВЦЭМ!$B$39:$B$782,P$11)+'СЕТ СН'!$F$11+СВЦЭМ!$D$10+'СЕТ СН'!$F$6-'СЕТ СН'!$F$23</f>
        <v>1533.9780252800001</v>
      </c>
      <c r="Q37" s="36">
        <f>SUMIFS(СВЦЭМ!$D$39:$D$782,СВЦЭМ!$A$39:$A$782,$A37,СВЦЭМ!$B$39:$B$782,Q$11)+'СЕТ СН'!$F$11+СВЦЭМ!$D$10+'СЕТ СН'!$F$6-'СЕТ СН'!$F$23</f>
        <v>1513.8654043900001</v>
      </c>
      <c r="R37" s="36">
        <f>SUMIFS(СВЦЭМ!$D$39:$D$782,СВЦЭМ!$A$39:$A$782,$A37,СВЦЭМ!$B$39:$B$782,R$11)+'СЕТ СН'!$F$11+СВЦЭМ!$D$10+'СЕТ СН'!$F$6-'СЕТ СН'!$F$23</f>
        <v>1506.2950185300001</v>
      </c>
      <c r="S37" s="36">
        <f>SUMIFS(СВЦЭМ!$D$39:$D$782,СВЦЭМ!$A$39:$A$782,$A37,СВЦЭМ!$B$39:$B$782,S$11)+'СЕТ СН'!$F$11+СВЦЭМ!$D$10+'СЕТ СН'!$F$6-'СЕТ СН'!$F$23</f>
        <v>1482.5230151599999</v>
      </c>
      <c r="T37" s="36">
        <f>SUMIFS(СВЦЭМ!$D$39:$D$782,СВЦЭМ!$A$39:$A$782,$A37,СВЦЭМ!$B$39:$B$782,T$11)+'СЕТ СН'!$F$11+СВЦЭМ!$D$10+'СЕТ СН'!$F$6-'СЕТ СН'!$F$23</f>
        <v>1443.1100808199999</v>
      </c>
      <c r="U37" s="36">
        <f>SUMIFS(СВЦЭМ!$D$39:$D$782,СВЦЭМ!$A$39:$A$782,$A37,СВЦЭМ!$B$39:$B$782,U$11)+'СЕТ СН'!$F$11+СВЦЭМ!$D$10+'СЕТ СН'!$F$6-'СЕТ СН'!$F$23</f>
        <v>1468.9636150699998</v>
      </c>
      <c r="V37" s="36">
        <f>SUMIFS(СВЦЭМ!$D$39:$D$782,СВЦЭМ!$A$39:$A$782,$A37,СВЦЭМ!$B$39:$B$782,V$11)+'СЕТ СН'!$F$11+СВЦЭМ!$D$10+'СЕТ СН'!$F$6-'СЕТ СН'!$F$23</f>
        <v>1477.6520172400001</v>
      </c>
      <c r="W37" s="36">
        <f>SUMIFS(СВЦЭМ!$D$39:$D$782,СВЦЭМ!$A$39:$A$782,$A37,СВЦЭМ!$B$39:$B$782,W$11)+'СЕТ СН'!$F$11+СВЦЭМ!$D$10+'СЕТ СН'!$F$6-'СЕТ СН'!$F$23</f>
        <v>1499.3407745700001</v>
      </c>
      <c r="X37" s="36">
        <f>SUMIFS(СВЦЭМ!$D$39:$D$782,СВЦЭМ!$A$39:$A$782,$A37,СВЦЭМ!$B$39:$B$782,X$11)+'СЕТ СН'!$F$11+СВЦЭМ!$D$10+'СЕТ СН'!$F$6-'СЕТ СН'!$F$23</f>
        <v>1522.2462284600001</v>
      </c>
      <c r="Y37" s="36">
        <f>SUMIFS(СВЦЭМ!$D$39:$D$782,СВЦЭМ!$A$39:$A$782,$A37,СВЦЭМ!$B$39:$B$782,Y$11)+'СЕТ СН'!$F$11+СВЦЭМ!$D$10+'СЕТ СН'!$F$6-'СЕТ СН'!$F$23</f>
        <v>1535.72255387</v>
      </c>
    </row>
    <row r="38" spans="1:27" ht="15.75" x14ac:dyDescent="0.2">
      <c r="A38" s="35">
        <f t="shared" si="0"/>
        <v>44922</v>
      </c>
      <c r="B38" s="36">
        <f>SUMIFS(СВЦЭМ!$D$39:$D$782,СВЦЭМ!$A$39:$A$782,$A38,СВЦЭМ!$B$39:$B$782,B$11)+'СЕТ СН'!$F$11+СВЦЭМ!$D$10+'СЕТ СН'!$F$6-'СЕТ СН'!$F$23</f>
        <v>1469.2198703700001</v>
      </c>
      <c r="C38" s="36">
        <f>SUMIFS(СВЦЭМ!$D$39:$D$782,СВЦЭМ!$A$39:$A$782,$A38,СВЦЭМ!$B$39:$B$782,C$11)+'СЕТ СН'!$F$11+СВЦЭМ!$D$10+'СЕТ СН'!$F$6-'СЕТ СН'!$F$23</f>
        <v>1486.6657737800001</v>
      </c>
      <c r="D38" s="36">
        <f>SUMIFS(СВЦЭМ!$D$39:$D$782,СВЦЭМ!$A$39:$A$782,$A38,СВЦЭМ!$B$39:$B$782,D$11)+'СЕТ СН'!$F$11+СВЦЭМ!$D$10+'СЕТ СН'!$F$6-'СЕТ СН'!$F$23</f>
        <v>1492.43398858</v>
      </c>
      <c r="E38" s="36">
        <f>SUMIFS(СВЦЭМ!$D$39:$D$782,СВЦЭМ!$A$39:$A$782,$A38,СВЦЭМ!$B$39:$B$782,E$11)+'СЕТ СН'!$F$11+СВЦЭМ!$D$10+'СЕТ СН'!$F$6-'СЕТ СН'!$F$23</f>
        <v>1504.9863830700001</v>
      </c>
      <c r="F38" s="36">
        <f>SUMIFS(СВЦЭМ!$D$39:$D$782,СВЦЭМ!$A$39:$A$782,$A38,СВЦЭМ!$B$39:$B$782,F$11)+'СЕТ СН'!$F$11+СВЦЭМ!$D$10+'СЕТ СН'!$F$6-'СЕТ СН'!$F$23</f>
        <v>1532.74592545</v>
      </c>
      <c r="G38" s="36">
        <f>SUMIFS(СВЦЭМ!$D$39:$D$782,СВЦЭМ!$A$39:$A$782,$A38,СВЦЭМ!$B$39:$B$782,G$11)+'СЕТ СН'!$F$11+СВЦЭМ!$D$10+'СЕТ СН'!$F$6-'СЕТ СН'!$F$23</f>
        <v>1522.9614870300002</v>
      </c>
      <c r="H38" s="36">
        <f>SUMIFS(СВЦЭМ!$D$39:$D$782,СВЦЭМ!$A$39:$A$782,$A38,СВЦЭМ!$B$39:$B$782,H$11)+'СЕТ СН'!$F$11+СВЦЭМ!$D$10+'СЕТ СН'!$F$6-'СЕТ СН'!$F$23</f>
        <v>1491.4585417399999</v>
      </c>
      <c r="I38" s="36">
        <f>SUMIFS(СВЦЭМ!$D$39:$D$782,СВЦЭМ!$A$39:$A$782,$A38,СВЦЭМ!$B$39:$B$782,I$11)+'СЕТ СН'!$F$11+СВЦЭМ!$D$10+'СЕТ СН'!$F$6-'СЕТ СН'!$F$23</f>
        <v>1456.3377266699999</v>
      </c>
      <c r="J38" s="36">
        <f>SUMIFS(СВЦЭМ!$D$39:$D$782,СВЦЭМ!$A$39:$A$782,$A38,СВЦЭМ!$B$39:$B$782,J$11)+'СЕТ СН'!$F$11+СВЦЭМ!$D$10+'СЕТ СН'!$F$6-'СЕТ СН'!$F$23</f>
        <v>1421.4303316199998</v>
      </c>
      <c r="K38" s="36">
        <f>SUMIFS(СВЦЭМ!$D$39:$D$782,СВЦЭМ!$A$39:$A$782,$A38,СВЦЭМ!$B$39:$B$782,K$11)+'СЕТ СН'!$F$11+СВЦЭМ!$D$10+'СЕТ СН'!$F$6-'СЕТ СН'!$F$23</f>
        <v>1416.7486958</v>
      </c>
      <c r="L38" s="36">
        <f>SUMIFS(СВЦЭМ!$D$39:$D$782,СВЦЭМ!$A$39:$A$782,$A38,СВЦЭМ!$B$39:$B$782,L$11)+'СЕТ СН'!$F$11+СВЦЭМ!$D$10+'СЕТ СН'!$F$6-'СЕТ СН'!$F$23</f>
        <v>1433.8923041799999</v>
      </c>
      <c r="M38" s="36">
        <f>SUMIFS(СВЦЭМ!$D$39:$D$782,СВЦЭМ!$A$39:$A$782,$A38,СВЦЭМ!$B$39:$B$782,M$11)+'СЕТ СН'!$F$11+СВЦЭМ!$D$10+'СЕТ СН'!$F$6-'СЕТ СН'!$F$23</f>
        <v>1425.4488340499997</v>
      </c>
      <c r="N38" s="36">
        <f>SUMIFS(СВЦЭМ!$D$39:$D$782,СВЦЭМ!$A$39:$A$782,$A38,СВЦЭМ!$B$39:$B$782,N$11)+'СЕТ СН'!$F$11+СВЦЭМ!$D$10+'СЕТ СН'!$F$6-'СЕТ СН'!$F$23</f>
        <v>1427.9025805900001</v>
      </c>
      <c r="O38" s="36">
        <f>SUMIFS(СВЦЭМ!$D$39:$D$782,СВЦЭМ!$A$39:$A$782,$A38,СВЦЭМ!$B$39:$B$782,O$11)+'СЕТ СН'!$F$11+СВЦЭМ!$D$10+'СЕТ СН'!$F$6-'СЕТ СН'!$F$23</f>
        <v>1433.1651814799998</v>
      </c>
      <c r="P38" s="36">
        <f>SUMIFS(СВЦЭМ!$D$39:$D$782,СВЦЭМ!$A$39:$A$782,$A38,СВЦЭМ!$B$39:$B$782,P$11)+'СЕТ СН'!$F$11+СВЦЭМ!$D$10+'СЕТ СН'!$F$6-'СЕТ СН'!$F$23</f>
        <v>1436.87588327</v>
      </c>
      <c r="Q38" s="36">
        <f>SUMIFS(СВЦЭМ!$D$39:$D$782,СВЦЭМ!$A$39:$A$782,$A38,СВЦЭМ!$B$39:$B$782,Q$11)+'СЕТ СН'!$F$11+СВЦЭМ!$D$10+'СЕТ СН'!$F$6-'СЕТ СН'!$F$23</f>
        <v>1444.2325844900001</v>
      </c>
      <c r="R38" s="36">
        <f>SUMIFS(СВЦЭМ!$D$39:$D$782,СВЦЭМ!$A$39:$A$782,$A38,СВЦЭМ!$B$39:$B$782,R$11)+'СЕТ СН'!$F$11+СВЦЭМ!$D$10+'СЕТ СН'!$F$6-'СЕТ СН'!$F$23</f>
        <v>1443.8354371300002</v>
      </c>
      <c r="S38" s="36">
        <f>SUMIFS(СВЦЭМ!$D$39:$D$782,СВЦЭМ!$A$39:$A$782,$A38,СВЦЭМ!$B$39:$B$782,S$11)+'СЕТ СН'!$F$11+СВЦЭМ!$D$10+'СЕТ СН'!$F$6-'СЕТ СН'!$F$23</f>
        <v>1421.9326252299998</v>
      </c>
      <c r="T38" s="36">
        <f>SUMIFS(СВЦЭМ!$D$39:$D$782,СВЦЭМ!$A$39:$A$782,$A38,СВЦЭМ!$B$39:$B$782,T$11)+'СЕТ СН'!$F$11+СВЦЭМ!$D$10+'СЕТ СН'!$F$6-'СЕТ СН'!$F$23</f>
        <v>1385.34935068</v>
      </c>
      <c r="U38" s="36">
        <f>SUMIFS(СВЦЭМ!$D$39:$D$782,СВЦЭМ!$A$39:$A$782,$A38,СВЦЭМ!$B$39:$B$782,U$11)+'СЕТ СН'!$F$11+СВЦЭМ!$D$10+'СЕТ СН'!$F$6-'СЕТ СН'!$F$23</f>
        <v>1402.0904269299999</v>
      </c>
      <c r="V38" s="36">
        <f>SUMIFS(СВЦЭМ!$D$39:$D$782,СВЦЭМ!$A$39:$A$782,$A38,СВЦЭМ!$B$39:$B$782,V$11)+'СЕТ СН'!$F$11+СВЦЭМ!$D$10+'СЕТ СН'!$F$6-'СЕТ СН'!$F$23</f>
        <v>1422.25467931</v>
      </c>
      <c r="W38" s="36">
        <f>SUMIFS(СВЦЭМ!$D$39:$D$782,СВЦЭМ!$A$39:$A$782,$A38,СВЦЭМ!$B$39:$B$782,W$11)+'СЕТ СН'!$F$11+СВЦЭМ!$D$10+'СЕТ СН'!$F$6-'СЕТ СН'!$F$23</f>
        <v>1445.9372199599998</v>
      </c>
      <c r="X38" s="36">
        <f>SUMIFS(СВЦЭМ!$D$39:$D$782,СВЦЭМ!$A$39:$A$782,$A38,СВЦЭМ!$B$39:$B$782,X$11)+'СЕТ СН'!$F$11+СВЦЭМ!$D$10+'СЕТ СН'!$F$6-'СЕТ СН'!$F$23</f>
        <v>1449.19929288</v>
      </c>
      <c r="Y38" s="36">
        <f>SUMIFS(СВЦЭМ!$D$39:$D$782,СВЦЭМ!$A$39:$A$782,$A38,СВЦЭМ!$B$39:$B$782,Y$11)+'СЕТ СН'!$F$11+СВЦЭМ!$D$10+'СЕТ СН'!$F$6-'СЕТ СН'!$F$23</f>
        <v>1472.5016288799998</v>
      </c>
    </row>
    <row r="39" spans="1:27" ht="15.75" x14ac:dyDescent="0.2">
      <c r="A39" s="35">
        <f t="shared" si="0"/>
        <v>44923</v>
      </c>
      <c r="B39" s="36">
        <f>SUMIFS(СВЦЭМ!$D$39:$D$782,СВЦЭМ!$A$39:$A$782,$A39,СВЦЭМ!$B$39:$B$782,B$11)+'СЕТ СН'!$F$11+СВЦЭМ!$D$10+'СЕТ СН'!$F$6-'СЕТ СН'!$F$23</f>
        <v>1487.6370325499997</v>
      </c>
      <c r="C39" s="36">
        <f>SUMIFS(СВЦЭМ!$D$39:$D$782,СВЦЭМ!$A$39:$A$782,$A39,СВЦЭМ!$B$39:$B$782,C$11)+'СЕТ СН'!$F$11+СВЦЭМ!$D$10+'СЕТ СН'!$F$6-'СЕТ СН'!$F$23</f>
        <v>1522.8874788499998</v>
      </c>
      <c r="D39" s="36">
        <f>SUMIFS(СВЦЭМ!$D$39:$D$782,СВЦЭМ!$A$39:$A$782,$A39,СВЦЭМ!$B$39:$B$782,D$11)+'СЕТ СН'!$F$11+СВЦЭМ!$D$10+'СЕТ СН'!$F$6-'СЕТ СН'!$F$23</f>
        <v>1562.17865592</v>
      </c>
      <c r="E39" s="36">
        <f>SUMIFS(СВЦЭМ!$D$39:$D$782,СВЦЭМ!$A$39:$A$782,$A39,СВЦЭМ!$B$39:$B$782,E$11)+'СЕТ СН'!$F$11+СВЦЭМ!$D$10+'СЕТ СН'!$F$6-'СЕТ СН'!$F$23</f>
        <v>1521.6979656799999</v>
      </c>
      <c r="F39" s="36">
        <f>SUMIFS(СВЦЭМ!$D$39:$D$782,СВЦЭМ!$A$39:$A$782,$A39,СВЦЭМ!$B$39:$B$782,F$11)+'СЕТ СН'!$F$11+СВЦЭМ!$D$10+'СЕТ СН'!$F$6-'СЕТ СН'!$F$23</f>
        <v>1532.1448713899999</v>
      </c>
      <c r="G39" s="36">
        <f>SUMIFS(СВЦЭМ!$D$39:$D$782,СВЦЭМ!$A$39:$A$782,$A39,СВЦЭМ!$B$39:$B$782,G$11)+'СЕТ СН'!$F$11+СВЦЭМ!$D$10+'СЕТ СН'!$F$6-'СЕТ СН'!$F$23</f>
        <v>1520.4432852899999</v>
      </c>
      <c r="H39" s="36">
        <f>SUMIFS(СВЦЭМ!$D$39:$D$782,СВЦЭМ!$A$39:$A$782,$A39,СВЦЭМ!$B$39:$B$782,H$11)+'СЕТ СН'!$F$11+СВЦЭМ!$D$10+'СЕТ СН'!$F$6-'СЕТ СН'!$F$23</f>
        <v>1517.6402285899999</v>
      </c>
      <c r="I39" s="36">
        <f>SUMIFS(СВЦЭМ!$D$39:$D$782,СВЦЭМ!$A$39:$A$782,$A39,СВЦЭМ!$B$39:$B$782,I$11)+'СЕТ СН'!$F$11+СВЦЭМ!$D$10+'СЕТ СН'!$F$6-'СЕТ СН'!$F$23</f>
        <v>1482.0410227399998</v>
      </c>
      <c r="J39" s="36">
        <f>SUMIFS(СВЦЭМ!$D$39:$D$782,СВЦЭМ!$A$39:$A$782,$A39,СВЦЭМ!$B$39:$B$782,J$11)+'СЕТ СН'!$F$11+СВЦЭМ!$D$10+'СЕТ СН'!$F$6-'СЕТ СН'!$F$23</f>
        <v>1473.9190050699999</v>
      </c>
      <c r="K39" s="36">
        <f>SUMIFS(СВЦЭМ!$D$39:$D$782,СВЦЭМ!$A$39:$A$782,$A39,СВЦЭМ!$B$39:$B$782,K$11)+'СЕТ СН'!$F$11+СВЦЭМ!$D$10+'СЕТ СН'!$F$6-'СЕТ СН'!$F$23</f>
        <v>1474.97239924</v>
      </c>
      <c r="L39" s="36">
        <f>SUMIFS(СВЦЭМ!$D$39:$D$782,СВЦЭМ!$A$39:$A$782,$A39,СВЦЭМ!$B$39:$B$782,L$11)+'СЕТ СН'!$F$11+СВЦЭМ!$D$10+'СЕТ СН'!$F$6-'СЕТ СН'!$F$23</f>
        <v>1464.6224748599998</v>
      </c>
      <c r="M39" s="36">
        <f>SUMIFS(СВЦЭМ!$D$39:$D$782,СВЦЭМ!$A$39:$A$782,$A39,СВЦЭМ!$B$39:$B$782,M$11)+'СЕТ СН'!$F$11+СВЦЭМ!$D$10+'СЕТ СН'!$F$6-'СЕТ СН'!$F$23</f>
        <v>1457.03451438</v>
      </c>
      <c r="N39" s="36">
        <f>SUMIFS(СВЦЭМ!$D$39:$D$782,СВЦЭМ!$A$39:$A$782,$A39,СВЦЭМ!$B$39:$B$782,N$11)+'СЕТ СН'!$F$11+СВЦЭМ!$D$10+'СЕТ СН'!$F$6-'СЕТ СН'!$F$23</f>
        <v>1474.73596056</v>
      </c>
      <c r="O39" s="36">
        <f>SUMIFS(СВЦЭМ!$D$39:$D$782,СВЦЭМ!$A$39:$A$782,$A39,СВЦЭМ!$B$39:$B$782,O$11)+'СЕТ СН'!$F$11+СВЦЭМ!$D$10+'СЕТ СН'!$F$6-'СЕТ СН'!$F$23</f>
        <v>1479.6402909200001</v>
      </c>
      <c r="P39" s="36">
        <f>SUMIFS(СВЦЭМ!$D$39:$D$782,СВЦЭМ!$A$39:$A$782,$A39,СВЦЭМ!$B$39:$B$782,P$11)+'СЕТ СН'!$F$11+СВЦЭМ!$D$10+'СЕТ СН'!$F$6-'СЕТ СН'!$F$23</f>
        <v>1493.6191769900001</v>
      </c>
      <c r="Q39" s="36">
        <f>SUMIFS(СВЦЭМ!$D$39:$D$782,СВЦЭМ!$A$39:$A$782,$A39,СВЦЭМ!$B$39:$B$782,Q$11)+'СЕТ СН'!$F$11+СВЦЭМ!$D$10+'СЕТ СН'!$F$6-'СЕТ СН'!$F$23</f>
        <v>1491.4091560299998</v>
      </c>
      <c r="R39" s="36">
        <f>SUMIFS(СВЦЭМ!$D$39:$D$782,СВЦЭМ!$A$39:$A$782,$A39,СВЦЭМ!$B$39:$B$782,R$11)+'СЕТ СН'!$F$11+СВЦЭМ!$D$10+'СЕТ СН'!$F$6-'СЕТ СН'!$F$23</f>
        <v>1474.5862648399998</v>
      </c>
      <c r="S39" s="36">
        <f>SUMIFS(СВЦЭМ!$D$39:$D$782,СВЦЭМ!$A$39:$A$782,$A39,СВЦЭМ!$B$39:$B$782,S$11)+'СЕТ СН'!$F$11+СВЦЭМ!$D$10+'СЕТ СН'!$F$6-'СЕТ СН'!$F$23</f>
        <v>1478.95023115</v>
      </c>
      <c r="T39" s="36">
        <f>SUMIFS(СВЦЭМ!$D$39:$D$782,СВЦЭМ!$A$39:$A$782,$A39,СВЦЭМ!$B$39:$B$782,T$11)+'СЕТ СН'!$F$11+СВЦЭМ!$D$10+'СЕТ СН'!$F$6-'СЕТ СН'!$F$23</f>
        <v>1450.0265487500001</v>
      </c>
      <c r="U39" s="36">
        <f>SUMIFS(СВЦЭМ!$D$39:$D$782,СВЦЭМ!$A$39:$A$782,$A39,СВЦЭМ!$B$39:$B$782,U$11)+'СЕТ СН'!$F$11+СВЦЭМ!$D$10+'СЕТ СН'!$F$6-'СЕТ СН'!$F$23</f>
        <v>1449.5962563600001</v>
      </c>
      <c r="V39" s="36">
        <f>SUMIFS(СВЦЭМ!$D$39:$D$782,СВЦЭМ!$A$39:$A$782,$A39,СВЦЭМ!$B$39:$B$782,V$11)+'СЕТ СН'!$F$11+СВЦЭМ!$D$10+'СЕТ СН'!$F$6-'СЕТ СН'!$F$23</f>
        <v>1451.7895132499998</v>
      </c>
      <c r="W39" s="36">
        <f>SUMIFS(СВЦЭМ!$D$39:$D$782,СВЦЭМ!$A$39:$A$782,$A39,СВЦЭМ!$B$39:$B$782,W$11)+'СЕТ СН'!$F$11+СВЦЭМ!$D$10+'СЕТ СН'!$F$6-'СЕТ СН'!$F$23</f>
        <v>1466.8270841600001</v>
      </c>
      <c r="X39" s="36">
        <f>SUMIFS(СВЦЭМ!$D$39:$D$782,СВЦЭМ!$A$39:$A$782,$A39,СВЦЭМ!$B$39:$B$782,X$11)+'СЕТ СН'!$F$11+СВЦЭМ!$D$10+'СЕТ СН'!$F$6-'СЕТ СН'!$F$23</f>
        <v>1474.2486138999998</v>
      </c>
      <c r="Y39" s="36">
        <f>SUMIFS(СВЦЭМ!$D$39:$D$782,СВЦЭМ!$A$39:$A$782,$A39,СВЦЭМ!$B$39:$B$782,Y$11)+'СЕТ СН'!$F$11+СВЦЭМ!$D$10+'СЕТ СН'!$F$6-'СЕТ СН'!$F$23</f>
        <v>1491.2575375400002</v>
      </c>
    </row>
    <row r="40" spans="1:27" ht="15.75" x14ac:dyDescent="0.2">
      <c r="A40" s="35">
        <f t="shared" si="0"/>
        <v>44924</v>
      </c>
      <c r="B40" s="36">
        <f>SUMIFS(СВЦЭМ!$D$39:$D$782,СВЦЭМ!$A$39:$A$782,$A40,СВЦЭМ!$B$39:$B$782,B$11)+'СЕТ СН'!$F$11+СВЦЭМ!$D$10+'СЕТ СН'!$F$6-'СЕТ СН'!$F$23</f>
        <v>1548.08664344</v>
      </c>
      <c r="C40" s="36">
        <f>SUMIFS(СВЦЭМ!$D$39:$D$782,СВЦЭМ!$A$39:$A$782,$A40,СВЦЭМ!$B$39:$B$782,C$11)+'СЕТ СН'!$F$11+СВЦЭМ!$D$10+'СЕТ СН'!$F$6-'СЕТ СН'!$F$23</f>
        <v>1551.5439009199999</v>
      </c>
      <c r="D40" s="36">
        <f>SUMIFS(СВЦЭМ!$D$39:$D$782,СВЦЭМ!$A$39:$A$782,$A40,СВЦЭМ!$B$39:$B$782,D$11)+'СЕТ СН'!$F$11+СВЦЭМ!$D$10+'СЕТ СН'!$F$6-'СЕТ СН'!$F$23</f>
        <v>1546.0994176099998</v>
      </c>
      <c r="E40" s="36">
        <f>SUMIFS(СВЦЭМ!$D$39:$D$782,СВЦЭМ!$A$39:$A$782,$A40,СВЦЭМ!$B$39:$B$782,E$11)+'СЕТ СН'!$F$11+СВЦЭМ!$D$10+'СЕТ СН'!$F$6-'СЕТ СН'!$F$23</f>
        <v>1550.9441671199997</v>
      </c>
      <c r="F40" s="36">
        <f>SUMIFS(СВЦЭМ!$D$39:$D$782,СВЦЭМ!$A$39:$A$782,$A40,СВЦЭМ!$B$39:$B$782,F$11)+'СЕТ СН'!$F$11+СВЦЭМ!$D$10+'СЕТ СН'!$F$6-'СЕТ СН'!$F$23</f>
        <v>1556.8975543900001</v>
      </c>
      <c r="G40" s="36">
        <f>SUMIFS(СВЦЭМ!$D$39:$D$782,СВЦЭМ!$A$39:$A$782,$A40,СВЦЭМ!$B$39:$B$782,G$11)+'СЕТ СН'!$F$11+СВЦЭМ!$D$10+'СЕТ СН'!$F$6-'СЕТ СН'!$F$23</f>
        <v>1548.45227467</v>
      </c>
      <c r="H40" s="36">
        <f>SUMIFS(СВЦЭМ!$D$39:$D$782,СВЦЭМ!$A$39:$A$782,$A40,СВЦЭМ!$B$39:$B$782,H$11)+'СЕТ СН'!$F$11+СВЦЭМ!$D$10+'СЕТ СН'!$F$6-'СЕТ СН'!$F$23</f>
        <v>1538.2802817199999</v>
      </c>
      <c r="I40" s="36">
        <f>SUMIFS(СВЦЭМ!$D$39:$D$782,СВЦЭМ!$A$39:$A$782,$A40,СВЦЭМ!$B$39:$B$782,I$11)+'СЕТ СН'!$F$11+СВЦЭМ!$D$10+'СЕТ СН'!$F$6-'СЕТ СН'!$F$23</f>
        <v>1507.3579340000001</v>
      </c>
      <c r="J40" s="36">
        <f>SUMIFS(СВЦЭМ!$D$39:$D$782,СВЦЭМ!$A$39:$A$782,$A40,СВЦЭМ!$B$39:$B$782,J$11)+'СЕТ СН'!$F$11+СВЦЭМ!$D$10+'СЕТ СН'!$F$6-'СЕТ СН'!$F$23</f>
        <v>1500.2491324399998</v>
      </c>
      <c r="K40" s="36">
        <f>SUMIFS(СВЦЭМ!$D$39:$D$782,СВЦЭМ!$A$39:$A$782,$A40,СВЦЭМ!$B$39:$B$782,K$11)+'СЕТ СН'!$F$11+СВЦЭМ!$D$10+'СЕТ СН'!$F$6-'СЕТ СН'!$F$23</f>
        <v>1476.7820552499998</v>
      </c>
      <c r="L40" s="36">
        <f>SUMIFS(СВЦЭМ!$D$39:$D$782,СВЦЭМ!$A$39:$A$782,$A40,СВЦЭМ!$B$39:$B$782,L$11)+'СЕТ СН'!$F$11+СВЦЭМ!$D$10+'СЕТ СН'!$F$6-'СЕТ СН'!$F$23</f>
        <v>1466.2753470100001</v>
      </c>
      <c r="M40" s="36">
        <f>SUMIFS(СВЦЭМ!$D$39:$D$782,СВЦЭМ!$A$39:$A$782,$A40,СВЦЭМ!$B$39:$B$782,M$11)+'СЕТ СН'!$F$11+СВЦЭМ!$D$10+'СЕТ СН'!$F$6-'СЕТ СН'!$F$23</f>
        <v>1467.68303203</v>
      </c>
      <c r="N40" s="36">
        <f>SUMIFS(СВЦЭМ!$D$39:$D$782,СВЦЭМ!$A$39:$A$782,$A40,СВЦЭМ!$B$39:$B$782,N$11)+'СЕТ СН'!$F$11+СВЦЭМ!$D$10+'СЕТ СН'!$F$6-'СЕТ СН'!$F$23</f>
        <v>1494.96040283</v>
      </c>
      <c r="O40" s="36">
        <f>SUMIFS(СВЦЭМ!$D$39:$D$782,СВЦЭМ!$A$39:$A$782,$A40,СВЦЭМ!$B$39:$B$782,O$11)+'СЕТ СН'!$F$11+СВЦЭМ!$D$10+'СЕТ СН'!$F$6-'СЕТ СН'!$F$23</f>
        <v>1501.1927803200001</v>
      </c>
      <c r="P40" s="36">
        <f>SUMIFS(СВЦЭМ!$D$39:$D$782,СВЦЭМ!$A$39:$A$782,$A40,СВЦЭМ!$B$39:$B$782,P$11)+'СЕТ СН'!$F$11+СВЦЭМ!$D$10+'СЕТ СН'!$F$6-'СЕТ СН'!$F$23</f>
        <v>1511.2093657300002</v>
      </c>
      <c r="Q40" s="36">
        <f>SUMIFS(СВЦЭМ!$D$39:$D$782,СВЦЭМ!$A$39:$A$782,$A40,СВЦЭМ!$B$39:$B$782,Q$11)+'СЕТ СН'!$F$11+СВЦЭМ!$D$10+'СЕТ СН'!$F$6-'СЕТ СН'!$F$23</f>
        <v>1512.5384150499999</v>
      </c>
      <c r="R40" s="36">
        <f>SUMIFS(СВЦЭМ!$D$39:$D$782,СВЦЭМ!$A$39:$A$782,$A40,СВЦЭМ!$B$39:$B$782,R$11)+'СЕТ СН'!$F$11+СВЦЭМ!$D$10+'СЕТ СН'!$F$6-'СЕТ СН'!$F$23</f>
        <v>1497.8328705399999</v>
      </c>
      <c r="S40" s="36">
        <f>SUMIFS(СВЦЭМ!$D$39:$D$782,СВЦЭМ!$A$39:$A$782,$A40,СВЦЭМ!$B$39:$B$782,S$11)+'СЕТ СН'!$F$11+СВЦЭМ!$D$10+'СЕТ СН'!$F$6-'СЕТ СН'!$F$23</f>
        <v>1482.8221959900002</v>
      </c>
      <c r="T40" s="36">
        <f>SUMIFS(СВЦЭМ!$D$39:$D$782,СВЦЭМ!$A$39:$A$782,$A40,СВЦЭМ!$B$39:$B$782,T$11)+'СЕТ СН'!$F$11+СВЦЭМ!$D$10+'СЕТ СН'!$F$6-'СЕТ СН'!$F$23</f>
        <v>1452.4729709099997</v>
      </c>
      <c r="U40" s="36">
        <f>SUMIFS(СВЦЭМ!$D$39:$D$782,СВЦЭМ!$A$39:$A$782,$A40,СВЦЭМ!$B$39:$B$782,U$11)+'СЕТ СН'!$F$11+СВЦЭМ!$D$10+'СЕТ СН'!$F$6-'СЕТ СН'!$F$23</f>
        <v>1458.58546746</v>
      </c>
      <c r="V40" s="36">
        <f>SUMIFS(СВЦЭМ!$D$39:$D$782,СВЦЭМ!$A$39:$A$782,$A40,СВЦЭМ!$B$39:$B$782,V$11)+'СЕТ СН'!$F$11+СВЦЭМ!$D$10+'СЕТ СН'!$F$6-'СЕТ СН'!$F$23</f>
        <v>1470.5656871400001</v>
      </c>
      <c r="W40" s="36">
        <f>SUMIFS(СВЦЭМ!$D$39:$D$782,СВЦЭМ!$A$39:$A$782,$A40,СВЦЭМ!$B$39:$B$782,W$11)+'СЕТ СН'!$F$11+СВЦЭМ!$D$10+'СЕТ СН'!$F$6-'СЕТ СН'!$F$23</f>
        <v>1484.5490711500001</v>
      </c>
      <c r="X40" s="36">
        <f>SUMIFS(СВЦЭМ!$D$39:$D$782,СВЦЭМ!$A$39:$A$782,$A40,СВЦЭМ!$B$39:$B$782,X$11)+'СЕТ СН'!$F$11+СВЦЭМ!$D$10+'СЕТ СН'!$F$6-'СЕТ СН'!$F$23</f>
        <v>1504.5337745000002</v>
      </c>
      <c r="Y40" s="36">
        <f>SUMIFS(СВЦЭМ!$D$39:$D$782,СВЦЭМ!$A$39:$A$782,$A40,СВЦЭМ!$B$39:$B$782,Y$11)+'СЕТ СН'!$F$11+СВЦЭМ!$D$10+'СЕТ СН'!$F$6-'СЕТ СН'!$F$23</f>
        <v>1525.7580147200001</v>
      </c>
    </row>
    <row r="41" spans="1:27" ht="15.75" x14ac:dyDescent="0.2">
      <c r="A41" s="35">
        <f t="shared" si="0"/>
        <v>44925</v>
      </c>
      <c r="B41" s="36">
        <f>SUMIFS(СВЦЭМ!$D$39:$D$782,СВЦЭМ!$A$39:$A$782,$A41,СВЦЭМ!$B$39:$B$782,B$11)+'СЕТ СН'!$F$11+СВЦЭМ!$D$10+'СЕТ СН'!$F$6-'СЕТ СН'!$F$23</f>
        <v>1526.2493489499998</v>
      </c>
      <c r="C41" s="36">
        <f>SUMIFS(СВЦЭМ!$D$39:$D$782,СВЦЭМ!$A$39:$A$782,$A41,СВЦЭМ!$B$39:$B$782,C$11)+'СЕТ СН'!$F$11+СВЦЭМ!$D$10+'СЕТ СН'!$F$6-'СЕТ СН'!$F$23</f>
        <v>1508.0044350499998</v>
      </c>
      <c r="D41" s="36">
        <f>SUMIFS(СВЦЭМ!$D$39:$D$782,СВЦЭМ!$A$39:$A$782,$A41,СВЦЭМ!$B$39:$B$782,D$11)+'СЕТ СН'!$F$11+СВЦЭМ!$D$10+'СЕТ СН'!$F$6-'СЕТ СН'!$F$23</f>
        <v>1496.0738677700001</v>
      </c>
      <c r="E41" s="36">
        <f>SUMIFS(СВЦЭМ!$D$39:$D$782,СВЦЭМ!$A$39:$A$782,$A41,СВЦЭМ!$B$39:$B$782,E$11)+'СЕТ СН'!$F$11+СВЦЭМ!$D$10+'СЕТ СН'!$F$6-'СЕТ СН'!$F$23</f>
        <v>1492.2486780200002</v>
      </c>
      <c r="F41" s="36">
        <f>SUMIFS(СВЦЭМ!$D$39:$D$782,СВЦЭМ!$A$39:$A$782,$A41,СВЦЭМ!$B$39:$B$782,F$11)+'СЕТ СН'!$F$11+СВЦЭМ!$D$10+'СЕТ СН'!$F$6-'СЕТ СН'!$F$23</f>
        <v>1488.3971822200001</v>
      </c>
      <c r="G41" s="36">
        <f>SUMIFS(СВЦЭМ!$D$39:$D$782,СВЦЭМ!$A$39:$A$782,$A41,СВЦЭМ!$B$39:$B$782,G$11)+'СЕТ СН'!$F$11+СВЦЭМ!$D$10+'СЕТ СН'!$F$6-'СЕТ СН'!$F$23</f>
        <v>1475.1712677</v>
      </c>
      <c r="H41" s="36">
        <f>SUMIFS(СВЦЭМ!$D$39:$D$782,СВЦЭМ!$A$39:$A$782,$A41,СВЦЭМ!$B$39:$B$782,H$11)+'СЕТ СН'!$F$11+СВЦЭМ!$D$10+'СЕТ СН'!$F$6-'СЕТ СН'!$F$23</f>
        <v>1449.4855735400001</v>
      </c>
      <c r="I41" s="36">
        <f>SUMIFS(СВЦЭМ!$D$39:$D$782,СВЦЭМ!$A$39:$A$782,$A41,СВЦЭМ!$B$39:$B$782,I$11)+'СЕТ СН'!$F$11+СВЦЭМ!$D$10+'СЕТ СН'!$F$6-'СЕТ СН'!$F$23</f>
        <v>1456.3409831700001</v>
      </c>
      <c r="J41" s="36">
        <f>SUMIFS(СВЦЭМ!$D$39:$D$782,СВЦЭМ!$A$39:$A$782,$A41,СВЦЭМ!$B$39:$B$782,J$11)+'СЕТ СН'!$F$11+СВЦЭМ!$D$10+'СЕТ СН'!$F$6-'СЕТ СН'!$F$23</f>
        <v>1433.61841538</v>
      </c>
      <c r="K41" s="36">
        <f>SUMIFS(СВЦЭМ!$D$39:$D$782,СВЦЭМ!$A$39:$A$782,$A41,СВЦЭМ!$B$39:$B$782,K$11)+'СЕТ СН'!$F$11+СВЦЭМ!$D$10+'СЕТ СН'!$F$6-'СЕТ СН'!$F$23</f>
        <v>1424.6726631799997</v>
      </c>
      <c r="L41" s="36">
        <f>SUMIFS(СВЦЭМ!$D$39:$D$782,СВЦЭМ!$A$39:$A$782,$A41,СВЦЭМ!$B$39:$B$782,L$11)+'СЕТ СН'!$F$11+СВЦЭМ!$D$10+'СЕТ СН'!$F$6-'СЕТ СН'!$F$23</f>
        <v>1433.2109179499998</v>
      </c>
      <c r="M41" s="36">
        <f>SUMIFS(СВЦЭМ!$D$39:$D$782,СВЦЭМ!$A$39:$A$782,$A41,СВЦЭМ!$B$39:$B$782,M$11)+'СЕТ СН'!$F$11+СВЦЭМ!$D$10+'СЕТ СН'!$F$6-'СЕТ СН'!$F$23</f>
        <v>1445.7604869500001</v>
      </c>
      <c r="N41" s="36">
        <f>SUMIFS(СВЦЭМ!$D$39:$D$782,СВЦЭМ!$A$39:$A$782,$A41,СВЦЭМ!$B$39:$B$782,N$11)+'СЕТ СН'!$F$11+СВЦЭМ!$D$10+'СЕТ СН'!$F$6-'СЕТ СН'!$F$23</f>
        <v>1460.9833160399999</v>
      </c>
      <c r="O41" s="36">
        <f>SUMIFS(СВЦЭМ!$D$39:$D$782,СВЦЭМ!$A$39:$A$782,$A41,СВЦЭМ!$B$39:$B$782,O$11)+'СЕТ СН'!$F$11+СВЦЭМ!$D$10+'СЕТ СН'!$F$6-'СЕТ СН'!$F$23</f>
        <v>1480.8532615999998</v>
      </c>
      <c r="P41" s="36">
        <f>SUMIFS(СВЦЭМ!$D$39:$D$782,СВЦЭМ!$A$39:$A$782,$A41,СВЦЭМ!$B$39:$B$782,P$11)+'СЕТ СН'!$F$11+СВЦЭМ!$D$10+'СЕТ СН'!$F$6-'СЕТ СН'!$F$23</f>
        <v>1487.7528906299999</v>
      </c>
      <c r="Q41" s="36">
        <f>SUMIFS(СВЦЭМ!$D$39:$D$782,СВЦЭМ!$A$39:$A$782,$A41,СВЦЭМ!$B$39:$B$782,Q$11)+'СЕТ СН'!$F$11+СВЦЭМ!$D$10+'СЕТ СН'!$F$6-'СЕТ СН'!$F$23</f>
        <v>1487.4102223899999</v>
      </c>
      <c r="R41" s="36">
        <f>SUMIFS(СВЦЭМ!$D$39:$D$782,СВЦЭМ!$A$39:$A$782,$A41,СВЦЭМ!$B$39:$B$782,R$11)+'СЕТ СН'!$F$11+СВЦЭМ!$D$10+'СЕТ СН'!$F$6-'СЕТ СН'!$F$23</f>
        <v>1465.4854756499999</v>
      </c>
      <c r="S41" s="36">
        <f>SUMIFS(СВЦЭМ!$D$39:$D$782,СВЦЭМ!$A$39:$A$782,$A41,СВЦЭМ!$B$39:$B$782,S$11)+'СЕТ СН'!$F$11+СВЦЭМ!$D$10+'СЕТ СН'!$F$6-'СЕТ СН'!$F$23</f>
        <v>1430.3125869300002</v>
      </c>
      <c r="T41" s="36">
        <f>SUMIFS(СВЦЭМ!$D$39:$D$782,СВЦЭМ!$A$39:$A$782,$A41,СВЦЭМ!$B$39:$B$782,T$11)+'СЕТ СН'!$F$11+СВЦЭМ!$D$10+'СЕТ СН'!$F$6-'СЕТ СН'!$F$23</f>
        <v>1430.84778241</v>
      </c>
      <c r="U41" s="36">
        <f>SUMIFS(СВЦЭМ!$D$39:$D$782,СВЦЭМ!$A$39:$A$782,$A41,СВЦЭМ!$B$39:$B$782,U$11)+'СЕТ СН'!$F$11+СВЦЭМ!$D$10+'СЕТ СН'!$F$6-'СЕТ СН'!$F$23</f>
        <v>1433.8111186299998</v>
      </c>
      <c r="V41" s="36">
        <f>SUMIFS(СВЦЭМ!$D$39:$D$782,СВЦЭМ!$A$39:$A$782,$A41,СВЦЭМ!$B$39:$B$782,V$11)+'СЕТ СН'!$F$11+СВЦЭМ!$D$10+'СЕТ СН'!$F$6-'СЕТ СН'!$F$23</f>
        <v>1444.2608211399997</v>
      </c>
      <c r="W41" s="36">
        <f>SUMIFS(СВЦЭМ!$D$39:$D$782,СВЦЭМ!$A$39:$A$782,$A41,СВЦЭМ!$B$39:$B$782,W$11)+'СЕТ СН'!$F$11+СВЦЭМ!$D$10+'СЕТ СН'!$F$6-'СЕТ СН'!$F$23</f>
        <v>1458.5097094899998</v>
      </c>
      <c r="X41" s="36">
        <f>SUMIFS(СВЦЭМ!$D$39:$D$782,СВЦЭМ!$A$39:$A$782,$A41,СВЦЭМ!$B$39:$B$782,X$11)+'СЕТ СН'!$F$11+СВЦЭМ!$D$10+'СЕТ СН'!$F$6-'СЕТ СН'!$F$23</f>
        <v>1476.5509687200001</v>
      </c>
      <c r="Y41" s="36">
        <f>SUMIFS(СВЦЭМ!$D$39:$D$782,СВЦЭМ!$A$39:$A$782,$A41,СВЦЭМ!$B$39:$B$782,Y$11)+'СЕТ СН'!$F$11+СВЦЭМ!$D$10+'СЕТ СН'!$F$6-'СЕТ СН'!$F$23</f>
        <v>1487.7689544700002</v>
      </c>
    </row>
    <row r="42" spans="1:27" ht="15.75" x14ac:dyDescent="0.2">
      <c r="A42" s="35">
        <f t="shared" si="0"/>
        <v>44926</v>
      </c>
      <c r="B42" s="36">
        <f>SUMIFS(СВЦЭМ!$D$39:$D$782,СВЦЭМ!$A$39:$A$782,$A42,СВЦЭМ!$B$39:$B$782,B$11)+'СЕТ СН'!$F$11+СВЦЭМ!$D$10+'СЕТ СН'!$F$6-'СЕТ СН'!$F$23</f>
        <v>1583.7962073799999</v>
      </c>
      <c r="C42" s="36">
        <f>SUMIFS(СВЦЭМ!$D$39:$D$782,СВЦЭМ!$A$39:$A$782,$A42,СВЦЭМ!$B$39:$B$782,C$11)+'СЕТ СН'!$F$11+СВЦЭМ!$D$10+'СЕТ СН'!$F$6-'СЕТ СН'!$F$23</f>
        <v>1608.6194119000002</v>
      </c>
      <c r="D42" s="36">
        <f>SUMIFS(СВЦЭМ!$D$39:$D$782,СВЦЭМ!$A$39:$A$782,$A42,СВЦЭМ!$B$39:$B$782,D$11)+'СЕТ СН'!$F$11+СВЦЭМ!$D$10+'СЕТ СН'!$F$6-'СЕТ СН'!$F$23</f>
        <v>1651.1592556000001</v>
      </c>
      <c r="E42" s="36">
        <f>SUMIFS(СВЦЭМ!$D$39:$D$782,СВЦЭМ!$A$39:$A$782,$A42,СВЦЭМ!$B$39:$B$782,E$11)+'СЕТ СН'!$F$11+СВЦЭМ!$D$10+'СЕТ СН'!$F$6-'СЕТ СН'!$F$23</f>
        <v>1657.90572565</v>
      </c>
      <c r="F42" s="36">
        <f>SUMIFS(СВЦЭМ!$D$39:$D$782,СВЦЭМ!$A$39:$A$782,$A42,СВЦЭМ!$B$39:$B$782,F$11)+'СЕТ СН'!$F$11+СВЦЭМ!$D$10+'СЕТ СН'!$F$6-'СЕТ СН'!$F$23</f>
        <v>1656.4218211500001</v>
      </c>
      <c r="G42" s="36">
        <f>SUMIFS(СВЦЭМ!$D$39:$D$782,СВЦЭМ!$A$39:$A$782,$A42,СВЦЭМ!$B$39:$B$782,G$11)+'СЕТ СН'!$F$11+СВЦЭМ!$D$10+'СЕТ СН'!$F$6-'СЕТ СН'!$F$23</f>
        <v>1647.1995338799998</v>
      </c>
      <c r="H42" s="36">
        <f>SUMIFS(СВЦЭМ!$D$39:$D$782,СВЦЭМ!$A$39:$A$782,$A42,СВЦЭМ!$B$39:$B$782,H$11)+'СЕТ СН'!$F$11+СВЦЭМ!$D$10+'СЕТ СН'!$F$6-'СЕТ СН'!$F$23</f>
        <v>1620.6717215200001</v>
      </c>
      <c r="I42" s="36">
        <f>SUMIFS(СВЦЭМ!$D$39:$D$782,СВЦЭМ!$A$39:$A$782,$A42,СВЦЭМ!$B$39:$B$782,I$11)+'СЕТ СН'!$F$11+СВЦЭМ!$D$10+'СЕТ СН'!$F$6-'СЕТ СН'!$F$23</f>
        <v>1583.31758971</v>
      </c>
      <c r="J42" s="36">
        <f>SUMIFS(СВЦЭМ!$D$39:$D$782,СВЦЭМ!$A$39:$A$782,$A42,СВЦЭМ!$B$39:$B$782,J$11)+'СЕТ СН'!$F$11+СВЦЭМ!$D$10+'СЕТ СН'!$F$6-'СЕТ СН'!$F$23</f>
        <v>1548.9469002400001</v>
      </c>
      <c r="K42" s="36">
        <f>SUMIFS(СВЦЭМ!$D$39:$D$782,СВЦЭМ!$A$39:$A$782,$A42,СВЦЭМ!$B$39:$B$782,K$11)+'СЕТ СН'!$F$11+СВЦЭМ!$D$10+'СЕТ СН'!$F$6-'СЕТ СН'!$F$23</f>
        <v>1543.8697815300002</v>
      </c>
      <c r="L42" s="36">
        <f>SUMIFS(СВЦЭМ!$D$39:$D$782,СВЦЭМ!$A$39:$A$782,$A42,СВЦЭМ!$B$39:$B$782,L$11)+'СЕТ СН'!$F$11+СВЦЭМ!$D$10+'СЕТ СН'!$F$6-'СЕТ СН'!$F$23</f>
        <v>1530.5320343499998</v>
      </c>
      <c r="M42" s="36">
        <f>SUMIFS(СВЦЭМ!$D$39:$D$782,СВЦЭМ!$A$39:$A$782,$A42,СВЦЭМ!$B$39:$B$782,M$11)+'СЕТ СН'!$F$11+СВЦЭМ!$D$10+'СЕТ СН'!$F$6-'СЕТ СН'!$F$23</f>
        <v>1529.17219888</v>
      </c>
      <c r="N42" s="36">
        <f>SUMIFS(СВЦЭМ!$D$39:$D$782,СВЦЭМ!$A$39:$A$782,$A42,СВЦЭМ!$B$39:$B$782,N$11)+'СЕТ СН'!$F$11+СВЦЭМ!$D$10+'СЕТ СН'!$F$6-'СЕТ СН'!$F$23</f>
        <v>1546.2062793999999</v>
      </c>
      <c r="O42" s="36">
        <f>SUMIFS(СВЦЭМ!$D$39:$D$782,СВЦЭМ!$A$39:$A$782,$A42,СВЦЭМ!$B$39:$B$782,O$11)+'СЕТ СН'!$F$11+СВЦЭМ!$D$10+'СЕТ СН'!$F$6-'СЕТ СН'!$F$23</f>
        <v>1568.2556883699999</v>
      </c>
      <c r="P42" s="36">
        <f>SUMIFS(СВЦЭМ!$D$39:$D$782,СВЦЭМ!$A$39:$A$782,$A42,СВЦЭМ!$B$39:$B$782,P$11)+'СЕТ СН'!$F$11+СВЦЭМ!$D$10+'СЕТ СН'!$F$6-'СЕТ СН'!$F$23</f>
        <v>1584.2615333499998</v>
      </c>
      <c r="Q42" s="36">
        <f>SUMIFS(СВЦЭМ!$D$39:$D$782,СВЦЭМ!$A$39:$A$782,$A42,СВЦЭМ!$B$39:$B$782,Q$11)+'СЕТ СН'!$F$11+СВЦЭМ!$D$10+'СЕТ СН'!$F$6-'СЕТ СН'!$F$23</f>
        <v>1587.0309407099999</v>
      </c>
      <c r="R42" s="36">
        <f>SUMIFS(СВЦЭМ!$D$39:$D$782,СВЦЭМ!$A$39:$A$782,$A42,СВЦЭМ!$B$39:$B$782,R$11)+'СЕТ СН'!$F$11+СВЦЭМ!$D$10+'СЕТ СН'!$F$6-'СЕТ СН'!$F$23</f>
        <v>1546.3665417699999</v>
      </c>
      <c r="S42" s="36">
        <f>SUMIFS(СВЦЭМ!$D$39:$D$782,СВЦЭМ!$A$39:$A$782,$A42,СВЦЭМ!$B$39:$B$782,S$11)+'СЕТ СН'!$F$11+СВЦЭМ!$D$10+'СЕТ СН'!$F$6-'СЕТ СН'!$F$23</f>
        <v>1519.8702468199999</v>
      </c>
      <c r="T42" s="36">
        <f>SUMIFS(СВЦЭМ!$D$39:$D$782,СВЦЭМ!$A$39:$A$782,$A42,СВЦЭМ!$B$39:$B$782,T$11)+'СЕТ СН'!$F$11+СВЦЭМ!$D$10+'СЕТ СН'!$F$6-'СЕТ СН'!$F$23</f>
        <v>1514.09471007</v>
      </c>
      <c r="U42" s="36">
        <f>SUMIFS(СВЦЭМ!$D$39:$D$782,СВЦЭМ!$A$39:$A$782,$A42,СВЦЭМ!$B$39:$B$782,U$11)+'СЕТ СН'!$F$11+СВЦЭМ!$D$10+'СЕТ СН'!$F$6-'СЕТ СН'!$F$23</f>
        <v>1527.7641967300001</v>
      </c>
      <c r="V42" s="36">
        <f>SUMIFS(СВЦЭМ!$D$39:$D$782,СВЦЭМ!$A$39:$A$782,$A42,СВЦЭМ!$B$39:$B$782,V$11)+'СЕТ СН'!$F$11+СВЦЭМ!$D$10+'СЕТ СН'!$F$6-'СЕТ СН'!$F$23</f>
        <v>1532.3109347300001</v>
      </c>
      <c r="W42" s="36">
        <f>SUMIFS(СВЦЭМ!$D$39:$D$782,СВЦЭМ!$A$39:$A$782,$A42,СВЦЭМ!$B$39:$B$782,W$11)+'СЕТ СН'!$F$11+СВЦЭМ!$D$10+'СЕТ СН'!$F$6-'СЕТ СН'!$F$23</f>
        <v>1560.8401830500002</v>
      </c>
      <c r="X42" s="36">
        <f>SUMIFS(СВЦЭМ!$D$39:$D$782,СВЦЭМ!$A$39:$A$782,$A42,СВЦЭМ!$B$39:$B$782,X$11)+'СЕТ СН'!$F$11+СВЦЭМ!$D$10+'СЕТ СН'!$F$6-'СЕТ СН'!$F$23</f>
        <v>1565.8095334499999</v>
      </c>
      <c r="Y42" s="36">
        <f>SUMIFS(СВЦЭМ!$D$39:$D$782,СВЦЭМ!$A$39:$A$782,$A42,СВЦЭМ!$B$39:$B$782,Y$11)+'СЕТ СН'!$F$11+СВЦЭМ!$D$10+'СЕТ СН'!$F$6-'СЕТ СН'!$F$23</f>
        <v>1603.8766656500002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01.12.2022</v>
      </c>
      <c r="B48" s="36">
        <f>SUMIFS(СВЦЭМ!$D$39:$D$782,СВЦЭМ!$A$39:$A$782,$A48,СВЦЭМ!$B$39:$B$782,B$47)+'СЕТ СН'!$G$11+СВЦЭМ!$D$10+'СЕТ СН'!$G$6-'СЕТ СН'!$G$23</f>
        <v>1679.2045196099998</v>
      </c>
      <c r="C48" s="36">
        <f>SUMIFS(СВЦЭМ!$D$39:$D$782,СВЦЭМ!$A$39:$A$782,$A48,СВЦЭМ!$B$39:$B$782,C$47)+'СЕТ СН'!$G$11+СВЦЭМ!$D$10+'СЕТ СН'!$G$6-'СЕТ СН'!$G$23</f>
        <v>1657.4253791799997</v>
      </c>
      <c r="D48" s="36">
        <f>SUMIFS(СВЦЭМ!$D$39:$D$782,СВЦЭМ!$A$39:$A$782,$A48,СВЦЭМ!$B$39:$B$782,D$47)+'СЕТ СН'!$G$11+СВЦЭМ!$D$10+'СЕТ СН'!$G$6-'СЕТ СН'!$G$23</f>
        <v>1705.7906662999999</v>
      </c>
      <c r="E48" s="36">
        <f>SUMIFS(СВЦЭМ!$D$39:$D$782,СВЦЭМ!$A$39:$A$782,$A48,СВЦЭМ!$B$39:$B$782,E$47)+'СЕТ СН'!$G$11+СВЦЭМ!$D$10+'СЕТ СН'!$G$6-'СЕТ СН'!$G$23</f>
        <v>1708.7880150400001</v>
      </c>
      <c r="F48" s="36">
        <f>SUMIFS(СВЦЭМ!$D$39:$D$782,СВЦЭМ!$A$39:$A$782,$A48,СВЦЭМ!$B$39:$B$782,F$47)+'СЕТ СН'!$G$11+СВЦЭМ!$D$10+'СЕТ СН'!$G$6-'СЕТ СН'!$G$23</f>
        <v>1719.36246097</v>
      </c>
      <c r="G48" s="36">
        <f>SUMIFS(СВЦЭМ!$D$39:$D$782,СВЦЭМ!$A$39:$A$782,$A48,СВЦЭМ!$B$39:$B$782,G$47)+'СЕТ СН'!$G$11+СВЦЭМ!$D$10+'СЕТ СН'!$G$6-'СЕТ СН'!$G$23</f>
        <v>1700.3639134699997</v>
      </c>
      <c r="H48" s="36">
        <f>SUMIFS(СВЦЭМ!$D$39:$D$782,СВЦЭМ!$A$39:$A$782,$A48,СВЦЭМ!$B$39:$B$782,H$47)+'СЕТ СН'!$G$11+СВЦЭМ!$D$10+'СЕТ СН'!$G$6-'СЕТ СН'!$G$23</f>
        <v>1676.0293753699998</v>
      </c>
      <c r="I48" s="36">
        <f>SUMIFS(СВЦЭМ!$D$39:$D$782,СВЦЭМ!$A$39:$A$782,$A48,СВЦЭМ!$B$39:$B$782,I$47)+'СЕТ СН'!$G$11+СВЦЭМ!$D$10+'СЕТ СН'!$G$6-'СЕТ СН'!$G$23</f>
        <v>1653.0165522500001</v>
      </c>
      <c r="J48" s="36">
        <f>SUMIFS(СВЦЭМ!$D$39:$D$782,СВЦЭМ!$A$39:$A$782,$A48,СВЦЭМ!$B$39:$B$782,J$47)+'СЕТ СН'!$G$11+СВЦЭМ!$D$10+'СЕТ СН'!$G$6-'СЕТ СН'!$G$23</f>
        <v>1617.1048955699998</v>
      </c>
      <c r="K48" s="36">
        <f>SUMIFS(СВЦЭМ!$D$39:$D$782,СВЦЭМ!$A$39:$A$782,$A48,СВЦЭМ!$B$39:$B$782,K$47)+'СЕТ СН'!$G$11+СВЦЭМ!$D$10+'СЕТ СН'!$G$6-'СЕТ СН'!$G$23</f>
        <v>1604.16357027</v>
      </c>
      <c r="L48" s="36">
        <f>SUMIFS(СВЦЭМ!$D$39:$D$782,СВЦЭМ!$A$39:$A$782,$A48,СВЦЭМ!$B$39:$B$782,L$47)+'СЕТ СН'!$G$11+СВЦЭМ!$D$10+'СЕТ СН'!$G$6-'СЕТ СН'!$G$23</f>
        <v>1582.3995566099998</v>
      </c>
      <c r="M48" s="36">
        <f>SUMIFS(СВЦЭМ!$D$39:$D$782,СВЦЭМ!$A$39:$A$782,$A48,СВЦЭМ!$B$39:$B$782,M$47)+'СЕТ СН'!$G$11+СВЦЭМ!$D$10+'СЕТ СН'!$G$6-'СЕТ СН'!$G$23</f>
        <v>1589.2026541599998</v>
      </c>
      <c r="N48" s="36">
        <f>SUMIFS(СВЦЭМ!$D$39:$D$782,СВЦЭМ!$A$39:$A$782,$A48,СВЦЭМ!$B$39:$B$782,N$47)+'СЕТ СН'!$G$11+СВЦЭМ!$D$10+'СЕТ СН'!$G$6-'СЕТ СН'!$G$23</f>
        <v>1594.13938254</v>
      </c>
      <c r="O48" s="36">
        <f>SUMIFS(СВЦЭМ!$D$39:$D$782,СВЦЭМ!$A$39:$A$782,$A48,СВЦЭМ!$B$39:$B$782,O$47)+'СЕТ СН'!$G$11+СВЦЭМ!$D$10+'СЕТ СН'!$G$6-'СЕТ СН'!$G$23</f>
        <v>1616.6268816799998</v>
      </c>
      <c r="P48" s="36">
        <f>SUMIFS(СВЦЭМ!$D$39:$D$782,СВЦЭМ!$A$39:$A$782,$A48,СВЦЭМ!$B$39:$B$782,P$47)+'СЕТ СН'!$G$11+СВЦЭМ!$D$10+'СЕТ СН'!$G$6-'СЕТ СН'!$G$23</f>
        <v>1626.0127523400001</v>
      </c>
      <c r="Q48" s="36">
        <f>SUMIFS(СВЦЭМ!$D$39:$D$782,СВЦЭМ!$A$39:$A$782,$A48,СВЦЭМ!$B$39:$B$782,Q$47)+'СЕТ СН'!$G$11+СВЦЭМ!$D$10+'СЕТ СН'!$G$6-'СЕТ СН'!$G$23</f>
        <v>1630.7478073500001</v>
      </c>
      <c r="R48" s="36">
        <f>SUMIFS(СВЦЭМ!$D$39:$D$782,СВЦЭМ!$A$39:$A$782,$A48,СВЦЭМ!$B$39:$B$782,R$47)+'СЕТ СН'!$G$11+СВЦЭМ!$D$10+'СЕТ СН'!$G$6-'СЕТ СН'!$G$23</f>
        <v>1625.9856753200002</v>
      </c>
      <c r="S48" s="36">
        <f>SUMIFS(СВЦЭМ!$D$39:$D$782,СВЦЭМ!$A$39:$A$782,$A48,СВЦЭМ!$B$39:$B$782,S$47)+'СЕТ СН'!$G$11+СВЦЭМ!$D$10+'СЕТ СН'!$G$6-'СЕТ СН'!$G$23</f>
        <v>1590.6819123</v>
      </c>
      <c r="T48" s="36">
        <f>SUMIFS(СВЦЭМ!$D$39:$D$782,СВЦЭМ!$A$39:$A$782,$A48,СВЦЭМ!$B$39:$B$782,T$47)+'СЕТ СН'!$G$11+СВЦЭМ!$D$10+'СЕТ СН'!$G$6-'СЕТ СН'!$G$23</f>
        <v>1586.3560876900001</v>
      </c>
      <c r="U48" s="36">
        <f>SUMIFS(СВЦЭМ!$D$39:$D$782,СВЦЭМ!$A$39:$A$782,$A48,СВЦЭМ!$B$39:$B$782,U$47)+'СЕТ СН'!$G$11+СВЦЭМ!$D$10+'СЕТ СН'!$G$6-'СЕТ СН'!$G$23</f>
        <v>1594.0461986800001</v>
      </c>
      <c r="V48" s="36">
        <f>SUMIFS(СВЦЭМ!$D$39:$D$782,СВЦЭМ!$A$39:$A$782,$A48,СВЦЭМ!$B$39:$B$782,V$47)+'СЕТ СН'!$G$11+СВЦЭМ!$D$10+'СЕТ СН'!$G$6-'СЕТ СН'!$G$23</f>
        <v>1596.81407481</v>
      </c>
      <c r="W48" s="36">
        <f>SUMIFS(СВЦЭМ!$D$39:$D$782,СВЦЭМ!$A$39:$A$782,$A48,СВЦЭМ!$B$39:$B$782,W$47)+'СЕТ СН'!$G$11+СВЦЭМ!$D$10+'СЕТ СН'!$G$6-'СЕТ СН'!$G$23</f>
        <v>1613.7183184099999</v>
      </c>
      <c r="X48" s="36">
        <f>SUMIFS(СВЦЭМ!$D$39:$D$782,СВЦЭМ!$A$39:$A$782,$A48,СВЦЭМ!$B$39:$B$782,X$47)+'СЕТ СН'!$G$11+СВЦЭМ!$D$10+'СЕТ СН'!$G$6-'СЕТ СН'!$G$23</f>
        <v>1619.4676744099997</v>
      </c>
      <c r="Y48" s="36">
        <f>SUMIFS(СВЦЭМ!$D$39:$D$782,СВЦЭМ!$A$39:$A$782,$A48,СВЦЭМ!$B$39:$B$782,Y$47)+'СЕТ СН'!$G$11+СВЦЭМ!$D$10+'СЕТ СН'!$G$6-'СЕТ СН'!$G$23</f>
        <v>1615.98600738</v>
      </c>
      <c r="AA48" s="45"/>
    </row>
    <row r="49" spans="1:25" ht="15.75" x14ac:dyDescent="0.2">
      <c r="A49" s="35">
        <f>A48+1</f>
        <v>44897</v>
      </c>
      <c r="B49" s="36">
        <f>SUMIFS(СВЦЭМ!$D$39:$D$782,СВЦЭМ!$A$39:$A$782,$A49,СВЦЭМ!$B$39:$B$782,B$47)+'СЕТ СН'!$G$11+СВЦЭМ!$D$10+'СЕТ СН'!$G$6-'СЕТ СН'!$G$23</f>
        <v>1697.0960337199999</v>
      </c>
      <c r="C49" s="36">
        <f>SUMIFS(СВЦЭМ!$D$39:$D$782,СВЦЭМ!$A$39:$A$782,$A49,СВЦЭМ!$B$39:$B$782,C$47)+'СЕТ СН'!$G$11+СВЦЭМ!$D$10+'СЕТ СН'!$G$6-'СЕТ СН'!$G$23</f>
        <v>1697.9117946599999</v>
      </c>
      <c r="D49" s="36">
        <f>SUMIFS(СВЦЭМ!$D$39:$D$782,СВЦЭМ!$A$39:$A$782,$A49,СВЦЭМ!$B$39:$B$782,D$47)+'СЕТ СН'!$G$11+СВЦЭМ!$D$10+'СЕТ СН'!$G$6-'СЕТ СН'!$G$23</f>
        <v>1716.4887428799998</v>
      </c>
      <c r="E49" s="36">
        <f>SUMIFS(СВЦЭМ!$D$39:$D$782,СВЦЭМ!$A$39:$A$782,$A49,СВЦЭМ!$B$39:$B$782,E$47)+'СЕТ СН'!$G$11+СВЦЭМ!$D$10+'СЕТ СН'!$G$6-'СЕТ СН'!$G$23</f>
        <v>1720.1023467999999</v>
      </c>
      <c r="F49" s="36">
        <f>SUMIFS(СВЦЭМ!$D$39:$D$782,СВЦЭМ!$A$39:$A$782,$A49,СВЦЭМ!$B$39:$B$782,F$47)+'СЕТ СН'!$G$11+СВЦЭМ!$D$10+'СЕТ СН'!$G$6-'СЕТ СН'!$G$23</f>
        <v>1752.2869288399997</v>
      </c>
      <c r="G49" s="36">
        <f>SUMIFS(СВЦЭМ!$D$39:$D$782,СВЦЭМ!$A$39:$A$782,$A49,СВЦЭМ!$B$39:$B$782,G$47)+'СЕТ СН'!$G$11+СВЦЭМ!$D$10+'СЕТ СН'!$G$6-'СЕТ СН'!$G$23</f>
        <v>1728.6197615900001</v>
      </c>
      <c r="H49" s="36">
        <f>SUMIFS(СВЦЭМ!$D$39:$D$782,СВЦЭМ!$A$39:$A$782,$A49,СВЦЭМ!$B$39:$B$782,H$47)+'СЕТ СН'!$G$11+СВЦЭМ!$D$10+'СЕТ СН'!$G$6-'СЕТ СН'!$G$23</f>
        <v>1707.6774411299998</v>
      </c>
      <c r="I49" s="36">
        <f>SUMIFS(СВЦЭМ!$D$39:$D$782,СВЦЭМ!$A$39:$A$782,$A49,СВЦЭМ!$B$39:$B$782,I$47)+'СЕТ СН'!$G$11+СВЦЭМ!$D$10+'СЕТ СН'!$G$6-'СЕТ СН'!$G$23</f>
        <v>1686.4816009199999</v>
      </c>
      <c r="J49" s="36">
        <f>SUMIFS(СВЦЭМ!$D$39:$D$782,СВЦЭМ!$A$39:$A$782,$A49,СВЦЭМ!$B$39:$B$782,J$47)+'СЕТ СН'!$G$11+СВЦЭМ!$D$10+'СЕТ СН'!$G$6-'СЕТ СН'!$G$23</f>
        <v>1659.40700087</v>
      </c>
      <c r="K49" s="36">
        <f>SUMIFS(СВЦЭМ!$D$39:$D$782,СВЦЭМ!$A$39:$A$782,$A49,СВЦЭМ!$B$39:$B$782,K$47)+'СЕТ СН'!$G$11+СВЦЭМ!$D$10+'СЕТ СН'!$G$6-'СЕТ СН'!$G$23</f>
        <v>1640.5208984800001</v>
      </c>
      <c r="L49" s="36">
        <f>SUMIFS(СВЦЭМ!$D$39:$D$782,СВЦЭМ!$A$39:$A$782,$A49,СВЦЭМ!$B$39:$B$782,L$47)+'СЕТ СН'!$G$11+СВЦЭМ!$D$10+'СЕТ СН'!$G$6-'СЕТ СН'!$G$23</f>
        <v>1630.5281783</v>
      </c>
      <c r="M49" s="36">
        <f>SUMIFS(СВЦЭМ!$D$39:$D$782,СВЦЭМ!$A$39:$A$782,$A49,СВЦЭМ!$B$39:$B$782,M$47)+'СЕТ СН'!$G$11+СВЦЭМ!$D$10+'СЕТ СН'!$G$6-'СЕТ СН'!$G$23</f>
        <v>1624.86978559</v>
      </c>
      <c r="N49" s="36">
        <f>SUMIFS(СВЦЭМ!$D$39:$D$782,СВЦЭМ!$A$39:$A$782,$A49,СВЦЭМ!$B$39:$B$782,N$47)+'СЕТ СН'!$G$11+СВЦЭМ!$D$10+'СЕТ СН'!$G$6-'СЕТ СН'!$G$23</f>
        <v>1643.93972824</v>
      </c>
      <c r="O49" s="36">
        <f>SUMIFS(СВЦЭМ!$D$39:$D$782,СВЦЭМ!$A$39:$A$782,$A49,СВЦЭМ!$B$39:$B$782,O$47)+'СЕТ СН'!$G$11+СВЦЭМ!$D$10+'СЕТ СН'!$G$6-'СЕТ СН'!$G$23</f>
        <v>1648.55385028</v>
      </c>
      <c r="P49" s="36">
        <f>SUMIFS(СВЦЭМ!$D$39:$D$782,СВЦЭМ!$A$39:$A$782,$A49,СВЦЭМ!$B$39:$B$782,P$47)+'СЕТ СН'!$G$11+СВЦЭМ!$D$10+'СЕТ СН'!$G$6-'СЕТ СН'!$G$23</f>
        <v>1655.2556545799998</v>
      </c>
      <c r="Q49" s="36">
        <f>SUMIFS(СВЦЭМ!$D$39:$D$782,СВЦЭМ!$A$39:$A$782,$A49,СВЦЭМ!$B$39:$B$782,Q$47)+'СЕТ СН'!$G$11+СВЦЭМ!$D$10+'СЕТ СН'!$G$6-'СЕТ СН'!$G$23</f>
        <v>1660.3063672799999</v>
      </c>
      <c r="R49" s="36">
        <f>SUMIFS(СВЦЭМ!$D$39:$D$782,СВЦЭМ!$A$39:$A$782,$A49,СВЦЭМ!$B$39:$B$782,R$47)+'СЕТ СН'!$G$11+СВЦЭМ!$D$10+'СЕТ СН'!$G$6-'СЕТ СН'!$G$23</f>
        <v>1632.3063172299999</v>
      </c>
      <c r="S49" s="36">
        <f>SUMIFS(СВЦЭМ!$D$39:$D$782,СВЦЭМ!$A$39:$A$782,$A49,СВЦЭМ!$B$39:$B$782,S$47)+'СЕТ СН'!$G$11+СВЦЭМ!$D$10+'СЕТ СН'!$G$6-'СЕТ СН'!$G$23</f>
        <v>1625.3780621800001</v>
      </c>
      <c r="T49" s="36">
        <f>SUMIFS(СВЦЭМ!$D$39:$D$782,СВЦЭМ!$A$39:$A$782,$A49,СВЦЭМ!$B$39:$B$782,T$47)+'СЕТ СН'!$G$11+СВЦЭМ!$D$10+'СЕТ СН'!$G$6-'СЕТ СН'!$G$23</f>
        <v>1601.1810399699998</v>
      </c>
      <c r="U49" s="36">
        <f>SUMIFS(СВЦЭМ!$D$39:$D$782,СВЦЭМ!$A$39:$A$782,$A49,СВЦЭМ!$B$39:$B$782,U$47)+'СЕТ СН'!$G$11+СВЦЭМ!$D$10+'СЕТ СН'!$G$6-'СЕТ СН'!$G$23</f>
        <v>1609.7516464599998</v>
      </c>
      <c r="V49" s="36">
        <f>SUMIFS(СВЦЭМ!$D$39:$D$782,СВЦЭМ!$A$39:$A$782,$A49,СВЦЭМ!$B$39:$B$782,V$47)+'СЕТ СН'!$G$11+СВЦЭМ!$D$10+'СЕТ СН'!$G$6-'СЕТ СН'!$G$23</f>
        <v>1618.44968509</v>
      </c>
      <c r="W49" s="36">
        <f>SUMIFS(СВЦЭМ!$D$39:$D$782,СВЦЭМ!$A$39:$A$782,$A49,СВЦЭМ!$B$39:$B$782,W$47)+'СЕТ СН'!$G$11+СВЦЭМ!$D$10+'СЕТ СН'!$G$6-'СЕТ СН'!$G$23</f>
        <v>1627.9413285299997</v>
      </c>
      <c r="X49" s="36">
        <f>SUMIFS(СВЦЭМ!$D$39:$D$782,СВЦЭМ!$A$39:$A$782,$A49,СВЦЭМ!$B$39:$B$782,X$47)+'СЕТ СН'!$G$11+СВЦЭМ!$D$10+'СЕТ СН'!$G$6-'СЕТ СН'!$G$23</f>
        <v>1647.65339627</v>
      </c>
      <c r="Y49" s="36">
        <f>SUMIFS(СВЦЭМ!$D$39:$D$782,СВЦЭМ!$A$39:$A$782,$A49,СВЦЭМ!$B$39:$B$782,Y$47)+'СЕТ СН'!$G$11+СВЦЭМ!$D$10+'СЕТ СН'!$G$6-'СЕТ СН'!$G$23</f>
        <v>1675.9220524100001</v>
      </c>
    </row>
    <row r="50" spans="1:25" ht="15.75" x14ac:dyDescent="0.2">
      <c r="A50" s="35">
        <f t="shared" ref="A50:A78" si="1">A49+1</f>
        <v>44898</v>
      </c>
      <c r="B50" s="36">
        <f>SUMIFS(СВЦЭМ!$D$39:$D$782,СВЦЭМ!$A$39:$A$782,$A50,СВЦЭМ!$B$39:$B$782,B$47)+'СЕТ СН'!$G$11+СВЦЭМ!$D$10+'СЕТ СН'!$G$6-'СЕТ СН'!$G$23</f>
        <v>1578.2390708399998</v>
      </c>
      <c r="C50" s="36">
        <f>SUMIFS(СВЦЭМ!$D$39:$D$782,СВЦЭМ!$A$39:$A$782,$A50,СВЦЭМ!$B$39:$B$782,C$47)+'СЕТ СН'!$G$11+СВЦЭМ!$D$10+'СЕТ СН'!$G$6-'СЕТ СН'!$G$23</f>
        <v>1590.3733101299999</v>
      </c>
      <c r="D50" s="36">
        <f>SUMIFS(СВЦЭМ!$D$39:$D$782,СВЦЭМ!$A$39:$A$782,$A50,СВЦЭМ!$B$39:$B$782,D$47)+'СЕТ СН'!$G$11+СВЦЭМ!$D$10+'СЕТ СН'!$G$6-'СЕТ СН'!$G$23</f>
        <v>1611.1149152099997</v>
      </c>
      <c r="E50" s="36">
        <f>SUMIFS(СВЦЭМ!$D$39:$D$782,СВЦЭМ!$A$39:$A$782,$A50,СВЦЭМ!$B$39:$B$782,E$47)+'СЕТ СН'!$G$11+СВЦЭМ!$D$10+'СЕТ СН'!$G$6-'СЕТ СН'!$G$23</f>
        <v>1642.4273908099999</v>
      </c>
      <c r="F50" s="36">
        <f>SUMIFS(СВЦЭМ!$D$39:$D$782,СВЦЭМ!$A$39:$A$782,$A50,СВЦЭМ!$B$39:$B$782,F$47)+'СЕТ СН'!$G$11+СВЦЭМ!$D$10+'СЕТ СН'!$G$6-'СЕТ СН'!$G$23</f>
        <v>1664.2180490299997</v>
      </c>
      <c r="G50" s="36">
        <f>SUMIFS(СВЦЭМ!$D$39:$D$782,СВЦЭМ!$A$39:$A$782,$A50,СВЦЭМ!$B$39:$B$782,G$47)+'СЕТ СН'!$G$11+СВЦЭМ!$D$10+'СЕТ СН'!$G$6-'СЕТ СН'!$G$23</f>
        <v>1651.34106995</v>
      </c>
      <c r="H50" s="36">
        <f>SUMIFS(СВЦЭМ!$D$39:$D$782,СВЦЭМ!$A$39:$A$782,$A50,СВЦЭМ!$B$39:$B$782,H$47)+'СЕТ СН'!$G$11+СВЦЭМ!$D$10+'СЕТ СН'!$G$6-'СЕТ СН'!$G$23</f>
        <v>1638.8805932199998</v>
      </c>
      <c r="I50" s="36">
        <f>SUMIFS(СВЦЭМ!$D$39:$D$782,СВЦЭМ!$A$39:$A$782,$A50,СВЦЭМ!$B$39:$B$782,I$47)+'СЕТ СН'!$G$11+СВЦЭМ!$D$10+'СЕТ СН'!$G$6-'СЕТ СН'!$G$23</f>
        <v>1627.4593112399998</v>
      </c>
      <c r="J50" s="36">
        <f>SUMIFS(СВЦЭМ!$D$39:$D$782,СВЦЭМ!$A$39:$A$782,$A50,СВЦЭМ!$B$39:$B$782,J$47)+'СЕТ СН'!$G$11+СВЦЭМ!$D$10+'СЕТ СН'!$G$6-'СЕТ СН'!$G$23</f>
        <v>1600.32551775</v>
      </c>
      <c r="K50" s="36">
        <f>SUMIFS(СВЦЭМ!$D$39:$D$782,СВЦЭМ!$A$39:$A$782,$A50,СВЦЭМ!$B$39:$B$782,K$47)+'СЕТ СН'!$G$11+СВЦЭМ!$D$10+'СЕТ СН'!$G$6-'СЕТ СН'!$G$23</f>
        <v>1591.3619571099998</v>
      </c>
      <c r="L50" s="36">
        <f>SUMIFS(СВЦЭМ!$D$39:$D$782,СВЦЭМ!$A$39:$A$782,$A50,СВЦЭМ!$B$39:$B$782,L$47)+'СЕТ СН'!$G$11+СВЦЭМ!$D$10+'СЕТ СН'!$G$6-'СЕТ СН'!$G$23</f>
        <v>1573.1014696399998</v>
      </c>
      <c r="M50" s="36">
        <f>SUMIFS(СВЦЭМ!$D$39:$D$782,СВЦЭМ!$A$39:$A$782,$A50,СВЦЭМ!$B$39:$B$782,M$47)+'СЕТ СН'!$G$11+СВЦЭМ!$D$10+'СЕТ СН'!$G$6-'СЕТ СН'!$G$23</f>
        <v>1578.1035796900001</v>
      </c>
      <c r="N50" s="36">
        <f>SUMIFS(СВЦЭМ!$D$39:$D$782,СВЦЭМ!$A$39:$A$782,$A50,СВЦЭМ!$B$39:$B$782,N$47)+'СЕТ СН'!$G$11+СВЦЭМ!$D$10+'СЕТ СН'!$G$6-'СЕТ СН'!$G$23</f>
        <v>1560.4596251899998</v>
      </c>
      <c r="O50" s="36">
        <f>SUMIFS(СВЦЭМ!$D$39:$D$782,СВЦЭМ!$A$39:$A$782,$A50,СВЦЭМ!$B$39:$B$782,O$47)+'СЕТ СН'!$G$11+СВЦЭМ!$D$10+'СЕТ СН'!$G$6-'СЕТ СН'!$G$23</f>
        <v>1567.8359337799998</v>
      </c>
      <c r="P50" s="36">
        <f>SUMIFS(СВЦЭМ!$D$39:$D$782,СВЦЭМ!$A$39:$A$782,$A50,СВЦЭМ!$B$39:$B$782,P$47)+'СЕТ СН'!$G$11+СВЦЭМ!$D$10+'СЕТ СН'!$G$6-'СЕТ СН'!$G$23</f>
        <v>1582.2846802200002</v>
      </c>
      <c r="Q50" s="36">
        <f>SUMIFS(СВЦЭМ!$D$39:$D$782,СВЦЭМ!$A$39:$A$782,$A50,СВЦЭМ!$B$39:$B$782,Q$47)+'СЕТ СН'!$G$11+СВЦЭМ!$D$10+'СЕТ СН'!$G$6-'СЕТ СН'!$G$23</f>
        <v>1608.1042981299997</v>
      </c>
      <c r="R50" s="36">
        <f>SUMIFS(СВЦЭМ!$D$39:$D$782,СВЦЭМ!$A$39:$A$782,$A50,СВЦЭМ!$B$39:$B$782,R$47)+'СЕТ СН'!$G$11+СВЦЭМ!$D$10+'СЕТ СН'!$G$6-'СЕТ СН'!$G$23</f>
        <v>1610.6254589</v>
      </c>
      <c r="S50" s="36">
        <f>SUMIFS(СВЦЭМ!$D$39:$D$782,СВЦЭМ!$A$39:$A$782,$A50,СВЦЭМ!$B$39:$B$782,S$47)+'СЕТ СН'!$G$11+СВЦЭМ!$D$10+'СЕТ СН'!$G$6-'СЕТ СН'!$G$23</f>
        <v>1573.9979972900001</v>
      </c>
      <c r="T50" s="36">
        <f>SUMIFS(СВЦЭМ!$D$39:$D$782,СВЦЭМ!$A$39:$A$782,$A50,СВЦЭМ!$B$39:$B$782,T$47)+'СЕТ СН'!$G$11+СВЦЭМ!$D$10+'СЕТ СН'!$G$6-'СЕТ СН'!$G$23</f>
        <v>1540.63998674</v>
      </c>
      <c r="U50" s="36">
        <f>SUMIFS(СВЦЭМ!$D$39:$D$782,СВЦЭМ!$A$39:$A$782,$A50,СВЦЭМ!$B$39:$B$782,U$47)+'СЕТ СН'!$G$11+СВЦЭМ!$D$10+'СЕТ СН'!$G$6-'СЕТ СН'!$G$23</f>
        <v>1549.86595588</v>
      </c>
      <c r="V50" s="36">
        <f>SUMIFS(СВЦЭМ!$D$39:$D$782,СВЦЭМ!$A$39:$A$782,$A50,СВЦЭМ!$B$39:$B$782,V$47)+'СЕТ СН'!$G$11+СВЦЭМ!$D$10+'СЕТ СН'!$G$6-'СЕТ СН'!$G$23</f>
        <v>1569.4547222900001</v>
      </c>
      <c r="W50" s="36">
        <f>SUMIFS(СВЦЭМ!$D$39:$D$782,СВЦЭМ!$A$39:$A$782,$A50,СВЦЭМ!$B$39:$B$782,W$47)+'СЕТ СН'!$G$11+СВЦЭМ!$D$10+'СЕТ СН'!$G$6-'СЕТ СН'!$G$23</f>
        <v>1573.17348623</v>
      </c>
      <c r="X50" s="36">
        <f>SUMIFS(СВЦЭМ!$D$39:$D$782,СВЦЭМ!$A$39:$A$782,$A50,СВЦЭМ!$B$39:$B$782,X$47)+'СЕТ СН'!$G$11+СВЦЭМ!$D$10+'СЕТ СН'!$G$6-'СЕТ СН'!$G$23</f>
        <v>1583.6896543600001</v>
      </c>
      <c r="Y50" s="36">
        <f>SUMIFS(СВЦЭМ!$D$39:$D$782,СВЦЭМ!$A$39:$A$782,$A50,СВЦЭМ!$B$39:$B$782,Y$47)+'СЕТ СН'!$G$11+СВЦЭМ!$D$10+'СЕТ СН'!$G$6-'СЕТ СН'!$G$23</f>
        <v>1586.5220815600001</v>
      </c>
    </row>
    <row r="51" spans="1:25" ht="15.75" x14ac:dyDescent="0.2">
      <c r="A51" s="35">
        <f t="shared" si="1"/>
        <v>44899</v>
      </c>
      <c r="B51" s="36">
        <f>SUMIFS(СВЦЭМ!$D$39:$D$782,СВЦЭМ!$A$39:$A$782,$A51,СВЦЭМ!$B$39:$B$782,B$47)+'СЕТ СН'!$G$11+СВЦЭМ!$D$10+'СЕТ СН'!$G$6-'СЕТ СН'!$G$23</f>
        <v>1617.7472448200001</v>
      </c>
      <c r="C51" s="36">
        <f>SUMIFS(СВЦЭМ!$D$39:$D$782,СВЦЭМ!$A$39:$A$782,$A51,СВЦЭМ!$B$39:$B$782,C$47)+'СЕТ СН'!$G$11+СВЦЭМ!$D$10+'СЕТ СН'!$G$6-'СЕТ СН'!$G$23</f>
        <v>1658.56938623</v>
      </c>
      <c r="D51" s="36">
        <f>SUMIFS(СВЦЭМ!$D$39:$D$782,СВЦЭМ!$A$39:$A$782,$A51,СВЦЭМ!$B$39:$B$782,D$47)+'СЕТ СН'!$G$11+СВЦЭМ!$D$10+'СЕТ СН'!$G$6-'СЕТ СН'!$G$23</f>
        <v>1688.8562143099998</v>
      </c>
      <c r="E51" s="36">
        <f>SUMIFS(СВЦЭМ!$D$39:$D$782,СВЦЭМ!$A$39:$A$782,$A51,СВЦЭМ!$B$39:$B$782,E$47)+'СЕТ СН'!$G$11+СВЦЭМ!$D$10+'СЕТ СН'!$G$6-'СЕТ СН'!$G$23</f>
        <v>1700.0659875699998</v>
      </c>
      <c r="F51" s="36">
        <f>SUMIFS(СВЦЭМ!$D$39:$D$782,СВЦЭМ!$A$39:$A$782,$A51,СВЦЭМ!$B$39:$B$782,F$47)+'СЕТ СН'!$G$11+СВЦЭМ!$D$10+'СЕТ СН'!$G$6-'СЕТ СН'!$G$23</f>
        <v>1701.02491431</v>
      </c>
      <c r="G51" s="36">
        <f>SUMIFS(СВЦЭМ!$D$39:$D$782,СВЦЭМ!$A$39:$A$782,$A51,СВЦЭМ!$B$39:$B$782,G$47)+'СЕТ СН'!$G$11+СВЦЭМ!$D$10+'СЕТ СН'!$G$6-'СЕТ СН'!$G$23</f>
        <v>1701.7117327999999</v>
      </c>
      <c r="H51" s="36">
        <f>SUMIFS(СВЦЭМ!$D$39:$D$782,СВЦЭМ!$A$39:$A$782,$A51,СВЦЭМ!$B$39:$B$782,H$47)+'СЕТ СН'!$G$11+СВЦЭМ!$D$10+'СЕТ СН'!$G$6-'СЕТ СН'!$G$23</f>
        <v>1710.55909019</v>
      </c>
      <c r="I51" s="36">
        <f>SUMIFS(СВЦЭМ!$D$39:$D$782,СВЦЭМ!$A$39:$A$782,$A51,СВЦЭМ!$B$39:$B$782,I$47)+'СЕТ СН'!$G$11+СВЦЭМ!$D$10+'СЕТ СН'!$G$6-'СЕТ СН'!$G$23</f>
        <v>1682.2968429299999</v>
      </c>
      <c r="J51" s="36">
        <f>SUMIFS(СВЦЭМ!$D$39:$D$782,СВЦЭМ!$A$39:$A$782,$A51,СВЦЭМ!$B$39:$B$782,J$47)+'СЕТ СН'!$G$11+СВЦЭМ!$D$10+'СЕТ СН'!$G$6-'СЕТ СН'!$G$23</f>
        <v>1665.3184026099998</v>
      </c>
      <c r="K51" s="36">
        <f>SUMIFS(СВЦЭМ!$D$39:$D$782,СВЦЭМ!$A$39:$A$782,$A51,СВЦЭМ!$B$39:$B$782,K$47)+'СЕТ СН'!$G$11+СВЦЭМ!$D$10+'СЕТ СН'!$G$6-'СЕТ СН'!$G$23</f>
        <v>1624.8924546200001</v>
      </c>
      <c r="L51" s="36">
        <f>SUMIFS(СВЦЭМ!$D$39:$D$782,СВЦЭМ!$A$39:$A$782,$A51,СВЦЭМ!$B$39:$B$782,L$47)+'СЕТ СН'!$G$11+СВЦЭМ!$D$10+'СЕТ СН'!$G$6-'СЕТ СН'!$G$23</f>
        <v>1599.04033626</v>
      </c>
      <c r="M51" s="36">
        <f>SUMIFS(СВЦЭМ!$D$39:$D$782,СВЦЭМ!$A$39:$A$782,$A51,СВЦЭМ!$B$39:$B$782,M$47)+'СЕТ СН'!$G$11+СВЦЭМ!$D$10+'СЕТ СН'!$G$6-'СЕТ СН'!$G$23</f>
        <v>1602.2166876900001</v>
      </c>
      <c r="N51" s="36">
        <f>SUMIFS(СВЦЭМ!$D$39:$D$782,СВЦЭМ!$A$39:$A$782,$A51,СВЦЭМ!$B$39:$B$782,N$47)+'СЕТ СН'!$G$11+СВЦЭМ!$D$10+'СЕТ СН'!$G$6-'СЕТ СН'!$G$23</f>
        <v>1609.63652641</v>
      </c>
      <c r="O51" s="36">
        <f>SUMIFS(СВЦЭМ!$D$39:$D$782,СВЦЭМ!$A$39:$A$782,$A51,СВЦЭМ!$B$39:$B$782,O$47)+'СЕТ СН'!$G$11+СВЦЭМ!$D$10+'СЕТ СН'!$G$6-'СЕТ СН'!$G$23</f>
        <v>1612.8253278799998</v>
      </c>
      <c r="P51" s="36">
        <f>SUMIFS(СВЦЭМ!$D$39:$D$782,СВЦЭМ!$A$39:$A$782,$A51,СВЦЭМ!$B$39:$B$782,P$47)+'СЕТ СН'!$G$11+СВЦЭМ!$D$10+'СЕТ СН'!$G$6-'СЕТ СН'!$G$23</f>
        <v>1622.4387062299998</v>
      </c>
      <c r="Q51" s="36">
        <f>SUMIFS(СВЦЭМ!$D$39:$D$782,СВЦЭМ!$A$39:$A$782,$A51,СВЦЭМ!$B$39:$B$782,Q$47)+'СЕТ СН'!$G$11+СВЦЭМ!$D$10+'СЕТ СН'!$G$6-'СЕТ СН'!$G$23</f>
        <v>1623.9830969499999</v>
      </c>
      <c r="R51" s="36">
        <f>SUMIFS(СВЦЭМ!$D$39:$D$782,СВЦЭМ!$A$39:$A$782,$A51,СВЦЭМ!$B$39:$B$782,R$47)+'СЕТ СН'!$G$11+СВЦЭМ!$D$10+'СЕТ СН'!$G$6-'СЕТ СН'!$G$23</f>
        <v>1609.0094381899999</v>
      </c>
      <c r="S51" s="36">
        <f>SUMIFS(СВЦЭМ!$D$39:$D$782,СВЦЭМ!$A$39:$A$782,$A51,СВЦЭМ!$B$39:$B$782,S$47)+'СЕТ СН'!$G$11+СВЦЭМ!$D$10+'СЕТ СН'!$G$6-'СЕТ СН'!$G$23</f>
        <v>1579.8488349700001</v>
      </c>
      <c r="T51" s="36">
        <f>SUMIFS(СВЦЭМ!$D$39:$D$782,СВЦЭМ!$A$39:$A$782,$A51,СВЦЭМ!$B$39:$B$782,T$47)+'СЕТ СН'!$G$11+СВЦЭМ!$D$10+'СЕТ СН'!$G$6-'СЕТ СН'!$G$23</f>
        <v>1581.70607806</v>
      </c>
      <c r="U51" s="36">
        <f>SUMIFS(СВЦЭМ!$D$39:$D$782,СВЦЭМ!$A$39:$A$782,$A51,СВЦЭМ!$B$39:$B$782,U$47)+'СЕТ СН'!$G$11+СВЦЭМ!$D$10+'СЕТ СН'!$G$6-'СЕТ СН'!$G$23</f>
        <v>1594.9783085899999</v>
      </c>
      <c r="V51" s="36">
        <f>SUMIFS(СВЦЭМ!$D$39:$D$782,СВЦЭМ!$A$39:$A$782,$A51,СВЦЭМ!$B$39:$B$782,V$47)+'СЕТ СН'!$G$11+СВЦЭМ!$D$10+'СЕТ СН'!$G$6-'СЕТ СН'!$G$23</f>
        <v>1609.2586581599999</v>
      </c>
      <c r="W51" s="36">
        <f>SUMIFS(СВЦЭМ!$D$39:$D$782,СВЦЭМ!$A$39:$A$782,$A51,СВЦЭМ!$B$39:$B$782,W$47)+'СЕТ СН'!$G$11+СВЦЭМ!$D$10+'СЕТ СН'!$G$6-'СЕТ СН'!$G$23</f>
        <v>1615.7101587900002</v>
      </c>
      <c r="X51" s="36">
        <f>SUMIFS(СВЦЭМ!$D$39:$D$782,СВЦЭМ!$A$39:$A$782,$A51,СВЦЭМ!$B$39:$B$782,X$47)+'СЕТ СН'!$G$11+СВЦЭМ!$D$10+'СЕТ СН'!$G$6-'СЕТ СН'!$G$23</f>
        <v>1636.8350388399999</v>
      </c>
      <c r="Y51" s="36">
        <f>SUMIFS(СВЦЭМ!$D$39:$D$782,СВЦЭМ!$A$39:$A$782,$A51,СВЦЭМ!$B$39:$B$782,Y$47)+'СЕТ СН'!$G$11+СВЦЭМ!$D$10+'СЕТ СН'!$G$6-'СЕТ СН'!$G$23</f>
        <v>1649.6180175099998</v>
      </c>
    </row>
    <row r="52" spans="1:25" ht="15.75" x14ac:dyDescent="0.2">
      <c r="A52" s="35">
        <f t="shared" si="1"/>
        <v>44900</v>
      </c>
      <c r="B52" s="36">
        <f>SUMIFS(СВЦЭМ!$D$39:$D$782,СВЦЭМ!$A$39:$A$782,$A52,СВЦЭМ!$B$39:$B$782,B$47)+'СЕТ СН'!$G$11+СВЦЭМ!$D$10+'СЕТ СН'!$G$6-'СЕТ СН'!$G$23</f>
        <v>1658.65059049</v>
      </c>
      <c r="C52" s="36">
        <f>SUMIFS(СВЦЭМ!$D$39:$D$782,СВЦЭМ!$A$39:$A$782,$A52,СВЦЭМ!$B$39:$B$782,C$47)+'СЕТ СН'!$G$11+СВЦЭМ!$D$10+'СЕТ СН'!$G$6-'СЕТ СН'!$G$23</f>
        <v>1687.9411765700002</v>
      </c>
      <c r="D52" s="36">
        <f>SUMIFS(СВЦЭМ!$D$39:$D$782,СВЦЭМ!$A$39:$A$782,$A52,СВЦЭМ!$B$39:$B$782,D$47)+'СЕТ СН'!$G$11+СВЦЭМ!$D$10+'СЕТ СН'!$G$6-'СЕТ СН'!$G$23</f>
        <v>1679.1027779799997</v>
      </c>
      <c r="E52" s="36">
        <f>SUMIFS(СВЦЭМ!$D$39:$D$782,СВЦЭМ!$A$39:$A$782,$A52,СВЦЭМ!$B$39:$B$782,E$47)+'СЕТ СН'!$G$11+СВЦЭМ!$D$10+'СЕТ СН'!$G$6-'СЕТ СН'!$G$23</f>
        <v>1690.7237547300001</v>
      </c>
      <c r="F52" s="36">
        <f>SUMIFS(СВЦЭМ!$D$39:$D$782,СВЦЭМ!$A$39:$A$782,$A52,СВЦЭМ!$B$39:$B$782,F$47)+'СЕТ СН'!$G$11+СВЦЭМ!$D$10+'СЕТ СН'!$G$6-'СЕТ СН'!$G$23</f>
        <v>1698.9683121399999</v>
      </c>
      <c r="G52" s="36">
        <f>SUMIFS(СВЦЭМ!$D$39:$D$782,СВЦЭМ!$A$39:$A$782,$A52,СВЦЭМ!$B$39:$B$782,G$47)+'СЕТ СН'!$G$11+СВЦЭМ!$D$10+'СЕТ СН'!$G$6-'СЕТ СН'!$G$23</f>
        <v>1693.57673209</v>
      </c>
      <c r="H52" s="36">
        <f>SUMIFS(СВЦЭМ!$D$39:$D$782,СВЦЭМ!$A$39:$A$782,$A52,СВЦЭМ!$B$39:$B$782,H$47)+'СЕТ СН'!$G$11+СВЦЭМ!$D$10+'СЕТ СН'!$G$6-'СЕТ СН'!$G$23</f>
        <v>1653.7920901799998</v>
      </c>
      <c r="I52" s="36">
        <f>SUMIFS(СВЦЭМ!$D$39:$D$782,СВЦЭМ!$A$39:$A$782,$A52,СВЦЭМ!$B$39:$B$782,I$47)+'СЕТ СН'!$G$11+СВЦЭМ!$D$10+'СЕТ СН'!$G$6-'СЕТ СН'!$G$23</f>
        <v>1622.7512863299999</v>
      </c>
      <c r="J52" s="36">
        <f>SUMIFS(СВЦЭМ!$D$39:$D$782,СВЦЭМ!$A$39:$A$782,$A52,СВЦЭМ!$B$39:$B$782,J$47)+'СЕТ СН'!$G$11+СВЦЭМ!$D$10+'СЕТ СН'!$G$6-'СЕТ СН'!$G$23</f>
        <v>1624.54960489</v>
      </c>
      <c r="K52" s="36">
        <f>SUMIFS(СВЦЭМ!$D$39:$D$782,СВЦЭМ!$A$39:$A$782,$A52,СВЦЭМ!$B$39:$B$782,K$47)+'СЕТ СН'!$G$11+СВЦЭМ!$D$10+'СЕТ СН'!$G$6-'СЕТ СН'!$G$23</f>
        <v>1612.3518668799998</v>
      </c>
      <c r="L52" s="36">
        <f>SUMIFS(СВЦЭМ!$D$39:$D$782,СВЦЭМ!$A$39:$A$782,$A52,СВЦЭМ!$B$39:$B$782,L$47)+'СЕТ СН'!$G$11+СВЦЭМ!$D$10+'СЕТ СН'!$G$6-'СЕТ СН'!$G$23</f>
        <v>1599.6186796100001</v>
      </c>
      <c r="M52" s="36">
        <f>SUMIFS(СВЦЭМ!$D$39:$D$782,СВЦЭМ!$A$39:$A$782,$A52,СВЦЭМ!$B$39:$B$782,M$47)+'СЕТ СН'!$G$11+СВЦЭМ!$D$10+'СЕТ СН'!$G$6-'СЕТ СН'!$G$23</f>
        <v>1613.3434545099999</v>
      </c>
      <c r="N52" s="36">
        <f>SUMIFS(СВЦЭМ!$D$39:$D$782,СВЦЭМ!$A$39:$A$782,$A52,СВЦЭМ!$B$39:$B$782,N$47)+'СЕТ СН'!$G$11+СВЦЭМ!$D$10+'СЕТ СН'!$G$6-'СЕТ СН'!$G$23</f>
        <v>1620.5907660899998</v>
      </c>
      <c r="O52" s="36">
        <f>SUMIFS(СВЦЭМ!$D$39:$D$782,СВЦЭМ!$A$39:$A$782,$A52,СВЦЭМ!$B$39:$B$782,O$47)+'СЕТ СН'!$G$11+СВЦЭМ!$D$10+'СЕТ СН'!$G$6-'СЕТ СН'!$G$23</f>
        <v>1621.1424991099998</v>
      </c>
      <c r="P52" s="36">
        <f>SUMIFS(СВЦЭМ!$D$39:$D$782,СВЦЭМ!$A$39:$A$782,$A52,СВЦЭМ!$B$39:$B$782,P$47)+'СЕТ СН'!$G$11+СВЦЭМ!$D$10+'СЕТ СН'!$G$6-'СЕТ СН'!$G$23</f>
        <v>1626.7064747499999</v>
      </c>
      <c r="Q52" s="36">
        <f>SUMIFS(СВЦЭМ!$D$39:$D$782,СВЦЭМ!$A$39:$A$782,$A52,СВЦЭМ!$B$39:$B$782,Q$47)+'СЕТ СН'!$G$11+СВЦЭМ!$D$10+'СЕТ СН'!$G$6-'СЕТ СН'!$G$23</f>
        <v>1625.00151392</v>
      </c>
      <c r="R52" s="36">
        <f>SUMIFS(СВЦЭМ!$D$39:$D$782,СВЦЭМ!$A$39:$A$782,$A52,СВЦЭМ!$B$39:$B$782,R$47)+'СЕТ СН'!$G$11+СВЦЭМ!$D$10+'СЕТ СН'!$G$6-'СЕТ СН'!$G$23</f>
        <v>1614.30426971</v>
      </c>
      <c r="S52" s="36">
        <f>SUMIFS(СВЦЭМ!$D$39:$D$782,СВЦЭМ!$A$39:$A$782,$A52,СВЦЭМ!$B$39:$B$782,S$47)+'СЕТ СН'!$G$11+СВЦЭМ!$D$10+'СЕТ СН'!$G$6-'СЕТ СН'!$G$23</f>
        <v>1579.9901417000001</v>
      </c>
      <c r="T52" s="36">
        <f>SUMIFS(СВЦЭМ!$D$39:$D$782,СВЦЭМ!$A$39:$A$782,$A52,СВЦЭМ!$B$39:$B$782,T$47)+'СЕТ СН'!$G$11+СВЦЭМ!$D$10+'СЕТ СН'!$G$6-'СЕТ СН'!$G$23</f>
        <v>1565.9391903199999</v>
      </c>
      <c r="U52" s="36">
        <f>SUMIFS(СВЦЭМ!$D$39:$D$782,СВЦЭМ!$A$39:$A$782,$A52,СВЦЭМ!$B$39:$B$782,U$47)+'СЕТ СН'!$G$11+СВЦЭМ!$D$10+'СЕТ СН'!$G$6-'СЕТ СН'!$G$23</f>
        <v>1563.7088547099997</v>
      </c>
      <c r="V52" s="36">
        <f>SUMIFS(СВЦЭМ!$D$39:$D$782,СВЦЭМ!$A$39:$A$782,$A52,СВЦЭМ!$B$39:$B$782,V$47)+'СЕТ СН'!$G$11+СВЦЭМ!$D$10+'СЕТ СН'!$G$6-'СЕТ СН'!$G$23</f>
        <v>1591.4763181499998</v>
      </c>
      <c r="W52" s="36">
        <f>SUMIFS(СВЦЭМ!$D$39:$D$782,СВЦЭМ!$A$39:$A$782,$A52,СВЦЭМ!$B$39:$B$782,W$47)+'СЕТ СН'!$G$11+СВЦЭМ!$D$10+'СЕТ СН'!$G$6-'СЕТ СН'!$G$23</f>
        <v>1614.1527210499999</v>
      </c>
      <c r="X52" s="36">
        <f>SUMIFS(СВЦЭМ!$D$39:$D$782,СВЦЭМ!$A$39:$A$782,$A52,СВЦЭМ!$B$39:$B$782,X$47)+'СЕТ СН'!$G$11+СВЦЭМ!$D$10+'СЕТ СН'!$G$6-'СЕТ СН'!$G$23</f>
        <v>1635.9537425099998</v>
      </c>
      <c r="Y52" s="36">
        <f>SUMIFS(СВЦЭМ!$D$39:$D$782,СВЦЭМ!$A$39:$A$782,$A52,СВЦЭМ!$B$39:$B$782,Y$47)+'СЕТ СН'!$G$11+СВЦЭМ!$D$10+'СЕТ СН'!$G$6-'СЕТ СН'!$G$23</f>
        <v>1639.5686542999997</v>
      </c>
    </row>
    <row r="53" spans="1:25" ht="15.75" x14ac:dyDescent="0.2">
      <c r="A53" s="35">
        <f t="shared" si="1"/>
        <v>44901</v>
      </c>
      <c r="B53" s="36">
        <f>SUMIFS(СВЦЭМ!$D$39:$D$782,СВЦЭМ!$A$39:$A$782,$A53,СВЦЭМ!$B$39:$B$782,B$47)+'СЕТ СН'!$G$11+СВЦЭМ!$D$10+'СЕТ СН'!$G$6-'СЕТ СН'!$G$23</f>
        <v>1591.8645364399999</v>
      </c>
      <c r="C53" s="36">
        <f>SUMIFS(СВЦЭМ!$D$39:$D$782,СВЦЭМ!$A$39:$A$782,$A53,СВЦЭМ!$B$39:$B$782,C$47)+'СЕТ СН'!$G$11+СВЦЭМ!$D$10+'СЕТ СН'!$G$6-'СЕТ СН'!$G$23</f>
        <v>1617.6086411000001</v>
      </c>
      <c r="D53" s="36">
        <f>SUMIFS(СВЦЭМ!$D$39:$D$782,СВЦЭМ!$A$39:$A$782,$A53,СВЦЭМ!$B$39:$B$782,D$47)+'СЕТ СН'!$G$11+СВЦЭМ!$D$10+'СЕТ СН'!$G$6-'СЕТ СН'!$G$23</f>
        <v>1640.2015044300001</v>
      </c>
      <c r="E53" s="36">
        <f>SUMIFS(СВЦЭМ!$D$39:$D$782,СВЦЭМ!$A$39:$A$782,$A53,СВЦЭМ!$B$39:$B$782,E$47)+'СЕТ СН'!$G$11+СВЦЭМ!$D$10+'СЕТ СН'!$G$6-'СЕТ СН'!$G$23</f>
        <v>1643.4347762500001</v>
      </c>
      <c r="F53" s="36">
        <f>SUMIFS(СВЦЭМ!$D$39:$D$782,СВЦЭМ!$A$39:$A$782,$A53,СВЦЭМ!$B$39:$B$782,F$47)+'СЕТ СН'!$G$11+СВЦЭМ!$D$10+'СЕТ СН'!$G$6-'СЕТ СН'!$G$23</f>
        <v>1661.9815166399999</v>
      </c>
      <c r="G53" s="36">
        <f>SUMIFS(СВЦЭМ!$D$39:$D$782,СВЦЭМ!$A$39:$A$782,$A53,СВЦЭМ!$B$39:$B$782,G$47)+'СЕТ СН'!$G$11+СВЦЭМ!$D$10+'СЕТ СН'!$G$6-'СЕТ СН'!$G$23</f>
        <v>1639.1992246899999</v>
      </c>
      <c r="H53" s="36">
        <f>SUMIFS(СВЦЭМ!$D$39:$D$782,СВЦЭМ!$A$39:$A$782,$A53,СВЦЭМ!$B$39:$B$782,H$47)+'СЕТ СН'!$G$11+СВЦЭМ!$D$10+'СЕТ СН'!$G$6-'СЕТ СН'!$G$23</f>
        <v>1611.3873685799999</v>
      </c>
      <c r="I53" s="36">
        <f>SUMIFS(СВЦЭМ!$D$39:$D$782,СВЦЭМ!$A$39:$A$782,$A53,СВЦЭМ!$B$39:$B$782,I$47)+'СЕТ СН'!$G$11+СВЦЭМ!$D$10+'СЕТ СН'!$G$6-'СЕТ СН'!$G$23</f>
        <v>1556.5548735699999</v>
      </c>
      <c r="J53" s="36">
        <f>SUMIFS(СВЦЭМ!$D$39:$D$782,СВЦЭМ!$A$39:$A$782,$A53,СВЦЭМ!$B$39:$B$782,J$47)+'СЕТ СН'!$G$11+СВЦЭМ!$D$10+'СЕТ СН'!$G$6-'СЕТ СН'!$G$23</f>
        <v>1559.4957042299998</v>
      </c>
      <c r="K53" s="36">
        <f>SUMIFS(СВЦЭМ!$D$39:$D$782,СВЦЭМ!$A$39:$A$782,$A53,СВЦЭМ!$B$39:$B$782,K$47)+'СЕТ СН'!$G$11+СВЦЭМ!$D$10+'СЕТ СН'!$G$6-'СЕТ СН'!$G$23</f>
        <v>1546.5713671099998</v>
      </c>
      <c r="L53" s="36">
        <f>SUMIFS(СВЦЭМ!$D$39:$D$782,СВЦЭМ!$A$39:$A$782,$A53,СВЦЭМ!$B$39:$B$782,L$47)+'СЕТ СН'!$G$11+СВЦЭМ!$D$10+'СЕТ СН'!$G$6-'СЕТ СН'!$G$23</f>
        <v>1549.27598657</v>
      </c>
      <c r="M53" s="36">
        <f>SUMIFS(СВЦЭМ!$D$39:$D$782,СВЦЭМ!$A$39:$A$782,$A53,СВЦЭМ!$B$39:$B$782,M$47)+'СЕТ СН'!$G$11+СВЦЭМ!$D$10+'СЕТ СН'!$G$6-'СЕТ СН'!$G$23</f>
        <v>1545.1243378300001</v>
      </c>
      <c r="N53" s="36">
        <f>SUMIFS(СВЦЭМ!$D$39:$D$782,СВЦЭМ!$A$39:$A$782,$A53,СВЦЭМ!$B$39:$B$782,N$47)+'СЕТ СН'!$G$11+СВЦЭМ!$D$10+'СЕТ СН'!$G$6-'СЕТ СН'!$G$23</f>
        <v>1551.94025956</v>
      </c>
      <c r="O53" s="36">
        <f>SUMIFS(СВЦЭМ!$D$39:$D$782,СВЦЭМ!$A$39:$A$782,$A53,СВЦЭМ!$B$39:$B$782,O$47)+'СЕТ СН'!$G$11+СВЦЭМ!$D$10+'СЕТ СН'!$G$6-'СЕТ СН'!$G$23</f>
        <v>1535.2806740299998</v>
      </c>
      <c r="P53" s="36">
        <f>SUMIFS(СВЦЭМ!$D$39:$D$782,СВЦЭМ!$A$39:$A$782,$A53,СВЦЭМ!$B$39:$B$782,P$47)+'СЕТ СН'!$G$11+СВЦЭМ!$D$10+'СЕТ СН'!$G$6-'СЕТ СН'!$G$23</f>
        <v>1538.6148258399999</v>
      </c>
      <c r="Q53" s="36">
        <f>SUMIFS(СВЦЭМ!$D$39:$D$782,СВЦЭМ!$A$39:$A$782,$A53,СВЦЭМ!$B$39:$B$782,Q$47)+'СЕТ СН'!$G$11+СВЦЭМ!$D$10+'СЕТ СН'!$G$6-'СЕТ СН'!$G$23</f>
        <v>1535.6653085299999</v>
      </c>
      <c r="R53" s="36">
        <f>SUMIFS(СВЦЭМ!$D$39:$D$782,СВЦЭМ!$A$39:$A$782,$A53,СВЦЭМ!$B$39:$B$782,R$47)+'СЕТ СН'!$G$11+СВЦЭМ!$D$10+'СЕТ СН'!$G$6-'СЕТ СН'!$G$23</f>
        <v>1526.7455020699999</v>
      </c>
      <c r="S53" s="36">
        <f>SUMIFS(СВЦЭМ!$D$39:$D$782,СВЦЭМ!$A$39:$A$782,$A53,СВЦЭМ!$B$39:$B$782,S$47)+'СЕТ СН'!$G$11+СВЦЭМ!$D$10+'СЕТ СН'!$G$6-'СЕТ СН'!$G$23</f>
        <v>1515.0202970299997</v>
      </c>
      <c r="T53" s="36">
        <f>SUMIFS(СВЦЭМ!$D$39:$D$782,СВЦЭМ!$A$39:$A$782,$A53,СВЦЭМ!$B$39:$B$782,T$47)+'СЕТ СН'!$G$11+СВЦЭМ!$D$10+'СЕТ СН'!$G$6-'СЕТ СН'!$G$23</f>
        <v>1495.4558218699999</v>
      </c>
      <c r="U53" s="36">
        <f>SUMIFS(СВЦЭМ!$D$39:$D$782,СВЦЭМ!$A$39:$A$782,$A53,СВЦЭМ!$B$39:$B$782,U$47)+'СЕТ СН'!$G$11+СВЦЭМ!$D$10+'СЕТ СН'!$G$6-'СЕТ СН'!$G$23</f>
        <v>1502.5934285200001</v>
      </c>
      <c r="V53" s="36">
        <f>SUMIFS(СВЦЭМ!$D$39:$D$782,СВЦЭМ!$A$39:$A$782,$A53,СВЦЭМ!$B$39:$B$782,V$47)+'СЕТ СН'!$G$11+СВЦЭМ!$D$10+'СЕТ СН'!$G$6-'СЕТ СН'!$G$23</f>
        <v>1526.21953532</v>
      </c>
      <c r="W53" s="36">
        <f>SUMIFS(СВЦЭМ!$D$39:$D$782,СВЦЭМ!$A$39:$A$782,$A53,СВЦЭМ!$B$39:$B$782,W$47)+'СЕТ СН'!$G$11+СВЦЭМ!$D$10+'СЕТ СН'!$G$6-'СЕТ СН'!$G$23</f>
        <v>1557.0002980700001</v>
      </c>
      <c r="X53" s="36">
        <f>SUMIFS(СВЦЭМ!$D$39:$D$782,СВЦЭМ!$A$39:$A$782,$A53,СВЦЭМ!$B$39:$B$782,X$47)+'СЕТ СН'!$G$11+СВЦЭМ!$D$10+'СЕТ СН'!$G$6-'СЕТ СН'!$G$23</f>
        <v>1559.86122449</v>
      </c>
      <c r="Y53" s="36">
        <f>SUMIFS(СВЦЭМ!$D$39:$D$782,СВЦЭМ!$A$39:$A$782,$A53,СВЦЭМ!$B$39:$B$782,Y$47)+'СЕТ СН'!$G$11+СВЦЭМ!$D$10+'СЕТ СН'!$G$6-'СЕТ СН'!$G$23</f>
        <v>1611.4910654299997</v>
      </c>
    </row>
    <row r="54" spans="1:25" ht="15.75" x14ac:dyDescent="0.2">
      <c r="A54" s="35">
        <f t="shared" si="1"/>
        <v>44902</v>
      </c>
      <c r="B54" s="36">
        <f>SUMIFS(СВЦЭМ!$D$39:$D$782,СВЦЭМ!$A$39:$A$782,$A54,СВЦЭМ!$B$39:$B$782,B$47)+'СЕТ СН'!$G$11+СВЦЭМ!$D$10+'СЕТ СН'!$G$6-'СЕТ СН'!$G$23</f>
        <v>1587.5096773099999</v>
      </c>
      <c r="C54" s="36">
        <f>SUMIFS(СВЦЭМ!$D$39:$D$782,СВЦЭМ!$A$39:$A$782,$A54,СВЦЭМ!$B$39:$B$782,C$47)+'СЕТ СН'!$G$11+СВЦЭМ!$D$10+'СЕТ СН'!$G$6-'СЕТ СН'!$G$23</f>
        <v>1611.2080045399998</v>
      </c>
      <c r="D54" s="36">
        <f>SUMIFS(СВЦЭМ!$D$39:$D$782,СВЦЭМ!$A$39:$A$782,$A54,СВЦЭМ!$B$39:$B$782,D$47)+'СЕТ СН'!$G$11+СВЦЭМ!$D$10+'СЕТ СН'!$G$6-'СЕТ СН'!$G$23</f>
        <v>1625.48408397</v>
      </c>
      <c r="E54" s="36">
        <f>SUMIFS(СВЦЭМ!$D$39:$D$782,СВЦЭМ!$A$39:$A$782,$A54,СВЦЭМ!$B$39:$B$782,E$47)+'СЕТ СН'!$G$11+СВЦЭМ!$D$10+'СЕТ СН'!$G$6-'СЕТ СН'!$G$23</f>
        <v>1624.5376941300001</v>
      </c>
      <c r="F54" s="36">
        <f>SUMIFS(СВЦЭМ!$D$39:$D$782,СВЦЭМ!$A$39:$A$782,$A54,СВЦЭМ!$B$39:$B$782,F$47)+'СЕТ СН'!$G$11+СВЦЭМ!$D$10+'СЕТ СН'!$G$6-'СЕТ СН'!$G$23</f>
        <v>1628.3507264</v>
      </c>
      <c r="G54" s="36">
        <f>SUMIFS(СВЦЭМ!$D$39:$D$782,СВЦЭМ!$A$39:$A$782,$A54,СВЦЭМ!$B$39:$B$782,G$47)+'СЕТ СН'!$G$11+СВЦЭМ!$D$10+'СЕТ СН'!$G$6-'СЕТ СН'!$G$23</f>
        <v>1618.3540479899998</v>
      </c>
      <c r="H54" s="36">
        <f>SUMIFS(СВЦЭМ!$D$39:$D$782,СВЦЭМ!$A$39:$A$782,$A54,СВЦЭМ!$B$39:$B$782,H$47)+'СЕТ СН'!$G$11+СВЦЭМ!$D$10+'СЕТ СН'!$G$6-'СЕТ СН'!$G$23</f>
        <v>1611.7178442899999</v>
      </c>
      <c r="I54" s="36">
        <f>SUMIFS(СВЦЭМ!$D$39:$D$782,СВЦЭМ!$A$39:$A$782,$A54,СВЦЭМ!$B$39:$B$782,I$47)+'СЕТ СН'!$G$11+СВЦЭМ!$D$10+'СЕТ СН'!$G$6-'СЕТ СН'!$G$23</f>
        <v>1574.8366344799997</v>
      </c>
      <c r="J54" s="36">
        <f>SUMIFS(СВЦЭМ!$D$39:$D$782,СВЦЭМ!$A$39:$A$782,$A54,СВЦЭМ!$B$39:$B$782,J$47)+'СЕТ СН'!$G$11+СВЦЭМ!$D$10+'СЕТ СН'!$G$6-'СЕТ СН'!$G$23</f>
        <v>1559.22189101</v>
      </c>
      <c r="K54" s="36">
        <f>SUMIFS(СВЦЭМ!$D$39:$D$782,СВЦЭМ!$A$39:$A$782,$A54,СВЦЭМ!$B$39:$B$782,K$47)+'СЕТ СН'!$G$11+СВЦЭМ!$D$10+'СЕТ СН'!$G$6-'СЕТ СН'!$G$23</f>
        <v>1579.7466166999998</v>
      </c>
      <c r="L54" s="36">
        <f>SUMIFS(СВЦЭМ!$D$39:$D$782,СВЦЭМ!$A$39:$A$782,$A54,СВЦЭМ!$B$39:$B$782,L$47)+'СЕТ СН'!$G$11+СВЦЭМ!$D$10+'СЕТ СН'!$G$6-'СЕТ СН'!$G$23</f>
        <v>1576.8632299699998</v>
      </c>
      <c r="M54" s="36">
        <f>SUMIFS(СВЦЭМ!$D$39:$D$782,СВЦЭМ!$A$39:$A$782,$A54,СВЦЭМ!$B$39:$B$782,M$47)+'СЕТ СН'!$G$11+СВЦЭМ!$D$10+'СЕТ СН'!$G$6-'СЕТ СН'!$G$23</f>
        <v>1573.0428549499998</v>
      </c>
      <c r="N54" s="36">
        <f>SUMIFS(СВЦЭМ!$D$39:$D$782,СВЦЭМ!$A$39:$A$782,$A54,СВЦЭМ!$B$39:$B$782,N$47)+'СЕТ СН'!$G$11+СВЦЭМ!$D$10+'СЕТ СН'!$G$6-'СЕТ СН'!$G$23</f>
        <v>1585.0772951399999</v>
      </c>
      <c r="O54" s="36">
        <f>SUMIFS(СВЦЭМ!$D$39:$D$782,СВЦЭМ!$A$39:$A$782,$A54,СВЦЭМ!$B$39:$B$782,O$47)+'СЕТ СН'!$G$11+СВЦЭМ!$D$10+'СЕТ СН'!$G$6-'СЕТ СН'!$G$23</f>
        <v>1583.5763175299999</v>
      </c>
      <c r="P54" s="36">
        <f>SUMIFS(СВЦЭМ!$D$39:$D$782,СВЦЭМ!$A$39:$A$782,$A54,СВЦЭМ!$B$39:$B$782,P$47)+'СЕТ СН'!$G$11+СВЦЭМ!$D$10+'СЕТ СН'!$G$6-'СЕТ СН'!$G$23</f>
        <v>1588.8420399000001</v>
      </c>
      <c r="Q54" s="36">
        <f>SUMIFS(СВЦЭМ!$D$39:$D$782,СВЦЭМ!$A$39:$A$782,$A54,СВЦЭМ!$B$39:$B$782,Q$47)+'СЕТ СН'!$G$11+СВЦЭМ!$D$10+'СЕТ СН'!$G$6-'СЕТ СН'!$G$23</f>
        <v>1594.7495604699998</v>
      </c>
      <c r="R54" s="36">
        <f>SUMIFS(СВЦЭМ!$D$39:$D$782,СВЦЭМ!$A$39:$A$782,$A54,СВЦЭМ!$B$39:$B$782,R$47)+'СЕТ СН'!$G$11+СВЦЭМ!$D$10+'СЕТ СН'!$G$6-'СЕТ СН'!$G$23</f>
        <v>1577.9719069299999</v>
      </c>
      <c r="S54" s="36">
        <f>SUMIFS(СВЦЭМ!$D$39:$D$782,СВЦЭМ!$A$39:$A$782,$A54,СВЦЭМ!$B$39:$B$782,S$47)+'СЕТ СН'!$G$11+СВЦЭМ!$D$10+'СЕТ СН'!$G$6-'СЕТ СН'!$G$23</f>
        <v>1550.5008500399999</v>
      </c>
      <c r="T54" s="36">
        <f>SUMIFS(СВЦЭМ!$D$39:$D$782,СВЦЭМ!$A$39:$A$782,$A54,СВЦЭМ!$B$39:$B$782,T$47)+'СЕТ СН'!$G$11+СВЦЭМ!$D$10+'СЕТ СН'!$G$6-'СЕТ СН'!$G$23</f>
        <v>1547.0869981299998</v>
      </c>
      <c r="U54" s="36">
        <f>SUMIFS(СВЦЭМ!$D$39:$D$782,СВЦЭМ!$A$39:$A$782,$A54,СВЦЭМ!$B$39:$B$782,U$47)+'СЕТ СН'!$G$11+СВЦЭМ!$D$10+'СЕТ СН'!$G$6-'СЕТ СН'!$G$23</f>
        <v>1558.8067738899999</v>
      </c>
      <c r="V54" s="36">
        <f>SUMIFS(СВЦЭМ!$D$39:$D$782,СВЦЭМ!$A$39:$A$782,$A54,СВЦЭМ!$B$39:$B$782,V$47)+'СЕТ СН'!$G$11+СВЦЭМ!$D$10+'СЕТ СН'!$G$6-'СЕТ СН'!$G$23</f>
        <v>1560.7060574900001</v>
      </c>
      <c r="W54" s="36">
        <f>SUMIFS(СВЦЭМ!$D$39:$D$782,СВЦЭМ!$A$39:$A$782,$A54,СВЦЭМ!$B$39:$B$782,W$47)+'СЕТ СН'!$G$11+СВЦЭМ!$D$10+'СЕТ СН'!$G$6-'СЕТ СН'!$G$23</f>
        <v>1582.5704192799999</v>
      </c>
      <c r="X54" s="36">
        <f>SUMIFS(СВЦЭМ!$D$39:$D$782,СВЦЭМ!$A$39:$A$782,$A54,СВЦЭМ!$B$39:$B$782,X$47)+'СЕТ СН'!$G$11+СВЦЭМ!$D$10+'СЕТ СН'!$G$6-'СЕТ СН'!$G$23</f>
        <v>1567.3120772299999</v>
      </c>
      <c r="Y54" s="36">
        <f>SUMIFS(СВЦЭМ!$D$39:$D$782,СВЦЭМ!$A$39:$A$782,$A54,СВЦЭМ!$B$39:$B$782,Y$47)+'СЕТ СН'!$G$11+СВЦЭМ!$D$10+'СЕТ СН'!$G$6-'СЕТ СН'!$G$23</f>
        <v>1578.8057632999999</v>
      </c>
    </row>
    <row r="55" spans="1:25" ht="15.75" x14ac:dyDescent="0.2">
      <c r="A55" s="35">
        <f t="shared" si="1"/>
        <v>44903</v>
      </c>
      <c r="B55" s="36">
        <f>SUMIFS(СВЦЭМ!$D$39:$D$782,СВЦЭМ!$A$39:$A$782,$A55,СВЦЭМ!$B$39:$B$782,B$47)+'СЕТ СН'!$G$11+СВЦЭМ!$D$10+'СЕТ СН'!$G$6-'СЕТ СН'!$G$23</f>
        <v>1761.1187466599999</v>
      </c>
      <c r="C55" s="36">
        <f>SUMIFS(СВЦЭМ!$D$39:$D$782,СВЦЭМ!$A$39:$A$782,$A55,СВЦЭМ!$B$39:$B$782,C$47)+'СЕТ СН'!$G$11+СВЦЭМ!$D$10+'СЕТ СН'!$G$6-'СЕТ СН'!$G$23</f>
        <v>1777.6408149599997</v>
      </c>
      <c r="D55" s="36">
        <f>SUMIFS(СВЦЭМ!$D$39:$D$782,СВЦЭМ!$A$39:$A$782,$A55,СВЦЭМ!$B$39:$B$782,D$47)+'СЕТ СН'!$G$11+СВЦЭМ!$D$10+'СЕТ СН'!$G$6-'СЕТ СН'!$G$23</f>
        <v>1772.5355836899998</v>
      </c>
      <c r="E55" s="36">
        <f>SUMIFS(СВЦЭМ!$D$39:$D$782,СВЦЭМ!$A$39:$A$782,$A55,СВЦЭМ!$B$39:$B$782,E$47)+'СЕТ СН'!$G$11+СВЦЭМ!$D$10+'СЕТ СН'!$G$6-'СЕТ СН'!$G$23</f>
        <v>1746.83921083</v>
      </c>
      <c r="F55" s="36">
        <f>SUMIFS(СВЦЭМ!$D$39:$D$782,СВЦЭМ!$A$39:$A$782,$A55,СВЦЭМ!$B$39:$B$782,F$47)+'СЕТ СН'!$G$11+СВЦЭМ!$D$10+'СЕТ СН'!$G$6-'СЕТ СН'!$G$23</f>
        <v>1734.2203233800001</v>
      </c>
      <c r="G55" s="36">
        <f>SUMIFS(СВЦЭМ!$D$39:$D$782,СВЦЭМ!$A$39:$A$782,$A55,СВЦЭМ!$B$39:$B$782,G$47)+'СЕТ СН'!$G$11+СВЦЭМ!$D$10+'СЕТ СН'!$G$6-'СЕТ СН'!$G$23</f>
        <v>1694.66346858</v>
      </c>
      <c r="H55" s="36">
        <f>SUMIFS(СВЦЭМ!$D$39:$D$782,СВЦЭМ!$A$39:$A$782,$A55,СВЦЭМ!$B$39:$B$782,H$47)+'СЕТ СН'!$G$11+СВЦЭМ!$D$10+'СЕТ СН'!$G$6-'СЕТ СН'!$G$23</f>
        <v>1666.74028529</v>
      </c>
      <c r="I55" s="36">
        <f>SUMIFS(СВЦЭМ!$D$39:$D$782,СВЦЭМ!$A$39:$A$782,$A55,СВЦЭМ!$B$39:$B$782,I$47)+'СЕТ СН'!$G$11+СВЦЭМ!$D$10+'СЕТ СН'!$G$6-'СЕТ СН'!$G$23</f>
        <v>1655.5160366099999</v>
      </c>
      <c r="J55" s="36">
        <f>SUMIFS(СВЦЭМ!$D$39:$D$782,СВЦЭМ!$A$39:$A$782,$A55,СВЦЭМ!$B$39:$B$782,J$47)+'СЕТ СН'!$G$11+СВЦЭМ!$D$10+'СЕТ СН'!$G$6-'СЕТ СН'!$G$23</f>
        <v>1634.3285742600001</v>
      </c>
      <c r="K55" s="36">
        <f>SUMIFS(СВЦЭМ!$D$39:$D$782,СВЦЭМ!$A$39:$A$782,$A55,СВЦЭМ!$B$39:$B$782,K$47)+'СЕТ СН'!$G$11+СВЦЭМ!$D$10+'СЕТ СН'!$G$6-'СЕТ СН'!$G$23</f>
        <v>1627.44544821</v>
      </c>
      <c r="L55" s="36">
        <f>SUMIFS(СВЦЭМ!$D$39:$D$782,СВЦЭМ!$A$39:$A$782,$A55,СВЦЭМ!$B$39:$B$782,L$47)+'СЕТ СН'!$G$11+СВЦЭМ!$D$10+'СЕТ СН'!$G$6-'СЕТ СН'!$G$23</f>
        <v>1636.4060412899998</v>
      </c>
      <c r="M55" s="36">
        <f>SUMIFS(СВЦЭМ!$D$39:$D$782,СВЦЭМ!$A$39:$A$782,$A55,СВЦЭМ!$B$39:$B$782,M$47)+'СЕТ СН'!$G$11+СВЦЭМ!$D$10+'СЕТ СН'!$G$6-'СЕТ СН'!$G$23</f>
        <v>1660.9847844199999</v>
      </c>
      <c r="N55" s="36">
        <f>SUMIFS(СВЦЭМ!$D$39:$D$782,СВЦЭМ!$A$39:$A$782,$A55,СВЦЭМ!$B$39:$B$782,N$47)+'СЕТ СН'!$G$11+СВЦЭМ!$D$10+'СЕТ СН'!$G$6-'СЕТ СН'!$G$23</f>
        <v>1669.13579351</v>
      </c>
      <c r="O55" s="36">
        <f>SUMIFS(СВЦЭМ!$D$39:$D$782,СВЦЭМ!$A$39:$A$782,$A55,СВЦЭМ!$B$39:$B$782,O$47)+'СЕТ СН'!$G$11+СВЦЭМ!$D$10+'СЕТ СН'!$G$6-'СЕТ СН'!$G$23</f>
        <v>1669.9803137200001</v>
      </c>
      <c r="P55" s="36">
        <f>SUMIFS(СВЦЭМ!$D$39:$D$782,СВЦЭМ!$A$39:$A$782,$A55,СВЦЭМ!$B$39:$B$782,P$47)+'СЕТ СН'!$G$11+СВЦЭМ!$D$10+'СЕТ СН'!$G$6-'СЕТ СН'!$G$23</f>
        <v>1672.1755849900001</v>
      </c>
      <c r="Q55" s="36">
        <f>SUMIFS(СВЦЭМ!$D$39:$D$782,СВЦЭМ!$A$39:$A$782,$A55,СВЦЭМ!$B$39:$B$782,Q$47)+'СЕТ СН'!$G$11+СВЦЭМ!$D$10+'СЕТ СН'!$G$6-'СЕТ СН'!$G$23</f>
        <v>1663.9495656599997</v>
      </c>
      <c r="R55" s="36">
        <f>SUMIFS(СВЦЭМ!$D$39:$D$782,СВЦЭМ!$A$39:$A$782,$A55,СВЦЭМ!$B$39:$B$782,R$47)+'СЕТ СН'!$G$11+СВЦЭМ!$D$10+'СЕТ СН'!$G$6-'СЕТ СН'!$G$23</f>
        <v>1625.49541305</v>
      </c>
      <c r="S55" s="36">
        <f>SUMIFS(СВЦЭМ!$D$39:$D$782,СВЦЭМ!$A$39:$A$782,$A55,СВЦЭМ!$B$39:$B$782,S$47)+'СЕТ СН'!$G$11+СВЦЭМ!$D$10+'СЕТ СН'!$G$6-'СЕТ СН'!$G$23</f>
        <v>1593.9221400900001</v>
      </c>
      <c r="T55" s="36">
        <f>SUMIFS(СВЦЭМ!$D$39:$D$782,СВЦЭМ!$A$39:$A$782,$A55,СВЦЭМ!$B$39:$B$782,T$47)+'СЕТ СН'!$G$11+СВЦЭМ!$D$10+'СЕТ СН'!$G$6-'СЕТ СН'!$G$23</f>
        <v>1618.7100188999998</v>
      </c>
      <c r="U55" s="36">
        <f>SUMIFS(СВЦЭМ!$D$39:$D$782,СВЦЭМ!$A$39:$A$782,$A55,СВЦЭМ!$B$39:$B$782,U$47)+'СЕТ СН'!$G$11+СВЦЭМ!$D$10+'СЕТ СН'!$G$6-'СЕТ СН'!$G$23</f>
        <v>1632.2232664600001</v>
      </c>
      <c r="V55" s="36">
        <f>SUMIFS(СВЦЭМ!$D$39:$D$782,СВЦЭМ!$A$39:$A$782,$A55,СВЦЭМ!$B$39:$B$782,V$47)+'СЕТ СН'!$G$11+СВЦЭМ!$D$10+'СЕТ СН'!$G$6-'СЕТ СН'!$G$23</f>
        <v>1644.8292157299998</v>
      </c>
      <c r="W55" s="36">
        <f>SUMIFS(СВЦЭМ!$D$39:$D$782,СВЦЭМ!$A$39:$A$782,$A55,СВЦЭМ!$B$39:$B$782,W$47)+'СЕТ СН'!$G$11+СВЦЭМ!$D$10+'СЕТ СН'!$G$6-'СЕТ СН'!$G$23</f>
        <v>1673.3402261599999</v>
      </c>
      <c r="X55" s="36">
        <f>SUMIFS(СВЦЭМ!$D$39:$D$782,СВЦЭМ!$A$39:$A$782,$A55,СВЦЭМ!$B$39:$B$782,X$47)+'СЕТ СН'!$G$11+СВЦЭМ!$D$10+'СЕТ СН'!$G$6-'СЕТ СН'!$G$23</f>
        <v>1670.8786146100001</v>
      </c>
      <c r="Y55" s="36">
        <f>SUMIFS(СВЦЭМ!$D$39:$D$782,СВЦЭМ!$A$39:$A$782,$A55,СВЦЭМ!$B$39:$B$782,Y$47)+'СЕТ СН'!$G$11+СВЦЭМ!$D$10+'СЕТ СН'!$G$6-'СЕТ СН'!$G$23</f>
        <v>1737.4255508699998</v>
      </c>
    </row>
    <row r="56" spans="1:25" ht="15.75" x14ac:dyDescent="0.2">
      <c r="A56" s="35">
        <f t="shared" si="1"/>
        <v>44904</v>
      </c>
      <c r="B56" s="36">
        <f>SUMIFS(СВЦЭМ!$D$39:$D$782,СВЦЭМ!$A$39:$A$782,$A56,СВЦЭМ!$B$39:$B$782,B$47)+'СЕТ СН'!$G$11+СВЦЭМ!$D$10+'СЕТ СН'!$G$6-'СЕТ СН'!$G$23</f>
        <v>1669.3356715800001</v>
      </c>
      <c r="C56" s="36">
        <f>SUMIFS(СВЦЭМ!$D$39:$D$782,СВЦЭМ!$A$39:$A$782,$A56,СВЦЭМ!$B$39:$B$782,C$47)+'СЕТ СН'!$G$11+СВЦЭМ!$D$10+'СЕТ СН'!$G$6-'СЕТ СН'!$G$23</f>
        <v>1678.7891575600001</v>
      </c>
      <c r="D56" s="36">
        <f>SUMIFS(СВЦЭМ!$D$39:$D$782,СВЦЭМ!$A$39:$A$782,$A56,СВЦЭМ!$B$39:$B$782,D$47)+'СЕТ СН'!$G$11+СВЦЭМ!$D$10+'СЕТ СН'!$G$6-'СЕТ СН'!$G$23</f>
        <v>1689.3234563299998</v>
      </c>
      <c r="E56" s="36">
        <f>SUMIFS(СВЦЭМ!$D$39:$D$782,СВЦЭМ!$A$39:$A$782,$A56,СВЦЭМ!$B$39:$B$782,E$47)+'СЕТ СН'!$G$11+СВЦЭМ!$D$10+'СЕТ СН'!$G$6-'СЕТ СН'!$G$23</f>
        <v>1701.8362836199999</v>
      </c>
      <c r="F56" s="36">
        <f>SUMIFS(СВЦЭМ!$D$39:$D$782,СВЦЭМ!$A$39:$A$782,$A56,СВЦЭМ!$B$39:$B$782,F$47)+'СЕТ СН'!$G$11+СВЦЭМ!$D$10+'СЕТ СН'!$G$6-'СЕТ СН'!$G$23</f>
        <v>1710.31711881</v>
      </c>
      <c r="G56" s="36">
        <f>SUMIFS(СВЦЭМ!$D$39:$D$782,СВЦЭМ!$A$39:$A$782,$A56,СВЦЭМ!$B$39:$B$782,G$47)+'СЕТ СН'!$G$11+СВЦЭМ!$D$10+'СЕТ СН'!$G$6-'СЕТ СН'!$G$23</f>
        <v>1696.3460726899998</v>
      </c>
      <c r="H56" s="36">
        <f>SUMIFS(СВЦЭМ!$D$39:$D$782,СВЦЭМ!$A$39:$A$782,$A56,СВЦЭМ!$B$39:$B$782,H$47)+'СЕТ СН'!$G$11+СВЦЭМ!$D$10+'СЕТ СН'!$G$6-'СЕТ СН'!$G$23</f>
        <v>1699.4999068900001</v>
      </c>
      <c r="I56" s="36">
        <f>SUMIFS(СВЦЭМ!$D$39:$D$782,СВЦЭМ!$A$39:$A$782,$A56,СВЦЭМ!$B$39:$B$782,I$47)+'СЕТ СН'!$G$11+СВЦЭМ!$D$10+'СЕТ СН'!$G$6-'СЕТ СН'!$G$23</f>
        <v>1662.6347112200001</v>
      </c>
      <c r="J56" s="36">
        <f>SUMIFS(СВЦЭМ!$D$39:$D$782,СВЦЭМ!$A$39:$A$782,$A56,СВЦЭМ!$B$39:$B$782,J$47)+'СЕТ СН'!$G$11+СВЦЭМ!$D$10+'СЕТ СН'!$G$6-'СЕТ СН'!$G$23</f>
        <v>1650.5942388499998</v>
      </c>
      <c r="K56" s="36">
        <f>SUMIFS(СВЦЭМ!$D$39:$D$782,СВЦЭМ!$A$39:$A$782,$A56,СВЦЭМ!$B$39:$B$782,K$47)+'СЕТ СН'!$G$11+СВЦЭМ!$D$10+'СЕТ СН'!$G$6-'СЕТ СН'!$G$23</f>
        <v>1636.3670094899999</v>
      </c>
      <c r="L56" s="36">
        <f>SUMIFS(СВЦЭМ!$D$39:$D$782,СВЦЭМ!$A$39:$A$782,$A56,СВЦЭМ!$B$39:$B$782,L$47)+'СЕТ СН'!$G$11+СВЦЭМ!$D$10+'СЕТ СН'!$G$6-'СЕТ СН'!$G$23</f>
        <v>1627.8473126700001</v>
      </c>
      <c r="M56" s="36">
        <f>SUMIFS(СВЦЭМ!$D$39:$D$782,СВЦЭМ!$A$39:$A$782,$A56,СВЦЭМ!$B$39:$B$782,M$47)+'СЕТ СН'!$G$11+СВЦЭМ!$D$10+'СЕТ СН'!$G$6-'СЕТ СН'!$G$23</f>
        <v>1619.53483972</v>
      </c>
      <c r="N56" s="36">
        <f>SUMIFS(СВЦЭМ!$D$39:$D$782,СВЦЭМ!$A$39:$A$782,$A56,СВЦЭМ!$B$39:$B$782,N$47)+'СЕТ СН'!$G$11+СВЦЭМ!$D$10+'СЕТ СН'!$G$6-'СЕТ СН'!$G$23</f>
        <v>1623.8987580099997</v>
      </c>
      <c r="O56" s="36">
        <f>SUMIFS(СВЦЭМ!$D$39:$D$782,СВЦЭМ!$A$39:$A$782,$A56,СВЦЭМ!$B$39:$B$782,O$47)+'СЕТ СН'!$G$11+СВЦЭМ!$D$10+'СЕТ СН'!$G$6-'СЕТ СН'!$G$23</f>
        <v>1636.9166336600001</v>
      </c>
      <c r="P56" s="36">
        <f>SUMIFS(СВЦЭМ!$D$39:$D$782,СВЦЭМ!$A$39:$A$782,$A56,СВЦЭМ!$B$39:$B$782,P$47)+'СЕТ СН'!$G$11+СВЦЭМ!$D$10+'СЕТ СН'!$G$6-'СЕТ СН'!$G$23</f>
        <v>1642.3993314300001</v>
      </c>
      <c r="Q56" s="36">
        <f>SUMIFS(СВЦЭМ!$D$39:$D$782,СВЦЭМ!$A$39:$A$782,$A56,СВЦЭМ!$B$39:$B$782,Q$47)+'СЕТ СН'!$G$11+СВЦЭМ!$D$10+'СЕТ СН'!$G$6-'СЕТ СН'!$G$23</f>
        <v>1641.5897321500001</v>
      </c>
      <c r="R56" s="36">
        <f>SUMIFS(СВЦЭМ!$D$39:$D$782,СВЦЭМ!$A$39:$A$782,$A56,СВЦЭМ!$B$39:$B$782,R$47)+'СЕТ СН'!$G$11+СВЦЭМ!$D$10+'СЕТ СН'!$G$6-'СЕТ СН'!$G$23</f>
        <v>1638.4892951900001</v>
      </c>
      <c r="S56" s="36">
        <f>SUMIFS(СВЦЭМ!$D$39:$D$782,СВЦЭМ!$A$39:$A$782,$A56,СВЦЭМ!$B$39:$B$782,S$47)+'СЕТ СН'!$G$11+СВЦЭМ!$D$10+'СЕТ СН'!$G$6-'СЕТ СН'!$G$23</f>
        <v>1611.9991748799998</v>
      </c>
      <c r="T56" s="36">
        <f>SUMIFS(СВЦЭМ!$D$39:$D$782,СВЦЭМ!$A$39:$A$782,$A56,СВЦЭМ!$B$39:$B$782,T$47)+'СЕТ СН'!$G$11+СВЦЭМ!$D$10+'СЕТ СН'!$G$6-'СЕТ СН'!$G$23</f>
        <v>1593.2641251099999</v>
      </c>
      <c r="U56" s="36">
        <f>SUMIFS(СВЦЭМ!$D$39:$D$782,СВЦЭМ!$A$39:$A$782,$A56,СВЦЭМ!$B$39:$B$782,U$47)+'СЕТ СН'!$G$11+СВЦЭМ!$D$10+'СЕТ СН'!$G$6-'СЕТ СН'!$G$23</f>
        <v>1594.7608856799998</v>
      </c>
      <c r="V56" s="36">
        <f>SUMIFS(СВЦЭМ!$D$39:$D$782,СВЦЭМ!$A$39:$A$782,$A56,СВЦЭМ!$B$39:$B$782,V$47)+'СЕТ СН'!$G$11+СВЦЭМ!$D$10+'СЕТ СН'!$G$6-'СЕТ СН'!$G$23</f>
        <v>1605.94118282</v>
      </c>
      <c r="W56" s="36">
        <f>SUMIFS(СВЦЭМ!$D$39:$D$782,СВЦЭМ!$A$39:$A$782,$A56,СВЦЭМ!$B$39:$B$782,W$47)+'СЕТ СН'!$G$11+СВЦЭМ!$D$10+'СЕТ СН'!$G$6-'СЕТ СН'!$G$23</f>
        <v>1628.4314166599997</v>
      </c>
      <c r="X56" s="36">
        <f>SUMIFS(СВЦЭМ!$D$39:$D$782,СВЦЭМ!$A$39:$A$782,$A56,СВЦЭМ!$B$39:$B$782,X$47)+'СЕТ СН'!$G$11+СВЦЭМ!$D$10+'СЕТ СН'!$G$6-'СЕТ СН'!$G$23</f>
        <v>1636.19388875</v>
      </c>
      <c r="Y56" s="36">
        <f>SUMIFS(СВЦЭМ!$D$39:$D$782,СВЦЭМ!$A$39:$A$782,$A56,СВЦЭМ!$B$39:$B$782,Y$47)+'СЕТ СН'!$G$11+СВЦЭМ!$D$10+'СЕТ СН'!$G$6-'СЕТ СН'!$G$23</f>
        <v>1647.6518404799999</v>
      </c>
    </row>
    <row r="57" spans="1:25" ht="15.75" x14ac:dyDescent="0.2">
      <c r="A57" s="35">
        <f t="shared" si="1"/>
        <v>44905</v>
      </c>
      <c r="B57" s="36">
        <f>SUMIFS(СВЦЭМ!$D$39:$D$782,СВЦЭМ!$A$39:$A$782,$A57,СВЦЭМ!$B$39:$B$782,B$47)+'СЕТ СН'!$G$11+СВЦЭМ!$D$10+'СЕТ СН'!$G$6-'СЕТ СН'!$G$23</f>
        <v>1678.2422299099999</v>
      </c>
      <c r="C57" s="36">
        <f>SUMIFS(СВЦЭМ!$D$39:$D$782,СВЦЭМ!$A$39:$A$782,$A57,СВЦЭМ!$B$39:$B$782,C$47)+'СЕТ СН'!$G$11+СВЦЭМ!$D$10+'СЕТ СН'!$G$6-'СЕТ СН'!$G$23</f>
        <v>1692.2245845299999</v>
      </c>
      <c r="D57" s="36">
        <f>SUMIFS(СВЦЭМ!$D$39:$D$782,СВЦЭМ!$A$39:$A$782,$A57,СВЦЭМ!$B$39:$B$782,D$47)+'СЕТ СН'!$G$11+СВЦЭМ!$D$10+'СЕТ СН'!$G$6-'СЕТ СН'!$G$23</f>
        <v>1739.8602661</v>
      </c>
      <c r="E57" s="36">
        <f>SUMIFS(СВЦЭМ!$D$39:$D$782,СВЦЭМ!$A$39:$A$782,$A57,СВЦЭМ!$B$39:$B$782,E$47)+'СЕТ СН'!$G$11+СВЦЭМ!$D$10+'СЕТ СН'!$G$6-'СЕТ СН'!$G$23</f>
        <v>1734.8962808799997</v>
      </c>
      <c r="F57" s="36">
        <f>SUMIFS(СВЦЭМ!$D$39:$D$782,СВЦЭМ!$A$39:$A$782,$A57,СВЦЭМ!$B$39:$B$782,F$47)+'СЕТ СН'!$G$11+СВЦЭМ!$D$10+'СЕТ СН'!$G$6-'СЕТ СН'!$G$23</f>
        <v>1718.2218257300001</v>
      </c>
      <c r="G57" s="36">
        <f>SUMIFS(СВЦЭМ!$D$39:$D$782,СВЦЭМ!$A$39:$A$782,$A57,СВЦЭМ!$B$39:$B$782,G$47)+'СЕТ СН'!$G$11+СВЦЭМ!$D$10+'СЕТ СН'!$G$6-'СЕТ СН'!$G$23</f>
        <v>1730.95944031</v>
      </c>
      <c r="H57" s="36">
        <f>SUMIFS(СВЦЭМ!$D$39:$D$782,СВЦЭМ!$A$39:$A$782,$A57,СВЦЭМ!$B$39:$B$782,H$47)+'СЕТ СН'!$G$11+СВЦЭМ!$D$10+'СЕТ СН'!$G$6-'СЕТ СН'!$G$23</f>
        <v>1720.8476485599999</v>
      </c>
      <c r="I57" s="36">
        <f>SUMIFS(СВЦЭМ!$D$39:$D$782,СВЦЭМ!$A$39:$A$782,$A57,СВЦЭМ!$B$39:$B$782,I$47)+'СЕТ СН'!$G$11+СВЦЭМ!$D$10+'СЕТ СН'!$G$6-'СЕТ СН'!$G$23</f>
        <v>1691.24977223</v>
      </c>
      <c r="J57" s="36">
        <f>SUMIFS(СВЦЭМ!$D$39:$D$782,СВЦЭМ!$A$39:$A$782,$A57,СВЦЭМ!$B$39:$B$782,J$47)+'СЕТ СН'!$G$11+СВЦЭМ!$D$10+'СЕТ СН'!$G$6-'СЕТ СН'!$G$23</f>
        <v>1662.4386445800001</v>
      </c>
      <c r="K57" s="36">
        <f>SUMIFS(СВЦЭМ!$D$39:$D$782,СВЦЭМ!$A$39:$A$782,$A57,СВЦЭМ!$B$39:$B$782,K$47)+'СЕТ СН'!$G$11+СВЦЭМ!$D$10+'СЕТ СН'!$G$6-'СЕТ СН'!$G$23</f>
        <v>1649.3774121799997</v>
      </c>
      <c r="L57" s="36">
        <f>SUMIFS(СВЦЭМ!$D$39:$D$782,СВЦЭМ!$A$39:$A$782,$A57,СВЦЭМ!$B$39:$B$782,L$47)+'СЕТ СН'!$G$11+СВЦЭМ!$D$10+'СЕТ СН'!$G$6-'СЕТ СН'!$G$23</f>
        <v>1635.23486994</v>
      </c>
      <c r="M57" s="36">
        <f>SUMIFS(СВЦЭМ!$D$39:$D$782,СВЦЭМ!$A$39:$A$782,$A57,СВЦЭМ!$B$39:$B$782,M$47)+'СЕТ СН'!$G$11+СВЦЭМ!$D$10+'СЕТ СН'!$G$6-'СЕТ СН'!$G$23</f>
        <v>1646.9495004</v>
      </c>
      <c r="N57" s="36">
        <f>SUMIFS(СВЦЭМ!$D$39:$D$782,СВЦЭМ!$A$39:$A$782,$A57,СВЦЭМ!$B$39:$B$782,N$47)+'СЕТ СН'!$G$11+СВЦЭМ!$D$10+'СЕТ СН'!$G$6-'СЕТ СН'!$G$23</f>
        <v>1675.4686029</v>
      </c>
      <c r="O57" s="36">
        <f>SUMIFS(СВЦЭМ!$D$39:$D$782,СВЦЭМ!$A$39:$A$782,$A57,СВЦЭМ!$B$39:$B$782,O$47)+'СЕТ СН'!$G$11+СВЦЭМ!$D$10+'СЕТ СН'!$G$6-'СЕТ СН'!$G$23</f>
        <v>1685.4713454799999</v>
      </c>
      <c r="P57" s="36">
        <f>SUMIFS(СВЦЭМ!$D$39:$D$782,СВЦЭМ!$A$39:$A$782,$A57,СВЦЭМ!$B$39:$B$782,P$47)+'СЕТ СН'!$G$11+СВЦЭМ!$D$10+'СЕТ СН'!$G$6-'СЕТ СН'!$G$23</f>
        <v>1704.99572549</v>
      </c>
      <c r="Q57" s="36">
        <f>SUMIFS(СВЦЭМ!$D$39:$D$782,СВЦЭМ!$A$39:$A$782,$A57,СВЦЭМ!$B$39:$B$782,Q$47)+'СЕТ СН'!$G$11+СВЦЭМ!$D$10+'СЕТ СН'!$G$6-'СЕТ СН'!$G$23</f>
        <v>1705.7269378800002</v>
      </c>
      <c r="R57" s="36">
        <f>SUMIFS(СВЦЭМ!$D$39:$D$782,СВЦЭМ!$A$39:$A$782,$A57,СВЦЭМ!$B$39:$B$782,R$47)+'СЕТ СН'!$G$11+СВЦЭМ!$D$10+'СЕТ СН'!$G$6-'СЕТ СН'!$G$23</f>
        <v>1672.8390462899997</v>
      </c>
      <c r="S57" s="36">
        <f>SUMIFS(СВЦЭМ!$D$39:$D$782,СВЦЭМ!$A$39:$A$782,$A57,СВЦЭМ!$B$39:$B$782,S$47)+'СЕТ СН'!$G$11+СВЦЭМ!$D$10+'СЕТ СН'!$G$6-'СЕТ СН'!$G$23</f>
        <v>1642.2820673900001</v>
      </c>
      <c r="T57" s="36">
        <f>SUMIFS(СВЦЭМ!$D$39:$D$782,СВЦЭМ!$A$39:$A$782,$A57,СВЦЭМ!$B$39:$B$782,T$47)+'СЕТ СН'!$G$11+СВЦЭМ!$D$10+'СЕТ СН'!$G$6-'СЕТ СН'!$G$23</f>
        <v>1647.3180339299997</v>
      </c>
      <c r="U57" s="36">
        <f>SUMIFS(СВЦЭМ!$D$39:$D$782,СВЦЭМ!$A$39:$A$782,$A57,СВЦЭМ!$B$39:$B$782,U$47)+'СЕТ СН'!$G$11+СВЦЭМ!$D$10+'СЕТ СН'!$G$6-'СЕТ СН'!$G$23</f>
        <v>1645.9095157500001</v>
      </c>
      <c r="V57" s="36">
        <f>SUMIFS(СВЦЭМ!$D$39:$D$782,СВЦЭМ!$A$39:$A$782,$A57,СВЦЭМ!$B$39:$B$782,V$47)+'СЕТ СН'!$G$11+СВЦЭМ!$D$10+'СЕТ СН'!$G$6-'СЕТ СН'!$G$23</f>
        <v>1657.22992759</v>
      </c>
      <c r="W57" s="36">
        <f>SUMIFS(СВЦЭМ!$D$39:$D$782,СВЦЭМ!$A$39:$A$782,$A57,СВЦЭМ!$B$39:$B$782,W$47)+'СЕТ СН'!$G$11+СВЦЭМ!$D$10+'СЕТ СН'!$G$6-'СЕТ СН'!$G$23</f>
        <v>1659.7829894399997</v>
      </c>
      <c r="X57" s="36">
        <f>SUMIFS(СВЦЭМ!$D$39:$D$782,СВЦЭМ!$A$39:$A$782,$A57,СВЦЭМ!$B$39:$B$782,X$47)+'СЕТ СН'!$G$11+СВЦЭМ!$D$10+'СЕТ СН'!$G$6-'СЕТ СН'!$G$23</f>
        <v>1671.3032830399998</v>
      </c>
      <c r="Y57" s="36">
        <f>SUMIFS(СВЦЭМ!$D$39:$D$782,СВЦЭМ!$A$39:$A$782,$A57,СВЦЭМ!$B$39:$B$782,Y$47)+'СЕТ СН'!$G$11+СВЦЭМ!$D$10+'СЕТ СН'!$G$6-'СЕТ СН'!$G$23</f>
        <v>1691.66447883</v>
      </c>
    </row>
    <row r="58" spans="1:25" ht="15.75" x14ac:dyDescent="0.2">
      <c r="A58" s="35">
        <f t="shared" si="1"/>
        <v>44906</v>
      </c>
      <c r="B58" s="36">
        <f>SUMIFS(СВЦЭМ!$D$39:$D$782,СВЦЭМ!$A$39:$A$782,$A58,СВЦЭМ!$B$39:$B$782,B$47)+'СЕТ СН'!$G$11+СВЦЭМ!$D$10+'СЕТ СН'!$G$6-'СЕТ СН'!$G$23</f>
        <v>1691.5200545499997</v>
      </c>
      <c r="C58" s="36">
        <f>SUMIFS(СВЦЭМ!$D$39:$D$782,СВЦЭМ!$A$39:$A$782,$A58,СВЦЭМ!$B$39:$B$782,C$47)+'СЕТ СН'!$G$11+СВЦЭМ!$D$10+'СЕТ СН'!$G$6-'СЕТ СН'!$G$23</f>
        <v>1689.12572722</v>
      </c>
      <c r="D58" s="36">
        <f>SUMIFS(СВЦЭМ!$D$39:$D$782,СВЦЭМ!$A$39:$A$782,$A58,СВЦЭМ!$B$39:$B$782,D$47)+'СЕТ СН'!$G$11+СВЦЭМ!$D$10+'СЕТ СН'!$G$6-'СЕТ СН'!$G$23</f>
        <v>1692.76799299</v>
      </c>
      <c r="E58" s="36">
        <f>SUMIFS(СВЦЭМ!$D$39:$D$782,СВЦЭМ!$A$39:$A$782,$A58,СВЦЭМ!$B$39:$B$782,E$47)+'СЕТ СН'!$G$11+СВЦЭМ!$D$10+'СЕТ СН'!$G$6-'СЕТ СН'!$G$23</f>
        <v>1701.6450092</v>
      </c>
      <c r="F58" s="36">
        <f>SUMIFS(СВЦЭМ!$D$39:$D$782,СВЦЭМ!$A$39:$A$782,$A58,СВЦЭМ!$B$39:$B$782,F$47)+'СЕТ СН'!$G$11+СВЦЭМ!$D$10+'СЕТ СН'!$G$6-'СЕТ СН'!$G$23</f>
        <v>1710.8784758900001</v>
      </c>
      <c r="G58" s="36">
        <f>SUMIFS(СВЦЭМ!$D$39:$D$782,СВЦЭМ!$A$39:$A$782,$A58,СВЦЭМ!$B$39:$B$782,G$47)+'СЕТ СН'!$G$11+СВЦЭМ!$D$10+'СЕТ СН'!$G$6-'СЕТ СН'!$G$23</f>
        <v>1699.0406768100001</v>
      </c>
      <c r="H58" s="36">
        <f>SUMIFS(СВЦЭМ!$D$39:$D$782,СВЦЭМ!$A$39:$A$782,$A58,СВЦЭМ!$B$39:$B$782,H$47)+'СЕТ СН'!$G$11+СВЦЭМ!$D$10+'СЕТ СН'!$G$6-'СЕТ СН'!$G$23</f>
        <v>1693.4723307899999</v>
      </c>
      <c r="I58" s="36">
        <f>SUMIFS(СВЦЭМ!$D$39:$D$782,СВЦЭМ!$A$39:$A$782,$A58,СВЦЭМ!$B$39:$B$782,I$47)+'СЕТ СН'!$G$11+СВЦЭМ!$D$10+'СЕТ СН'!$G$6-'СЕТ СН'!$G$23</f>
        <v>1659.9294058400001</v>
      </c>
      <c r="J58" s="36">
        <f>SUMIFS(СВЦЭМ!$D$39:$D$782,СВЦЭМ!$A$39:$A$782,$A58,СВЦЭМ!$B$39:$B$782,J$47)+'СЕТ СН'!$G$11+СВЦЭМ!$D$10+'СЕТ СН'!$G$6-'СЕТ СН'!$G$23</f>
        <v>1625.17799943</v>
      </c>
      <c r="K58" s="36">
        <f>SUMIFS(СВЦЭМ!$D$39:$D$782,СВЦЭМ!$A$39:$A$782,$A58,СВЦЭМ!$B$39:$B$782,K$47)+'СЕТ СН'!$G$11+СВЦЭМ!$D$10+'СЕТ СН'!$G$6-'СЕТ СН'!$G$23</f>
        <v>1589.2557354800001</v>
      </c>
      <c r="L58" s="36">
        <f>SUMIFS(СВЦЭМ!$D$39:$D$782,СВЦЭМ!$A$39:$A$782,$A58,СВЦЭМ!$B$39:$B$782,L$47)+'СЕТ СН'!$G$11+СВЦЭМ!$D$10+'СЕТ СН'!$G$6-'СЕТ СН'!$G$23</f>
        <v>1595.6607166599997</v>
      </c>
      <c r="M58" s="36">
        <f>SUMIFS(СВЦЭМ!$D$39:$D$782,СВЦЭМ!$A$39:$A$782,$A58,СВЦЭМ!$B$39:$B$782,M$47)+'СЕТ СН'!$G$11+СВЦЭМ!$D$10+'СЕТ СН'!$G$6-'СЕТ СН'!$G$23</f>
        <v>1604.2455695999997</v>
      </c>
      <c r="N58" s="36">
        <f>SUMIFS(СВЦЭМ!$D$39:$D$782,СВЦЭМ!$A$39:$A$782,$A58,СВЦЭМ!$B$39:$B$782,N$47)+'СЕТ СН'!$G$11+СВЦЭМ!$D$10+'СЕТ СН'!$G$6-'СЕТ СН'!$G$23</f>
        <v>1635.9519442599999</v>
      </c>
      <c r="O58" s="36">
        <f>SUMIFS(СВЦЭМ!$D$39:$D$782,СВЦЭМ!$A$39:$A$782,$A58,СВЦЭМ!$B$39:$B$782,O$47)+'СЕТ СН'!$G$11+СВЦЭМ!$D$10+'СЕТ СН'!$G$6-'СЕТ СН'!$G$23</f>
        <v>1654.9903602099998</v>
      </c>
      <c r="P58" s="36">
        <f>SUMIFS(СВЦЭМ!$D$39:$D$782,СВЦЭМ!$A$39:$A$782,$A58,СВЦЭМ!$B$39:$B$782,P$47)+'СЕТ СН'!$G$11+СВЦЭМ!$D$10+'СЕТ СН'!$G$6-'СЕТ СН'!$G$23</f>
        <v>1663.1077155200001</v>
      </c>
      <c r="Q58" s="36">
        <f>SUMIFS(СВЦЭМ!$D$39:$D$782,СВЦЭМ!$A$39:$A$782,$A58,СВЦЭМ!$B$39:$B$782,Q$47)+'СЕТ СН'!$G$11+СВЦЭМ!$D$10+'СЕТ СН'!$G$6-'СЕТ СН'!$G$23</f>
        <v>1654.1048819299999</v>
      </c>
      <c r="R58" s="36">
        <f>SUMIFS(СВЦЭМ!$D$39:$D$782,СВЦЭМ!$A$39:$A$782,$A58,СВЦЭМ!$B$39:$B$782,R$47)+'СЕТ СН'!$G$11+СВЦЭМ!$D$10+'СЕТ СН'!$G$6-'СЕТ СН'!$G$23</f>
        <v>1620.5336440400001</v>
      </c>
      <c r="S58" s="36">
        <f>SUMIFS(СВЦЭМ!$D$39:$D$782,СВЦЭМ!$A$39:$A$782,$A58,СВЦЭМ!$B$39:$B$782,S$47)+'СЕТ СН'!$G$11+СВЦЭМ!$D$10+'СЕТ СН'!$G$6-'СЕТ СН'!$G$23</f>
        <v>1574.8055819000001</v>
      </c>
      <c r="T58" s="36">
        <f>SUMIFS(СВЦЭМ!$D$39:$D$782,СВЦЭМ!$A$39:$A$782,$A58,СВЦЭМ!$B$39:$B$782,T$47)+'СЕТ СН'!$G$11+СВЦЭМ!$D$10+'СЕТ СН'!$G$6-'СЕТ СН'!$G$23</f>
        <v>1599.8283517</v>
      </c>
      <c r="U58" s="36">
        <f>SUMIFS(СВЦЭМ!$D$39:$D$782,СВЦЭМ!$A$39:$A$782,$A58,СВЦЭМ!$B$39:$B$782,U$47)+'СЕТ СН'!$G$11+СВЦЭМ!$D$10+'СЕТ СН'!$G$6-'СЕТ СН'!$G$23</f>
        <v>1616.0511414499997</v>
      </c>
      <c r="V58" s="36">
        <f>SUMIFS(СВЦЭМ!$D$39:$D$782,СВЦЭМ!$A$39:$A$782,$A58,СВЦЭМ!$B$39:$B$782,V$47)+'СЕТ СН'!$G$11+СВЦЭМ!$D$10+'СЕТ СН'!$G$6-'СЕТ СН'!$G$23</f>
        <v>1628.9848015399998</v>
      </c>
      <c r="W58" s="36">
        <f>SUMIFS(СВЦЭМ!$D$39:$D$782,СВЦЭМ!$A$39:$A$782,$A58,СВЦЭМ!$B$39:$B$782,W$47)+'СЕТ СН'!$G$11+СВЦЭМ!$D$10+'СЕТ СН'!$G$6-'СЕТ СН'!$G$23</f>
        <v>1641.3302836799999</v>
      </c>
      <c r="X58" s="36">
        <f>SUMIFS(СВЦЭМ!$D$39:$D$782,СВЦЭМ!$A$39:$A$782,$A58,СВЦЭМ!$B$39:$B$782,X$47)+'СЕТ СН'!$G$11+СВЦЭМ!$D$10+'СЕТ СН'!$G$6-'СЕТ СН'!$G$23</f>
        <v>1658.36268888</v>
      </c>
      <c r="Y58" s="36">
        <f>SUMIFS(СВЦЭМ!$D$39:$D$782,СВЦЭМ!$A$39:$A$782,$A58,СВЦЭМ!$B$39:$B$782,Y$47)+'СЕТ СН'!$G$11+СВЦЭМ!$D$10+'СЕТ СН'!$G$6-'СЕТ СН'!$G$23</f>
        <v>1685.95432497</v>
      </c>
    </row>
    <row r="59" spans="1:25" ht="15.75" x14ac:dyDescent="0.2">
      <c r="A59" s="35">
        <f t="shared" si="1"/>
        <v>44907</v>
      </c>
      <c r="B59" s="36">
        <f>SUMIFS(СВЦЭМ!$D$39:$D$782,СВЦЭМ!$A$39:$A$782,$A59,СВЦЭМ!$B$39:$B$782,B$47)+'СЕТ СН'!$G$11+СВЦЭМ!$D$10+'СЕТ СН'!$G$6-'СЕТ СН'!$G$23</f>
        <v>1619.6252037300001</v>
      </c>
      <c r="C59" s="36">
        <f>SUMIFS(СВЦЭМ!$D$39:$D$782,СВЦЭМ!$A$39:$A$782,$A59,СВЦЭМ!$B$39:$B$782,C$47)+'СЕТ СН'!$G$11+СВЦЭМ!$D$10+'СЕТ СН'!$G$6-'СЕТ СН'!$G$23</f>
        <v>1631.8768064299998</v>
      </c>
      <c r="D59" s="36">
        <f>SUMIFS(СВЦЭМ!$D$39:$D$782,СВЦЭМ!$A$39:$A$782,$A59,СВЦЭМ!$B$39:$B$782,D$47)+'СЕТ СН'!$G$11+СВЦЭМ!$D$10+'СЕТ СН'!$G$6-'СЕТ СН'!$G$23</f>
        <v>1641.7351743300001</v>
      </c>
      <c r="E59" s="36">
        <f>SUMIFS(СВЦЭМ!$D$39:$D$782,СВЦЭМ!$A$39:$A$782,$A59,СВЦЭМ!$B$39:$B$782,E$47)+'СЕТ СН'!$G$11+СВЦЭМ!$D$10+'СЕТ СН'!$G$6-'СЕТ СН'!$G$23</f>
        <v>1649.2406877200001</v>
      </c>
      <c r="F59" s="36">
        <f>SUMIFS(СВЦЭМ!$D$39:$D$782,СВЦЭМ!$A$39:$A$782,$A59,СВЦЭМ!$B$39:$B$782,F$47)+'СЕТ СН'!$G$11+СВЦЭМ!$D$10+'СЕТ СН'!$G$6-'СЕТ СН'!$G$23</f>
        <v>1660.6674430600001</v>
      </c>
      <c r="G59" s="36">
        <f>SUMIFS(СВЦЭМ!$D$39:$D$782,СВЦЭМ!$A$39:$A$782,$A59,СВЦЭМ!$B$39:$B$782,G$47)+'СЕТ СН'!$G$11+СВЦЭМ!$D$10+'СЕТ СН'!$G$6-'СЕТ СН'!$G$23</f>
        <v>1649.7375879599999</v>
      </c>
      <c r="H59" s="36">
        <f>SUMIFS(СВЦЭМ!$D$39:$D$782,СВЦЭМ!$A$39:$A$782,$A59,СВЦЭМ!$B$39:$B$782,H$47)+'СЕТ СН'!$G$11+СВЦЭМ!$D$10+'СЕТ СН'!$G$6-'СЕТ СН'!$G$23</f>
        <v>1637.8807468599998</v>
      </c>
      <c r="I59" s="36">
        <f>SUMIFS(СВЦЭМ!$D$39:$D$782,СВЦЭМ!$A$39:$A$782,$A59,СВЦЭМ!$B$39:$B$782,I$47)+'СЕТ СН'!$G$11+СВЦЭМ!$D$10+'СЕТ СН'!$G$6-'СЕТ СН'!$G$23</f>
        <v>1500.8271164399998</v>
      </c>
      <c r="J59" s="36">
        <f>SUMIFS(СВЦЭМ!$D$39:$D$782,СВЦЭМ!$A$39:$A$782,$A59,СВЦЭМ!$B$39:$B$782,J$47)+'СЕТ СН'!$G$11+СВЦЭМ!$D$10+'СЕТ СН'!$G$6-'СЕТ СН'!$G$23</f>
        <v>1427.62958007</v>
      </c>
      <c r="K59" s="36">
        <f>SUMIFS(СВЦЭМ!$D$39:$D$782,СВЦЭМ!$A$39:$A$782,$A59,СВЦЭМ!$B$39:$B$782,K$47)+'СЕТ СН'!$G$11+СВЦЭМ!$D$10+'СЕТ СН'!$G$6-'СЕТ СН'!$G$23</f>
        <v>1403.6324042900001</v>
      </c>
      <c r="L59" s="36">
        <f>SUMIFS(СВЦЭМ!$D$39:$D$782,СВЦЭМ!$A$39:$A$782,$A59,СВЦЭМ!$B$39:$B$782,L$47)+'СЕТ СН'!$G$11+СВЦЭМ!$D$10+'СЕТ СН'!$G$6-'СЕТ СН'!$G$23</f>
        <v>1480.5132931200001</v>
      </c>
      <c r="M59" s="36">
        <f>SUMIFS(СВЦЭМ!$D$39:$D$782,СВЦЭМ!$A$39:$A$782,$A59,СВЦЭМ!$B$39:$B$782,M$47)+'СЕТ СН'!$G$11+СВЦЭМ!$D$10+'СЕТ СН'!$G$6-'СЕТ СН'!$G$23</f>
        <v>1481.7275762099998</v>
      </c>
      <c r="N59" s="36">
        <f>SUMIFS(СВЦЭМ!$D$39:$D$782,СВЦЭМ!$A$39:$A$782,$A59,СВЦЭМ!$B$39:$B$782,N$47)+'СЕТ СН'!$G$11+СВЦЭМ!$D$10+'СЕТ СН'!$G$6-'СЕТ СН'!$G$23</f>
        <v>1550.3730753</v>
      </c>
      <c r="O59" s="36">
        <f>SUMIFS(СВЦЭМ!$D$39:$D$782,СВЦЭМ!$A$39:$A$782,$A59,СВЦЭМ!$B$39:$B$782,O$47)+'СЕТ СН'!$G$11+СВЦЭМ!$D$10+'СЕТ СН'!$G$6-'СЕТ СН'!$G$23</f>
        <v>1532.0896517599999</v>
      </c>
      <c r="P59" s="36">
        <f>SUMIFS(СВЦЭМ!$D$39:$D$782,СВЦЭМ!$A$39:$A$782,$A59,СВЦЭМ!$B$39:$B$782,P$47)+'СЕТ СН'!$G$11+СВЦЭМ!$D$10+'СЕТ СН'!$G$6-'СЕТ СН'!$G$23</f>
        <v>1537.9337420299998</v>
      </c>
      <c r="Q59" s="36">
        <f>SUMIFS(СВЦЭМ!$D$39:$D$782,СВЦЭМ!$A$39:$A$782,$A59,СВЦЭМ!$B$39:$B$782,Q$47)+'СЕТ СН'!$G$11+СВЦЭМ!$D$10+'СЕТ СН'!$G$6-'СЕТ СН'!$G$23</f>
        <v>1544.0650702200001</v>
      </c>
      <c r="R59" s="36">
        <f>SUMIFS(СВЦЭМ!$D$39:$D$782,СВЦЭМ!$A$39:$A$782,$A59,СВЦЭМ!$B$39:$B$782,R$47)+'СЕТ СН'!$G$11+СВЦЭМ!$D$10+'СЕТ СН'!$G$6-'СЕТ СН'!$G$23</f>
        <v>1473.33235913</v>
      </c>
      <c r="S59" s="36">
        <f>SUMIFS(СВЦЭМ!$D$39:$D$782,СВЦЭМ!$A$39:$A$782,$A59,СВЦЭМ!$B$39:$B$782,S$47)+'СЕТ СН'!$G$11+СВЦЭМ!$D$10+'СЕТ СН'!$G$6-'СЕТ СН'!$G$23</f>
        <v>1434.2168695299997</v>
      </c>
      <c r="T59" s="36">
        <f>SUMIFS(СВЦЭМ!$D$39:$D$782,СВЦЭМ!$A$39:$A$782,$A59,СВЦЭМ!$B$39:$B$782,T$47)+'СЕТ СН'!$G$11+СВЦЭМ!$D$10+'СЕТ СН'!$G$6-'СЕТ СН'!$G$23</f>
        <v>1431.2041421700001</v>
      </c>
      <c r="U59" s="36">
        <f>SUMIFS(СВЦЭМ!$D$39:$D$782,СВЦЭМ!$A$39:$A$782,$A59,СВЦЭМ!$B$39:$B$782,U$47)+'СЕТ СН'!$G$11+СВЦЭМ!$D$10+'СЕТ СН'!$G$6-'СЕТ СН'!$G$23</f>
        <v>1492.0161644999998</v>
      </c>
      <c r="V59" s="36">
        <f>SUMIFS(СВЦЭМ!$D$39:$D$782,СВЦЭМ!$A$39:$A$782,$A59,СВЦЭМ!$B$39:$B$782,V$47)+'СЕТ СН'!$G$11+СВЦЭМ!$D$10+'СЕТ СН'!$G$6-'СЕТ СН'!$G$23</f>
        <v>1577.0705589700001</v>
      </c>
      <c r="W59" s="36">
        <f>SUMIFS(СВЦЭМ!$D$39:$D$782,СВЦЭМ!$A$39:$A$782,$A59,СВЦЭМ!$B$39:$B$782,W$47)+'СЕТ СН'!$G$11+СВЦЭМ!$D$10+'СЕТ СН'!$G$6-'СЕТ СН'!$G$23</f>
        <v>1581.2142304499998</v>
      </c>
      <c r="X59" s="36">
        <f>SUMIFS(СВЦЭМ!$D$39:$D$782,СВЦЭМ!$A$39:$A$782,$A59,СВЦЭМ!$B$39:$B$782,X$47)+'СЕТ СН'!$G$11+СВЦЭМ!$D$10+'СЕТ СН'!$G$6-'СЕТ СН'!$G$23</f>
        <v>1575.9362707699997</v>
      </c>
      <c r="Y59" s="36">
        <f>SUMIFS(СВЦЭМ!$D$39:$D$782,СВЦЭМ!$A$39:$A$782,$A59,СВЦЭМ!$B$39:$B$782,Y$47)+'СЕТ СН'!$G$11+СВЦЭМ!$D$10+'СЕТ СН'!$G$6-'СЕТ СН'!$G$23</f>
        <v>1613.32657264</v>
      </c>
    </row>
    <row r="60" spans="1:25" ht="15.75" x14ac:dyDescent="0.2">
      <c r="A60" s="35">
        <f t="shared" si="1"/>
        <v>44908</v>
      </c>
      <c r="B60" s="36">
        <f>SUMIFS(СВЦЭМ!$D$39:$D$782,СВЦЭМ!$A$39:$A$782,$A60,СВЦЭМ!$B$39:$B$782,B$47)+'СЕТ СН'!$G$11+СВЦЭМ!$D$10+'СЕТ СН'!$G$6-'СЕТ СН'!$G$23</f>
        <v>1664.71162327</v>
      </c>
      <c r="C60" s="36">
        <f>SUMIFS(СВЦЭМ!$D$39:$D$782,СВЦЭМ!$A$39:$A$782,$A60,СВЦЭМ!$B$39:$B$782,C$47)+'СЕТ СН'!$G$11+СВЦЭМ!$D$10+'СЕТ СН'!$G$6-'СЕТ СН'!$G$23</f>
        <v>1691.7149092899999</v>
      </c>
      <c r="D60" s="36">
        <f>SUMIFS(СВЦЭМ!$D$39:$D$782,СВЦЭМ!$A$39:$A$782,$A60,СВЦЭМ!$B$39:$B$782,D$47)+'СЕТ СН'!$G$11+СВЦЭМ!$D$10+'СЕТ СН'!$G$6-'СЕТ СН'!$G$23</f>
        <v>1707.4662349299997</v>
      </c>
      <c r="E60" s="36">
        <f>SUMIFS(СВЦЭМ!$D$39:$D$782,СВЦЭМ!$A$39:$A$782,$A60,СВЦЭМ!$B$39:$B$782,E$47)+'СЕТ СН'!$G$11+СВЦЭМ!$D$10+'СЕТ СН'!$G$6-'СЕТ СН'!$G$23</f>
        <v>1719.5708083599998</v>
      </c>
      <c r="F60" s="36">
        <f>SUMIFS(СВЦЭМ!$D$39:$D$782,СВЦЭМ!$A$39:$A$782,$A60,СВЦЭМ!$B$39:$B$782,F$47)+'СЕТ СН'!$G$11+СВЦЭМ!$D$10+'СЕТ СН'!$G$6-'СЕТ СН'!$G$23</f>
        <v>1727.4448635200001</v>
      </c>
      <c r="G60" s="36">
        <f>SUMIFS(СВЦЭМ!$D$39:$D$782,СВЦЭМ!$A$39:$A$782,$A60,СВЦЭМ!$B$39:$B$782,G$47)+'СЕТ СН'!$G$11+СВЦЭМ!$D$10+'СЕТ СН'!$G$6-'СЕТ СН'!$G$23</f>
        <v>1718.9863096199997</v>
      </c>
      <c r="H60" s="36">
        <f>SUMIFS(СВЦЭМ!$D$39:$D$782,СВЦЭМ!$A$39:$A$782,$A60,СВЦЭМ!$B$39:$B$782,H$47)+'СЕТ СН'!$G$11+СВЦЭМ!$D$10+'СЕТ СН'!$G$6-'СЕТ СН'!$G$23</f>
        <v>1684.0216467499999</v>
      </c>
      <c r="I60" s="36">
        <f>SUMIFS(СВЦЭМ!$D$39:$D$782,СВЦЭМ!$A$39:$A$782,$A60,СВЦЭМ!$B$39:$B$782,I$47)+'СЕТ СН'!$G$11+СВЦЭМ!$D$10+'СЕТ СН'!$G$6-'СЕТ СН'!$G$23</f>
        <v>1658.6290243999997</v>
      </c>
      <c r="J60" s="36">
        <f>SUMIFS(СВЦЭМ!$D$39:$D$782,СВЦЭМ!$A$39:$A$782,$A60,СВЦЭМ!$B$39:$B$782,J$47)+'СЕТ СН'!$G$11+СВЦЭМ!$D$10+'СЕТ СН'!$G$6-'СЕТ СН'!$G$23</f>
        <v>1664.5277697399997</v>
      </c>
      <c r="K60" s="36">
        <f>SUMIFS(СВЦЭМ!$D$39:$D$782,СВЦЭМ!$A$39:$A$782,$A60,СВЦЭМ!$B$39:$B$782,K$47)+'СЕТ СН'!$G$11+СВЦЭМ!$D$10+'СЕТ СН'!$G$6-'СЕТ СН'!$G$23</f>
        <v>1640.25502474</v>
      </c>
      <c r="L60" s="36">
        <f>SUMIFS(СВЦЭМ!$D$39:$D$782,СВЦЭМ!$A$39:$A$782,$A60,СВЦЭМ!$B$39:$B$782,L$47)+'СЕТ СН'!$G$11+СВЦЭМ!$D$10+'СЕТ СН'!$G$6-'СЕТ СН'!$G$23</f>
        <v>1632.46218843</v>
      </c>
      <c r="M60" s="36">
        <f>SUMIFS(СВЦЭМ!$D$39:$D$782,СВЦЭМ!$A$39:$A$782,$A60,СВЦЭМ!$B$39:$B$782,M$47)+'СЕТ СН'!$G$11+СВЦЭМ!$D$10+'СЕТ СН'!$G$6-'СЕТ СН'!$G$23</f>
        <v>1641.7136486499999</v>
      </c>
      <c r="N60" s="36">
        <f>SUMIFS(СВЦЭМ!$D$39:$D$782,СВЦЭМ!$A$39:$A$782,$A60,СВЦЭМ!$B$39:$B$782,N$47)+'СЕТ СН'!$G$11+СВЦЭМ!$D$10+'СЕТ СН'!$G$6-'СЕТ СН'!$G$23</f>
        <v>1644.7075208799997</v>
      </c>
      <c r="O60" s="36">
        <f>SUMIFS(СВЦЭМ!$D$39:$D$782,СВЦЭМ!$A$39:$A$782,$A60,СВЦЭМ!$B$39:$B$782,O$47)+'СЕТ СН'!$G$11+СВЦЭМ!$D$10+'СЕТ СН'!$G$6-'СЕТ СН'!$G$23</f>
        <v>1690.5460364800001</v>
      </c>
      <c r="P60" s="36">
        <f>SUMIFS(СВЦЭМ!$D$39:$D$782,СВЦЭМ!$A$39:$A$782,$A60,СВЦЭМ!$B$39:$B$782,P$47)+'СЕТ СН'!$G$11+СВЦЭМ!$D$10+'СЕТ СН'!$G$6-'СЕТ СН'!$G$23</f>
        <v>1696.6753437799998</v>
      </c>
      <c r="Q60" s="36">
        <f>SUMIFS(СВЦЭМ!$D$39:$D$782,СВЦЭМ!$A$39:$A$782,$A60,СВЦЭМ!$B$39:$B$782,Q$47)+'СЕТ СН'!$G$11+СВЦЭМ!$D$10+'СЕТ СН'!$G$6-'СЕТ СН'!$G$23</f>
        <v>1681.9317109899998</v>
      </c>
      <c r="R60" s="36">
        <f>SUMIFS(СВЦЭМ!$D$39:$D$782,СВЦЭМ!$A$39:$A$782,$A60,СВЦЭМ!$B$39:$B$782,R$47)+'СЕТ СН'!$G$11+СВЦЭМ!$D$10+'СЕТ СН'!$G$6-'СЕТ СН'!$G$23</f>
        <v>1636.1321453800001</v>
      </c>
      <c r="S60" s="36">
        <f>SUMIFS(СВЦЭМ!$D$39:$D$782,СВЦЭМ!$A$39:$A$782,$A60,СВЦЭМ!$B$39:$B$782,S$47)+'СЕТ СН'!$G$11+СВЦЭМ!$D$10+'СЕТ СН'!$G$6-'СЕТ СН'!$G$23</f>
        <v>1614.3368769200001</v>
      </c>
      <c r="T60" s="36">
        <f>SUMIFS(СВЦЭМ!$D$39:$D$782,СВЦЭМ!$A$39:$A$782,$A60,СВЦЭМ!$B$39:$B$782,T$47)+'СЕТ СН'!$G$11+СВЦЭМ!$D$10+'СЕТ СН'!$G$6-'СЕТ СН'!$G$23</f>
        <v>1599.03462984</v>
      </c>
      <c r="U60" s="36">
        <f>SUMIFS(СВЦЭМ!$D$39:$D$782,СВЦЭМ!$A$39:$A$782,$A60,СВЦЭМ!$B$39:$B$782,U$47)+'СЕТ СН'!$G$11+СВЦЭМ!$D$10+'СЕТ СН'!$G$6-'СЕТ СН'!$G$23</f>
        <v>1581.2377906000002</v>
      </c>
      <c r="V60" s="36">
        <f>SUMIFS(СВЦЭМ!$D$39:$D$782,СВЦЭМ!$A$39:$A$782,$A60,СВЦЭМ!$B$39:$B$782,V$47)+'СЕТ СН'!$G$11+СВЦЭМ!$D$10+'СЕТ СН'!$G$6-'СЕТ СН'!$G$23</f>
        <v>1588.9203154299998</v>
      </c>
      <c r="W60" s="36">
        <f>SUMIFS(СВЦЭМ!$D$39:$D$782,СВЦЭМ!$A$39:$A$782,$A60,СВЦЭМ!$B$39:$B$782,W$47)+'СЕТ СН'!$G$11+СВЦЭМ!$D$10+'СЕТ СН'!$G$6-'СЕТ СН'!$G$23</f>
        <v>1627.5954855999998</v>
      </c>
      <c r="X60" s="36">
        <f>SUMIFS(СВЦЭМ!$D$39:$D$782,СВЦЭМ!$A$39:$A$782,$A60,СВЦЭМ!$B$39:$B$782,X$47)+'СЕТ СН'!$G$11+СВЦЭМ!$D$10+'СЕТ СН'!$G$6-'СЕТ СН'!$G$23</f>
        <v>1632.3909453599999</v>
      </c>
      <c r="Y60" s="36">
        <f>SUMIFS(СВЦЭМ!$D$39:$D$782,СВЦЭМ!$A$39:$A$782,$A60,СВЦЭМ!$B$39:$B$782,Y$47)+'СЕТ СН'!$G$11+СВЦЭМ!$D$10+'СЕТ СН'!$G$6-'СЕТ СН'!$G$23</f>
        <v>1667.751354</v>
      </c>
    </row>
    <row r="61" spans="1:25" ht="15.75" x14ac:dyDescent="0.2">
      <c r="A61" s="35">
        <f t="shared" si="1"/>
        <v>44909</v>
      </c>
      <c r="B61" s="36">
        <f>SUMIFS(СВЦЭМ!$D$39:$D$782,СВЦЭМ!$A$39:$A$782,$A61,СВЦЭМ!$B$39:$B$782,B$47)+'СЕТ СН'!$G$11+СВЦЭМ!$D$10+'СЕТ СН'!$G$6-'СЕТ СН'!$G$23</f>
        <v>1624.0086259700001</v>
      </c>
      <c r="C61" s="36">
        <f>SUMIFS(СВЦЭМ!$D$39:$D$782,СВЦЭМ!$A$39:$A$782,$A61,СВЦЭМ!$B$39:$B$782,C$47)+'СЕТ СН'!$G$11+СВЦЭМ!$D$10+'СЕТ СН'!$G$6-'СЕТ СН'!$G$23</f>
        <v>1654.8463536999998</v>
      </c>
      <c r="D61" s="36">
        <f>SUMIFS(СВЦЭМ!$D$39:$D$782,СВЦЭМ!$A$39:$A$782,$A61,СВЦЭМ!$B$39:$B$782,D$47)+'СЕТ СН'!$G$11+СВЦЭМ!$D$10+'СЕТ СН'!$G$6-'СЕТ СН'!$G$23</f>
        <v>1672.8860796999998</v>
      </c>
      <c r="E61" s="36">
        <f>SUMIFS(СВЦЭМ!$D$39:$D$782,СВЦЭМ!$A$39:$A$782,$A61,СВЦЭМ!$B$39:$B$782,E$47)+'СЕТ СН'!$G$11+СВЦЭМ!$D$10+'СЕТ СН'!$G$6-'СЕТ СН'!$G$23</f>
        <v>1683.6294402499998</v>
      </c>
      <c r="F61" s="36">
        <f>SUMIFS(СВЦЭМ!$D$39:$D$782,СВЦЭМ!$A$39:$A$782,$A61,СВЦЭМ!$B$39:$B$782,F$47)+'СЕТ СН'!$G$11+СВЦЭМ!$D$10+'СЕТ СН'!$G$6-'СЕТ СН'!$G$23</f>
        <v>1707.0789834100001</v>
      </c>
      <c r="G61" s="36">
        <f>SUMIFS(СВЦЭМ!$D$39:$D$782,СВЦЭМ!$A$39:$A$782,$A61,СВЦЭМ!$B$39:$B$782,G$47)+'СЕТ СН'!$G$11+СВЦЭМ!$D$10+'СЕТ СН'!$G$6-'СЕТ СН'!$G$23</f>
        <v>1693.4000616499998</v>
      </c>
      <c r="H61" s="36">
        <f>SUMIFS(СВЦЭМ!$D$39:$D$782,СВЦЭМ!$A$39:$A$782,$A61,СВЦЭМ!$B$39:$B$782,H$47)+'СЕТ СН'!$G$11+СВЦЭМ!$D$10+'СЕТ СН'!$G$6-'СЕТ СН'!$G$23</f>
        <v>1674.4568912899999</v>
      </c>
      <c r="I61" s="36">
        <f>SUMIFS(СВЦЭМ!$D$39:$D$782,СВЦЭМ!$A$39:$A$782,$A61,СВЦЭМ!$B$39:$B$782,I$47)+'СЕТ СН'!$G$11+СВЦЭМ!$D$10+'СЕТ СН'!$G$6-'СЕТ СН'!$G$23</f>
        <v>1656.1522883899997</v>
      </c>
      <c r="J61" s="36">
        <f>SUMIFS(СВЦЭМ!$D$39:$D$782,СВЦЭМ!$A$39:$A$782,$A61,СВЦЭМ!$B$39:$B$782,J$47)+'СЕТ СН'!$G$11+СВЦЭМ!$D$10+'СЕТ СН'!$G$6-'СЕТ СН'!$G$23</f>
        <v>1660.5983530099998</v>
      </c>
      <c r="K61" s="36">
        <f>SUMIFS(СВЦЭМ!$D$39:$D$782,СВЦЭМ!$A$39:$A$782,$A61,СВЦЭМ!$B$39:$B$782,K$47)+'СЕТ СН'!$G$11+СВЦЭМ!$D$10+'СЕТ СН'!$G$6-'СЕТ СН'!$G$23</f>
        <v>1623.1616186000001</v>
      </c>
      <c r="L61" s="36">
        <f>SUMIFS(СВЦЭМ!$D$39:$D$782,СВЦЭМ!$A$39:$A$782,$A61,СВЦЭМ!$B$39:$B$782,L$47)+'СЕТ СН'!$G$11+СВЦЭМ!$D$10+'СЕТ СН'!$G$6-'СЕТ СН'!$G$23</f>
        <v>1623.6454082999999</v>
      </c>
      <c r="M61" s="36">
        <f>SUMIFS(СВЦЭМ!$D$39:$D$782,СВЦЭМ!$A$39:$A$782,$A61,СВЦЭМ!$B$39:$B$782,M$47)+'СЕТ СН'!$G$11+СВЦЭМ!$D$10+'СЕТ СН'!$G$6-'СЕТ СН'!$G$23</f>
        <v>1653.7484330100001</v>
      </c>
      <c r="N61" s="36">
        <f>SUMIFS(СВЦЭМ!$D$39:$D$782,СВЦЭМ!$A$39:$A$782,$A61,СВЦЭМ!$B$39:$B$782,N$47)+'СЕТ СН'!$G$11+СВЦЭМ!$D$10+'СЕТ СН'!$G$6-'СЕТ СН'!$G$23</f>
        <v>1644.4217371599998</v>
      </c>
      <c r="O61" s="36">
        <f>SUMIFS(СВЦЭМ!$D$39:$D$782,СВЦЭМ!$A$39:$A$782,$A61,СВЦЭМ!$B$39:$B$782,O$47)+'СЕТ СН'!$G$11+СВЦЭМ!$D$10+'СЕТ СН'!$G$6-'СЕТ СН'!$G$23</f>
        <v>1650.6867532199999</v>
      </c>
      <c r="P61" s="36">
        <f>SUMIFS(СВЦЭМ!$D$39:$D$782,СВЦЭМ!$A$39:$A$782,$A61,СВЦЭМ!$B$39:$B$782,P$47)+'СЕТ СН'!$G$11+СВЦЭМ!$D$10+'СЕТ СН'!$G$6-'СЕТ СН'!$G$23</f>
        <v>1659.3653846399998</v>
      </c>
      <c r="Q61" s="36">
        <f>SUMIFS(СВЦЭМ!$D$39:$D$782,СВЦЭМ!$A$39:$A$782,$A61,СВЦЭМ!$B$39:$B$782,Q$47)+'СЕТ СН'!$G$11+СВЦЭМ!$D$10+'СЕТ СН'!$G$6-'СЕТ СН'!$G$23</f>
        <v>1657.5590172899997</v>
      </c>
      <c r="R61" s="36">
        <f>SUMIFS(СВЦЭМ!$D$39:$D$782,СВЦЭМ!$A$39:$A$782,$A61,СВЦЭМ!$B$39:$B$782,R$47)+'СЕТ СН'!$G$11+СВЦЭМ!$D$10+'СЕТ СН'!$G$6-'СЕТ СН'!$G$23</f>
        <v>1671.7624643999998</v>
      </c>
      <c r="S61" s="36">
        <f>SUMIFS(СВЦЭМ!$D$39:$D$782,СВЦЭМ!$A$39:$A$782,$A61,СВЦЭМ!$B$39:$B$782,S$47)+'СЕТ СН'!$G$11+СВЦЭМ!$D$10+'СЕТ СН'!$G$6-'СЕТ СН'!$G$23</f>
        <v>1655.7094072999998</v>
      </c>
      <c r="T61" s="36">
        <f>SUMIFS(СВЦЭМ!$D$39:$D$782,СВЦЭМ!$A$39:$A$782,$A61,СВЦЭМ!$B$39:$B$782,T$47)+'СЕТ СН'!$G$11+СВЦЭМ!$D$10+'СЕТ СН'!$G$6-'СЕТ СН'!$G$23</f>
        <v>1654.7063951999999</v>
      </c>
      <c r="U61" s="36">
        <f>SUMIFS(СВЦЭМ!$D$39:$D$782,СВЦЭМ!$A$39:$A$782,$A61,СВЦЭМ!$B$39:$B$782,U$47)+'СЕТ СН'!$G$11+СВЦЭМ!$D$10+'СЕТ СН'!$G$6-'СЕТ СН'!$G$23</f>
        <v>1659.74287379</v>
      </c>
      <c r="V61" s="36">
        <f>SUMIFS(СВЦЭМ!$D$39:$D$782,СВЦЭМ!$A$39:$A$782,$A61,СВЦЭМ!$B$39:$B$782,V$47)+'СЕТ СН'!$G$11+СВЦЭМ!$D$10+'СЕТ СН'!$G$6-'СЕТ СН'!$G$23</f>
        <v>1670.4807872299998</v>
      </c>
      <c r="W61" s="36">
        <f>SUMIFS(СВЦЭМ!$D$39:$D$782,СВЦЭМ!$A$39:$A$782,$A61,СВЦЭМ!$B$39:$B$782,W$47)+'СЕТ СН'!$G$11+СВЦЭМ!$D$10+'СЕТ СН'!$G$6-'СЕТ СН'!$G$23</f>
        <v>1649.7718403999997</v>
      </c>
      <c r="X61" s="36">
        <f>SUMIFS(СВЦЭМ!$D$39:$D$782,СВЦЭМ!$A$39:$A$782,$A61,СВЦЭМ!$B$39:$B$782,X$47)+'СЕТ СН'!$G$11+СВЦЭМ!$D$10+'СЕТ СН'!$G$6-'СЕТ СН'!$G$23</f>
        <v>1654.3275691899998</v>
      </c>
      <c r="Y61" s="36">
        <f>SUMIFS(СВЦЭМ!$D$39:$D$782,СВЦЭМ!$A$39:$A$782,$A61,СВЦЭМ!$B$39:$B$782,Y$47)+'СЕТ СН'!$G$11+СВЦЭМ!$D$10+'СЕТ СН'!$G$6-'СЕТ СН'!$G$23</f>
        <v>1655.7319905599998</v>
      </c>
    </row>
    <row r="62" spans="1:25" ht="15.75" x14ac:dyDescent="0.2">
      <c r="A62" s="35">
        <f t="shared" si="1"/>
        <v>44910</v>
      </c>
      <c r="B62" s="36">
        <f>SUMIFS(СВЦЭМ!$D$39:$D$782,СВЦЭМ!$A$39:$A$782,$A62,СВЦЭМ!$B$39:$B$782,B$47)+'СЕТ СН'!$G$11+СВЦЭМ!$D$10+'СЕТ СН'!$G$6-'СЕТ СН'!$G$23</f>
        <v>1592.4619981199999</v>
      </c>
      <c r="C62" s="36">
        <f>SUMIFS(СВЦЭМ!$D$39:$D$782,СВЦЭМ!$A$39:$A$782,$A62,СВЦЭМ!$B$39:$B$782,C$47)+'СЕТ СН'!$G$11+СВЦЭМ!$D$10+'СЕТ СН'!$G$6-'СЕТ СН'!$G$23</f>
        <v>1602.3605965900001</v>
      </c>
      <c r="D62" s="36">
        <f>SUMIFS(СВЦЭМ!$D$39:$D$782,СВЦЭМ!$A$39:$A$782,$A62,СВЦЭМ!$B$39:$B$782,D$47)+'СЕТ СН'!$G$11+СВЦЭМ!$D$10+'СЕТ СН'!$G$6-'СЕТ СН'!$G$23</f>
        <v>1615.1763347900001</v>
      </c>
      <c r="E62" s="36">
        <f>SUMIFS(СВЦЭМ!$D$39:$D$782,СВЦЭМ!$A$39:$A$782,$A62,СВЦЭМ!$B$39:$B$782,E$47)+'СЕТ СН'!$G$11+СВЦЭМ!$D$10+'СЕТ СН'!$G$6-'СЕТ СН'!$G$23</f>
        <v>1635.5516981199999</v>
      </c>
      <c r="F62" s="36">
        <f>SUMIFS(СВЦЭМ!$D$39:$D$782,СВЦЭМ!$A$39:$A$782,$A62,СВЦЭМ!$B$39:$B$782,F$47)+'СЕТ СН'!$G$11+СВЦЭМ!$D$10+'СЕТ СН'!$G$6-'СЕТ СН'!$G$23</f>
        <v>1674.20429917</v>
      </c>
      <c r="G62" s="36">
        <f>SUMIFS(СВЦЭМ!$D$39:$D$782,СВЦЭМ!$A$39:$A$782,$A62,СВЦЭМ!$B$39:$B$782,G$47)+'СЕТ СН'!$G$11+СВЦЭМ!$D$10+'СЕТ СН'!$G$6-'СЕТ СН'!$G$23</f>
        <v>1652.5396278099997</v>
      </c>
      <c r="H62" s="36">
        <f>SUMIFS(СВЦЭМ!$D$39:$D$782,СВЦЭМ!$A$39:$A$782,$A62,СВЦЭМ!$B$39:$B$782,H$47)+'СЕТ СН'!$G$11+СВЦЭМ!$D$10+'СЕТ СН'!$G$6-'СЕТ СН'!$G$23</f>
        <v>1625.1856396799999</v>
      </c>
      <c r="I62" s="36">
        <f>SUMIFS(СВЦЭМ!$D$39:$D$782,СВЦЭМ!$A$39:$A$782,$A62,СВЦЭМ!$B$39:$B$782,I$47)+'СЕТ СН'!$G$11+СВЦЭМ!$D$10+'СЕТ СН'!$G$6-'СЕТ СН'!$G$23</f>
        <v>1574.3004787999998</v>
      </c>
      <c r="J62" s="36">
        <f>SUMIFS(СВЦЭМ!$D$39:$D$782,СВЦЭМ!$A$39:$A$782,$A62,СВЦЭМ!$B$39:$B$782,J$47)+'СЕТ СН'!$G$11+СВЦЭМ!$D$10+'СЕТ СН'!$G$6-'СЕТ СН'!$G$23</f>
        <v>1548.3327982800001</v>
      </c>
      <c r="K62" s="36">
        <f>SUMIFS(СВЦЭМ!$D$39:$D$782,СВЦЭМ!$A$39:$A$782,$A62,СВЦЭМ!$B$39:$B$782,K$47)+'СЕТ СН'!$G$11+СВЦЭМ!$D$10+'СЕТ СН'!$G$6-'СЕТ СН'!$G$23</f>
        <v>1539.05356338</v>
      </c>
      <c r="L62" s="36">
        <f>SUMIFS(СВЦЭМ!$D$39:$D$782,СВЦЭМ!$A$39:$A$782,$A62,СВЦЭМ!$B$39:$B$782,L$47)+'СЕТ СН'!$G$11+СВЦЭМ!$D$10+'СЕТ СН'!$G$6-'СЕТ СН'!$G$23</f>
        <v>1526.47121298</v>
      </c>
      <c r="M62" s="36">
        <f>SUMIFS(СВЦЭМ!$D$39:$D$782,СВЦЭМ!$A$39:$A$782,$A62,СВЦЭМ!$B$39:$B$782,M$47)+'СЕТ СН'!$G$11+СВЦЭМ!$D$10+'СЕТ СН'!$G$6-'СЕТ СН'!$G$23</f>
        <v>1533.3627168499997</v>
      </c>
      <c r="N62" s="36">
        <f>SUMIFS(СВЦЭМ!$D$39:$D$782,СВЦЭМ!$A$39:$A$782,$A62,СВЦЭМ!$B$39:$B$782,N$47)+'СЕТ СН'!$G$11+СВЦЭМ!$D$10+'СЕТ СН'!$G$6-'СЕТ СН'!$G$23</f>
        <v>1549.2140442499999</v>
      </c>
      <c r="O62" s="36">
        <f>SUMIFS(СВЦЭМ!$D$39:$D$782,СВЦЭМ!$A$39:$A$782,$A62,СВЦЭМ!$B$39:$B$782,O$47)+'СЕТ СН'!$G$11+СВЦЭМ!$D$10+'СЕТ СН'!$G$6-'СЕТ СН'!$G$23</f>
        <v>1556.75325901</v>
      </c>
      <c r="P62" s="36">
        <f>SUMIFS(СВЦЭМ!$D$39:$D$782,СВЦЭМ!$A$39:$A$782,$A62,СВЦЭМ!$B$39:$B$782,P$47)+'СЕТ СН'!$G$11+СВЦЭМ!$D$10+'СЕТ СН'!$G$6-'СЕТ СН'!$G$23</f>
        <v>1569.0433329799998</v>
      </c>
      <c r="Q62" s="36">
        <f>SUMIFS(СВЦЭМ!$D$39:$D$782,СВЦЭМ!$A$39:$A$782,$A62,СВЦЭМ!$B$39:$B$782,Q$47)+'СЕТ СН'!$G$11+СВЦЭМ!$D$10+'СЕТ СН'!$G$6-'СЕТ СН'!$G$23</f>
        <v>1577.0576754999997</v>
      </c>
      <c r="R62" s="36">
        <f>SUMIFS(СВЦЭМ!$D$39:$D$782,СВЦЭМ!$A$39:$A$782,$A62,СВЦЭМ!$B$39:$B$782,R$47)+'СЕТ СН'!$G$11+СВЦЭМ!$D$10+'СЕТ СН'!$G$6-'СЕТ СН'!$G$23</f>
        <v>1583.88135741</v>
      </c>
      <c r="S62" s="36">
        <f>SUMIFS(СВЦЭМ!$D$39:$D$782,СВЦЭМ!$A$39:$A$782,$A62,СВЦЭМ!$B$39:$B$782,S$47)+'СЕТ СН'!$G$11+СВЦЭМ!$D$10+'СЕТ СН'!$G$6-'СЕТ СН'!$G$23</f>
        <v>1550.5782330399998</v>
      </c>
      <c r="T62" s="36">
        <f>SUMIFS(СВЦЭМ!$D$39:$D$782,СВЦЭМ!$A$39:$A$782,$A62,СВЦЭМ!$B$39:$B$782,T$47)+'СЕТ СН'!$G$11+СВЦЭМ!$D$10+'СЕТ СН'!$G$6-'СЕТ СН'!$G$23</f>
        <v>1517.3493958999998</v>
      </c>
      <c r="U62" s="36">
        <f>SUMIFS(СВЦЭМ!$D$39:$D$782,СВЦЭМ!$A$39:$A$782,$A62,СВЦЭМ!$B$39:$B$782,U$47)+'СЕТ СН'!$G$11+СВЦЭМ!$D$10+'СЕТ СН'!$G$6-'СЕТ СН'!$G$23</f>
        <v>1518.9571363699997</v>
      </c>
      <c r="V62" s="36">
        <f>SUMIFS(СВЦЭМ!$D$39:$D$782,СВЦЭМ!$A$39:$A$782,$A62,СВЦЭМ!$B$39:$B$782,V$47)+'СЕТ СН'!$G$11+СВЦЭМ!$D$10+'СЕТ СН'!$G$6-'СЕТ СН'!$G$23</f>
        <v>1519.2471334699999</v>
      </c>
      <c r="W62" s="36">
        <f>SUMIFS(СВЦЭМ!$D$39:$D$782,СВЦЭМ!$A$39:$A$782,$A62,СВЦЭМ!$B$39:$B$782,W$47)+'СЕТ СН'!$G$11+СВЦЭМ!$D$10+'СЕТ СН'!$G$6-'СЕТ СН'!$G$23</f>
        <v>1534.9028951099999</v>
      </c>
      <c r="X62" s="36">
        <f>SUMIFS(СВЦЭМ!$D$39:$D$782,СВЦЭМ!$A$39:$A$782,$A62,СВЦЭМ!$B$39:$B$782,X$47)+'СЕТ СН'!$G$11+СВЦЭМ!$D$10+'СЕТ СН'!$G$6-'СЕТ СН'!$G$23</f>
        <v>1544.5076518699998</v>
      </c>
      <c r="Y62" s="36">
        <f>SUMIFS(СВЦЭМ!$D$39:$D$782,СВЦЭМ!$A$39:$A$782,$A62,СВЦЭМ!$B$39:$B$782,Y$47)+'СЕТ СН'!$G$11+СВЦЭМ!$D$10+'СЕТ СН'!$G$6-'СЕТ СН'!$G$23</f>
        <v>1566.53315643</v>
      </c>
    </row>
    <row r="63" spans="1:25" ht="15.75" x14ac:dyDescent="0.2">
      <c r="A63" s="35">
        <f t="shared" si="1"/>
        <v>44911</v>
      </c>
      <c r="B63" s="36">
        <f>SUMIFS(СВЦЭМ!$D$39:$D$782,СВЦЭМ!$A$39:$A$782,$A63,СВЦЭМ!$B$39:$B$782,B$47)+'СЕТ СН'!$G$11+СВЦЭМ!$D$10+'СЕТ СН'!$G$6-'СЕТ СН'!$G$23</f>
        <v>1702.4178535999999</v>
      </c>
      <c r="C63" s="36">
        <f>SUMIFS(СВЦЭМ!$D$39:$D$782,СВЦЭМ!$A$39:$A$782,$A63,СВЦЭМ!$B$39:$B$782,C$47)+'СЕТ СН'!$G$11+СВЦЭМ!$D$10+'СЕТ СН'!$G$6-'СЕТ СН'!$G$23</f>
        <v>1718.8872961399998</v>
      </c>
      <c r="D63" s="36">
        <f>SUMIFS(СВЦЭМ!$D$39:$D$782,СВЦЭМ!$A$39:$A$782,$A63,СВЦЭМ!$B$39:$B$782,D$47)+'СЕТ СН'!$G$11+СВЦЭМ!$D$10+'СЕТ СН'!$G$6-'СЕТ СН'!$G$23</f>
        <v>1721.7520375999998</v>
      </c>
      <c r="E63" s="36">
        <f>SUMIFS(СВЦЭМ!$D$39:$D$782,СВЦЭМ!$A$39:$A$782,$A63,СВЦЭМ!$B$39:$B$782,E$47)+'СЕТ СН'!$G$11+СВЦЭМ!$D$10+'СЕТ СН'!$G$6-'СЕТ СН'!$G$23</f>
        <v>1709.7535765499997</v>
      </c>
      <c r="F63" s="36">
        <f>SUMIFS(СВЦЭМ!$D$39:$D$782,СВЦЭМ!$A$39:$A$782,$A63,СВЦЭМ!$B$39:$B$782,F$47)+'СЕТ СН'!$G$11+СВЦЭМ!$D$10+'СЕТ СН'!$G$6-'СЕТ СН'!$G$23</f>
        <v>1701.0244990699998</v>
      </c>
      <c r="G63" s="36">
        <f>SUMIFS(СВЦЭМ!$D$39:$D$782,СВЦЭМ!$A$39:$A$782,$A63,СВЦЭМ!$B$39:$B$782,G$47)+'СЕТ СН'!$G$11+СВЦЭМ!$D$10+'СЕТ СН'!$G$6-'СЕТ СН'!$G$23</f>
        <v>1681.5081826299997</v>
      </c>
      <c r="H63" s="36">
        <f>SUMIFS(СВЦЭМ!$D$39:$D$782,СВЦЭМ!$A$39:$A$782,$A63,СВЦЭМ!$B$39:$B$782,H$47)+'СЕТ СН'!$G$11+СВЦЭМ!$D$10+'СЕТ СН'!$G$6-'СЕТ СН'!$G$23</f>
        <v>1637.27952942</v>
      </c>
      <c r="I63" s="36">
        <f>SUMIFS(СВЦЭМ!$D$39:$D$782,СВЦЭМ!$A$39:$A$782,$A63,СВЦЭМ!$B$39:$B$782,I$47)+'СЕТ СН'!$G$11+СВЦЭМ!$D$10+'СЕТ СН'!$G$6-'СЕТ СН'!$G$23</f>
        <v>1617.1380423800001</v>
      </c>
      <c r="J63" s="36">
        <f>SUMIFS(СВЦЭМ!$D$39:$D$782,СВЦЭМ!$A$39:$A$782,$A63,СВЦЭМ!$B$39:$B$782,J$47)+'СЕТ СН'!$G$11+СВЦЭМ!$D$10+'СЕТ СН'!$G$6-'СЕТ СН'!$G$23</f>
        <v>1596.2418391400001</v>
      </c>
      <c r="K63" s="36">
        <f>SUMIFS(СВЦЭМ!$D$39:$D$782,СВЦЭМ!$A$39:$A$782,$A63,СВЦЭМ!$B$39:$B$782,K$47)+'СЕТ СН'!$G$11+СВЦЭМ!$D$10+'СЕТ СН'!$G$6-'СЕТ СН'!$G$23</f>
        <v>1582.4127968399998</v>
      </c>
      <c r="L63" s="36">
        <f>SUMIFS(СВЦЭМ!$D$39:$D$782,СВЦЭМ!$A$39:$A$782,$A63,СВЦЭМ!$B$39:$B$782,L$47)+'СЕТ СН'!$G$11+СВЦЭМ!$D$10+'СЕТ СН'!$G$6-'СЕТ СН'!$G$23</f>
        <v>1587.8316364699999</v>
      </c>
      <c r="M63" s="36">
        <f>SUMIFS(СВЦЭМ!$D$39:$D$782,СВЦЭМ!$A$39:$A$782,$A63,СВЦЭМ!$B$39:$B$782,M$47)+'СЕТ СН'!$G$11+СВЦЭМ!$D$10+'СЕТ СН'!$G$6-'СЕТ СН'!$G$23</f>
        <v>1601.02808142</v>
      </c>
      <c r="N63" s="36">
        <f>SUMIFS(СВЦЭМ!$D$39:$D$782,СВЦЭМ!$A$39:$A$782,$A63,СВЦЭМ!$B$39:$B$782,N$47)+'СЕТ СН'!$G$11+СВЦЭМ!$D$10+'СЕТ СН'!$G$6-'СЕТ СН'!$G$23</f>
        <v>1623.3120779599999</v>
      </c>
      <c r="O63" s="36">
        <f>SUMIFS(СВЦЭМ!$D$39:$D$782,СВЦЭМ!$A$39:$A$782,$A63,СВЦЭМ!$B$39:$B$782,O$47)+'СЕТ СН'!$G$11+СВЦЭМ!$D$10+'СЕТ СН'!$G$6-'СЕТ СН'!$G$23</f>
        <v>1645.6788925999999</v>
      </c>
      <c r="P63" s="36">
        <f>SUMIFS(СВЦЭМ!$D$39:$D$782,СВЦЭМ!$A$39:$A$782,$A63,СВЦЭМ!$B$39:$B$782,P$47)+'СЕТ СН'!$G$11+СВЦЭМ!$D$10+'СЕТ СН'!$G$6-'СЕТ СН'!$G$23</f>
        <v>1660.7433934199998</v>
      </c>
      <c r="Q63" s="36">
        <f>SUMIFS(СВЦЭМ!$D$39:$D$782,СВЦЭМ!$A$39:$A$782,$A63,СВЦЭМ!$B$39:$B$782,Q$47)+'СЕТ СН'!$G$11+СВЦЭМ!$D$10+'СЕТ СН'!$G$6-'СЕТ СН'!$G$23</f>
        <v>1659.87126584</v>
      </c>
      <c r="R63" s="36">
        <f>SUMIFS(СВЦЭМ!$D$39:$D$782,СВЦЭМ!$A$39:$A$782,$A63,СВЦЭМ!$B$39:$B$782,R$47)+'СЕТ СН'!$G$11+СВЦЭМ!$D$10+'СЕТ СН'!$G$6-'СЕТ СН'!$G$23</f>
        <v>1648.7457011299998</v>
      </c>
      <c r="S63" s="36">
        <f>SUMIFS(СВЦЭМ!$D$39:$D$782,СВЦЭМ!$A$39:$A$782,$A63,СВЦЭМ!$B$39:$B$782,S$47)+'СЕТ СН'!$G$11+СВЦЭМ!$D$10+'СЕТ СН'!$G$6-'СЕТ СН'!$G$23</f>
        <v>1606.99863495</v>
      </c>
      <c r="T63" s="36">
        <f>SUMIFS(СВЦЭМ!$D$39:$D$782,СВЦЭМ!$A$39:$A$782,$A63,СВЦЭМ!$B$39:$B$782,T$47)+'СЕТ СН'!$G$11+СВЦЭМ!$D$10+'СЕТ СН'!$G$6-'СЕТ СН'!$G$23</f>
        <v>1580.92583061</v>
      </c>
      <c r="U63" s="36">
        <f>SUMIFS(СВЦЭМ!$D$39:$D$782,СВЦЭМ!$A$39:$A$782,$A63,СВЦЭМ!$B$39:$B$782,U$47)+'СЕТ СН'!$G$11+СВЦЭМ!$D$10+'СЕТ СН'!$G$6-'СЕТ СН'!$G$23</f>
        <v>1587.2362020299997</v>
      </c>
      <c r="V63" s="36">
        <f>SUMIFS(СВЦЭМ!$D$39:$D$782,СВЦЭМ!$A$39:$A$782,$A63,СВЦЭМ!$B$39:$B$782,V$47)+'СЕТ СН'!$G$11+СВЦЭМ!$D$10+'СЕТ СН'!$G$6-'СЕТ СН'!$G$23</f>
        <v>1601.91826167</v>
      </c>
      <c r="W63" s="36">
        <f>SUMIFS(СВЦЭМ!$D$39:$D$782,СВЦЭМ!$A$39:$A$782,$A63,СВЦЭМ!$B$39:$B$782,W$47)+'СЕТ СН'!$G$11+СВЦЭМ!$D$10+'СЕТ СН'!$G$6-'СЕТ СН'!$G$23</f>
        <v>1612.27680861</v>
      </c>
      <c r="X63" s="36">
        <f>SUMIFS(СВЦЭМ!$D$39:$D$782,СВЦЭМ!$A$39:$A$782,$A63,СВЦЭМ!$B$39:$B$782,X$47)+'СЕТ СН'!$G$11+СВЦЭМ!$D$10+'СЕТ СН'!$G$6-'СЕТ СН'!$G$23</f>
        <v>1643.8742963499999</v>
      </c>
      <c r="Y63" s="36">
        <f>SUMIFS(СВЦЭМ!$D$39:$D$782,СВЦЭМ!$A$39:$A$782,$A63,СВЦЭМ!$B$39:$B$782,Y$47)+'СЕТ СН'!$G$11+СВЦЭМ!$D$10+'СЕТ СН'!$G$6-'СЕТ СН'!$G$23</f>
        <v>1673.0989314999997</v>
      </c>
    </row>
    <row r="64" spans="1:25" ht="15.75" x14ac:dyDescent="0.2">
      <c r="A64" s="35">
        <f t="shared" si="1"/>
        <v>44912</v>
      </c>
      <c r="B64" s="36">
        <f>SUMIFS(СВЦЭМ!$D$39:$D$782,СВЦЭМ!$A$39:$A$782,$A64,СВЦЭМ!$B$39:$B$782,B$47)+'СЕТ СН'!$G$11+СВЦЭМ!$D$10+'СЕТ СН'!$G$6-'СЕТ СН'!$G$23</f>
        <v>1594.9307261200001</v>
      </c>
      <c r="C64" s="36">
        <f>SUMIFS(СВЦЭМ!$D$39:$D$782,СВЦЭМ!$A$39:$A$782,$A64,СВЦЭМ!$B$39:$B$782,C$47)+'СЕТ СН'!$G$11+СВЦЭМ!$D$10+'СЕТ СН'!$G$6-'СЕТ СН'!$G$23</f>
        <v>1582.5797720299997</v>
      </c>
      <c r="D64" s="36">
        <f>SUMIFS(СВЦЭМ!$D$39:$D$782,СВЦЭМ!$A$39:$A$782,$A64,СВЦЭМ!$B$39:$B$782,D$47)+'СЕТ СН'!$G$11+СВЦЭМ!$D$10+'СЕТ СН'!$G$6-'СЕТ СН'!$G$23</f>
        <v>1589.5887868599998</v>
      </c>
      <c r="E64" s="36">
        <f>SUMIFS(СВЦЭМ!$D$39:$D$782,СВЦЭМ!$A$39:$A$782,$A64,СВЦЭМ!$B$39:$B$782,E$47)+'СЕТ СН'!$G$11+СВЦЭМ!$D$10+'СЕТ СН'!$G$6-'СЕТ СН'!$G$23</f>
        <v>1586.7058328399999</v>
      </c>
      <c r="F64" s="36">
        <f>SUMIFS(СВЦЭМ!$D$39:$D$782,СВЦЭМ!$A$39:$A$782,$A64,СВЦЭМ!$B$39:$B$782,F$47)+'СЕТ СН'!$G$11+СВЦЭМ!$D$10+'СЕТ СН'!$G$6-'СЕТ СН'!$G$23</f>
        <v>1614.0793244900001</v>
      </c>
      <c r="G64" s="36">
        <f>SUMIFS(СВЦЭМ!$D$39:$D$782,СВЦЭМ!$A$39:$A$782,$A64,СВЦЭМ!$B$39:$B$782,G$47)+'СЕТ СН'!$G$11+СВЦЭМ!$D$10+'СЕТ СН'!$G$6-'СЕТ СН'!$G$23</f>
        <v>1602.4206654999998</v>
      </c>
      <c r="H64" s="36">
        <f>SUMIFS(СВЦЭМ!$D$39:$D$782,СВЦЭМ!$A$39:$A$782,$A64,СВЦЭМ!$B$39:$B$782,H$47)+'СЕТ СН'!$G$11+СВЦЭМ!$D$10+'СЕТ СН'!$G$6-'СЕТ СН'!$G$23</f>
        <v>1584.7706677199999</v>
      </c>
      <c r="I64" s="36">
        <f>SUMIFS(СВЦЭМ!$D$39:$D$782,СВЦЭМ!$A$39:$A$782,$A64,СВЦЭМ!$B$39:$B$782,I$47)+'СЕТ СН'!$G$11+СВЦЭМ!$D$10+'СЕТ СН'!$G$6-'СЕТ СН'!$G$23</f>
        <v>1611.9730845899999</v>
      </c>
      <c r="J64" s="36">
        <f>SUMIFS(СВЦЭМ!$D$39:$D$782,СВЦЭМ!$A$39:$A$782,$A64,СВЦЭМ!$B$39:$B$782,J$47)+'СЕТ СН'!$G$11+СВЦЭМ!$D$10+'СЕТ СН'!$G$6-'СЕТ СН'!$G$23</f>
        <v>1599.0505068899997</v>
      </c>
      <c r="K64" s="36">
        <f>SUMIFS(СВЦЭМ!$D$39:$D$782,СВЦЭМ!$A$39:$A$782,$A64,СВЦЭМ!$B$39:$B$782,K$47)+'СЕТ СН'!$G$11+СВЦЭМ!$D$10+'СЕТ СН'!$G$6-'СЕТ СН'!$G$23</f>
        <v>1565.6618562600001</v>
      </c>
      <c r="L64" s="36">
        <f>SUMIFS(СВЦЭМ!$D$39:$D$782,СВЦЭМ!$A$39:$A$782,$A64,СВЦЭМ!$B$39:$B$782,L$47)+'СЕТ СН'!$G$11+СВЦЭМ!$D$10+'СЕТ СН'!$G$6-'СЕТ СН'!$G$23</f>
        <v>1547.06104301</v>
      </c>
      <c r="M64" s="36">
        <f>SUMIFS(СВЦЭМ!$D$39:$D$782,СВЦЭМ!$A$39:$A$782,$A64,СВЦЭМ!$B$39:$B$782,M$47)+'СЕТ СН'!$G$11+СВЦЭМ!$D$10+'СЕТ СН'!$G$6-'СЕТ СН'!$G$23</f>
        <v>1547.6760747399999</v>
      </c>
      <c r="N64" s="36">
        <f>SUMIFS(СВЦЭМ!$D$39:$D$782,СВЦЭМ!$A$39:$A$782,$A64,СВЦЭМ!$B$39:$B$782,N$47)+'СЕТ СН'!$G$11+СВЦЭМ!$D$10+'СЕТ СН'!$G$6-'СЕТ СН'!$G$23</f>
        <v>1577.8809407499998</v>
      </c>
      <c r="O64" s="36">
        <f>SUMIFS(СВЦЭМ!$D$39:$D$782,СВЦЭМ!$A$39:$A$782,$A64,СВЦЭМ!$B$39:$B$782,O$47)+'СЕТ СН'!$G$11+СВЦЭМ!$D$10+'СЕТ СН'!$G$6-'СЕТ СН'!$G$23</f>
        <v>1566.3432059799998</v>
      </c>
      <c r="P64" s="36">
        <f>SUMIFS(СВЦЭМ!$D$39:$D$782,СВЦЭМ!$A$39:$A$782,$A64,СВЦЭМ!$B$39:$B$782,P$47)+'СЕТ СН'!$G$11+СВЦЭМ!$D$10+'СЕТ СН'!$G$6-'СЕТ СН'!$G$23</f>
        <v>1580.68111198</v>
      </c>
      <c r="Q64" s="36">
        <f>SUMIFS(СВЦЭМ!$D$39:$D$782,СВЦЭМ!$A$39:$A$782,$A64,СВЦЭМ!$B$39:$B$782,Q$47)+'СЕТ СН'!$G$11+СВЦЭМ!$D$10+'СЕТ СН'!$G$6-'СЕТ СН'!$G$23</f>
        <v>1576.8510483099999</v>
      </c>
      <c r="R64" s="36">
        <f>SUMIFS(СВЦЭМ!$D$39:$D$782,СВЦЭМ!$A$39:$A$782,$A64,СВЦЭМ!$B$39:$B$782,R$47)+'СЕТ СН'!$G$11+СВЦЭМ!$D$10+'СЕТ СН'!$G$6-'СЕТ СН'!$G$23</f>
        <v>1575.5234062499999</v>
      </c>
      <c r="S64" s="36">
        <f>SUMIFS(СВЦЭМ!$D$39:$D$782,СВЦЭМ!$A$39:$A$782,$A64,СВЦЭМ!$B$39:$B$782,S$47)+'СЕТ СН'!$G$11+СВЦЭМ!$D$10+'СЕТ СН'!$G$6-'СЕТ СН'!$G$23</f>
        <v>1537.80531991</v>
      </c>
      <c r="T64" s="36">
        <f>SUMIFS(СВЦЭМ!$D$39:$D$782,СВЦЭМ!$A$39:$A$782,$A64,СВЦЭМ!$B$39:$B$782,T$47)+'СЕТ СН'!$G$11+СВЦЭМ!$D$10+'СЕТ СН'!$G$6-'СЕТ СН'!$G$23</f>
        <v>1506.4273568799999</v>
      </c>
      <c r="U64" s="36">
        <f>SUMIFS(СВЦЭМ!$D$39:$D$782,СВЦЭМ!$A$39:$A$782,$A64,СВЦЭМ!$B$39:$B$782,U$47)+'СЕТ СН'!$G$11+СВЦЭМ!$D$10+'СЕТ СН'!$G$6-'СЕТ СН'!$G$23</f>
        <v>1520.6570936899998</v>
      </c>
      <c r="V64" s="36">
        <f>SUMIFS(СВЦЭМ!$D$39:$D$782,СВЦЭМ!$A$39:$A$782,$A64,СВЦЭМ!$B$39:$B$782,V$47)+'СЕТ СН'!$G$11+СВЦЭМ!$D$10+'СЕТ СН'!$G$6-'СЕТ СН'!$G$23</f>
        <v>1538.51946245</v>
      </c>
      <c r="W64" s="36">
        <f>SUMIFS(СВЦЭМ!$D$39:$D$782,СВЦЭМ!$A$39:$A$782,$A64,СВЦЭМ!$B$39:$B$782,W$47)+'СЕТ СН'!$G$11+СВЦЭМ!$D$10+'СЕТ СН'!$G$6-'СЕТ СН'!$G$23</f>
        <v>1543.9569739600001</v>
      </c>
      <c r="X64" s="36">
        <f>SUMIFS(СВЦЭМ!$D$39:$D$782,СВЦЭМ!$A$39:$A$782,$A64,СВЦЭМ!$B$39:$B$782,X$47)+'СЕТ СН'!$G$11+СВЦЭМ!$D$10+'СЕТ СН'!$G$6-'СЕТ СН'!$G$23</f>
        <v>1552.4149445799999</v>
      </c>
      <c r="Y64" s="36">
        <f>SUMIFS(СВЦЭМ!$D$39:$D$782,СВЦЭМ!$A$39:$A$782,$A64,СВЦЭМ!$B$39:$B$782,Y$47)+'СЕТ СН'!$G$11+СВЦЭМ!$D$10+'СЕТ СН'!$G$6-'СЕТ СН'!$G$23</f>
        <v>1554.6915127899997</v>
      </c>
    </row>
    <row r="65" spans="1:26" ht="15.75" x14ac:dyDescent="0.2">
      <c r="A65" s="35">
        <f t="shared" si="1"/>
        <v>44913</v>
      </c>
      <c r="B65" s="36">
        <f>SUMIFS(СВЦЭМ!$D$39:$D$782,СВЦЭМ!$A$39:$A$782,$A65,СВЦЭМ!$B$39:$B$782,B$47)+'СЕТ СН'!$G$11+СВЦЭМ!$D$10+'СЕТ СН'!$G$6-'СЕТ СН'!$G$23</f>
        <v>1653.12990124</v>
      </c>
      <c r="C65" s="36">
        <f>SUMIFS(СВЦЭМ!$D$39:$D$782,СВЦЭМ!$A$39:$A$782,$A65,СВЦЭМ!$B$39:$B$782,C$47)+'СЕТ СН'!$G$11+СВЦЭМ!$D$10+'СЕТ СН'!$G$6-'СЕТ СН'!$G$23</f>
        <v>1661.03544048</v>
      </c>
      <c r="D65" s="36">
        <f>SUMIFS(СВЦЭМ!$D$39:$D$782,СВЦЭМ!$A$39:$A$782,$A65,СВЦЭМ!$B$39:$B$782,D$47)+'СЕТ СН'!$G$11+СВЦЭМ!$D$10+'СЕТ СН'!$G$6-'СЕТ СН'!$G$23</f>
        <v>1665.4585453599998</v>
      </c>
      <c r="E65" s="36">
        <f>SUMIFS(СВЦЭМ!$D$39:$D$782,СВЦЭМ!$A$39:$A$782,$A65,СВЦЭМ!$B$39:$B$782,E$47)+'СЕТ СН'!$G$11+СВЦЭМ!$D$10+'СЕТ СН'!$G$6-'СЕТ СН'!$G$23</f>
        <v>1664.0128872099999</v>
      </c>
      <c r="F65" s="36">
        <f>SUMIFS(СВЦЭМ!$D$39:$D$782,СВЦЭМ!$A$39:$A$782,$A65,СВЦЭМ!$B$39:$B$782,F$47)+'СЕТ СН'!$G$11+СВЦЭМ!$D$10+'СЕТ СН'!$G$6-'СЕТ СН'!$G$23</f>
        <v>1679.1633910099999</v>
      </c>
      <c r="G65" s="36">
        <f>SUMIFS(СВЦЭМ!$D$39:$D$782,СВЦЭМ!$A$39:$A$782,$A65,СВЦЭМ!$B$39:$B$782,G$47)+'СЕТ СН'!$G$11+СВЦЭМ!$D$10+'СЕТ СН'!$G$6-'СЕТ СН'!$G$23</f>
        <v>1687.2837399199998</v>
      </c>
      <c r="H65" s="36">
        <f>SUMIFS(СВЦЭМ!$D$39:$D$782,СВЦЭМ!$A$39:$A$782,$A65,СВЦЭМ!$B$39:$B$782,H$47)+'СЕТ СН'!$G$11+СВЦЭМ!$D$10+'СЕТ СН'!$G$6-'СЕТ СН'!$G$23</f>
        <v>1667.5674104899999</v>
      </c>
      <c r="I65" s="36">
        <f>SUMIFS(СВЦЭМ!$D$39:$D$782,СВЦЭМ!$A$39:$A$782,$A65,СВЦЭМ!$B$39:$B$782,I$47)+'СЕТ СН'!$G$11+СВЦЭМ!$D$10+'СЕТ СН'!$G$6-'СЕТ СН'!$G$23</f>
        <v>1646.4960452999999</v>
      </c>
      <c r="J65" s="36">
        <f>SUMIFS(СВЦЭМ!$D$39:$D$782,СВЦЭМ!$A$39:$A$782,$A65,СВЦЭМ!$B$39:$B$782,J$47)+'СЕТ СН'!$G$11+СВЦЭМ!$D$10+'СЕТ СН'!$G$6-'СЕТ СН'!$G$23</f>
        <v>1629.1788147299999</v>
      </c>
      <c r="K65" s="36">
        <f>SUMIFS(СВЦЭМ!$D$39:$D$782,СВЦЭМ!$A$39:$A$782,$A65,СВЦЭМ!$B$39:$B$782,K$47)+'СЕТ СН'!$G$11+СВЦЭМ!$D$10+'СЕТ СН'!$G$6-'СЕТ СН'!$G$23</f>
        <v>1585.8643400800001</v>
      </c>
      <c r="L65" s="36">
        <f>SUMIFS(СВЦЭМ!$D$39:$D$782,СВЦЭМ!$A$39:$A$782,$A65,СВЦЭМ!$B$39:$B$782,L$47)+'СЕТ СН'!$G$11+СВЦЭМ!$D$10+'СЕТ СН'!$G$6-'СЕТ СН'!$G$23</f>
        <v>1559.7062013199998</v>
      </c>
      <c r="M65" s="36">
        <f>SUMIFS(СВЦЭМ!$D$39:$D$782,СВЦЭМ!$A$39:$A$782,$A65,СВЦЭМ!$B$39:$B$782,M$47)+'СЕТ СН'!$G$11+СВЦЭМ!$D$10+'СЕТ СН'!$G$6-'СЕТ СН'!$G$23</f>
        <v>1553.2652551799997</v>
      </c>
      <c r="N65" s="36">
        <f>SUMIFS(СВЦЭМ!$D$39:$D$782,СВЦЭМ!$A$39:$A$782,$A65,СВЦЭМ!$B$39:$B$782,N$47)+'СЕТ СН'!$G$11+СВЦЭМ!$D$10+'СЕТ СН'!$G$6-'СЕТ СН'!$G$23</f>
        <v>1577.36886869</v>
      </c>
      <c r="O65" s="36">
        <f>SUMIFS(СВЦЭМ!$D$39:$D$782,СВЦЭМ!$A$39:$A$782,$A65,СВЦЭМ!$B$39:$B$782,O$47)+'СЕТ СН'!$G$11+СВЦЭМ!$D$10+'СЕТ СН'!$G$6-'СЕТ СН'!$G$23</f>
        <v>1578.8037887099999</v>
      </c>
      <c r="P65" s="36">
        <f>SUMIFS(СВЦЭМ!$D$39:$D$782,СВЦЭМ!$A$39:$A$782,$A65,СВЦЭМ!$B$39:$B$782,P$47)+'СЕТ СН'!$G$11+СВЦЭМ!$D$10+'СЕТ СН'!$G$6-'СЕТ СН'!$G$23</f>
        <v>1589.8853937999997</v>
      </c>
      <c r="Q65" s="36">
        <f>SUMIFS(СВЦЭМ!$D$39:$D$782,СВЦЭМ!$A$39:$A$782,$A65,СВЦЭМ!$B$39:$B$782,Q$47)+'СЕТ СН'!$G$11+СВЦЭМ!$D$10+'СЕТ СН'!$G$6-'СЕТ СН'!$G$23</f>
        <v>1582.9828902099998</v>
      </c>
      <c r="R65" s="36">
        <f>SUMIFS(СВЦЭМ!$D$39:$D$782,СВЦЭМ!$A$39:$A$782,$A65,СВЦЭМ!$B$39:$B$782,R$47)+'СЕТ СН'!$G$11+СВЦЭМ!$D$10+'СЕТ СН'!$G$6-'СЕТ СН'!$G$23</f>
        <v>1594.5201160299998</v>
      </c>
      <c r="S65" s="36">
        <f>SUMIFS(СВЦЭМ!$D$39:$D$782,СВЦЭМ!$A$39:$A$782,$A65,СВЦЭМ!$B$39:$B$782,S$47)+'СЕТ СН'!$G$11+СВЦЭМ!$D$10+'СЕТ СН'!$G$6-'СЕТ СН'!$G$23</f>
        <v>1563.0947156299999</v>
      </c>
      <c r="T65" s="36">
        <f>SUMIFS(СВЦЭМ!$D$39:$D$782,СВЦЭМ!$A$39:$A$782,$A65,СВЦЭМ!$B$39:$B$782,T$47)+'СЕТ СН'!$G$11+СВЦЭМ!$D$10+'СЕТ СН'!$G$6-'СЕТ СН'!$G$23</f>
        <v>1526.0477442199999</v>
      </c>
      <c r="U65" s="36">
        <f>SUMIFS(СВЦЭМ!$D$39:$D$782,СВЦЭМ!$A$39:$A$782,$A65,СВЦЭМ!$B$39:$B$782,U$47)+'СЕТ СН'!$G$11+СВЦЭМ!$D$10+'СЕТ СН'!$G$6-'СЕТ СН'!$G$23</f>
        <v>1537.4756356100002</v>
      </c>
      <c r="V65" s="36">
        <f>SUMIFS(СВЦЭМ!$D$39:$D$782,СВЦЭМ!$A$39:$A$782,$A65,СВЦЭМ!$B$39:$B$782,V$47)+'СЕТ СН'!$G$11+СВЦЭМ!$D$10+'СЕТ СН'!$G$6-'СЕТ СН'!$G$23</f>
        <v>1553.27939221</v>
      </c>
      <c r="W65" s="36">
        <f>SUMIFS(СВЦЭМ!$D$39:$D$782,СВЦЭМ!$A$39:$A$782,$A65,СВЦЭМ!$B$39:$B$782,W$47)+'СЕТ СН'!$G$11+СВЦЭМ!$D$10+'СЕТ СН'!$G$6-'СЕТ СН'!$G$23</f>
        <v>1557.3213872400001</v>
      </c>
      <c r="X65" s="36">
        <f>SUMIFS(СВЦЭМ!$D$39:$D$782,СВЦЭМ!$A$39:$A$782,$A65,СВЦЭМ!$B$39:$B$782,X$47)+'СЕТ СН'!$G$11+СВЦЭМ!$D$10+'СЕТ СН'!$G$6-'СЕТ СН'!$G$23</f>
        <v>1579.9449988299998</v>
      </c>
      <c r="Y65" s="36">
        <f>SUMIFS(СВЦЭМ!$D$39:$D$782,СВЦЭМ!$A$39:$A$782,$A65,СВЦЭМ!$B$39:$B$782,Y$47)+'СЕТ СН'!$G$11+СВЦЭМ!$D$10+'СЕТ СН'!$G$6-'СЕТ СН'!$G$23</f>
        <v>1604.0102818800001</v>
      </c>
    </row>
    <row r="66" spans="1:26" ht="15.75" x14ac:dyDescent="0.2">
      <c r="A66" s="35">
        <f t="shared" si="1"/>
        <v>44914</v>
      </c>
      <c r="B66" s="36">
        <f>SUMIFS(СВЦЭМ!$D$39:$D$782,СВЦЭМ!$A$39:$A$782,$A66,СВЦЭМ!$B$39:$B$782,B$47)+'СЕТ СН'!$G$11+СВЦЭМ!$D$10+'СЕТ СН'!$G$6-'СЕТ СН'!$G$23</f>
        <v>1608.5329449599999</v>
      </c>
      <c r="C66" s="36">
        <f>SUMIFS(СВЦЭМ!$D$39:$D$782,СВЦЭМ!$A$39:$A$782,$A66,СВЦЭМ!$B$39:$B$782,C$47)+'СЕТ СН'!$G$11+СВЦЭМ!$D$10+'СЕТ СН'!$G$6-'СЕТ СН'!$G$23</f>
        <v>1628.4814603599998</v>
      </c>
      <c r="D66" s="36">
        <f>SUMIFS(СВЦЭМ!$D$39:$D$782,СВЦЭМ!$A$39:$A$782,$A66,СВЦЭМ!$B$39:$B$782,D$47)+'СЕТ СН'!$G$11+СВЦЭМ!$D$10+'СЕТ СН'!$G$6-'СЕТ СН'!$G$23</f>
        <v>1661.79670326</v>
      </c>
      <c r="E66" s="36">
        <f>SUMIFS(СВЦЭМ!$D$39:$D$782,СВЦЭМ!$A$39:$A$782,$A66,СВЦЭМ!$B$39:$B$782,E$47)+'СЕТ СН'!$G$11+СВЦЭМ!$D$10+'СЕТ СН'!$G$6-'СЕТ СН'!$G$23</f>
        <v>1663.1031278400001</v>
      </c>
      <c r="F66" s="36">
        <f>SUMIFS(СВЦЭМ!$D$39:$D$782,СВЦЭМ!$A$39:$A$782,$A66,СВЦЭМ!$B$39:$B$782,F$47)+'СЕТ СН'!$G$11+СВЦЭМ!$D$10+'СЕТ СН'!$G$6-'СЕТ СН'!$G$23</f>
        <v>1669.95531441</v>
      </c>
      <c r="G66" s="36">
        <f>SUMIFS(СВЦЭМ!$D$39:$D$782,СВЦЭМ!$A$39:$A$782,$A66,СВЦЭМ!$B$39:$B$782,G$47)+'СЕТ СН'!$G$11+СВЦЭМ!$D$10+'СЕТ СН'!$G$6-'СЕТ СН'!$G$23</f>
        <v>1668.9994624000001</v>
      </c>
      <c r="H66" s="36">
        <f>SUMIFS(СВЦЭМ!$D$39:$D$782,СВЦЭМ!$A$39:$A$782,$A66,СВЦЭМ!$B$39:$B$782,H$47)+'СЕТ СН'!$G$11+СВЦЭМ!$D$10+'СЕТ СН'!$G$6-'СЕТ СН'!$G$23</f>
        <v>1659.57377623</v>
      </c>
      <c r="I66" s="36">
        <f>SUMIFS(СВЦЭМ!$D$39:$D$782,СВЦЭМ!$A$39:$A$782,$A66,СВЦЭМ!$B$39:$B$782,I$47)+'СЕТ СН'!$G$11+СВЦЭМ!$D$10+'СЕТ СН'!$G$6-'СЕТ СН'!$G$23</f>
        <v>1644.4294993099998</v>
      </c>
      <c r="J66" s="36">
        <f>SUMIFS(СВЦЭМ!$D$39:$D$782,СВЦЭМ!$A$39:$A$782,$A66,СВЦЭМ!$B$39:$B$782,J$47)+'СЕТ СН'!$G$11+СВЦЭМ!$D$10+'СЕТ СН'!$G$6-'СЕТ СН'!$G$23</f>
        <v>1637.1358557799999</v>
      </c>
      <c r="K66" s="36">
        <f>SUMIFS(СВЦЭМ!$D$39:$D$782,СВЦЭМ!$A$39:$A$782,$A66,СВЦЭМ!$B$39:$B$782,K$47)+'СЕТ СН'!$G$11+СВЦЭМ!$D$10+'СЕТ СН'!$G$6-'СЕТ СН'!$G$23</f>
        <v>1619.0239394199998</v>
      </c>
      <c r="L66" s="36">
        <f>SUMIFS(СВЦЭМ!$D$39:$D$782,СВЦЭМ!$A$39:$A$782,$A66,СВЦЭМ!$B$39:$B$782,L$47)+'СЕТ СН'!$G$11+СВЦЭМ!$D$10+'СЕТ СН'!$G$6-'СЕТ СН'!$G$23</f>
        <v>1626.88852658</v>
      </c>
      <c r="M66" s="36">
        <f>SUMIFS(СВЦЭМ!$D$39:$D$782,СВЦЭМ!$A$39:$A$782,$A66,СВЦЭМ!$B$39:$B$782,M$47)+'СЕТ СН'!$G$11+СВЦЭМ!$D$10+'СЕТ СН'!$G$6-'СЕТ СН'!$G$23</f>
        <v>1629.1735351100001</v>
      </c>
      <c r="N66" s="36">
        <f>SUMIFS(СВЦЭМ!$D$39:$D$782,СВЦЭМ!$A$39:$A$782,$A66,СВЦЭМ!$B$39:$B$782,N$47)+'СЕТ СН'!$G$11+СВЦЭМ!$D$10+'СЕТ СН'!$G$6-'СЕТ СН'!$G$23</f>
        <v>1649.6442524499998</v>
      </c>
      <c r="O66" s="36">
        <f>SUMIFS(СВЦЭМ!$D$39:$D$782,СВЦЭМ!$A$39:$A$782,$A66,СВЦЭМ!$B$39:$B$782,O$47)+'СЕТ СН'!$G$11+СВЦЭМ!$D$10+'СЕТ СН'!$G$6-'СЕТ СН'!$G$23</f>
        <v>1654.4603275199997</v>
      </c>
      <c r="P66" s="36">
        <f>SUMIFS(СВЦЭМ!$D$39:$D$782,СВЦЭМ!$A$39:$A$782,$A66,СВЦЭМ!$B$39:$B$782,P$47)+'СЕТ СН'!$G$11+СВЦЭМ!$D$10+'СЕТ СН'!$G$6-'СЕТ СН'!$G$23</f>
        <v>1663.6095231199997</v>
      </c>
      <c r="Q66" s="36">
        <f>SUMIFS(СВЦЭМ!$D$39:$D$782,СВЦЭМ!$A$39:$A$782,$A66,СВЦЭМ!$B$39:$B$782,Q$47)+'СЕТ СН'!$G$11+СВЦЭМ!$D$10+'СЕТ СН'!$G$6-'СЕТ СН'!$G$23</f>
        <v>1660.8396423599997</v>
      </c>
      <c r="R66" s="36">
        <f>SUMIFS(СВЦЭМ!$D$39:$D$782,СВЦЭМ!$A$39:$A$782,$A66,СВЦЭМ!$B$39:$B$782,R$47)+'СЕТ СН'!$G$11+СВЦЭМ!$D$10+'СЕТ СН'!$G$6-'СЕТ СН'!$G$23</f>
        <v>1654.6835057399999</v>
      </c>
      <c r="S66" s="36">
        <f>SUMIFS(СВЦЭМ!$D$39:$D$782,СВЦЭМ!$A$39:$A$782,$A66,СВЦЭМ!$B$39:$B$782,S$47)+'СЕТ СН'!$G$11+СВЦЭМ!$D$10+'СЕТ СН'!$G$6-'СЕТ СН'!$G$23</f>
        <v>1644.56375415</v>
      </c>
      <c r="T66" s="36">
        <f>SUMIFS(СВЦЭМ!$D$39:$D$782,СВЦЭМ!$A$39:$A$782,$A66,СВЦЭМ!$B$39:$B$782,T$47)+'СЕТ СН'!$G$11+СВЦЭМ!$D$10+'СЕТ СН'!$G$6-'СЕТ СН'!$G$23</f>
        <v>1577.0360450399999</v>
      </c>
      <c r="U66" s="36">
        <f>SUMIFS(СВЦЭМ!$D$39:$D$782,СВЦЭМ!$A$39:$A$782,$A66,СВЦЭМ!$B$39:$B$782,U$47)+'СЕТ СН'!$G$11+СВЦЭМ!$D$10+'СЕТ СН'!$G$6-'СЕТ СН'!$G$23</f>
        <v>1612.5159054400001</v>
      </c>
      <c r="V66" s="36">
        <f>SUMIFS(СВЦЭМ!$D$39:$D$782,СВЦЭМ!$A$39:$A$782,$A66,СВЦЭМ!$B$39:$B$782,V$47)+'СЕТ СН'!$G$11+СВЦЭМ!$D$10+'СЕТ СН'!$G$6-'СЕТ СН'!$G$23</f>
        <v>1616.8559949599999</v>
      </c>
      <c r="W66" s="36">
        <f>SUMIFS(СВЦЭМ!$D$39:$D$782,СВЦЭМ!$A$39:$A$782,$A66,СВЦЭМ!$B$39:$B$782,W$47)+'СЕТ СН'!$G$11+СВЦЭМ!$D$10+'СЕТ СН'!$G$6-'СЕТ СН'!$G$23</f>
        <v>1639.4519899900001</v>
      </c>
      <c r="X66" s="36">
        <f>SUMIFS(СВЦЭМ!$D$39:$D$782,СВЦЭМ!$A$39:$A$782,$A66,СВЦЭМ!$B$39:$B$782,X$47)+'СЕТ СН'!$G$11+СВЦЭМ!$D$10+'СЕТ СН'!$G$6-'СЕТ СН'!$G$23</f>
        <v>1646.0384288499999</v>
      </c>
      <c r="Y66" s="36">
        <f>SUMIFS(СВЦЭМ!$D$39:$D$782,СВЦЭМ!$A$39:$A$782,$A66,СВЦЭМ!$B$39:$B$782,Y$47)+'СЕТ СН'!$G$11+СВЦЭМ!$D$10+'СЕТ СН'!$G$6-'СЕТ СН'!$G$23</f>
        <v>1654.5373793099998</v>
      </c>
    </row>
    <row r="67" spans="1:26" ht="15.75" x14ac:dyDescent="0.2">
      <c r="A67" s="35">
        <f t="shared" si="1"/>
        <v>44915</v>
      </c>
      <c r="B67" s="36">
        <f>SUMIFS(СВЦЭМ!$D$39:$D$782,СВЦЭМ!$A$39:$A$782,$A67,СВЦЭМ!$B$39:$B$782,B$47)+'СЕТ СН'!$G$11+СВЦЭМ!$D$10+'СЕТ СН'!$G$6-'СЕТ СН'!$G$23</f>
        <v>1621.0487297899999</v>
      </c>
      <c r="C67" s="36">
        <f>SUMIFS(СВЦЭМ!$D$39:$D$782,СВЦЭМ!$A$39:$A$782,$A67,СВЦЭМ!$B$39:$B$782,C$47)+'СЕТ СН'!$G$11+СВЦЭМ!$D$10+'СЕТ СН'!$G$6-'СЕТ СН'!$G$23</f>
        <v>1636.32743433</v>
      </c>
      <c r="D67" s="36">
        <f>SUMIFS(СВЦЭМ!$D$39:$D$782,СВЦЭМ!$A$39:$A$782,$A67,СВЦЭМ!$B$39:$B$782,D$47)+'СЕТ СН'!$G$11+СВЦЭМ!$D$10+'СЕТ СН'!$G$6-'СЕТ СН'!$G$23</f>
        <v>1636.9489393700001</v>
      </c>
      <c r="E67" s="36">
        <f>SUMIFS(СВЦЭМ!$D$39:$D$782,СВЦЭМ!$A$39:$A$782,$A67,СВЦЭМ!$B$39:$B$782,E$47)+'СЕТ СН'!$G$11+СВЦЭМ!$D$10+'СЕТ СН'!$G$6-'СЕТ СН'!$G$23</f>
        <v>1641.4475913699998</v>
      </c>
      <c r="F67" s="36">
        <f>SUMIFS(СВЦЭМ!$D$39:$D$782,СВЦЭМ!$A$39:$A$782,$A67,СВЦЭМ!$B$39:$B$782,F$47)+'СЕТ СН'!$G$11+СВЦЭМ!$D$10+'СЕТ СН'!$G$6-'СЕТ СН'!$G$23</f>
        <v>1638.0507586099998</v>
      </c>
      <c r="G67" s="36">
        <f>SUMIFS(СВЦЭМ!$D$39:$D$782,СВЦЭМ!$A$39:$A$782,$A67,СВЦЭМ!$B$39:$B$782,G$47)+'СЕТ СН'!$G$11+СВЦЭМ!$D$10+'СЕТ СН'!$G$6-'СЕТ СН'!$G$23</f>
        <v>1628.96312966</v>
      </c>
      <c r="H67" s="36">
        <f>SUMIFS(СВЦЭМ!$D$39:$D$782,СВЦЭМ!$A$39:$A$782,$A67,СВЦЭМ!$B$39:$B$782,H$47)+'СЕТ СН'!$G$11+СВЦЭМ!$D$10+'СЕТ СН'!$G$6-'СЕТ СН'!$G$23</f>
        <v>1606.0155132699997</v>
      </c>
      <c r="I67" s="36">
        <f>SUMIFS(СВЦЭМ!$D$39:$D$782,СВЦЭМ!$A$39:$A$782,$A67,СВЦЭМ!$B$39:$B$782,I$47)+'СЕТ СН'!$G$11+СВЦЭМ!$D$10+'СЕТ СН'!$G$6-'СЕТ СН'!$G$23</f>
        <v>1594.4936845899997</v>
      </c>
      <c r="J67" s="36">
        <f>SUMIFS(СВЦЭМ!$D$39:$D$782,СВЦЭМ!$A$39:$A$782,$A67,СВЦЭМ!$B$39:$B$782,J$47)+'СЕТ СН'!$G$11+СВЦЭМ!$D$10+'СЕТ СН'!$G$6-'СЕТ СН'!$G$23</f>
        <v>1588.02317619</v>
      </c>
      <c r="K67" s="36">
        <f>SUMIFS(СВЦЭМ!$D$39:$D$782,СВЦЭМ!$A$39:$A$782,$A67,СВЦЭМ!$B$39:$B$782,K$47)+'СЕТ СН'!$G$11+СВЦЭМ!$D$10+'СЕТ СН'!$G$6-'СЕТ СН'!$G$23</f>
        <v>1584.1293249599998</v>
      </c>
      <c r="L67" s="36">
        <f>SUMIFS(СВЦЭМ!$D$39:$D$782,СВЦЭМ!$A$39:$A$782,$A67,СВЦЭМ!$B$39:$B$782,L$47)+'СЕТ СН'!$G$11+СВЦЭМ!$D$10+'СЕТ СН'!$G$6-'СЕТ СН'!$G$23</f>
        <v>1584.3467956700001</v>
      </c>
      <c r="M67" s="36">
        <f>SUMIFS(СВЦЭМ!$D$39:$D$782,СВЦЭМ!$A$39:$A$782,$A67,СВЦЭМ!$B$39:$B$782,M$47)+'СЕТ СН'!$G$11+СВЦЭМ!$D$10+'СЕТ СН'!$G$6-'СЕТ СН'!$G$23</f>
        <v>1577.6166800999999</v>
      </c>
      <c r="N67" s="36">
        <f>SUMIFS(СВЦЭМ!$D$39:$D$782,СВЦЭМ!$A$39:$A$782,$A67,СВЦЭМ!$B$39:$B$782,N$47)+'СЕТ СН'!$G$11+СВЦЭМ!$D$10+'СЕТ СН'!$G$6-'СЕТ СН'!$G$23</f>
        <v>1614.9933481399999</v>
      </c>
      <c r="O67" s="36">
        <f>SUMIFS(СВЦЭМ!$D$39:$D$782,СВЦЭМ!$A$39:$A$782,$A67,СВЦЭМ!$B$39:$B$782,O$47)+'СЕТ СН'!$G$11+СВЦЭМ!$D$10+'СЕТ СН'!$G$6-'СЕТ СН'!$G$23</f>
        <v>1619.4320921999997</v>
      </c>
      <c r="P67" s="36">
        <f>SUMIFS(СВЦЭМ!$D$39:$D$782,СВЦЭМ!$A$39:$A$782,$A67,СВЦЭМ!$B$39:$B$782,P$47)+'СЕТ СН'!$G$11+СВЦЭМ!$D$10+'СЕТ СН'!$G$6-'СЕТ СН'!$G$23</f>
        <v>1624.21801215</v>
      </c>
      <c r="Q67" s="36">
        <f>SUMIFS(СВЦЭМ!$D$39:$D$782,СВЦЭМ!$A$39:$A$782,$A67,СВЦЭМ!$B$39:$B$782,Q$47)+'СЕТ СН'!$G$11+СВЦЭМ!$D$10+'СЕТ СН'!$G$6-'СЕТ СН'!$G$23</f>
        <v>1626.5838858500001</v>
      </c>
      <c r="R67" s="36">
        <f>SUMIFS(СВЦЭМ!$D$39:$D$782,СВЦЭМ!$A$39:$A$782,$A67,СВЦЭМ!$B$39:$B$782,R$47)+'СЕТ СН'!$G$11+СВЦЭМ!$D$10+'СЕТ СН'!$G$6-'СЕТ СН'!$G$23</f>
        <v>1618.9267008799998</v>
      </c>
      <c r="S67" s="36">
        <f>SUMIFS(СВЦЭМ!$D$39:$D$782,СВЦЭМ!$A$39:$A$782,$A67,СВЦЭМ!$B$39:$B$782,S$47)+'СЕТ СН'!$G$11+СВЦЭМ!$D$10+'СЕТ СН'!$G$6-'СЕТ СН'!$G$23</f>
        <v>1591.7860268999998</v>
      </c>
      <c r="T67" s="36">
        <f>SUMIFS(СВЦЭМ!$D$39:$D$782,СВЦЭМ!$A$39:$A$782,$A67,СВЦЭМ!$B$39:$B$782,T$47)+'СЕТ СН'!$G$11+СВЦЭМ!$D$10+'СЕТ СН'!$G$6-'СЕТ СН'!$G$23</f>
        <v>1528.6489467799997</v>
      </c>
      <c r="U67" s="36">
        <f>SUMIFS(СВЦЭМ!$D$39:$D$782,СВЦЭМ!$A$39:$A$782,$A67,СВЦЭМ!$B$39:$B$782,U$47)+'СЕТ СН'!$G$11+СВЦЭМ!$D$10+'СЕТ СН'!$G$6-'СЕТ СН'!$G$23</f>
        <v>1547.0434680600001</v>
      </c>
      <c r="V67" s="36">
        <f>SUMIFS(СВЦЭМ!$D$39:$D$782,СВЦЭМ!$A$39:$A$782,$A67,СВЦЭМ!$B$39:$B$782,V$47)+'СЕТ СН'!$G$11+СВЦЭМ!$D$10+'СЕТ СН'!$G$6-'СЕТ СН'!$G$23</f>
        <v>1584.5152237799998</v>
      </c>
      <c r="W67" s="36">
        <f>SUMIFS(СВЦЭМ!$D$39:$D$782,СВЦЭМ!$A$39:$A$782,$A67,СВЦЭМ!$B$39:$B$782,W$47)+'СЕТ СН'!$G$11+СВЦЭМ!$D$10+'СЕТ СН'!$G$6-'СЕТ СН'!$G$23</f>
        <v>1600.40855048</v>
      </c>
      <c r="X67" s="36">
        <f>SUMIFS(СВЦЭМ!$D$39:$D$782,СВЦЭМ!$A$39:$A$782,$A67,СВЦЭМ!$B$39:$B$782,X$47)+'СЕТ СН'!$G$11+СВЦЭМ!$D$10+'СЕТ СН'!$G$6-'СЕТ СН'!$G$23</f>
        <v>1611.1368376099999</v>
      </c>
      <c r="Y67" s="36">
        <f>SUMIFS(СВЦЭМ!$D$39:$D$782,СВЦЭМ!$A$39:$A$782,$A67,СВЦЭМ!$B$39:$B$782,Y$47)+'СЕТ СН'!$G$11+СВЦЭМ!$D$10+'СЕТ СН'!$G$6-'СЕТ СН'!$G$23</f>
        <v>1619.9764017399998</v>
      </c>
    </row>
    <row r="68" spans="1:26" ht="15.75" x14ac:dyDescent="0.2">
      <c r="A68" s="35">
        <f t="shared" si="1"/>
        <v>44916</v>
      </c>
      <c r="B68" s="36">
        <f>SUMIFS(СВЦЭМ!$D$39:$D$782,СВЦЭМ!$A$39:$A$782,$A68,СВЦЭМ!$B$39:$B$782,B$47)+'СЕТ СН'!$G$11+СВЦЭМ!$D$10+'СЕТ СН'!$G$6-'СЕТ СН'!$G$23</f>
        <v>1605.3416685500001</v>
      </c>
      <c r="C68" s="36">
        <f>SUMIFS(СВЦЭМ!$D$39:$D$782,СВЦЭМ!$A$39:$A$782,$A68,СВЦЭМ!$B$39:$B$782,C$47)+'СЕТ СН'!$G$11+СВЦЭМ!$D$10+'СЕТ СН'!$G$6-'СЕТ СН'!$G$23</f>
        <v>1617.1111280699997</v>
      </c>
      <c r="D68" s="36">
        <f>SUMIFS(СВЦЭМ!$D$39:$D$782,СВЦЭМ!$A$39:$A$782,$A68,СВЦЭМ!$B$39:$B$782,D$47)+'СЕТ СН'!$G$11+СВЦЭМ!$D$10+'СЕТ СН'!$G$6-'СЕТ СН'!$G$23</f>
        <v>1613.0515424800001</v>
      </c>
      <c r="E68" s="36">
        <f>SUMIFS(СВЦЭМ!$D$39:$D$782,СВЦЭМ!$A$39:$A$782,$A68,СВЦЭМ!$B$39:$B$782,E$47)+'СЕТ СН'!$G$11+СВЦЭМ!$D$10+'СЕТ СН'!$G$6-'СЕТ СН'!$G$23</f>
        <v>1616.7342955300001</v>
      </c>
      <c r="F68" s="36">
        <f>SUMIFS(СВЦЭМ!$D$39:$D$782,СВЦЭМ!$A$39:$A$782,$A68,СВЦЭМ!$B$39:$B$782,F$47)+'СЕТ СН'!$G$11+СВЦЭМ!$D$10+'СЕТ СН'!$G$6-'СЕТ СН'!$G$23</f>
        <v>1651.6172942399999</v>
      </c>
      <c r="G68" s="36">
        <f>SUMIFS(СВЦЭМ!$D$39:$D$782,СВЦЭМ!$A$39:$A$782,$A68,СВЦЭМ!$B$39:$B$782,G$47)+'СЕТ СН'!$G$11+СВЦЭМ!$D$10+'СЕТ СН'!$G$6-'СЕТ СН'!$G$23</f>
        <v>1615.8201224599998</v>
      </c>
      <c r="H68" s="36">
        <f>SUMIFS(СВЦЭМ!$D$39:$D$782,СВЦЭМ!$A$39:$A$782,$A68,СВЦЭМ!$B$39:$B$782,H$47)+'СЕТ СН'!$G$11+СВЦЭМ!$D$10+'СЕТ СН'!$G$6-'СЕТ СН'!$G$23</f>
        <v>1576.57635132</v>
      </c>
      <c r="I68" s="36">
        <f>SUMIFS(СВЦЭМ!$D$39:$D$782,СВЦЭМ!$A$39:$A$782,$A68,СВЦЭМ!$B$39:$B$782,I$47)+'СЕТ СН'!$G$11+СВЦЭМ!$D$10+'СЕТ СН'!$G$6-'СЕТ СН'!$G$23</f>
        <v>1583.51330564</v>
      </c>
      <c r="J68" s="36">
        <f>SUMIFS(СВЦЭМ!$D$39:$D$782,СВЦЭМ!$A$39:$A$782,$A68,СВЦЭМ!$B$39:$B$782,J$47)+'СЕТ СН'!$G$11+СВЦЭМ!$D$10+'СЕТ СН'!$G$6-'СЕТ СН'!$G$23</f>
        <v>1552.2642160099999</v>
      </c>
      <c r="K68" s="36">
        <f>SUMIFS(СВЦЭМ!$D$39:$D$782,СВЦЭМ!$A$39:$A$782,$A68,СВЦЭМ!$B$39:$B$782,K$47)+'СЕТ СН'!$G$11+СВЦЭМ!$D$10+'СЕТ СН'!$G$6-'СЕТ СН'!$G$23</f>
        <v>1547.99939524</v>
      </c>
      <c r="L68" s="36">
        <f>SUMIFS(СВЦЭМ!$D$39:$D$782,СВЦЭМ!$A$39:$A$782,$A68,СВЦЭМ!$B$39:$B$782,L$47)+'СЕТ СН'!$G$11+СВЦЭМ!$D$10+'СЕТ СН'!$G$6-'СЕТ СН'!$G$23</f>
        <v>1530.9747763800001</v>
      </c>
      <c r="M68" s="36">
        <f>SUMIFS(СВЦЭМ!$D$39:$D$782,СВЦЭМ!$A$39:$A$782,$A68,СВЦЭМ!$B$39:$B$782,M$47)+'СЕТ СН'!$G$11+СВЦЭМ!$D$10+'СЕТ СН'!$G$6-'СЕТ СН'!$G$23</f>
        <v>1547.5318685399998</v>
      </c>
      <c r="N68" s="36">
        <f>SUMIFS(СВЦЭМ!$D$39:$D$782,СВЦЭМ!$A$39:$A$782,$A68,СВЦЭМ!$B$39:$B$782,N$47)+'СЕТ СН'!$G$11+СВЦЭМ!$D$10+'СЕТ СН'!$G$6-'СЕТ СН'!$G$23</f>
        <v>1545.1670585500001</v>
      </c>
      <c r="O68" s="36">
        <f>SUMIFS(СВЦЭМ!$D$39:$D$782,СВЦЭМ!$A$39:$A$782,$A68,СВЦЭМ!$B$39:$B$782,O$47)+'СЕТ СН'!$G$11+СВЦЭМ!$D$10+'СЕТ СН'!$G$6-'СЕТ СН'!$G$23</f>
        <v>1536.7977884500001</v>
      </c>
      <c r="P68" s="36">
        <f>SUMIFS(СВЦЭМ!$D$39:$D$782,СВЦЭМ!$A$39:$A$782,$A68,СВЦЭМ!$B$39:$B$782,P$47)+'СЕТ СН'!$G$11+СВЦЭМ!$D$10+'СЕТ СН'!$G$6-'СЕТ СН'!$G$23</f>
        <v>1539.9462474900001</v>
      </c>
      <c r="Q68" s="36">
        <f>SUMIFS(СВЦЭМ!$D$39:$D$782,СВЦЭМ!$A$39:$A$782,$A68,СВЦЭМ!$B$39:$B$782,Q$47)+'СЕТ СН'!$G$11+СВЦЭМ!$D$10+'СЕТ СН'!$G$6-'СЕТ СН'!$G$23</f>
        <v>1560.0102415199999</v>
      </c>
      <c r="R68" s="36">
        <f>SUMIFS(СВЦЭМ!$D$39:$D$782,СВЦЭМ!$A$39:$A$782,$A68,СВЦЭМ!$B$39:$B$782,R$47)+'СЕТ СН'!$G$11+СВЦЭМ!$D$10+'СЕТ СН'!$G$6-'СЕТ СН'!$G$23</f>
        <v>1560.22388361</v>
      </c>
      <c r="S68" s="36">
        <f>SUMIFS(СВЦЭМ!$D$39:$D$782,СВЦЭМ!$A$39:$A$782,$A68,СВЦЭМ!$B$39:$B$782,S$47)+'СЕТ СН'!$G$11+СВЦЭМ!$D$10+'СЕТ СН'!$G$6-'СЕТ СН'!$G$23</f>
        <v>1557.6450433499999</v>
      </c>
      <c r="T68" s="36">
        <f>SUMIFS(СВЦЭМ!$D$39:$D$782,СВЦЭМ!$A$39:$A$782,$A68,СВЦЭМ!$B$39:$B$782,T$47)+'СЕТ СН'!$G$11+СВЦЭМ!$D$10+'СЕТ СН'!$G$6-'СЕТ СН'!$G$23</f>
        <v>1549.5693251799999</v>
      </c>
      <c r="U68" s="36">
        <f>SUMIFS(СВЦЭМ!$D$39:$D$782,СВЦЭМ!$A$39:$A$782,$A68,СВЦЭМ!$B$39:$B$782,U$47)+'СЕТ СН'!$G$11+СВЦЭМ!$D$10+'СЕТ СН'!$G$6-'СЕТ СН'!$G$23</f>
        <v>1551.7147655899998</v>
      </c>
      <c r="V68" s="36">
        <f>SUMIFS(СВЦЭМ!$D$39:$D$782,СВЦЭМ!$A$39:$A$782,$A68,СВЦЭМ!$B$39:$B$782,V$47)+'СЕТ СН'!$G$11+СВЦЭМ!$D$10+'СЕТ СН'!$G$6-'СЕТ СН'!$G$23</f>
        <v>1560.8720708699998</v>
      </c>
      <c r="W68" s="36">
        <f>SUMIFS(СВЦЭМ!$D$39:$D$782,СВЦЭМ!$A$39:$A$782,$A68,СВЦЭМ!$B$39:$B$782,W$47)+'СЕТ СН'!$G$11+СВЦЭМ!$D$10+'СЕТ СН'!$G$6-'СЕТ СН'!$G$23</f>
        <v>1546.5347484499998</v>
      </c>
      <c r="X68" s="36">
        <f>SUMIFS(СВЦЭМ!$D$39:$D$782,СВЦЭМ!$A$39:$A$782,$A68,СВЦЭМ!$B$39:$B$782,X$47)+'СЕТ СН'!$G$11+СВЦЭМ!$D$10+'СЕТ СН'!$G$6-'СЕТ СН'!$G$23</f>
        <v>1541.6223138099999</v>
      </c>
      <c r="Y68" s="36">
        <f>SUMIFS(СВЦЭМ!$D$39:$D$782,СВЦЭМ!$A$39:$A$782,$A68,СВЦЭМ!$B$39:$B$782,Y$47)+'СЕТ СН'!$G$11+СВЦЭМ!$D$10+'СЕТ СН'!$G$6-'СЕТ СН'!$G$23</f>
        <v>1550.6816747299999</v>
      </c>
    </row>
    <row r="69" spans="1:26" ht="15.75" x14ac:dyDescent="0.2">
      <c r="A69" s="35">
        <f t="shared" si="1"/>
        <v>44917</v>
      </c>
      <c r="B69" s="36">
        <f>SUMIFS(СВЦЭМ!$D$39:$D$782,СВЦЭМ!$A$39:$A$782,$A69,СВЦЭМ!$B$39:$B$782,B$47)+'СЕТ СН'!$G$11+СВЦЭМ!$D$10+'СЕТ СН'!$G$6-'СЕТ СН'!$G$23</f>
        <v>1576.9677159399998</v>
      </c>
      <c r="C69" s="36">
        <f>SUMIFS(СВЦЭМ!$D$39:$D$782,СВЦЭМ!$A$39:$A$782,$A69,СВЦЭМ!$B$39:$B$782,C$47)+'СЕТ СН'!$G$11+СВЦЭМ!$D$10+'СЕТ СН'!$G$6-'СЕТ СН'!$G$23</f>
        <v>1593.09745991</v>
      </c>
      <c r="D69" s="36">
        <f>SUMIFS(СВЦЭМ!$D$39:$D$782,СВЦЭМ!$A$39:$A$782,$A69,СВЦЭМ!$B$39:$B$782,D$47)+'СЕТ СН'!$G$11+СВЦЭМ!$D$10+'СЕТ СН'!$G$6-'СЕТ СН'!$G$23</f>
        <v>1589.7669757399999</v>
      </c>
      <c r="E69" s="36">
        <f>SUMIFS(СВЦЭМ!$D$39:$D$782,СВЦЭМ!$A$39:$A$782,$A69,СВЦЭМ!$B$39:$B$782,E$47)+'СЕТ СН'!$G$11+СВЦЭМ!$D$10+'СЕТ СН'!$G$6-'СЕТ СН'!$G$23</f>
        <v>1610.3586921799997</v>
      </c>
      <c r="F69" s="36">
        <f>SUMIFS(СВЦЭМ!$D$39:$D$782,СВЦЭМ!$A$39:$A$782,$A69,СВЦЭМ!$B$39:$B$782,F$47)+'СЕТ СН'!$G$11+СВЦЭМ!$D$10+'СЕТ СН'!$G$6-'СЕТ СН'!$G$23</f>
        <v>1632.2232697599998</v>
      </c>
      <c r="G69" s="36">
        <f>SUMIFS(СВЦЭМ!$D$39:$D$782,СВЦЭМ!$A$39:$A$782,$A69,СВЦЭМ!$B$39:$B$782,G$47)+'СЕТ СН'!$G$11+СВЦЭМ!$D$10+'СЕТ СН'!$G$6-'СЕТ СН'!$G$23</f>
        <v>1633.9229230599999</v>
      </c>
      <c r="H69" s="36">
        <f>SUMIFS(СВЦЭМ!$D$39:$D$782,СВЦЭМ!$A$39:$A$782,$A69,СВЦЭМ!$B$39:$B$782,H$47)+'СЕТ СН'!$G$11+СВЦЭМ!$D$10+'СЕТ СН'!$G$6-'СЕТ СН'!$G$23</f>
        <v>1614.2479896499999</v>
      </c>
      <c r="I69" s="36">
        <f>SUMIFS(СВЦЭМ!$D$39:$D$782,СВЦЭМ!$A$39:$A$782,$A69,СВЦЭМ!$B$39:$B$782,I$47)+'СЕТ СН'!$G$11+СВЦЭМ!$D$10+'СЕТ СН'!$G$6-'СЕТ СН'!$G$23</f>
        <v>1601.1858939999997</v>
      </c>
      <c r="J69" s="36">
        <f>SUMIFS(СВЦЭМ!$D$39:$D$782,СВЦЭМ!$A$39:$A$782,$A69,СВЦЭМ!$B$39:$B$782,J$47)+'СЕТ СН'!$G$11+СВЦЭМ!$D$10+'СЕТ СН'!$G$6-'СЕТ СН'!$G$23</f>
        <v>1588.0840659599999</v>
      </c>
      <c r="K69" s="36">
        <f>SUMIFS(СВЦЭМ!$D$39:$D$782,СВЦЭМ!$A$39:$A$782,$A69,СВЦЭМ!$B$39:$B$782,K$47)+'СЕТ СН'!$G$11+СВЦЭМ!$D$10+'СЕТ СН'!$G$6-'СЕТ СН'!$G$23</f>
        <v>1570.59307438</v>
      </c>
      <c r="L69" s="36">
        <f>SUMIFS(СВЦЭМ!$D$39:$D$782,СВЦЭМ!$A$39:$A$782,$A69,СВЦЭМ!$B$39:$B$782,L$47)+'СЕТ СН'!$G$11+СВЦЭМ!$D$10+'СЕТ СН'!$G$6-'СЕТ СН'!$G$23</f>
        <v>1582.5808970099997</v>
      </c>
      <c r="M69" s="36">
        <f>SUMIFS(СВЦЭМ!$D$39:$D$782,СВЦЭМ!$A$39:$A$782,$A69,СВЦЭМ!$B$39:$B$782,M$47)+'СЕТ СН'!$G$11+СВЦЭМ!$D$10+'СЕТ СН'!$G$6-'СЕТ СН'!$G$23</f>
        <v>1589.31722137</v>
      </c>
      <c r="N69" s="36">
        <f>SUMIFS(СВЦЭМ!$D$39:$D$782,СВЦЭМ!$A$39:$A$782,$A69,СВЦЭМ!$B$39:$B$782,N$47)+'СЕТ СН'!$G$11+СВЦЭМ!$D$10+'СЕТ СН'!$G$6-'СЕТ СН'!$G$23</f>
        <v>1610.4880484999999</v>
      </c>
      <c r="O69" s="36">
        <f>SUMIFS(СВЦЭМ!$D$39:$D$782,СВЦЭМ!$A$39:$A$782,$A69,СВЦЭМ!$B$39:$B$782,O$47)+'СЕТ СН'!$G$11+СВЦЭМ!$D$10+'СЕТ СН'!$G$6-'СЕТ СН'!$G$23</f>
        <v>1608.29275542</v>
      </c>
      <c r="P69" s="36">
        <f>SUMIFS(СВЦЭМ!$D$39:$D$782,СВЦЭМ!$A$39:$A$782,$A69,СВЦЭМ!$B$39:$B$782,P$47)+'СЕТ СН'!$G$11+СВЦЭМ!$D$10+'СЕТ СН'!$G$6-'СЕТ СН'!$G$23</f>
        <v>1618.0897072299999</v>
      </c>
      <c r="Q69" s="36">
        <f>SUMIFS(СВЦЭМ!$D$39:$D$782,СВЦЭМ!$A$39:$A$782,$A69,СВЦЭМ!$B$39:$B$782,Q$47)+'СЕТ СН'!$G$11+СВЦЭМ!$D$10+'СЕТ СН'!$G$6-'СЕТ СН'!$G$23</f>
        <v>1622.4653829200001</v>
      </c>
      <c r="R69" s="36">
        <f>SUMIFS(СВЦЭМ!$D$39:$D$782,СВЦЭМ!$A$39:$A$782,$A69,СВЦЭМ!$B$39:$B$782,R$47)+'СЕТ СН'!$G$11+СВЦЭМ!$D$10+'СЕТ СН'!$G$6-'СЕТ СН'!$G$23</f>
        <v>1594.6824357699998</v>
      </c>
      <c r="S69" s="36">
        <f>SUMIFS(СВЦЭМ!$D$39:$D$782,СВЦЭМ!$A$39:$A$782,$A69,СВЦЭМ!$B$39:$B$782,S$47)+'СЕТ СН'!$G$11+СВЦЭМ!$D$10+'СЕТ СН'!$G$6-'СЕТ СН'!$G$23</f>
        <v>1595.5271446799998</v>
      </c>
      <c r="T69" s="36">
        <f>SUMIFS(СВЦЭМ!$D$39:$D$782,СВЦЭМ!$A$39:$A$782,$A69,СВЦЭМ!$B$39:$B$782,T$47)+'СЕТ СН'!$G$11+СВЦЭМ!$D$10+'СЕТ СН'!$G$6-'СЕТ СН'!$G$23</f>
        <v>1561.8240400999998</v>
      </c>
      <c r="U69" s="36">
        <f>SUMIFS(СВЦЭМ!$D$39:$D$782,СВЦЭМ!$A$39:$A$782,$A69,СВЦЭМ!$B$39:$B$782,U$47)+'СЕТ СН'!$G$11+СВЦЭМ!$D$10+'СЕТ СН'!$G$6-'СЕТ СН'!$G$23</f>
        <v>1563.13304401</v>
      </c>
      <c r="V69" s="36">
        <f>SUMIFS(СВЦЭМ!$D$39:$D$782,СВЦЭМ!$A$39:$A$782,$A69,СВЦЭМ!$B$39:$B$782,V$47)+'СЕТ СН'!$G$11+СВЦЭМ!$D$10+'СЕТ СН'!$G$6-'СЕТ СН'!$G$23</f>
        <v>1589.6452396499999</v>
      </c>
      <c r="W69" s="36">
        <f>SUMIFS(СВЦЭМ!$D$39:$D$782,СВЦЭМ!$A$39:$A$782,$A69,СВЦЭМ!$B$39:$B$782,W$47)+'СЕТ СН'!$G$11+СВЦЭМ!$D$10+'СЕТ СН'!$G$6-'СЕТ СН'!$G$23</f>
        <v>1592.6871557599998</v>
      </c>
      <c r="X69" s="36">
        <f>SUMIFS(СВЦЭМ!$D$39:$D$782,СВЦЭМ!$A$39:$A$782,$A69,СВЦЭМ!$B$39:$B$782,X$47)+'СЕТ СН'!$G$11+СВЦЭМ!$D$10+'СЕТ СН'!$G$6-'СЕТ СН'!$G$23</f>
        <v>1606.8638726999998</v>
      </c>
      <c r="Y69" s="36">
        <f>SUMIFS(СВЦЭМ!$D$39:$D$782,СВЦЭМ!$A$39:$A$782,$A69,СВЦЭМ!$B$39:$B$782,Y$47)+'СЕТ СН'!$G$11+СВЦЭМ!$D$10+'СЕТ СН'!$G$6-'СЕТ СН'!$G$23</f>
        <v>1622.76799381</v>
      </c>
    </row>
    <row r="70" spans="1:26" ht="15.75" x14ac:dyDescent="0.2">
      <c r="A70" s="35">
        <f t="shared" si="1"/>
        <v>44918</v>
      </c>
      <c r="B70" s="36">
        <f>SUMIFS(СВЦЭМ!$D$39:$D$782,СВЦЭМ!$A$39:$A$782,$A70,СВЦЭМ!$B$39:$B$782,B$47)+'СЕТ СН'!$G$11+СВЦЭМ!$D$10+'СЕТ СН'!$G$6-'СЕТ СН'!$G$23</f>
        <v>1714.7652857899998</v>
      </c>
      <c r="C70" s="36">
        <f>SUMIFS(СВЦЭМ!$D$39:$D$782,СВЦЭМ!$A$39:$A$782,$A70,СВЦЭМ!$B$39:$B$782,C$47)+'СЕТ СН'!$G$11+СВЦЭМ!$D$10+'СЕТ СН'!$G$6-'СЕТ СН'!$G$23</f>
        <v>1734.2393625199998</v>
      </c>
      <c r="D70" s="36">
        <f>SUMIFS(СВЦЭМ!$D$39:$D$782,СВЦЭМ!$A$39:$A$782,$A70,СВЦЭМ!$B$39:$B$782,D$47)+'СЕТ СН'!$G$11+СВЦЭМ!$D$10+'СЕТ СН'!$G$6-'СЕТ СН'!$G$23</f>
        <v>1749.7618474400001</v>
      </c>
      <c r="E70" s="36">
        <f>SUMIFS(СВЦЭМ!$D$39:$D$782,СВЦЭМ!$A$39:$A$782,$A70,СВЦЭМ!$B$39:$B$782,E$47)+'СЕТ СН'!$G$11+СВЦЭМ!$D$10+'СЕТ СН'!$G$6-'СЕТ СН'!$G$23</f>
        <v>1757.5184781200001</v>
      </c>
      <c r="F70" s="36">
        <f>SUMIFS(СВЦЭМ!$D$39:$D$782,СВЦЭМ!$A$39:$A$782,$A70,СВЦЭМ!$B$39:$B$782,F$47)+'СЕТ СН'!$G$11+СВЦЭМ!$D$10+'СЕТ СН'!$G$6-'СЕТ СН'!$G$23</f>
        <v>1756.2083761099998</v>
      </c>
      <c r="G70" s="36">
        <f>SUMIFS(СВЦЭМ!$D$39:$D$782,СВЦЭМ!$A$39:$A$782,$A70,СВЦЭМ!$B$39:$B$782,G$47)+'СЕТ СН'!$G$11+СВЦЭМ!$D$10+'СЕТ СН'!$G$6-'СЕТ СН'!$G$23</f>
        <v>1745.0951993200001</v>
      </c>
      <c r="H70" s="36">
        <f>SUMIFS(СВЦЭМ!$D$39:$D$782,СВЦЭМ!$A$39:$A$782,$A70,СВЦЭМ!$B$39:$B$782,H$47)+'СЕТ СН'!$G$11+СВЦЭМ!$D$10+'СЕТ СН'!$G$6-'СЕТ СН'!$G$23</f>
        <v>1698.08360163</v>
      </c>
      <c r="I70" s="36">
        <f>SUMIFS(СВЦЭМ!$D$39:$D$782,СВЦЭМ!$A$39:$A$782,$A70,СВЦЭМ!$B$39:$B$782,I$47)+'СЕТ СН'!$G$11+СВЦЭМ!$D$10+'СЕТ СН'!$G$6-'СЕТ СН'!$G$23</f>
        <v>1683.1560176600001</v>
      </c>
      <c r="J70" s="36">
        <f>SUMIFS(СВЦЭМ!$D$39:$D$782,СВЦЭМ!$A$39:$A$782,$A70,СВЦЭМ!$B$39:$B$782,J$47)+'СЕТ СН'!$G$11+СВЦЭМ!$D$10+'СЕТ СН'!$G$6-'СЕТ СН'!$G$23</f>
        <v>1661.6958357999997</v>
      </c>
      <c r="K70" s="36">
        <f>SUMIFS(СВЦЭМ!$D$39:$D$782,СВЦЭМ!$A$39:$A$782,$A70,СВЦЭМ!$B$39:$B$782,K$47)+'СЕТ СН'!$G$11+СВЦЭМ!$D$10+'СЕТ СН'!$G$6-'СЕТ СН'!$G$23</f>
        <v>1653.1538878000001</v>
      </c>
      <c r="L70" s="36">
        <f>SUMIFS(СВЦЭМ!$D$39:$D$782,СВЦЭМ!$A$39:$A$782,$A70,СВЦЭМ!$B$39:$B$782,L$47)+'СЕТ СН'!$G$11+СВЦЭМ!$D$10+'СЕТ СН'!$G$6-'СЕТ СН'!$G$23</f>
        <v>1657.8978877999998</v>
      </c>
      <c r="M70" s="36">
        <f>SUMIFS(СВЦЭМ!$D$39:$D$782,СВЦЭМ!$A$39:$A$782,$A70,СВЦЭМ!$B$39:$B$782,M$47)+'СЕТ СН'!$G$11+СВЦЭМ!$D$10+'СЕТ СН'!$G$6-'СЕТ СН'!$G$23</f>
        <v>1663.3937940299998</v>
      </c>
      <c r="N70" s="36">
        <f>SUMIFS(СВЦЭМ!$D$39:$D$782,СВЦЭМ!$A$39:$A$782,$A70,СВЦЭМ!$B$39:$B$782,N$47)+'СЕТ СН'!$G$11+СВЦЭМ!$D$10+'СЕТ СН'!$G$6-'СЕТ СН'!$G$23</f>
        <v>1685.47949221</v>
      </c>
      <c r="O70" s="36">
        <f>SUMIFS(СВЦЭМ!$D$39:$D$782,СВЦЭМ!$A$39:$A$782,$A70,СВЦЭМ!$B$39:$B$782,O$47)+'СЕТ СН'!$G$11+СВЦЭМ!$D$10+'СЕТ СН'!$G$6-'СЕТ СН'!$G$23</f>
        <v>1683.7960458100001</v>
      </c>
      <c r="P70" s="36">
        <f>SUMIFS(СВЦЭМ!$D$39:$D$782,СВЦЭМ!$A$39:$A$782,$A70,СВЦЭМ!$B$39:$B$782,P$47)+'СЕТ СН'!$G$11+СВЦЭМ!$D$10+'СЕТ СН'!$G$6-'СЕТ СН'!$G$23</f>
        <v>1688.9294946300001</v>
      </c>
      <c r="Q70" s="36">
        <f>SUMIFS(СВЦЭМ!$D$39:$D$782,СВЦЭМ!$A$39:$A$782,$A70,СВЦЭМ!$B$39:$B$782,Q$47)+'СЕТ СН'!$G$11+СВЦЭМ!$D$10+'СЕТ СН'!$G$6-'СЕТ СН'!$G$23</f>
        <v>1693.96904761</v>
      </c>
      <c r="R70" s="36">
        <f>SUMIFS(СВЦЭМ!$D$39:$D$782,СВЦЭМ!$A$39:$A$782,$A70,СВЦЭМ!$B$39:$B$782,R$47)+'СЕТ СН'!$G$11+СВЦЭМ!$D$10+'СЕТ СН'!$G$6-'СЕТ СН'!$G$23</f>
        <v>1694.4201098999997</v>
      </c>
      <c r="S70" s="36">
        <f>SUMIFS(СВЦЭМ!$D$39:$D$782,СВЦЭМ!$A$39:$A$782,$A70,СВЦЭМ!$B$39:$B$782,S$47)+'СЕТ СН'!$G$11+СВЦЭМ!$D$10+'СЕТ СН'!$G$6-'СЕТ СН'!$G$23</f>
        <v>1669.0405453099997</v>
      </c>
      <c r="T70" s="36">
        <f>SUMIFS(СВЦЭМ!$D$39:$D$782,СВЦЭМ!$A$39:$A$782,$A70,СВЦЭМ!$B$39:$B$782,T$47)+'СЕТ СН'!$G$11+СВЦЭМ!$D$10+'СЕТ СН'!$G$6-'СЕТ СН'!$G$23</f>
        <v>1637.2701214200001</v>
      </c>
      <c r="U70" s="36">
        <f>SUMIFS(СВЦЭМ!$D$39:$D$782,СВЦЭМ!$A$39:$A$782,$A70,СВЦЭМ!$B$39:$B$782,U$47)+'СЕТ СН'!$G$11+СВЦЭМ!$D$10+'СЕТ СН'!$G$6-'СЕТ СН'!$G$23</f>
        <v>1639.7002771899997</v>
      </c>
      <c r="V70" s="36">
        <f>SUMIFS(СВЦЭМ!$D$39:$D$782,СВЦЭМ!$A$39:$A$782,$A70,СВЦЭМ!$B$39:$B$782,V$47)+'СЕТ СН'!$G$11+СВЦЭМ!$D$10+'СЕТ СН'!$G$6-'СЕТ СН'!$G$23</f>
        <v>1650.1310341200001</v>
      </c>
      <c r="W70" s="36">
        <f>SUMIFS(СВЦЭМ!$D$39:$D$782,СВЦЭМ!$A$39:$A$782,$A70,СВЦЭМ!$B$39:$B$782,W$47)+'СЕТ СН'!$G$11+СВЦЭМ!$D$10+'СЕТ СН'!$G$6-'СЕТ СН'!$G$23</f>
        <v>1668.7977310699998</v>
      </c>
      <c r="X70" s="36">
        <f>SUMIFS(СВЦЭМ!$D$39:$D$782,СВЦЭМ!$A$39:$A$782,$A70,СВЦЭМ!$B$39:$B$782,X$47)+'СЕТ СН'!$G$11+СВЦЭМ!$D$10+'СЕТ СН'!$G$6-'СЕТ СН'!$G$23</f>
        <v>1689.2506172899998</v>
      </c>
      <c r="Y70" s="36">
        <f>SUMIFS(СВЦЭМ!$D$39:$D$782,СВЦЭМ!$A$39:$A$782,$A70,СВЦЭМ!$B$39:$B$782,Y$47)+'СЕТ СН'!$G$11+СВЦЭМ!$D$10+'СЕТ СН'!$G$6-'СЕТ СН'!$G$23</f>
        <v>1714.0511665999998</v>
      </c>
    </row>
    <row r="71" spans="1:26" ht="15.75" x14ac:dyDescent="0.2">
      <c r="A71" s="35">
        <f t="shared" si="1"/>
        <v>44919</v>
      </c>
      <c r="B71" s="36">
        <f>SUMIFS(СВЦЭМ!$D$39:$D$782,СВЦЭМ!$A$39:$A$782,$A71,СВЦЭМ!$B$39:$B$782,B$47)+'СЕТ СН'!$G$11+СВЦЭМ!$D$10+'СЕТ СН'!$G$6-'СЕТ СН'!$G$23</f>
        <v>1663.9353593699998</v>
      </c>
      <c r="C71" s="36">
        <f>SUMIFS(СВЦЭМ!$D$39:$D$782,СВЦЭМ!$A$39:$A$782,$A71,СВЦЭМ!$B$39:$B$782,C$47)+'СЕТ СН'!$G$11+СВЦЭМ!$D$10+'СЕТ СН'!$G$6-'СЕТ СН'!$G$23</f>
        <v>1637.0351584999999</v>
      </c>
      <c r="D71" s="36">
        <f>SUMIFS(СВЦЭМ!$D$39:$D$782,СВЦЭМ!$A$39:$A$782,$A71,СВЦЭМ!$B$39:$B$782,D$47)+'СЕТ СН'!$G$11+СВЦЭМ!$D$10+'СЕТ СН'!$G$6-'СЕТ СН'!$G$23</f>
        <v>1624.7965180400001</v>
      </c>
      <c r="E71" s="36">
        <f>SUMIFS(СВЦЭМ!$D$39:$D$782,СВЦЭМ!$A$39:$A$782,$A71,СВЦЭМ!$B$39:$B$782,E$47)+'СЕТ СН'!$G$11+СВЦЭМ!$D$10+'СЕТ СН'!$G$6-'СЕТ СН'!$G$23</f>
        <v>1614.3301167499999</v>
      </c>
      <c r="F71" s="36">
        <f>SUMIFS(СВЦЭМ!$D$39:$D$782,СВЦЭМ!$A$39:$A$782,$A71,СВЦЭМ!$B$39:$B$782,F$47)+'СЕТ СН'!$G$11+СВЦЭМ!$D$10+'СЕТ СН'!$G$6-'СЕТ СН'!$G$23</f>
        <v>1651.2702481599999</v>
      </c>
      <c r="G71" s="36">
        <f>SUMIFS(СВЦЭМ!$D$39:$D$782,СВЦЭМ!$A$39:$A$782,$A71,СВЦЭМ!$B$39:$B$782,G$47)+'СЕТ СН'!$G$11+СВЦЭМ!$D$10+'СЕТ СН'!$G$6-'СЕТ СН'!$G$23</f>
        <v>1638.7166975199998</v>
      </c>
      <c r="H71" s="36">
        <f>SUMIFS(СВЦЭМ!$D$39:$D$782,СВЦЭМ!$A$39:$A$782,$A71,СВЦЭМ!$B$39:$B$782,H$47)+'СЕТ СН'!$G$11+СВЦЭМ!$D$10+'СЕТ СН'!$G$6-'СЕТ СН'!$G$23</f>
        <v>1634.4875474299997</v>
      </c>
      <c r="I71" s="36">
        <f>SUMIFS(СВЦЭМ!$D$39:$D$782,СВЦЭМ!$A$39:$A$782,$A71,СВЦЭМ!$B$39:$B$782,I$47)+'СЕТ СН'!$G$11+СВЦЭМ!$D$10+'СЕТ СН'!$G$6-'СЕТ СН'!$G$23</f>
        <v>1613.15356415</v>
      </c>
      <c r="J71" s="36">
        <f>SUMIFS(СВЦЭМ!$D$39:$D$782,СВЦЭМ!$A$39:$A$782,$A71,СВЦЭМ!$B$39:$B$782,J$47)+'СЕТ СН'!$G$11+СВЦЭМ!$D$10+'СЕТ СН'!$G$6-'СЕТ СН'!$G$23</f>
        <v>1607.4118475299997</v>
      </c>
      <c r="K71" s="36">
        <f>SUMIFS(СВЦЭМ!$D$39:$D$782,СВЦЭМ!$A$39:$A$782,$A71,СВЦЭМ!$B$39:$B$782,K$47)+'СЕТ СН'!$G$11+СВЦЭМ!$D$10+'СЕТ СН'!$G$6-'СЕТ СН'!$G$23</f>
        <v>1576.4864903399998</v>
      </c>
      <c r="L71" s="36">
        <f>SUMIFS(СВЦЭМ!$D$39:$D$782,СВЦЭМ!$A$39:$A$782,$A71,СВЦЭМ!$B$39:$B$782,L$47)+'СЕТ СН'!$G$11+СВЦЭМ!$D$10+'СЕТ СН'!$G$6-'СЕТ СН'!$G$23</f>
        <v>1557.7820134099998</v>
      </c>
      <c r="M71" s="36">
        <f>SUMIFS(СВЦЭМ!$D$39:$D$782,СВЦЭМ!$A$39:$A$782,$A71,СВЦЭМ!$B$39:$B$782,M$47)+'СЕТ СН'!$G$11+СВЦЭМ!$D$10+'СЕТ СН'!$G$6-'СЕТ СН'!$G$23</f>
        <v>1542.55798121</v>
      </c>
      <c r="N71" s="36">
        <f>SUMIFS(СВЦЭМ!$D$39:$D$782,СВЦЭМ!$A$39:$A$782,$A71,СВЦЭМ!$B$39:$B$782,N$47)+'СЕТ СН'!$G$11+СВЦЭМ!$D$10+'СЕТ СН'!$G$6-'СЕТ СН'!$G$23</f>
        <v>1563.3622732599997</v>
      </c>
      <c r="O71" s="36">
        <f>SUMIFS(СВЦЭМ!$D$39:$D$782,СВЦЭМ!$A$39:$A$782,$A71,СВЦЭМ!$B$39:$B$782,O$47)+'СЕТ СН'!$G$11+СВЦЭМ!$D$10+'СЕТ СН'!$G$6-'СЕТ СН'!$G$23</f>
        <v>1553.6094421799999</v>
      </c>
      <c r="P71" s="36">
        <f>SUMIFS(СВЦЭМ!$D$39:$D$782,СВЦЭМ!$A$39:$A$782,$A71,СВЦЭМ!$B$39:$B$782,P$47)+'СЕТ СН'!$G$11+СВЦЭМ!$D$10+'СЕТ СН'!$G$6-'СЕТ СН'!$G$23</f>
        <v>1553.3731183</v>
      </c>
      <c r="Q71" s="36">
        <f>SUMIFS(СВЦЭМ!$D$39:$D$782,СВЦЭМ!$A$39:$A$782,$A71,СВЦЭМ!$B$39:$B$782,Q$47)+'СЕТ СН'!$G$11+СВЦЭМ!$D$10+'СЕТ СН'!$G$6-'СЕТ СН'!$G$23</f>
        <v>1550.8442877699999</v>
      </c>
      <c r="R71" s="36">
        <f>SUMIFS(СВЦЭМ!$D$39:$D$782,СВЦЭМ!$A$39:$A$782,$A71,СВЦЭМ!$B$39:$B$782,R$47)+'СЕТ СН'!$G$11+СВЦЭМ!$D$10+'СЕТ СН'!$G$6-'СЕТ СН'!$G$23</f>
        <v>1555.4825018500001</v>
      </c>
      <c r="S71" s="36">
        <f>SUMIFS(СВЦЭМ!$D$39:$D$782,СВЦЭМ!$A$39:$A$782,$A71,СВЦЭМ!$B$39:$B$782,S$47)+'СЕТ СН'!$G$11+СВЦЭМ!$D$10+'СЕТ СН'!$G$6-'СЕТ СН'!$G$23</f>
        <v>1522.1289613700001</v>
      </c>
      <c r="T71" s="36">
        <f>SUMIFS(СВЦЭМ!$D$39:$D$782,СВЦЭМ!$A$39:$A$782,$A71,СВЦЭМ!$B$39:$B$782,T$47)+'СЕТ СН'!$G$11+СВЦЭМ!$D$10+'СЕТ СН'!$G$6-'СЕТ СН'!$G$23</f>
        <v>1512.2685979899998</v>
      </c>
      <c r="U71" s="36">
        <f>SUMIFS(СВЦЭМ!$D$39:$D$782,СВЦЭМ!$A$39:$A$782,$A71,СВЦЭМ!$B$39:$B$782,U$47)+'СЕТ СН'!$G$11+СВЦЭМ!$D$10+'СЕТ СН'!$G$6-'СЕТ СН'!$G$23</f>
        <v>1527.1718971400001</v>
      </c>
      <c r="V71" s="36">
        <f>SUMIFS(СВЦЭМ!$D$39:$D$782,СВЦЭМ!$A$39:$A$782,$A71,СВЦЭМ!$B$39:$B$782,V$47)+'СЕТ СН'!$G$11+СВЦЭМ!$D$10+'СЕТ СН'!$G$6-'СЕТ СН'!$G$23</f>
        <v>1542.1521461699999</v>
      </c>
      <c r="W71" s="36">
        <f>SUMIFS(СВЦЭМ!$D$39:$D$782,СВЦЭМ!$A$39:$A$782,$A71,СВЦЭМ!$B$39:$B$782,W$47)+'СЕТ СН'!$G$11+СВЦЭМ!$D$10+'СЕТ СН'!$G$6-'СЕТ СН'!$G$23</f>
        <v>1555.0322721299999</v>
      </c>
      <c r="X71" s="36">
        <f>SUMIFS(СВЦЭМ!$D$39:$D$782,СВЦЭМ!$A$39:$A$782,$A71,СВЦЭМ!$B$39:$B$782,X$47)+'СЕТ СН'!$G$11+СВЦЭМ!$D$10+'СЕТ СН'!$G$6-'СЕТ СН'!$G$23</f>
        <v>1565.95162609</v>
      </c>
      <c r="Y71" s="36">
        <f>SUMIFS(СВЦЭМ!$D$39:$D$782,СВЦЭМ!$A$39:$A$782,$A71,СВЦЭМ!$B$39:$B$782,Y$47)+'СЕТ СН'!$G$11+СВЦЭМ!$D$10+'СЕТ СН'!$G$6-'СЕТ СН'!$G$23</f>
        <v>1561.3566174600001</v>
      </c>
    </row>
    <row r="72" spans="1:26" ht="15.75" x14ac:dyDescent="0.2">
      <c r="A72" s="35">
        <f t="shared" si="1"/>
        <v>44920</v>
      </c>
      <c r="B72" s="36">
        <f>SUMIFS(СВЦЭМ!$D$39:$D$782,СВЦЭМ!$A$39:$A$782,$A72,СВЦЭМ!$B$39:$B$782,B$47)+'СЕТ СН'!$G$11+СВЦЭМ!$D$10+'СЕТ СН'!$G$6-'СЕТ СН'!$G$23</f>
        <v>1596.31763649</v>
      </c>
      <c r="C72" s="36">
        <f>SUMIFS(СВЦЭМ!$D$39:$D$782,СВЦЭМ!$A$39:$A$782,$A72,СВЦЭМ!$B$39:$B$782,C$47)+'СЕТ СН'!$G$11+СВЦЭМ!$D$10+'СЕТ СН'!$G$6-'СЕТ СН'!$G$23</f>
        <v>1609.1780714799997</v>
      </c>
      <c r="D72" s="36">
        <f>SUMIFS(СВЦЭМ!$D$39:$D$782,СВЦЭМ!$A$39:$A$782,$A72,СВЦЭМ!$B$39:$B$782,D$47)+'СЕТ СН'!$G$11+СВЦЭМ!$D$10+'СЕТ СН'!$G$6-'СЕТ СН'!$G$23</f>
        <v>1589.11664333</v>
      </c>
      <c r="E72" s="36">
        <f>SUMIFS(СВЦЭМ!$D$39:$D$782,СВЦЭМ!$A$39:$A$782,$A72,СВЦЭМ!$B$39:$B$782,E$47)+'СЕТ СН'!$G$11+СВЦЭМ!$D$10+'СЕТ СН'!$G$6-'СЕТ СН'!$G$23</f>
        <v>1582.7860664999998</v>
      </c>
      <c r="F72" s="36">
        <f>SUMIFS(СВЦЭМ!$D$39:$D$782,СВЦЭМ!$A$39:$A$782,$A72,СВЦЭМ!$B$39:$B$782,F$47)+'СЕТ СН'!$G$11+СВЦЭМ!$D$10+'СЕТ СН'!$G$6-'СЕТ СН'!$G$23</f>
        <v>1630.0814059199997</v>
      </c>
      <c r="G72" s="36">
        <f>SUMIFS(СВЦЭМ!$D$39:$D$782,СВЦЭМ!$A$39:$A$782,$A72,СВЦЭМ!$B$39:$B$782,G$47)+'СЕТ СН'!$G$11+СВЦЭМ!$D$10+'СЕТ СН'!$G$6-'СЕТ СН'!$G$23</f>
        <v>1627.13685897</v>
      </c>
      <c r="H72" s="36">
        <f>SUMIFS(СВЦЭМ!$D$39:$D$782,СВЦЭМ!$A$39:$A$782,$A72,СВЦЭМ!$B$39:$B$782,H$47)+'СЕТ СН'!$G$11+СВЦЭМ!$D$10+'СЕТ СН'!$G$6-'СЕТ СН'!$G$23</f>
        <v>1616.6258488200001</v>
      </c>
      <c r="I72" s="36">
        <f>SUMIFS(СВЦЭМ!$D$39:$D$782,СВЦЭМ!$A$39:$A$782,$A72,СВЦЭМ!$B$39:$B$782,I$47)+'СЕТ СН'!$G$11+СВЦЭМ!$D$10+'СЕТ СН'!$G$6-'СЕТ СН'!$G$23</f>
        <v>1644.8715519500001</v>
      </c>
      <c r="J72" s="36">
        <f>SUMIFS(СВЦЭМ!$D$39:$D$782,СВЦЭМ!$A$39:$A$782,$A72,СВЦЭМ!$B$39:$B$782,J$47)+'СЕТ СН'!$G$11+СВЦЭМ!$D$10+'СЕТ СН'!$G$6-'СЕТ СН'!$G$23</f>
        <v>1635.75668602</v>
      </c>
      <c r="K72" s="36">
        <f>SUMIFS(СВЦЭМ!$D$39:$D$782,СВЦЭМ!$A$39:$A$782,$A72,СВЦЭМ!$B$39:$B$782,K$47)+'СЕТ СН'!$G$11+СВЦЭМ!$D$10+'СЕТ СН'!$G$6-'СЕТ СН'!$G$23</f>
        <v>1627.6738935899998</v>
      </c>
      <c r="L72" s="36">
        <f>SUMIFS(СВЦЭМ!$D$39:$D$782,СВЦЭМ!$A$39:$A$782,$A72,СВЦЭМ!$B$39:$B$782,L$47)+'СЕТ СН'!$G$11+СВЦЭМ!$D$10+'СЕТ СН'!$G$6-'СЕТ СН'!$G$23</f>
        <v>1590.9387206699998</v>
      </c>
      <c r="M72" s="36">
        <f>SUMIFS(СВЦЭМ!$D$39:$D$782,СВЦЭМ!$A$39:$A$782,$A72,СВЦЭМ!$B$39:$B$782,M$47)+'СЕТ СН'!$G$11+СВЦЭМ!$D$10+'СЕТ СН'!$G$6-'СЕТ СН'!$G$23</f>
        <v>1599.0959655500001</v>
      </c>
      <c r="N72" s="36">
        <f>SUMIFS(СВЦЭМ!$D$39:$D$782,СВЦЭМ!$A$39:$A$782,$A72,СВЦЭМ!$B$39:$B$782,N$47)+'СЕТ СН'!$G$11+СВЦЭМ!$D$10+'СЕТ СН'!$G$6-'СЕТ СН'!$G$23</f>
        <v>1614.6995526599999</v>
      </c>
      <c r="O72" s="36">
        <f>SUMIFS(СВЦЭМ!$D$39:$D$782,СВЦЭМ!$A$39:$A$782,$A72,СВЦЭМ!$B$39:$B$782,O$47)+'СЕТ СН'!$G$11+СВЦЭМ!$D$10+'СЕТ СН'!$G$6-'СЕТ СН'!$G$23</f>
        <v>1617.8480976599999</v>
      </c>
      <c r="P72" s="36">
        <f>SUMIFS(СВЦЭМ!$D$39:$D$782,СВЦЭМ!$A$39:$A$782,$A72,СВЦЭМ!$B$39:$B$782,P$47)+'СЕТ СН'!$G$11+СВЦЭМ!$D$10+'СЕТ СН'!$G$6-'СЕТ СН'!$G$23</f>
        <v>1630.6551016200001</v>
      </c>
      <c r="Q72" s="36">
        <f>SUMIFS(СВЦЭМ!$D$39:$D$782,СВЦЭМ!$A$39:$A$782,$A72,СВЦЭМ!$B$39:$B$782,Q$47)+'СЕТ СН'!$G$11+СВЦЭМ!$D$10+'СЕТ СН'!$G$6-'СЕТ СН'!$G$23</f>
        <v>1626.92262514</v>
      </c>
      <c r="R72" s="36">
        <f>SUMIFS(СВЦЭМ!$D$39:$D$782,СВЦЭМ!$A$39:$A$782,$A72,СВЦЭМ!$B$39:$B$782,R$47)+'СЕТ СН'!$G$11+СВЦЭМ!$D$10+'СЕТ СН'!$G$6-'СЕТ СН'!$G$23</f>
        <v>1625.1753076800001</v>
      </c>
      <c r="S72" s="36">
        <f>SUMIFS(СВЦЭМ!$D$39:$D$782,СВЦЭМ!$A$39:$A$782,$A72,СВЦЭМ!$B$39:$B$782,S$47)+'СЕТ СН'!$G$11+СВЦЭМ!$D$10+'СЕТ СН'!$G$6-'СЕТ СН'!$G$23</f>
        <v>1606.2544792799999</v>
      </c>
      <c r="T72" s="36">
        <f>SUMIFS(СВЦЭМ!$D$39:$D$782,СВЦЭМ!$A$39:$A$782,$A72,СВЦЭМ!$B$39:$B$782,T$47)+'СЕТ СН'!$G$11+СВЦЭМ!$D$10+'СЕТ СН'!$G$6-'СЕТ СН'!$G$23</f>
        <v>1589.5595307799999</v>
      </c>
      <c r="U72" s="36">
        <f>SUMIFS(СВЦЭМ!$D$39:$D$782,СВЦЭМ!$A$39:$A$782,$A72,СВЦЭМ!$B$39:$B$782,U$47)+'СЕТ СН'!$G$11+СВЦЭМ!$D$10+'СЕТ СН'!$G$6-'СЕТ СН'!$G$23</f>
        <v>1591.91421266</v>
      </c>
      <c r="V72" s="36">
        <f>SUMIFS(СВЦЭМ!$D$39:$D$782,СВЦЭМ!$A$39:$A$782,$A72,СВЦЭМ!$B$39:$B$782,V$47)+'СЕТ СН'!$G$11+СВЦЭМ!$D$10+'СЕТ СН'!$G$6-'СЕТ СН'!$G$23</f>
        <v>1615.5068534699999</v>
      </c>
      <c r="W72" s="36">
        <f>SUMIFS(СВЦЭМ!$D$39:$D$782,СВЦЭМ!$A$39:$A$782,$A72,СВЦЭМ!$B$39:$B$782,W$47)+'СЕТ СН'!$G$11+СВЦЭМ!$D$10+'СЕТ СН'!$G$6-'СЕТ СН'!$G$23</f>
        <v>1630.64012933</v>
      </c>
      <c r="X72" s="36">
        <f>SUMIFS(СВЦЭМ!$D$39:$D$782,СВЦЭМ!$A$39:$A$782,$A72,СВЦЭМ!$B$39:$B$782,X$47)+'СЕТ СН'!$G$11+СВЦЭМ!$D$10+'СЕТ СН'!$G$6-'СЕТ СН'!$G$23</f>
        <v>1653.37477519</v>
      </c>
      <c r="Y72" s="36">
        <f>SUMIFS(СВЦЭМ!$D$39:$D$782,СВЦЭМ!$A$39:$A$782,$A72,СВЦЭМ!$B$39:$B$782,Y$47)+'СЕТ СН'!$G$11+СВЦЭМ!$D$10+'СЕТ СН'!$G$6-'СЕТ СН'!$G$23</f>
        <v>1674.5805534199999</v>
      </c>
    </row>
    <row r="73" spans="1:26" ht="15.75" x14ac:dyDescent="0.2">
      <c r="A73" s="35">
        <f t="shared" si="1"/>
        <v>44921</v>
      </c>
      <c r="B73" s="36">
        <f>SUMIFS(СВЦЭМ!$D$39:$D$782,СВЦЭМ!$A$39:$A$782,$A73,СВЦЭМ!$B$39:$B$782,B$47)+'СЕТ СН'!$G$11+СВЦЭМ!$D$10+'СЕТ СН'!$G$6-'СЕТ СН'!$G$23</f>
        <v>1709.4208816299997</v>
      </c>
      <c r="C73" s="36">
        <f>SUMIFS(СВЦЭМ!$D$39:$D$782,СВЦЭМ!$A$39:$A$782,$A73,СВЦЭМ!$B$39:$B$782,C$47)+'СЕТ СН'!$G$11+СВЦЭМ!$D$10+'СЕТ СН'!$G$6-'СЕТ СН'!$G$23</f>
        <v>1724.9420722</v>
      </c>
      <c r="D73" s="36">
        <f>SUMIFS(СВЦЭМ!$D$39:$D$782,СВЦЭМ!$A$39:$A$782,$A73,СВЦЭМ!$B$39:$B$782,D$47)+'СЕТ СН'!$G$11+СВЦЭМ!$D$10+'СЕТ СН'!$G$6-'СЕТ СН'!$G$23</f>
        <v>1728.4717644399998</v>
      </c>
      <c r="E73" s="36">
        <f>SUMIFS(СВЦЭМ!$D$39:$D$782,СВЦЭМ!$A$39:$A$782,$A73,СВЦЭМ!$B$39:$B$782,E$47)+'СЕТ СН'!$G$11+СВЦЭМ!$D$10+'СЕТ СН'!$G$6-'СЕТ СН'!$G$23</f>
        <v>1735.2201118099997</v>
      </c>
      <c r="F73" s="36">
        <f>SUMIFS(СВЦЭМ!$D$39:$D$782,СВЦЭМ!$A$39:$A$782,$A73,СВЦЭМ!$B$39:$B$782,F$47)+'СЕТ СН'!$G$11+СВЦЭМ!$D$10+'СЕТ СН'!$G$6-'СЕТ СН'!$G$23</f>
        <v>1766.73906412</v>
      </c>
      <c r="G73" s="36">
        <f>SUMIFS(СВЦЭМ!$D$39:$D$782,СВЦЭМ!$A$39:$A$782,$A73,СВЦЭМ!$B$39:$B$782,G$47)+'СЕТ СН'!$G$11+СВЦЭМ!$D$10+'СЕТ СН'!$G$6-'СЕТ СН'!$G$23</f>
        <v>1756.7744191100001</v>
      </c>
      <c r="H73" s="36">
        <f>SUMIFS(СВЦЭМ!$D$39:$D$782,СВЦЭМ!$A$39:$A$782,$A73,СВЦЭМ!$B$39:$B$782,H$47)+'СЕТ СН'!$G$11+СВЦЭМ!$D$10+'СЕТ СН'!$G$6-'СЕТ СН'!$G$23</f>
        <v>1725.3548658</v>
      </c>
      <c r="I73" s="36">
        <f>SUMIFS(СВЦЭМ!$D$39:$D$782,СВЦЭМ!$A$39:$A$782,$A73,СВЦЭМ!$B$39:$B$782,I$47)+'СЕТ СН'!$G$11+СВЦЭМ!$D$10+'СЕТ СН'!$G$6-'СЕТ СН'!$G$23</f>
        <v>1696.9592754199998</v>
      </c>
      <c r="J73" s="36">
        <f>SUMIFS(СВЦЭМ!$D$39:$D$782,СВЦЭМ!$A$39:$A$782,$A73,СВЦЭМ!$B$39:$B$782,J$47)+'СЕТ СН'!$G$11+СВЦЭМ!$D$10+'СЕТ СН'!$G$6-'СЕТ СН'!$G$23</f>
        <v>1690.8674413700001</v>
      </c>
      <c r="K73" s="36">
        <f>SUMIFS(СВЦЭМ!$D$39:$D$782,СВЦЭМ!$A$39:$A$782,$A73,СВЦЭМ!$B$39:$B$782,K$47)+'СЕТ СН'!$G$11+СВЦЭМ!$D$10+'СЕТ СН'!$G$6-'СЕТ СН'!$G$23</f>
        <v>1684.9377312500001</v>
      </c>
      <c r="L73" s="36">
        <f>SUMIFS(СВЦЭМ!$D$39:$D$782,СВЦЭМ!$A$39:$A$782,$A73,СВЦЭМ!$B$39:$B$782,L$47)+'СЕТ СН'!$G$11+СВЦЭМ!$D$10+'СЕТ СН'!$G$6-'СЕТ СН'!$G$23</f>
        <v>1679.2792524199999</v>
      </c>
      <c r="M73" s="36">
        <f>SUMIFS(СВЦЭМ!$D$39:$D$782,СВЦЭМ!$A$39:$A$782,$A73,СВЦЭМ!$B$39:$B$782,M$47)+'СЕТ СН'!$G$11+СВЦЭМ!$D$10+'СЕТ СН'!$G$6-'СЕТ СН'!$G$23</f>
        <v>1666.8861323799997</v>
      </c>
      <c r="N73" s="36">
        <f>SUMIFS(СВЦЭМ!$D$39:$D$782,СВЦЭМ!$A$39:$A$782,$A73,СВЦЭМ!$B$39:$B$782,N$47)+'СЕТ СН'!$G$11+СВЦЭМ!$D$10+'СЕТ СН'!$G$6-'СЕТ СН'!$G$23</f>
        <v>1673.6889221599999</v>
      </c>
      <c r="O73" s="36">
        <f>SUMIFS(СВЦЭМ!$D$39:$D$782,СВЦЭМ!$A$39:$A$782,$A73,СВЦЭМ!$B$39:$B$782,O$47)+'СЕТ СН'!$G$11+СВЦЭМ!$D$10+'СЕТ СН'!$G$6-'СЕТ СН'!$G$23</f>
        <v>1665.5658874299997</v>
      </c>
      <c r="P73" s="36">
        <f>SUMIFS(СВЦЭМ!$D$39:$D$782,СВЦЭМ!$A$39:$A$782,$A73,СВЦЭМ!$B$39:$B$782,P$47)+'СЕТ СН'!$G$11+СВЦЭМ!$D$10+'СЕТ СН'!$G$6-'СЕТ СН'!$G$23</f>
        <v>1678.7580252799999</v>
      </c>
      <c r="Q73" s="36">
        <f>SUMIFS(СВЦЭМ!$D$39:$D$782,СВЦЭМ!$A$39:$A$782,$A73,СВЦЭМ!$B$39:$B$782,Q$47)+'СЕТ СН'!$G$11+СВЦЭМ!$D$10+'СЕТ СН'!$G$6-'СЕТ СН'!$G$23</f>
        <v>1658.6454043899998</v>
      </c>
      <c r="R73" s="36">
        <f>SUMIFS(СВЦЭМ!$D$39:$D$782,СВЦЭМ!$A$39:$A$782,$A73,СВЦЭМ!$B$39:$B$782,R$47)+'СЕТ СН'!$G$11+СВЦЭМ!$D$10+'СЕТ СН'!$G$6-'СЕТ СН'!$G$23</f>
        <v>1651.0750185299999</v>
      </c>
      <c r="S73" s="36">
        <f>SUMIFS(СВЦЭМ!$D$39:$D$782,СВЦЭМ!$A$39:$A$782,$A73,СВЦЭМ!$B$39:$B$782,S$47)+'СЕТ СН'!$G$11+СВЦЭМ!$D$10+'СЕТ СН'!$G$6-'СЕТ СН'!$G$23</f>
        <v>1627.3030151600001</v>
      </c>
      <c r="T73" s="36">
        <f>SUMIFS(СВЦЭМ!$D$39:$D$782,СВЦЭМ!$A$39:$A$782,$A73,СВЦЭМ!$B$39:$B$782,T$47)+'СЕТ СН'!$G$11+СВЦЭМ!$D$10+'СЕТ СН'!$G$6-'СЕТ СН'!$G$23</f>
        <v>1587.8900808200001</v>
      </c>
      <c r="U73" s="36">
        <f>SUMIFS(СВЦЭМ!$D$39:$D$782,СВЦЭМ!$A$39:$A$782,$A73,СВЦЭМ!$B$39:$B$782,U$47)+'СЕТ СН'!$G$11+СВЦЭМ!$D$10+'СЕТ СН'!$G$6-'СЕТ СН'!$G$23</f>
        <v>1613.74361507</v>
      </c>
      <c r="V73" s="36">
        <f>SUMIFS(СВЦЭМ!$D$39:$D$782,СВЦЭМ!$A$39:$A$782,$A73,СВЦЭМ!$B$39:$B$782,V$47)+'СЕТ СН'!$G$11+СВЦЭМ!$D$10+'СЕТ СН'!$G$6-'СЕТ СН'!$G$23</f>
        <v>1622.4320172399998</v>
      </c>
      <c r="W73" s="36">
        <f>SUMIFS(СВЦЭМ!$D$39:$D$782,СВЦЭМ!$A$39:$A$782,$A73,СВЦЭМ!$B$39:$B$782,W$47)+'СЕТ СН'!$G$11+СВЦЭМ!$D$10+'СЕТ СН'!$G$6-'СЕТ СН'!$G$23</f>
        <v>1644.1207745699999</v>
      </c>
      <c r="X73" s="36">
        <f>SUMIFS(СВЦЭМ!$D$39:$D$782,СВЦЭМ!$A$39:$A$782,$A73,СВЦЭМ!$B$39:$B$782,X$47)+'СЕТ СН'!$G$11+СВЦЭМ!$D$10+'СЕТ СН'!$G$6-'СЕТ СН'!$G$23</f>
        <v>1667.0262284599999</v>
      </c>
      <c r="Y73" s="36">
        <f>SUMIFS(СВЦЭМ!$D$39:$D$782,СВЦЭМ!$A$39:$A$782,$A73,СВЦЭМ!$B$39:$B$782,Y$47)+'СЕТ СН'!$G$11+СВЦЭМ!$D$10+'СЕТ СН'!$G$6-'СЕТ СН'!$G$23</f>
        <v>1680.5025538699997</v>
      </c>
    </row>
    <row r="74" spans="1:26" ht="15.75" x14ac:dyDescent="0.2">
      <c r="A74" s="35">
        <f t="shared" si="1"/>
        <v>44922</v>
      </c>
      <c r="B74" s="36">
        <f>SUMIFS(СВЦЭМ!$D$39:$D$782,СВЦЭМ!$A$39:$A$782,$A74,СВЦЭМ!$B$39:$B$782,B$47)+'СЕТ СН'!$G$11+СВЦЭМ!$D$10+'СЕТ СН'!$G$6-'СЕТ СН'!$G$23</f>
        <v>1613.9998703699998</v>
      </c>
      <c r="C74" s="36">
        <f>SUMIFS(СВЦЭМ!$D$39:$D$782,СВЦЭМ!$A$39:$A$782,$A74,СВЦЭМ!$B$39:$B$782,C$47)+'СЕТ СН'!$G$11+СВЦЭМ!$D$10+'СЕТ СН'!$G$6-'СЕТ СН'!$G$23</f>
        <v>1631.4457737799999</v>
      </c>
      <c r="D74" s="36">
        <f>SUMIFS(СВЦЭМ!$D$39:$D$782,СВЦЭМ!$A$39:$A$782,$A74,СВЦЭМ!$B$39:$B$782,D$47)+'СЕТ СН'!$G$11+СВЦЭМ!$D$10+'СЕТ СН'!$G$6-'СЕТ СН'!$G$23</f>
        <v>1637.2139885799998</v>
      </c>
      <c r="E74" s="36">
        <f>SUMIFS(СВЦЭМ!$D$39:$D$782,СВЦЭМ!$A$39:$A$782,$A74,СВЦЭМ!$B$39:$B$782,E$47)+'СЕТ СН'!$G$11+СВЦЭМ!$D$10+'СЕТ СН'!$G$6-'СЕТ СН'!$G$23</f>
        <v>1649.7663830699998</v>
      </c>
      <c r="F74" s="36">
        <f>SUMIFS(СВЦЭМ!$D$39:$D$782,СВЦЭМ!$A$39:$A$782,$A74,СВЦЭМ!$B$39:$B$782,F$47)+'СЕТ СН'!$G$11+СВЦЭМ!$D$10+'СЕТ СН'!$G$6-'СЕТ СН'!$G$23</f>
        <v>1677.5259254499997</v>
      </c>
      <c r="G74" s="36">
        <f>SUMIFS(СВЦЭМ!$D$39:$D$782,СВЦЭМ!$A$39:$A$782,$A74,СВЦЭМ!$B$39:$B$782,G$47)+'СЕТ СН'!$G$11+СВЦЭМ!$D$10+'СЕТ СН'!$G$6-'СЕТ СН'!$G$23</f>
        <v>1667.7414870299999</v>
      </c>
      <c r="H74" s="36">
        <f>SUMIFS(СВЦЭМ!$D$39:$D$782,СВЦЭМ!$A$39:$A$782,$A74,СВЦЭМ!$B$39:$B$782,H$47)+'СЕТ СН'!$G$11+СВЦЭМ!$D$10+'СЕТ СН'!$G$6-'СЕТ СН'!$G$23</f>
        <v>1636.2385417400001</v>
      </c>
      <c r="I74" s="36">
        <f>SUMIFS(СВЦЭМ!$D$39:$D$782,СВЦЭМ!$A$39:$A$782,$A74,СВЦЭМ!$B$39:$B$782,I$47)+'СЕТ СН'!$G$11+СВЦЭМ!$D$10+'СЕТ СН'!$G$6-'СЕТ СН'!$G$23</f>
        <v>1601.1177266700001</v>
      </c>
      <c r="J74" s="36">
        <f>SUMIFS(СВЦЭМ!$D$39:$D$782,СВЦЭМ!$A$39:$A$782,$A74,СВЦЭМ!$B$39:$B$782,J$47)+'СЕТ СН'!$G$11+СВЦЭМ!$D$10+'СЕТ СН'!$G$6-'СЕТ СН'!$G$23</f>
        <v>1566.21033162</v>
      </c>
      <c r="K74" s="36">
        <f>SUMIFS(СВЦЭМ!$D$39:$D$782,СВЦЭМ!$A$39:$A$782,$A74,СВЦЭМ!$B$39:$B$782,K$47)+'СЕТ СН'!$G$11+СВЦЭМ!$D$10+'СЕТ СН'!$G$6-'СЕТ СН'!$G$23</f>
        <v>1561.5286958000002</v>
      </c>
      <c r="L74" s="36">
        <f>SUMIFS(СВЦЭМ!$D$39:$D$782,СВЦЭМ!$A$39:$A$782,$A74,СВЦЭМ!$B$39:$B$782,L$47)+'СЕТ СН'!$G$11+СВЦЭМ!$D$10+'СЕТ СН'!$G$6-'СЕТ СН'!$G$23</f>
        <v>1578.6723041800001</v>
      </c>
      <c r="M74" s="36">
        <f>SUMIFS(СВЦЭМ!$D$39:$D$782,СВЦЭМ!$A$39:$A$782,$A74,СВЦЭМ!$B$39:$B$782,M$47)+'СЕТ СН'!$G$11+СВЦЭМ!$D$10+'СЕТ СН'!$G$6-'СЕТ СН'!$G$23</f>
        <v>1570.2288340499999</v>
      </c>
      <c r="N74" s="36">
        <f>SUMIFS(СВЦЭМ!$D$39:$D$782,СВЦЭМ!$A$39:$A$782,$A74,СВЦЭМ!$B$39:$B$782,N$47)+'СЕТ СН'!$G$11+СВЦЭМ!$D$10+'СЕТ СН'!$G$6-'СЕТ СН'!$G$23</f>
        <v>1572.6825805899998</v>
      </c>
      <c r="O74" s="36">
        <f>SUMIFS(СВЦЭМ!$D$39:$D$782,СВЦЭМ!$A$39:$A$782,$A74,СВЦЭМ!$B$39:$B$782,O$47)+'СЕТ СН'!$G$11+СВЦЭМ!$D$10+'СЕТ СН'!$G$6-'СЕТ СН'!$G$23</f>
        <v>1577.94518148</v>
      </c>
      <c r="P74" s="36">
        <f>SUMIFS(СВЦЭМ!$D$39:$D$782,СВЦЭМ!$A$39:$A$782,$A74,СВЦЭМ!$B$39:$B$782,P$47)+'СЕТ СН'!$G$11+СВЦЭМ!$D$10+'СЕТ СН'!$G$6-'СЕТ СН'!$G$23</f>
        <v>1581.6558832699998</v>
      </c>
      <c r="Q74" s="36">
        <f>SUMIFS(СВЦЭМ!$D$39:$D$782,СВЦЭМ!$A$39:$A$782,$A74,СВЦЭМ!$B$39:$B$782,Q$47)+'СЕТ СН'!$G$11+СВЦЭМ!$D$10+'СЕТ СН'!$G$6-'СЕТ СН'!$G$23</f>
        <v>1589.0125844899999</v>
      </c>
      <c r="R74" s="36">
        <f>SUMIFS(СВЦЭМ!$D$39:$D$782,СВЦЭМ!$A$39:$A$782,$A74,СВЦЭМ!$B$39:$B$782,R$47)+'СЕТ СН'!$G$11+СВЦЭМ!$D$10+'СЕТ СН'!$G$6-'СЕТ СН'!$G$23</f>
        <v>1588.6154371299999</v>
      </c>
      <c r="S74" s="36">
        <f>SUMIFS(СВЦЭМ!$D$39:$D$782,СВЦЭМ!$A$39:$A$782,$A74,СВЦЭМ!$B$39:$B$782,S$47)+'СЕТ СН'!$G$11+СВЦЭМ!$D$10+'СЕТ СН'!$G$6-'СЕТ СН'!$G$23</f>
        <v>1566.71262523</v>
      </c>
      <c r="T74" s="36">
        <f>SUMIFS(СВЦЭМ!$D$39:$D$782,СВЦЭМ!$A$39:$A$782,$A74,СВЦЭМ!$B$39:$B$782,T$47)+'СЕТ СН'!$G$11+СВЦЭМ!$D$10+'СЕТ СН'!$G$6-'СЕТ СН'!$G$23</f>
        <v>1530.1293506799998</v>
      </c>
      <c r="U74" s="36">
        <f>SUMIFS(СВЦЭМ!$D$39:$D$782,СВЦЭМ!$A$39:$A$782,$A74,СВЦЭМ!$B$39:$B$782,U$47)+'СЕТ СН'!$G$11+СВЦЭМ!$D$10+'СЕТ СН'!$G$6-'СЕТ СН'!$G$23</f>
        <v>1546.8704269300001</v>
      </c>
      <c r="V74" s="36">
        <f>SUMIFS(СВЦЭМ!$D$39:$D$782,СВЦЭМ!$A$39:$A$782,$A74,СВЦЭМ!$B$39:$B$782,V$47)+'СЕТ СН'!$G$11+СВЦЭМ!$D$10+'СЕТ СН'!$G$6-'СЕТ СН'!$G$23</f>
        <v>1567.0346793099998</v>
      </c>
      <c r="W74" s="36">
        <f>SUMIFS(СВЦЭМ!$D$39:$D$782,СВЦЭМ!$A$39:$A$782,$A74,СВЦЭМ!$B$39:$B$782,W$47)+'СЕТ СН'!$G$11+СВЦЭМ!$D$10+'СЕТ СН'!$G$6-'СЕТ СН'!$G$23</f>
        <v>1590.71721996</v>
      </c>
      <c r="X74" s="36">
        <f>SUMIFS(СВЦЭМ!$D$39:$D$782,СВЦЭМ!$A$39:$A$782,$A74,СВЦЭМ!$B$39:$B$782,X$47)+'СЕТ СН'!$G$11+СВЦЭМ!$D$10+'СЕТ СН'!$G$6-'СЕТ СН'!$G$23</f>
        <v>1593.9792928799998</v>
      </c>
      <c r="Y74" s="36">
        <f>SUMIFS(СВЦЭМ!$D$39:$D$782,СВЦЭМ!$A$39:$A$782,$A74,СВЦЭМ!$B$39:$B$782,Y$47)+'СЕТ СН'!$G$11+СВЦЭМ!$D$10+'СЕТ СН'!$G$6-'СЕТ СН'!$G$23</f>
        <v>1617.28162888</v>
      </c>
    </row>
    <row r="75" spans="1:26" ht="15.75" x14ac:dyDescent="0.2">
      <c r="A75" s="35">
        <f t="shared" si="1"/>
        <v>44923</v>
      </c>
      <c r="B75" s="36">
        <f>SUMIFS(СВЦЭМ!$D$39:$D$782,СВЦЭМ!$A$39:$A$782,$A75,СВЦЭМ!$B$39:$B$782,B$47)+'СЕТ СН'!$G$11+СВЦЭМ!$D$10+'СЕТ СН'!$G$6-'СЕТ СН'!$G$23</f>
        <v>1632.4170325499999</v>
      </c>
      <c r="C75" s="36">
        <f>SUMIFS(СВЦЭМ!$D$39:$D$782,СВЦЭМ!$A$39:$A$782,$A75,СВЦЭМ!$B$39:$B$782,C$47)+'СЕТ СН'!$G$11+СВЦЭМ!$D$10+'СЕТ СН'!$G$6-'СЕТ СН'!$G$23</f>
        <v>1667.66747885</v>
      </c>
      <c r="D75" s="36">
        <f>SUMIFS(СВЦЭМ!$D$39:$D$782,СВЦЭМ!$A$39:$A$782,$A75,СВЦЭМ!$B$39:$B$782,D$47)+'СЕТ СН'!$G$11+СВЦЭМ!$D$10+'СЕТ СН'!$G$6-'СЕТ СН'!$G$23</f>
        <v>1706.9586559199997</v>
      </c>
      <c r="E75" s="36">
        <f>SUMIFS(СВЦЭМ!$D$39:$D$782,СВЦЭМ!$A$39:$A$782,$A75,СВЦЭМ!$B$39:$B$782,E$47)+'СЕТ СН'!$G$11+СВЦЭМ!$D$10+'СЕТ СН'!$G$6-'СЕТ СН'!$G$23</f>
        <v>1666.4779656800001</v>
      </c>
      <c r="F75" s="36">
        <f>SUMIFS(СВЦЭМ!$D$39:$D$782,СВЦЭМ!$A$39:$A$782,$A75,СВЦЭМ!$B$39:$B$782,F$47)+'СЕТ СН'!$G$11+СВЦЭМ!$D$10+'СЕТ СН'!$G$6-'СЕТ СН'!$G$23</f>
        <v>1676.9248713900001</v>
      </c>
      <c r="G75" s="36">
        <f>SUMIFS(СВЦЭМ!$D$39:$D$782,СВЦЭМ!$A$39:$A$782,$A75,СВЦЭМ!$B$39:$B$782,G$47)+'СЕТ СН'!$G$11+СВЦЭМ!$D$10+'СЕТ СН'!$G$6-'СЕТ СН'!$G$23</f>
        <v>1665.2232852900001</v>
      </c>
      <c r="H75" s="36">
        <f>SUMIFS(СВЦЭМ!$D$39:$D$782,СВЦЭМ!$A$39:$A$782,$A75,СВЦЭМ!$B$39:$B$782,H$47)+'СЕТ СН'!$G$11+СВЦЭМ!$D$10+'СЕТ СН'!$G$6-'СЕТ СН'!$G$23</f>
        <v>1662.4202285900001</v>
      </c>
      <c r="I75" s="36">
        <f>SUMIFS(СВЦЭМ!$D$39:$D$782,СВЦЭМ!$A$39:$A$782,$A75,СВЦЭМ!$B$39:$B$782,I$47)+'СЕТ СН'!$G$11+СВЦЭМ!$D$10+'СЕТ СН'!$G$6-'СЕТ СН'!$G$23</f>
        <v>1626.82102274</v>
      </c>
      <c r="J75" s="36">
        <f>SUMIFS(СВЦЭМ!$D$39:$D$782,СВЦЭМ!$A$39:$A$782,$A75,СВЦЭМ!$B$39:$B$782,J$47)+'СЕТ СН'!$G$11+СВЦЭМ!$D$10+'СЕТ СН'!$G$6-'СЕТ СН'!$G$23</f>
        <v>1618.6990050700001</v>
      </c>
      <c r="K75" s="36">
        <f>SUMIFS(СВЦЭМ!$D$39:$D$782,СВЦЭМ!$A$39:$A$782,$A75,СВЦЭМ!$B$39:$B$782,K$47)+'СЕТ СН'!$G$11+СВЦЭМ!$D$10+'СЕТ СН'!$G$6-'СЕТ СН'!$G$23</f>
        <v>1619.7523992399997</v>
      </c>
      <c r="L75" s="36">
        <f>SUMIFS(СВЦЭМ!$D$39:$D$782,СВЦЭМ!$A$39:$A$782,$A75,СВЦЭМ!$B$39:$B$782,L$47)+'СЕТ СН'!$G$11+СВЦЭМ!$D$10+'СЕТ СН'!$G$6-'СЕТ СН'!$G$23</f>
        <v>1609.40247486</v>
      </c>
      <c r="M75" s="36">
        <f>SUMIFS(СВЦЭМ!$D$39:$D$782,СВЦЭМ!$A$39:$A$782,$A75,СВЦЭМ!$B$39:$B$782,M$47)+'СЕТ СН'!$G$11+СВЦЭМ!$D$10+'СЕТ СН'!$G$6-'СЕТ СН'!$G$23</f>
        <v>1601.8145143799998</v>
      </c>
      <c r="N75" s="36">
        <f>SUMIFS(СВЦЭМ!$D$39:$D$782,СВЦЭМ!$A$39:$A$782,$A75,СВЦЭМ!$B$39:$B$782,N$47)+'СЕТ СН'!$G$11+СВЦЭМ!$D$10+'СЕТ СН'!$G$6-'СЕТ СН'!$G$23</f>
        <v>1619.5159605599997</v>
      </c>
      <c r="O75" s="36">
        <f>SUMIFS(СВЦЭМ!$D$39:$D$782,СВЦЭМ!$A$39:$A$782,$A75,СВЦЭМ!$B$39:$B$782,O$47)+'СЕТ СН'!$G$11+СВЦЭМ!$D$10+'СЕТ СН'!$G$6-'СЕТ СН'!$G$23</f>
        <v>1624.4202909199998</v>
      </c>
      <c r="P75" s="36">
        <f>SUMIFS(СВЦЭМ!$D$39:$D$782,СВЦЭМ!$A$39:$A$782,$A75,СВЦЭМ!$B$39:$B$782,P$47)+'СЕТ СН'!$G$11+СВЦЭМ!$D$10+'СЕТ СН'!$G$6-'СЕТ СН'!$G$23</f>
        <v>1638.3991769899999</v>
      </c>
      <c r="Q75" s="36">
        <f>SUMIFS(СВЦЭМ!$D$39:$D$782,СВЦЭМ!$A$39:$A$782,$A75,СВЦЭМ!$B$39:$B$782,Q$47)+'СЕТ СН'!$G$11+СВЦЭМ!$D$10+'СЕТ СН'!$G$6-'СЕТ СН'!$G$23</f>
        <v>1636.18915603</v>
      </c>
      <c r="R75" s="36">
        <f>SUMIFS(СВЦЭМ!$D$39:$D$782,СВЦЭМ!$A$39:$A$782,$A75,СВЦЭМ!$B$39:$B$782,R$47)+'СЕТ СН'!$G$11+СВЦЭМ!$D$10+'СЕТ СН'!$G$6-'СЕТ СН'!$G$23</f>
        <v>1619.36626484</v>
      </c>
      <c r="S75" s="36">
        <f>SUMIFS(СВЦЭМ!$D$39:$D$782,СВЦЭМ!$A$39:$A$782,$A75,СВЦЭМ!$B$39:$B$782,S$47)+'СЕТ СН'!$G$11+СВЦЭМ!$D$10+'СЕТ СН'!$G$6-'СЕТ СН'!$G$23</f>
        <v>1623.7302311499998</v>
      </c>
      <c r="T75" s="36">
        <f>SUMIFS(СВЦЭМ!$D$39:$D$782,СВЦЭМ!$A$39:$A$782,$A75,СВЦЭМ!$B$39:$B$782,T$47)+'СЕТ СН'!$G$11+СВЦЭМ!$D$10+'СЕТ СН'!$G$6-'СЕТ СН'!$G$23</f>
        <v>1594.8065487499998</v>
      </c>
      <c r="U75" s="36">
        <f>SUMIFS(СВЦЭМ!$D$39:$D$782,СВЦЭМ!$A$39:$A$782,$A75,СВЦЭМ!$B$39:$B$782,U$47)+'СЕТ СН'!$G$11+СВЦЭМ!$D$10+'СЕТ СН'!$G$6-'СЕТ СН'!$G$23</f>
        <v>1594.3762563599998</v>
      </c>
      <c r="V75" s="36">
        <f>SUMIFS(СВЦЭМ!$D$39:$D$782,СВЦЭМ!$A$39:$A$782,$A75,СВЦЭМ!$B$39:$B$782,V$47)+'СЕТ СН'!$G$11+СВЦЭМ!$D$10+'СЕТ СН'!$G$6-'СЕТ СН'!$G$23</f>
        <v>1596.56951325</v>
      </c>
      <c r="W75" s="36">
        <f>SUMIFS(СВЦЭМ!$D$39:$D$782,СВЦЭМ!$A$39:$A$782,$A75,СВЦЭМ!$B$39:$B$782,W$47)+'СЕТ СН'!$G$11+СВЦЭМ!$D$10+'СЕТ СН'!$G$6-'СЕТ СН'!$G$23</f>
        <v>1611.6070841599999</v>
      </c>
      <c r="X75" s="36">
        <f>SUMIFS(СВЦЭМ!$D$39:$D$782,СВЦЭМ!$A$39:$A$782,$A75,СВЦЭМ!$B$39:$B$782,X$47)+'СЕТ СН'!$G$11+СВЦЭМ!$D$10+'СЕТ СН'!$G$6-'СЕТ СН'!$G$23</f>
        <v>1619.0286139</v>
      </c>
      <c r="Y75" s="36">
        <f>SUMIFS(СВЦЭМ!$D$39:$D$782,СВЦЭМ!$A$39:$A$782,$A75,СВЦЭМ!$B$39:$B$782,Y$47)+'СЕТ СН'!$G$11+СВЦЭМ!$D$10+'СЕТ СН'!$G$6-'СЕТ СН'!$G$23</f>
        <v>1636.0375375399999</v>
      </c>
    </row>
    <row r="76" spans="1:26" ht="15.75" x14ac:dyDescent="0.2">
      <c r="A76" s="35">
        <f t="shared" si="1"/>
        <v>44924</v>
      </c>
      <c r="B76" s="36">
        <f>SUMIFS(СВЦЭМ!$D$39:$D$782,СВЦЭМ!$A$39:$A$782,$A76,СВЦЭМ!$B$39:$B$782,B$47)+'СЕТ СН'!$G$11+СВЦЭМ!$D$10+'СЕТ СН'!$G$6-'СЕТ СН'!$G$23</f>
        <v>1692.8666434399997</v>
      </c>
      <c r="C76" s="36">
        <f>SUMIFS(СВЦЭМ!$D$39:$D$782,СВЦЭМ!$A$39:$A$782,$A76,СВЦЭМ!$B$39:$B$782,C$47)+'СЕТ СН'!$G$11+СВЦЭМ!$D$10+'СЕТ СН'!$G$6-'СЕТ СН'!$G$23</f>
        <v>1696.3239009200001</v>
      </c>
      <c r="D76" s="36">
        <f>SUMIFS(СВЦЭМ!$D$39:$D$782,СВЦЭМ!$A$39:$A$782,$A76,СВЦЭМ!$B$39:$B$782,D$47)+'СЕТ СН'!$G$11+СВЦЭМ!$D$10+'СЕТ СН'!$G$6-'СЕТ СН'!$G$23</f>
        <v>1690.87941761</v>
      </c>
      <c r="E76" s="36">
        <f>SUMIFS(СВЦЭМ!$D$39:$D$782,СВЦЭМ!$A$39:$A$782,$A76,СВЦЭМ!$B$39:$B$782,E$47)+'СЕТ СН'!$G$11+СВЦЭМ!$D$10+'СЕТ СН'!$G$6-'СЕТ СН'!$G$23</f>
        <v>1695.7241671199999</v>
      </c>
      <c r="F76" s="36">
        <f>SUMIFS(СВЦЭМ!$D$39:$D$782,СВЦЭМ!$A$39:$A$782,$A76,СВЦЭМ!$B$39:$B$782,F$47)+'СЕТ СН'!$G$11+СВЦЭМ!$D$10+'СЕТ СН'!$G$6-'СЕТ СН'!$G$23</f>
        <v>1701.6775543899998</v>
      </c>
      <c r="G76" s="36">
        <f>SUMIFS(СВЦЭМ!$D$39:$D$782,СВЦЭМ!$A$39:$A$782,$A76,СВЦЭМ!$B$39:$B$782,G$47)+'СЕТ СН'!$G$11+СВЦЭМ!$D$10+'СЕТ СН'!$G$6-'СЕТ СН'!$G$23</f>
        <v>1693.2322746700002</v>
      </c>
      <c r="H76" s="36">
        <f>SUMIFS(СВЦЭМ!$D$39:$D$782,СВЦЭМ!$A$39:$A$782,$A76,СВЦЭМ!$B$39:$B$782,H$47)+'СЕТ СН'!$G$11+СВЦЭМ!$D$10+'СЕТ СН'!$G$6-'СЕТ СН'!$G$23</f>
        <v>1683.0602817200001</v>
      </c>
      <c r="I76" s="36">
        <f>SUMIFS(СВЦЭМ!$D$39:$D$782,СВЦЭМ!$A$39:$A$782,$A76,СВЦЭМ!$B$39:$B$782,I$47)+'СЕТ СН'!$G$11+СВЦЭМ!$D$10+'СЕТ СН'!$G$6-'СЕТ СН'!$G$23</f>
        <v>1652.1379339999999</v>
      </c>
      <c r="J76" s="36">
        <f>SUMIFS(СВЦЭМ!$D$39:$D$782,СВЦЭМ!$A$39:$A$782,$A76,СВЦЭМ!$B$39:$B$782,J$47)+'СЕТ СН'!$G$11+СВЦЭМ!$D$10+'СЕТ СН'!$G$6-'СЕТ СН'!$G$23</f>
        <v>1645.02913244</v>
      </c>
      <c r="K76" s="36">
        <f>SUMIFS(СВЦЭМ!$D$39:$D$782,СВЦЭМ!$A$39:$A$782,$A76,СВЦЭМ!$B$39:$B$782,K$47)+'СЕТ СН'!$G$11+СВЦЭМ!$D$10+'СЕТ СН'!$G$6-'СЕТ СН'!$G$23</f>
        <v>1621.56205525</v>
      </c>
      <c r="L76" s="36">
        <f>SUMIFS(СВЦЭМ!$D$39:$D$782,СВЦЭМ!$A$39:$A$782,$A76,СВЦЭМ!$B$39:$B$782,L$47)+'СЕТ СН'!$G$11+СВЦЭМ!$D$10+'СЕТ СН'!$G$6-'СЕТ СН'!$G$23</f>
        <v>1611.0553470099999</v>
      </c>
      <c r="M76" s="36">
        <f>SUMIFS(СВЦЭМ!$D$39:$D$782,СВЦЭМ!$A$39:$A$782,$A76,СВЦЭМ!$B$39:$B$782,M$47)+'СЕТ СН'!$G$11+СВЦЭМ!$D$10+'СЕТ СН'!$G$6-'СЕТ СН'!$G$23</f>
        <v>1612.4630320299998</v>
      </c>
      <c r="N76" s="36">
        <f>SUMIFS(СВЦЭМ!$D$39:$D$782,СВЦЭМ!$A$39:$A$782,$A76,СВЦЭМ!$B$39:$B$782,N$47)+'СЕТ СН'!$G$11+СВЦЭМ!$D$10+'СЕТ СН'!$G$6-'СЕТ СН'!$G$23</f>
        <v>1639.7404028299998</v>
      </c>
      <c r="O76" s="36">
        <f>SUMIFS(СВЦЭМ!$D$39:$D$782,СВЦЭМ!$A$39:$A$782,$A76,СВЦЭМ!$B$39:$B$782,O$47)+'СЕТ СН'!$G$11+СВЦЭМ!$D$10+'СЕТ СН'!$G$6-'СЕТ СН'!$G$23</f>
        <v>1645.9727803199999</v>
      </c>
      <c r="P76" s="36">
        <f>SUMIFS(СВЦЭМ!$D$39:$D$782,СВЦЭМ!$A$39:$A$782,$A76,СВЦЭМ!$B$39:$B$782,P$47)+'СЕТ СН'!$G$11+СВЦЭМ!$D$10+'СЕТ СН'!$G$6-'СЕТ СН'!$G$23</f>
        <v>1655.9893657299999</v>
      </c>
      <c r="Q76" s="36">
        <f>SUMIFS(СВЦЭМ!$D$39:$D$782,СВЦЭМ!$A$39:$A$782,$A76,СВЦЭМ!$B$39:$B$782,Q$47)+'СЕТ СН'!$G$11+СВЦЭМ!$D$10+'СЕТ СН'!$G$6-'СЕТ СН'!$G$23</f>
        <v>1657.3184150500001</v>
      </c>
      <c r="R76" s="36">
        <f>SUMIFS(СВЦЭМ!$D$39:$D$782,СВЦЭМ!$A$39:$A$782,$A76,СВЦЭМ!$B$39:$B$782,R$47)+'СЕТ СН'!$G$11+СВЦЭМ!$D$10+'СЕТ СН'!$G$6-'СЕТ СН'!$G$23</f>
        <v>1642.6128705400001</v>
      </c>
      <c r="S76" s="36">
        <f>SUMIFS(СВЦЭМ!$D$39:$D$782,СВЦЭМ!$A$39:$A$782,$A76,СВЦЭМ!$B$39:$B$782,S$47)+'СЕТ СН'!$G$11+СВЦЭМ!$D$10+'СЕТ СН'!$G$6-'СЕТ СН'!$G$23</f>
        <v>1627.6021959899999</v>
      </c>
      <c r="T76" s="36">
        <f>SUMIFS(СВЦЭМ!$D$39:$D$782,СВЦЭМ!$A$39:$A$782,$A76,СВЦЭМ!$B$39:$B$782,T$47)+'СЕТ СН'!$G$11+СВЦЭМ!$D$10+'СЕТ СН'!$G$6-'СЕТ СН'!$G$23</f>
        <v>1597.2529709099999</v>
      </c>
      <c r="U76" s="36">
        <f>SUMIFS(СВЦЭМ!$D$39:$D$782,СВЦЭМ!$A$39:$A$782,$A76,СВЦЭМ!$B$39:$B$782,U$47)+'СЕТ СН'!$G$11+СВЦЭМ!$D$10+'СЕТ СН'!$G$6-'СЕТ СН'!$G$23</f>
        <v>1603.3654674599998</v>
      </c>
      <c r="V76" s="36">
        <f>SUMIFS(СВЦЭМ!$D$39:$D$782,СВЦЭМ!$A$39:$A$782,$A76,СВЦЭМ!$B$39:$B$782,V$47)+'СЕТ СН'!$G$11+СВЦЭМ!$D$10+'СЕТ СН'!$G$6-'СЕТ СН'!$G$23</f>
        <v>1615.3456871399999</v>
      </c>
      <c r="W76" s="36">
        <f>SUMIFS(СВЦЭМ!$D$39:$D$782,СВЦЭМ!$A$39:$A$782,$A76,СВЦЭМ!$B$39:$B$782,W$47)+'СЕТ СН'!$G$11+СВЦЭМ!$D$10+'СЕТ СН'!$G$6-'СЕТ СН'!$G$23</f>
        <v>1629.3290711499999</v>
      </c>
      <c r="X76" s="36">
        <f>SUMIFS(СВЦЭМ!$D$39:$D$782,СВЦЭМ!$A$39:$A$782,$A76,СВЦЭМ!$B$39:$B$782,X$47)+'СЕТ СН'!$G$11+СВЦЭМ!$D$10+'СЕТ СН'!$G$6-'СЕТ СН'!$G$23</f>
        <v>1649.3137744999999</v>
      </c>
      <c r="Y76" s="36">
        <f>SUMIFS(СВЦЭМ!$D$39:$D$782,СВЦЭМ!$A$39:$A$782,$A76,СВЦЭМ!$B$39:$B$782,Y$47)+'СЕТ СН'!$G$11+СВЦЭМ!$D$10+'СЕТ СН'!$G$6-'СЕТ СН'!$G$23</f>
        <v>1670.5380147199999</v>
      </c>
    </row>
    <row r="77" spans="1:26" ht="15.75" x14ac:dyDescent="0.2">
      <c r="A77" s="35">
        <f t="shared" si="1"/>
        <v>44925</v>
      </c>
      <c r="B77" s="36">
        <f>SUMIFS(СВЦЭМ!$D$39:$D$782,СВЦЭМ!$A$39:$A$782,$A77,СВЦЭМ!$B$39:$B$782,B$47)+'СЕТ СН'!$G$11+СВЦЭМ!$D$10+'СЕТ СН'!$G$6-'СЕТ СН'!$G$23</f>
        <v>1671.02934895</v>
      </c>
      <c r="C77" s="36">
        <f>SUMIFS(СВЦЭМ!$D$39:$D$782,СВЦЭМ!$A$39:$A$782,$A77,СВЦЭМ!$B$39:$B$782,C$47)+'СЕТ СН'!$G$11+СВЦЭМ!$D$10+'СЕТ СН'!$G$6-'СЕТ СН'!$G$23</f>
        <v>1652.78443505</v>
      </c>
      <c r="D77" s="36">
        <f>SUMIFS(СВЦЭМ!$D$39:$D$782,СВЦЭМ!$A$39:$A$782,$A77,СВЦЭМ!$B$39:$B$782,D$47)+'СЕТ СН'!$G$11+СВЦЭМ!$D$10+'СЕТ СН'!$G$6-'СЕТ СН'!$G$23</f>
        <v>1640.8538677699999</v>
      </c>
      <c r="E77" s="36">
        <f>SUMIFS(СВЦЭМ!$D$39:$D$782,СВЦЭМ!$A$39:$A$782,$A77,СВЦЭМ!$B$39:$B$782,E$47)+'СЕТ СН'!$G$11+СВЦЭМ!$D$10+'СЕТ СН'!$G$6-'СЕТ СН'!$G$23</f>
        <v>1637.0286780199999</v>
      </c>
      <c r="F77" s="36">
        <f>SUMIFS(СВЦЭМ!$D$39:$D$782,СВЦЭМ!$A$39:$A$782,$A77,СВЦЭМ!$B$39:$B$782,F$47)+'СЕТ СН'!$G$11+СВЦЭМ!$D$10+'СЕТ СН'!$G$6-'СЕТ СН'!$G$23</f>
        <v>1633.1771822199998</v>
      </c>
      <c r="G77" s="36">
        <f>SUMIFS(СВЦЭМ!$D$39:$D$782,СВЦЭМ!$A$39:$A$782,$A77,СВЦЭМ!$B$39:$B$782,G$47)+'СЕТ СН'!$G$11+СВЦЭМ!$D$10+'СЕТ СН'!$G$6-'СЕТ СН'!$G$23</f>
        <v>1619.9512676999998</v>
      </c>
      <c r="H77" s="36">
        <f>SUMIFS(СВЦЭМ!$D$39:$D$782,СВЦЭМ!$A$39:$A$782,$A77,СВЦЭМ!$B$39:$B$782,H$47)+'СЕТ СН'!$G$11+СВЦЭМ!$D$10+'СЕТ СН'!$G$6-'СЕТ СН'!$G$23</f>
        <v>1594.2655735399999</v>
      </c>
      <c r="I77" s="36">
        <f>SUMIFS(СВЦЭМ!$D$39:$D$782,СВЦЭМ!$A$39:$A$782,$A77,СВЦЭМ!$B$39:$B$782,I$47)+'СЕТ СН'!$G$11+СВЦЭМ!$D$10+'СЕТ СН'!$G$6-'СЕТ СН'!$G$23</f>
        <v>1601.1209831699998</v>
      </c>
      <c r="J77" s="36">
        <f>SUMIFS(СВЦЭМ!$D$39:$D$782,СВЦЭМ!$A$39:$A$782,$A77,СВЦЭМ!$B$39:$B$782,J$47)+'СЕТ СН'!$G$11+СВЦЭМ!$D$10+'СЕТ СН'!$G$6-'СЕТ СН'!$G$23</f>
        <v>1578.3984153799997</v>
      </c>
      <c r="K77" s="36">
        <f>SUMIFS(СВЦЭМ!$D$39:$D$782,СВЦЭМ!$A$39:$A$782,$A77,СВЦЭМ!$B$39:$B$782,K$47)+'СЕТ СН'!$G$11+СВЦЭМ!$D$10+'СЕТ СН'!$G$6-'СЕТ СН'!$G$23</f>
        <v>1569.4526631799999</v>
      </c>
      <c r="L77" s="36">
        <f>SUMIFS(СВЦЭМ!$D$39:$D$782,СВЦЭМ!$A$39:$A$782,$A77,СВЦЭМ!$B$39:$B$782,L$47)+'СЕТ СН'!$G$11+СВЦЭМ!$D$10+'СЕТ СН'!$G$6-'СЕТ СН'!$G$23</f>
        <v>1577.99091795</v>
      </c>
      <c r="M77" s="36">
        <f>SUMIFS(СВЦЭМ!$D$39:$D$782,СВЦЭМ!$A$39:$A$782,$A77,СВЦЭМ!$B$39:$B$782,M$47)+'СЕТ СН'!$G$11+СВЦЭМ!$D$10+'СЕТ СН'!$G$6-'СЕТ СН'!$G$23</f>
        <v>1590.5404869499998</v>
      </c>
      <c r="N77" s="36">
        <f>SUMIFS(СВЦЭМ!$D$39:$D$782,СВЦЭМ!$A$39:$A$782,$A77,СВЦЭМ!$B$39:$B$782,N$47)+'СЕТ СН'!$G$11+СВЦЭМ!$D$10+'СЕТ СН'!$G$6-'СЕТ СН'!$G$23</f>
        <v>1605.7633160400001</v>
      </c>
      <c r="O77" s="36">
        <f>SUMIFS(СВЦЭМ!$D$39:$D$782,СВЦЭМ!$A$39:$A$782,$A77,СВЦЭМ!$B$39:$B$782,O$47)+'СЕТ СН'!$G$11+СВЦЭМ!$D$10+'СЕТ СН'!$G$6-'СЕТ СН'!$G$23</f>
        <v>1625.6332616</v>
      </c>
      <c r="P77" s="36">
        <f>SUMIFS(СВЦЭМ!$D$39:$D$782,СВЦЭМ!$A$39:$A$782,$A77,СВЦЭМ!$B$39:$B$782,P$47)+'СЕТ СН'!$G$11+СВЦЭМ!$D$10+'СЕТ СН'!$G$6-'СЕТ СН'!$G$23</f>
        <v>1632.5328906300001</v>
      </c>
      <c r="Q77" s="36">
        <f>SUMIFS(СВЦЭМ!$D$39:$D$782,СВЦЭМ!$A$39:$A$782,$A77,СВЦЭМ!$B$39:$B$782,Q$47)+'СЕТ СН'!$G$11+СВЦЭМ!$D$10+'СЕТ СН'!$G$6-'СЕТ СН'!$G$23</f>
        <v>1632.1902223900001</v>
      </c>
      <c r="R77" s="36">
        <f>SUMIFS(СВЦЭМ!$D$39:$D$782,СВЦЭМ!$A$39:$A$782,$A77,СВЦЭМ!$B$39:$B$782,R$47)+'СЕТ СН'!$G$11+СВЦЭМ!$D$10+'СЕТ СН'!$G$6-'СЕТ СН'!$G$23</f>
        <v>1610.2654756500001</v>
      </c>
      <c r="S77" s="36">
        <f>SUMIFS(СВЦЭМ!$D$39:$D$782,СВЦЭМ!$A$39:$A$782,$A77,СВЦЭМ!$B$39:$B$782,S$47)+'СЕТ СН'!$G$11+СВЦЭМ!$D$10+'СЕТ СН'!$G$6-'СЕТ СН'!$G$23</f>
        <v>1575.0925869299999</v>
      </c>
      <c r="T77" s="36">
        <f>SUMIFS(СВЦЭМ!$D$39:$D$782,СВЦЭМ!$A$39:$A$782,$A77,СВЦЭМ!$B$39:$B$782,T$47)+'СЕТ СН'!$G$11+СВЦЭМ!$D$10+'СЕТ СН'!$G$6-'СЕТ СН'!$G$23</f>
        <v>1575.6277824099998</v>
      </c>
      <c r="U77" s="36">
        <f>SUMIFS(СВЦЭМ!$D$39:$D$782,СВЦЭМ!$A$39:$A$782,$A77,СВЦЭМ!$B$39:$B$782,U$47)+'СЕТ СН'!$G$11+СВЦЭМ!$D$10+'СЕТ СН'!$G$6-'СЕТ СН'!$G$23</f>
        <v>1578.59111863</v>
      </c>
      <c r="V77" s="36">
        <f>SUMIFS(СВЦЭМ!$D$39:$D$782,СВЦЭМ!$A$39:$A$782,$A77,СВЦЭМ!$B$39:$B$782,V$47)+'СЕТ СН'!$G$11+СВЦЭМ!$D$10+'СЕТ СН'!$G$6-'СЕТ СН'!$G$23</f>
        <v>1589.0408211399999</v>
      </c>
      <c r="W77" s="36">
        <f>SUMIFS(СВЦЭМ!$D$39:$D$782,СВЦЭМ!$A$39:$A$782,$A77,СВЦЭМ!$B$39:$B$782,W$47)+'СЕТ СН'!$G$11+СВЦЭМ!$D$10+'СЕТ СН'!$G$6-'СЕТ СН'!$G$23</f>
        <v>1603.28970949</v>
      </c>
      <c r="X77" s="36">
        <f>SUMIFS(СВЦЭМ!$D$39:$D$782,СВЦЭМ!$A$39:$A$782,$A77,СВЦЭМ!$B$39:$B$782,X$47)+'СЕТ СН'!$G$11+СВЦЭМ!$D$10+'СЕТ СН'!$G$6-'СЕТ СН'!$G$23</f>
        <v>1621.3309687199999</v>
      </c>
      <c r="Y77" s="36">
        <f>SUMIFS(СВЦЭМ!$D$39:$D$782,СВЦЭМ!$A$39:$A$782,$A77,СВЦЭМ!$B$39:$B$782,Y$47)+'СЕТ СН'!$G$11+СВЦЭМ!$D$10+'СЕТ СН'!$G$6-'СЕТ СН'!$G$23</f>
        <v>1632.5489544699999</v>
      </c>
    </row>
    <row r="78" spans="1:26" ht="15.75" x14ac:dyDescent="0.2">
      <c r="A78" s="35">
        <f t="shared" si="1"/>
        <v>44926</v>
      </c>
      <c r="B78" s="36">
        <f>SUMIFS(СВЦЭМ!$D$39:$D$782,СВЦЭМ!$A$39:$A$782,$A78,СВЦЭМ!$B$39:$B$782,B$47)+'СЕТ СН'!$G$11+СВЦЭМ!$D$10+'СЕТ СН'!$G$6-'СЕТ СН'!$G$23</f>
        <v>1728.5762073800001</v>
      </c>
      <c r="C78" s="36">
        <f>SUMIFS(СВЦЭМ!$D$39:$D$782,СВЦЭМ!$A$39:$A$782,$A78,СВЦЭМ!$B$39:$B$782,C$47)+'СЕТ СН'!$G$11+СВЦЭМ!$D$10+'СЕТ СН'!$G$6-'СЕТ СН'!$G$23</f>
        <v>1753.3994118999999</v>
      </c>
      <c r="D78" s="36">
        <f>SUMIFS(СВЦЭМ!$D$39:$D$782,СВЦЭМ!$A$39:$A$782,$A78,СВЦЭМ!$B$39:$B$782,D$47)+'СЕТ СН'!$G$11+СВЦЭМ!$D$10+'СЕТ СН'!$G$6-'СЕТ СН'!$G$23</f>
        <v>1795.9392555999998</v>
      </c>
      <c r="E78" s="36">
        <f>SUMIFS(СВЦЭМ!$D$39:$D$782,СВЦЭМ!$A$39:$A$782,$A78,СВЦЭМ!$B$39:$B$782,E$47)+'СЕТ СН'!$G$11+СВЦЭМ!$D$10+'СЕТ СН'!$G$6-'СЕТ СН'!$G$23</f>
        <v>1802.6857256499998</v>
      </c>
      <c r="F78" s="36">
        <f>SUMIFS(СВЦЭМ!$D$39:$D$782,СВЦЭМ!$A$39:$A$782,$A78,СВЦЭМ!$B$39:$B$782,F$47)+'СЕТ СН'!$G$11+СВЦЭМ!$D$10+'СЕТ СН'!$G$6-'СЕТ СН'!$G$23</f>
        <v>1801.2018211499999</v>
      </c>
      <c r="G78" s="36">
        <f>SUMIFS(СВЦЭМ!$D$39:$D$782,СВЦЭМ!$A$39:$A$782,$A78,СВЦЭМ!$B$39:$B$782,G$47)+'СЕТ СН'!$G$11+СВЦЭМ!$D$10+'СЕТ СН'!$G$6-'СЕТ СН'!$G$23</f>
        <v>1791.97953388</v>
      </c>
      <c r="H78" s="36">
        <f>SUMIFS(СВЦЭМ!$D$39:$D$782,СВЦЭМ!$A$39:$A$782,$A78,СВЦЭМ!$B$39:$B$782,H$47)+'СЕТ СН'!$G$11+СВЦЭМ!$D$10+'СЕТ СН'!$G$6-'СЕТ СН'!$G$23</f>
        <v>1765.4517215199999</v>
      </c>
      <c r="I78" s="36">
        <f>SUMIFS(СВЦЭМ!$D$39:$D$782,СВЦЭМ!$A$39:$A$782,$A78,СВЦЭМ!$B$39:$B$782,I$47)+'СЕТ СН'!$G$11+СВЦЭМ!$D$10+'СЕТ СН'!$G$6-'СЕТ СН'!$G$23</f>
        <v>1728.0975897099997</v>
      </c>
      <c r="J78" s="36">
        <f>SUMIFS(СВЦЭМ!$D$39:$D$782,СВЦЭМ!$A$39:$A$782,$A78,СВЦЭМ!$B$39:$B$782,J$47)+'СЕТ СН'!$G$11+СВЦЭМ!$D$10+'СЕТ СН'!$G$6-'СЕТ СН'!$G$23</f>
        <v>1693.7269002399998</v>
      </c>
      <c r="K78" s="36">
        <f>SUMIFS(СВЦЭМ!$D$39:$D$782,СВЦЭМ!$A$39:$A$782,$A78,СВЦЭМ!$B$39:$B$782,K$47)+'СЕТ СН'!$G$11+СВЦЭМ!$D$10+'СЕТ СН'!$G$6-'СЕТ СН'!$G$23</f>
        <v>1688.6497815299999</v>
      </c>
      <c r="L78" s="36">
        <f>SUMIFS(СВЦЭМ!$D$39:$D$782,СВЦЭМ!$A$39:$A$782,$A78,СВЦЭМ!$B$39:$B$782,L$47)+'СЕТ СН'!$G$11+СВЦЭМ!$D$10+'СЕТ СН'!$G$6-'СЕТ СН'!$G$23</f>
        <v>1675.31203435</v>
      </c>
      <c r="M78" s="36">
        <f>SUMIFS(СВЦЭМ!$D$39:$D$782,СВЦЭМ!$A$39:$A$782,$A78,СВЦЭМ!$B$39:$B$782,M$47)+'СЕТ СН'!$G$11+СВЦЭМ!$D$10+'СЕТ СН'!$G$6-'СЕТ СН'!$G$23</f>
        <v>1673.9521988799997</v>
      </c>
      <c r="N78" s="36">
        <f>SUMIFS(СВЦЭМ!$D$39:$D$782,СВЦЭМ!$A$39:$A$782,$A78,СВЦЭМ!$B$39:$B$782,N$47)+'СЕТ СН'!$G$11+СВЦЭМ!$D$10+'СЕТ СН'!$G$6-'СЕТ СН'!$G$23</f>
        <v>1690.9862794000001</v>
      </c>
      <c r="O78" s="36">
        <f>SUMIFS(СВЦЭМ!$D$39:$D$782,СВЦЭМ!$A$39:$A$782,$A78,СВЦЭМ!$B$39:$B$782,O$47)+'СЕТ СН'!$G$11+СВЦЭМ!$D$10+'СЕТ СН'!$G$6-'СЕТ СН'!$G$23</f>
        <v>1713.0356883700001</v>
      </c>
      <c r="P78" s="36">
        <f>SUMIFS(СВЦЭМ!$D$39:$D$782,СВЦЭМ!$A$39:$A$782,$A78,СВЦЭМ!$B$39:$B$782,P$47)+'СЕТ СН'!$G$11+СВЦЭМ!$D$10+'СЕТ СН'!$G$6-'СЕТ СН'!$G$23</f>
        <v>1729.04153335</v>
      </c>
      <c r="Q78" s="36">
        <f>SUMIFS(СВЦЭМ!$D$39:$D$782,СВЦЭМ!$A$39:$A$782,$A78,СВЦЭМ!$B$39:$B$782,Q$47)+'СЕТ СН'!$G$11+СВЦЭМ!$D$10+'СЕТ СН'!$G$6-'СЕТ СН'!$G$23</f>
        <v>1731.8109407100001</v>
      </c>
      <c r="R78" s="36">
        <f>SUMIFS(СВЦЭМ!$D$39:$D$782,СВЦЭМ!$A$39:$A$782,$A78,СВЦЭМ!$B$39:$B$782,R$47)+'СЕТ СН'!$G$11+СВЦЭМ!$D$10+'СЕТ СН'!$G$6-'СЕТ СН'!$G$23</f>
        <v>1691.1465417700001</v>
      </c>
      <c r="S78" s="36">
        <f>SUMIFS(СВЦЭМ!$D$39:$D$782,СВЦЭМ!$A$39:$A$782,$A78,СВЦЭМ!$B$39:$B$782,S$47)+'СЕТ СН'!$G$11+СВЦЭМ!$D$10+'СЕТ СН'!$G$6-'СЕТ СН'!$G$23</f>
        <v>1664.6502468200001</v>
      </c>
      <c r="T78" s="36">
        <f>SUMIFS(СВЦЭМ!$D$39:$D$782,СВЦЭМ!$A$39:$A$782,$A78,СВЦЭМ!$B$39:$B$782,T$47)+'СЕТ СН'!$G$11+СВЦЭМ!$D$10+'СЕТ СН'!$G$6-'СЕТ СН'!$G$23</f>
        <v>1658.8747100699998</v>
      </c>
      <c r="U78" s="36">
        <f>SUMIFS(СВЦЭМ!$D$39:$D$782,СВЦЭМ!$A$39:$A$782,$A78,СВЦЭМ!$B$39:$B$782,U$47)+'СЕТ СН'!$G$11+СВЦЭМ!$D$10+'СЕТ СН'!$G$6-'СЕТ СН'!$G$23</f>
        <v>1672.5441967299998</v>
      </c>
      <c r="V78" s="36">
        <f>SUMIFS(СВЦЭМ!$D$39:$D$782,СВЦЭМ!$A$39:$A$782,$A78,СВЦЭМ!$B$39:$B$782,V$47)+'СЕТ СН'!$G$11+СВЦЭМ!$D$10+'СЕТ СН'!$G$6-'СЕТ СН'!$G$23</f>
        <v>1677.0909347299998</v>
      </c>
      <c r="W78" s="36">
        <f>SUMIFS(СВЦЭМ!$D$39:$D$782,СВЦЭМ!$A$39:$A$782,$A78,СВЦЭМ!$B$39:$B$782,W$47)+'СЕТ СН'!$G$11+СВЦЭМ!$D$10+'СЕТ СН'!$G$6-'СЕТ СН'!$G$23</f>
        <v>1705.6201830499999</v>
      </c>
      <c r="X78" s="36">
        <f>SUMIFS(СВЦЭМ!$D$39:$D$782,СВЦЭМ!$A$39:$A$782,$A78,СВЦЭМ!$B$39:$B$782,X$47)+'СЕТ СН'!$G$11+СВЦЭМ!$D$10+'СЕТ СН'!$G$6-'СЕТ СН'!$G$23</f>
        <v>1710.5895334500001</v>
      </c>
      <c r="Y78" s="36">
        <f>SUMIFS(СВЦЭМ!$D$39:$D$782,СВЦЭМ!$A$39:$A$782,$A78,СВЦЭМ!$B$39:$B$782,Y$47)+'СЕТ СН'!$G$11+СВЦЭМ!$D$10+'СЕТ СН'!$G$6-'СЕТ СН'!$G$23</f>
        <v>1748.6566656499999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01.12.2022</v>
      </c>
      <c r="B84" s="36">
        <f>SUMIFS(СВЦЭМ!$D$39:$D$782,СВЦЭМ!$A$39:$A$782,$A84,СВЦЭМ!$B$39:$B$782,B$83)+'СЕТ СН'!$H$11+СВЦЭМ!$D$10+'СЕТ СН'!$H$6-'СЕТ СН'!$H$23</f>
        <v>1722.5745196099999</v>
      </c>
      <c r="C84" s="36">
        <f>SUMIFS(СВЦЭМ!$D$39:$D$782,СВЦЭМ!$A$39:$A$782,$A84,СВЦЭМ!$B$39:$B$782,C$83)+'СЕТ СН'!$H$11+СВЦЭМ!$D$10+'СЕТ СН'!$H$6-'СЕТ СН'!$H$23</f>
        <v>1700.7953791799998</v>
      </c>
      <c r="D84" s="36">
        <f>SUMIFS(СВЦЭМ!$D$39:$D$782,СВЦЭМ!$A$39:$A$782,$A84,СВЦЭМ!$B$39:$B$782,D$83)+'СЕТ СН'!$H$11+СВЦЭМ!$D$10+'СЕТ СН'!$H$6-'СЕТ СН'!$H$23</f>
        <v>1749.1606663</v>
      </c>
      <c r="E84" s="36">
        <f>SUMIFS(СВЦЭМ!$D$39:$D$782,СВЦЭМ!$A$39:$A$782,$A84,СВЦЭМ!$B$39:$B$782,E$83)+'СЕТ СН'!$H$11+СВЦЭМ!$D$10+'СЕТ СН'!$H$6-'СЕТ СН'!$H$23</f>
        <v>1752.15801504</v>
      </c>
      <c r="F84" s="36">
        <f>SUMIFS(СВЦЭМ!$D$39:$D$782,СВЦЭМ!$A$39:$A$782,$A84,СВЦЭМ!$B$39:$B$782,F$83)+'СЕТ СН'!$H$11+СВЦЭМ!$D$10+'СЕТ СН'!$H$6-'СЕТ СН'!$H$23</f>
        <v>1762.7324609699999</v>
      </c>
      <c r="G84" s="36">
        <f>SUMIFS(СВЦЭМ!$D$39:$D$782,СВЦЭМ!$A$39:$A$782,$A84,СВЦЭМ!$B$39:$B$782,G$83)+'СЕТ СН'!$H$11+СВЦЭМ!$D$10+'СЕТ СН'!$H$6-'СЕТ СН'!$H$23</f>
        <v>1743.7339134699998</v>
      </c>
      <c r="H84" s="36">
        <f>SUMIFS(СВЦЭМ!$D$39:$D$782,СВЦЭМ!$A$39:$A$782,$A84,СВЦЭМ!$B$39:$B$782,H$83)+'СЕТ СН'!$H$11+СВЦЭМ!$D$10+'СЕТ СН'!$H$6-'СЕТ СН'!$H$23</f>
        <v>1719.3993753699999</v>
      </c>
      <c r="I84" s="36">
        <f>SUMIFS(СВЦЭМ!$D$39:$D$782,СВЦЭМ!$A$39:$A$782,$A84,СВЦЭМ!$B$39:$B$782,I$83)+'СЕТ СН'!$H$11+СВЦЭМ!$D$10+'СЕТ СН'!$H$6-'СЕТ СН'!$H$23</f>
        <v>1696.38655225</v>
      </c>
      <c r="J84" s="36">
        <f>SUMIFS(СВЦЭМ!$D$39:$D$782,СВЦЭМ!$A$39:$A$782,$A84,СВЦЭМ!$B$39:$B$782,J$83)+'СЕТ СН'!$H$11+СВЦЭМ!$D$10+'СЕТ СН'!$H$6-'СЕТ СН'!$H$23</f>
        <v>1660.4748955699999</v>
      </c>
      <c r="K84" s="36">
        <f>SUMIFS(СВЦЭМ!$D$39:$D$782,СВЦЭМ!$A$39:$A$782,$A84,СВЦЭМ!$B$39:$B$782,K$83)+'СЕТ СН'!$H$11+СВЦЭМ!$D$10+'СЕТ СН'!$H$6-'СЕТ СН'!$H$23</f>
        <v>1647.5335702699999</v>
      </c>
      <c r="L84" s="36">
        <f>SUMIFS(СВЦЭМ!$D$39:$D$782,СВЦЭМ!$A$39:$A$782,$A84,СВЦЭМ!$B$39:$B$782,L$83)+'СЕТ СН'!$H$11+СВЦЭМ!$D$10+'СЕТ СН'!$H$6-'СЕТ СН'!$H$23</f>
        <v>1625.7695566099999</v>
      </c>
      <c r="M84" s="36">
        <f>SUMIFS(СВЦЭМ!$D$39:$D$782,СВЦЭМ!$A$39:$A$782,$A84,СВЦЭМ!$B$39:$B$782,M$83)+'СЕТ СН'!$H$11+СВЦЭМ!$D$10+'СЕТ СН'!$H$6-'СЕТ СН'!$H$23</f>
        <v>1632.57265416</v>
      </c>
      <c r="N84" s="36">
        <f>SUMIFS(СВЦЭМ!$D$39:$D$782,СВЦЭМ!$A$39:$A$782,$A84,СВЦЭМ!$B$39:$B$782,N$83)+'СЕТ СН'!$H$11+СВЦЭМ!$D$10+'СЕТ СН'!$H$6-'СЕТ СН'!$H$23</f>
        <v>1637.5093825399999</v>
      </c>
      <c r="O84" s="36">
        <f>SUMIFS(СВЦЭМ!$D$39:$D$782,СВЦЭМ!$A$39:$A$782,$A84,СВЦЭМ!$B$39:$B$782,O$83)+'СЕТ СН'!$H$11+СВЦЭМ!$D$10+'СЕТ СН'!$H$6-'СЕТ СН'!$H$23</f>
        <v>1659.9968816799999</v>
      </c>
      <c r="P84" s="36">
        <f>SUMIFS(СВЦЭМ!$D$39:$D$782,СВЦЭМ!$A$39:$A$782,$A84,СВЦЭМ!$B$39:$B$782,P$83)+'СЕТ СН'!$H$11+СВЦЭМ!$D$10+'СЕТ СН'!$H$6-'СЕТ СН'!$H$23</f>
        <v>1669.38275234</v>
      </c>
      <c r="Q84" s="36">
        <f>SUMIFS(СВЦЭМ!$D$39:$D$782,СВЦЭМ!$A$39:$A$782,$A84,СВЦЭМ!$B$39:$B$782,Q$83)+'СЕТ СН'!$H$11+СВЦЭМ!$D$10+'СЕТ СН'!$H$6-'СЕТ СН'!$H$23</f>
        <v>1674.11780735</v>
      </c>
      <c r="R84" s="36">
        <f>SUMIFS(СВЦЭМ!$D$39:$D$782,СВЦЭМ!$A$39:$A$782,$A84,СВЦЭМ!$B$39:$B$782,R$83)+'СЕТ СН'!$H$11+СВЦЭМ!$D$10+'СЕТ СН'!$H$6-'СЕТ СН'!$H$23</f>
        <v>1669.35567532</v>
      </c>
      <c r="S84" s="36">
        <f>SUMIFS(СВЦЭМ!$D$39:$D$782,СВЦЭМ!$A$39:$A$782,$A84,СВЦЭМ!$B$39:$B$782,S$83)+'СЕТ СН'!$H$11+СВЦЭМ!$D$10+'СЕТ СН'!$H$6-'СЕТ СН'!$H$23</f>
        <v>1634.0519122999999</v>
      </c>
      <c r="T84" s="36">
        <f>SUMIFS(СВЦЭМ!$D$39:$D$782,СВЦЭМ!$A$39:$A$782,$A84,СВЦЭМ!$B$39:$B$782,T$83)+'СЕТ СН'!$H$11+СВЦЭМ!$D$10+'СЕТ СН'!$H$6-'СЕТ СН'!$H$23</f>
        <v>1629.72608769</v>
      </c>
      <c r="U84" s="36">
        <f>SUMIFS(СВЦЭМ!$D$39:$D$782,СВЦЭМ!$A$39:$A$782,$A84,СВЦЭМ!$B$39:$B$782,U$83)+'СЕТ СН'!$H$11+СВЦЭМ!$D$10+'СЕТ СН'!$H$6-'СЕТ СН'!$H$23</f>
        <v>1637.41619868</v>
      </c>
      <c r="V84" s="36">
        <f>SUMIFS(СВЦЭМ!$D$39:$D$782,СВЦЭМ!$A$39:$A$782,$A84,СВЦЭМ!$B$39:$B$782,V$83)+'СЕТ СН'!$H$11+СВЦЭМ!$D$10+'СЕТ СН'!$H$6-'СЕТ СН'!$H$23</f>
        <v>1640.1840748099999</v>
      </c>
      <c r="W84" s="36">
        <f>SUMIFS(СВЦЭМ!$D$39:$D$782,СВЦЭМ!$A$39:$A$782,$A84,СВЦЭМ!$B$39:$B$782,W$83)+'СЕТ СН'!$H$11+СВЦЭМ!$D$10+'СЕТ СН'!$H$6-'СЕТ СН'!$H$23</f>
        <v>1657.0883184099998</v>
      </c>
      <c r="X84" s="36">
        <f>SUMIFS(СВЦЭМ!$D$39:$D$782,СВЦЭМ!$A$39:$A$782,$A84,СВЦЭМ!$B$39:$B$782,X$83)+'СЕТ СН'!$H$11+СВЦЭМ!$D$10+'СЕТ СН'!$H$6-'СЕТ СН'!$H$23</f>
        <v>1662.8376744099999</v>
      </c>
      <c r="Y84" s="36">
        <f>SUMIFS(СВЦЭМ!$D$39:$D$782,СВЦЭМ!$A$39:$A$782,$A84,СВЦЭМ!$B$39:$B$782,Y$83)+'СЕТ СН'!$H$11+СВЦЭМ!$D$10+'СЕТ СН'!$H$6-'СЕТ СН'!$H$23</f>
        <v>1659.3560073799999</v>
      </c>
      <c r="AA84" s="45"/>
    </row>
    <row r="85" spans="1:27" ht="15.75" x14ac:dyDescent="0.2">
      <c r="A85" s="35">
        <f>A84+1</f>
        <v>44897</v>
      </c>
      <c r="B85" s="36">
        <f>SUMIFS(СВЦЭМ!$D$39:$D$782,СВЦЭМ!$A$39:$A$782,$A85,СВЦЭМ!$B$39:$B$782,B$83)+'СЕТ СН'!$H$11+СВЦЭМ!$D$10+'СЕТ СН'!$H$6-'СЕТ СН'!$H$23</f>
        <v>1740.46603372</v>
      </c>
      <c r="C85" s="36">
        <f>SUMIFS(СВЦЭМ!$D$39:$D$782,СВЦЭМ!$A$39:$A$782,$A85,СВЦЭМ!$B$39:$B$782,C$83)+'СЕТ СН'!$H$11+СВЦЭМ!$D$10+'СЕТ СН'!$H$6-'СЕТ СН'!$H$23</f>
        <v>1741.2817946599998</v>
      </c>
      <c r="D85" s="36">
        <f>SUMIFS(СВЦЭМ!$D$39:$D$782,СВЦЭМ!$A$39:$A$782,$A85,СВЦЭМ!$B$39:$B$782,D$83)+'СЕТ СН'!$H$11+СВЦЭМ!$D$10+'СЕТ СН'!$H$6-'СЕТ СН'!$H$23</f>
        <v>1759.8587428799999</v>
      </c>
      <c r="E85" s="36">
        <f>SUMIFS(СВЦЭМ!$D$39:$D$782,СВЦЭМ!$A$39:$A$782,$A85,СВЦЭМ!$B$39:$B$782,E$83)+'СЕТ СН'!$H$11+СВЦЭМ!$D$10+'СЕТ СН'!$H$6-'СЕТ СН'!$H$23</f>
        <v>1763.4723468</v>
      </c>
      <c r="F85" s="36">
        <f>SUMIFS(СВЦЭМ!$D$39:$D$782,СВЦЭМ!$A$39:$A$782,$A85,СВЦЭМ!$B$39:$B$782,F$83)+'СЕТ СН'!$H$11+СВЦЭМ!$D$10+'СЕТ СН'!$H$6-'СЕТ СН'!$H$23</f>
        <v>1795.6569288399999</v>
      </c>
      <c r="G85" s="36">
        <f>SUMIFS(СВЦЭМ!$D$39:$D$782,СВЦЭМ!$A$39:$A$782,$A85,СВЦЭМ!$B$39:$B$782,G$83)+'СЕТ СН'!$H$11+СВЦЭМ!$D$10+'СЕТ СН'!$H$6-'СЕТ СН'!$H$23</f>
        <v>1771.9897615899999</v>
      </c>
      <c r="H85" s="36">
        <f>SUMIFS(СВЦЭМ!$D$39:$D$782,СВЦЭМ!$A$39:$A$782,$A85,СВЦЭМ!$B$39:$B$782,H$83)+'СЕТ СН'!$H$11+СВЦЭМ!$D$10+'СЕТ СН'!$H$6-'СЕТ СН'!$H$23</f>
        <v>1751.0474411299999</v>
      </c>
      <c r="I85" s="36">
        <f>SUMIFS(СВЦЭМ!$D$39:$D$782,СВЦЭМ!$A$39:$A$782,$A85,СВЦЭМ!$B$39:$B$782,I$83)+'СЕТ СН'!$H$11+СВЦЭМ!$D$10+'СЕТ СН'!$H$6-'СЕТ СН'!$H$23</f>
        <v>1729.85160092</v>
      </c>
      <c r="J85" s="36">
        <f>SUMIFS(СВЦЭМ!$D$39:$D$782,СВЦЭМ!$A$39:$A$782,$A85,СВЦЭМ!$B$39:$B$782,J$83)+'СЕТ СН'!$H$11+СВЦЭМ!$D$10+'СЕТ СН'!$H$6-'СЕТ СН'!$H$23</f>
        <v>1702.7770008699999</v>
      </c>
      <c r="K85" s="36">
        <f>SUMIFS(СВЦЭМ!$D$39:$D$782,СВЦЭМ!$A$39:$A$782,$A85,СВЦЭМ!$B$39:$B$782,K$83)+'СЕТ СН'!$H$11+СВЦЭМ!$D$10+'СЕТ СН'!$H$6-'СЕТ СН'!$H$23</f>
        <v>1683.89089848</v>
      </c>
      <c r="L85" s="36">
        <f>SUMIFS(СВЦЭМ!$D$39:$D$782,СВЦЭМ!$A$39:$A$782,$A85,СВЦЭМ!$B$39:$B$782,L$83)+'СЕТ СН'!$H$11+СВЦЭМ!$D$10+'СЕТ СН'!$H$6-'СЕТ СН'!$H$23</f>
        <v>1673.8981782999999</v>
      </c>
      <c r="M85" s="36">
        <f>SUMIFS(СВЦЭМ!$D$39:$D$782,СВЦЭМ!$A$39:$A$782,$A85,СВЦЭМ!$B$39:$B$782,M$83)+'СЕТ СН'!$H$11+СВЦЭМ!$D$10+'СЕТ СН'!$H$6-'СЕТ СН'!$H$23</f>
        <v>1668.2397855899999</v>
      </c>
      <c r="N85" s="36">
        <f>SUMIFS(СВЦЭМ!$D$39:$D$782,СВЦЭМ!$A$39:$A$782,$A85,СВЦЭМ!$B$39:$B$782,N$83)+'СЕТ СН'!$H$11+СВЦЭМ!$D$10+'СЕТ СН'!$H$6-'СЕТ СН'!$H$23</f>
        <v>1687.3097282399999</v>
      </c>
      <c r="O85" s="36">
        <f>SUMIFS(СВЦЭМ!$D$39:$D$782,СВЦЭМ!$A$39:$A$782,$A85,СВЦЭМ!$B$39:$B$782,O$83)+'СЕТ СН'!$H$11+СВЦЭМ!$D$10+'СЕТ СН'!$H$6-'СЕТ СН'!$H$23</f>
        <v>1691.9238502799999</v>
      </c>
      <c r="P85" s="36">
        <f>SUMIFS(СВЦЭМ!$D$39:$D$782,СВЦЭМ!$A$39:$A$782,$A85,СВЦЭМ!$B$39:$B$782,P$83)+'СЕТ СН'!$H$11+СВЦЭМ!$D$10+'СЕТ СН'!$H$6-'СЕТ СН'!$H$23</f>
        <v>1698.6256545799999</v>
      </c>
      <c r="Q85" s="36">
        <f>SUMIFS(СВЦЭМ!$D$39:$D$782,СВЦЭМ!$A$39:$A$782,$A85,СВЦЭМ!$B$39:$B$782,Q$83)+'СЕТ СН'!$H$11+СВЦЭМ!$D$10+'СЕТ СН'!$H$6-'СЕТ СН'!$H$23</f>
        <v>1703.67636728</v>
      </c>
      <c r="R85" s="36">
        <f>SUMIFS(СВЦЭМ!$D$39:$D$782,СВЦЭМ!$A$39:$A$782,$A85,СВЦЭМ!$B$39:$B$782,R$83)+'СЕТ СН'!$H$11+СВЦЭМ!$D$10+'СЕТ СН'!$H$6-'СЕТ СН'!$H$23</f>
        <v>1675.67631723</v>
      </c>
      <c r="S85" s="36">
        <f>SUMIFS(СВЦЭМ!$D$39:$D$782,СВЦЭМ!$A$39:$A$782,$A85,СВЦЭМ!$B$39:$B$782,S$83)+'СЕТ СН'!$H$11+СВЦЭМ!$D$10+'СЕТ СН'!$H$6-'СЕТ СН'!$H$23</f>
        <v>1668.74806218</v>
      </c>
      <c r="T85" s="36">
        <f>SUMIFS(СВЦЭМ!$D$39:$D$782,СВЦЭМ!$A$39:$A$782,$A85,СВЦЭМ!$B$39:$B$782,T$83)+'СЕТ СН'!$H$11+СВЦЭМ!$D$10+'СЕТ СН'!$H$6-'СЕТ СН'!$H$23</f>
        <v>1644.5510399699999</v>
      </c>
      <c r="U85" s="36">
        <f>SUMIFS(СВЦЭМ!$D$39:$D$782,СВЦЭМ!$A$39:$A$782,$A85,СВЦЭМ!$B$39:$B$782,U$83)+'СЕТ СН'!$H$11+СВЦЭМ!$D$10+'СЕТ СН'!$H$6-'СЕТ СН'!$H$23</f>
        <v>1653.12164646</v>
      </c>
      <c r="V85" s="36">
        <f>SUMIFS(СВЦЭМ!$D$39:$D$782,СВЦЭМ!$A$39:$A$782,$A85,СВЦЭМ!$B$39:$B$782,V$83)+'СЕТ СН'!$H$11+СВЦЭМ!$D$10+'СЕТ СН'!$H$6-'СЕТ СН'!$H$23</f>
        <v>1661.8196850899999</v>
      </c>
      <c r="W85" s="36">
        <f>SUMIFS(СВЦЭМ!$D$39:$D$782,СВЦЭМ!$A$39:$A$782,$A85,СВЦЭМ!$B$39:$B$782,W$83)+'СЕТ СН'!$H$11+СВЦЭМ!$D$10+'СЕТ СН'!$H$6-'СЕТ СН'!$H$23</f>
        <v>1671.3113285299999</v>
      </c>
      <c r="X85" s="36">
        <f>SUMIFS(СВЦЭМ!$D$39:$D$782,СВЦЭМ!$A$39:$A$782,$A85,СВЦЭМ!$B$39:$B$782,X$83)+'СЕТ СН'!$H$11+СВЦЭМ!$D$10+'СЕТ СН'!$H$6-'СЕТ СН'!$H$23</f>
        <v>1691.0233962699999</v>
      </c>
      <c r="Y85" s="36">
        <f>SUMIFS(СВЦЭМ!$D$39:$D$782,СВЦЭМ!$A$39:$A$782,$A85,СВЦЭМ!$B$39:$B$782,Y$83)+'СЕТ СН'!$H$11+СВЦЭМ!$D$10+'СЕТ СН'!$H$6-'СЕТ СН'!$H$23</f>
        <v>1719.29205241</v>
      </c>
    </row>
    <row r="86" spans="1:27" ht="15.75" x14ac:dyDescent="0.2">
      <c r="A86" s="35">
        <f t="shared" ref="A86:A114" si="2">A85+1</f>
        <v>44898</v>
      </c>
      <c r="B86" s="36">
        <f>SUMIFS(СВЦЭМ!$D$39:$D$782,СВЦЭМ!$A$39:$A$782,$A86,СВЦЭМ!$B$39:$B$782,B$83)+'СЕТ СН'!$H$11+СВЦЭМ!$D$10+'СЕТ СН'!$H$6-'СЕТ СН'!$H$23</f>
        <v>1621.60907084</v>
      </c>
      <c r="C86" s="36">
        <f>SUMIFS(СВЦЭМ!$D$39:$D$782,СВЦЭМ!$A$39:$A$782,$A86,СВЦЭМ!$B$39:$B$782,C$83)+'СЕТ СН'!$H$11+СВЦЭМ!$D$10+'СЕТ СН'!$H$6-'СЕТ СН'!$H$23</f>
        <v>1633.7433101299998</v>
      </c>
      <c r="D86" s="36">
        <f>SUMIFS(СВЦЭМ!$D$39:$D$782,СВЦЭМ!$A$39:$A$782,$A86,СВЦЭМ!$B$39:$B$782,D$83)+'СЕТ СН'!$H$11+СВЦЭМ!$D$10+'СЕТ СН'!$H$6-'СЕТ СН'!$H$23</f>
        <v>1654.4849152099998</v>
      </c>
      <c r="E86" s="36">
        <f>SUMIFS(СВЦЭМ!$D$39:$D$782,СВЦЭМ!$A$39:$A$782,$A86,СВЦЭМ!$B$39:$B$782,E$83)+'СЕТ СН'!$H$11+СВЦЭМ!$D$10+'СЕТ СН'!$H$6-'СЕТ СН'!$H$23</f>
        <v>1685.79739081</v>
      </c>
      <c r="F86" s="36">
        <f>SUMIFS(СВЦЭМ!$D$39:$D$782,СВЦЭМ!$A$39:$A$782,$A86,СВЦЭМ!$B$39:$B$782,F$83)+'СЕТ СН'!$H$11+СВЦЭМ!$D$10+'СЕТ СН'!$H$6-'СЕТ СН'!$H$23</f>
        <v>1707.5880490299999</v>
      </c>
      <c r="G86" s="36">
        <f>SUMIFS(СВЦЭМ!$D$39:$D$782,СВЦЭМ!$A$39:$A$782,$A86,СВЦЭМ!$B$39:$B$782,G$83)+'СЕТ СН'!$H$11+СВЦЭМ!$D$10+'СЕТ СН'!$H$6-'СЕТ СН'!$H$23</f>
        <v>1694.7110699499999</v>
      </c>
      <c r="H86" s="36">
        <f>SUMIFS(СВЦЭМ!$D$39:$D$782,СВЦЭМ!$A$39:$A$782,$A86,СВЦЭМ!$B$39:$B$782,H$83)+'СЕТ СН'!$H$11+СВЦЭМ!$D$10+'СЕТ СН'!$H$6-'СЕТ СН'!$H$23</f>
        <v>1682.2505932199999</v>
      </c>
      <c r="I86" s="36">
        <f>SUMIFS(СВЦЭМ!$D$39:$D$782,СВЦЭМ!$A$39:$A$782,$A86,СВЦЭМ!$B$39:$B$782,I$83)+'СЕТ СН'!$H$11+СВЦЭМ!$D$10+'СЕТ СН'!$H$6-'СЕТ СН'!$H$23</f>
        <v>1670.8293112399999</v>
      </c>
      <c r="J86" s="36">
        <f>SUMIFS(СВЦЭМ!$D$39:$D$782,СВЦЭМ!$A$39:$A$782,$A86,СВЦЭМ!$B$39:$B$782,J$83)+'СЕТ СН'!$H$11+СВЦЭМ!$D$10+'СЕТ СН'!$H$6-'СЕТ СН'!$H$23</f>
        <v>1643.6955177499999</v>
      </c>
      <c r="K86" s="36">
        <f>SUMIFS(СВЦЭМ!$D$39:$D$782,СВЦЭМ!$A$39:$A$782,$A86,СВЦЭМ!$B$39:$B$782,K$83)+'СЕТ СН'!$H$11+СВЦЭМ!$D$10+'СЕТ СН'!$H$6-'СЕТ СН'!$H$23</f>
        <v>1634.7319571099999</v>
      </c>
      <c r="L86" s="36">
        <f>SUMIFS(СВЦЭМ!$D$39:$D$782,СВЦЭМ!$A$39:$A$782,$A86,СВЦЭМ!$B$39:$B$782,L$83)+'СЕТ СН'!$H$11+СВЦЭМ!$D$10+'СЕТ СН'!$H$6-'СЕТ СН'!$H$23</f>
        <v>1616.4714696399999</v>
      </c>
      <c r="M86" s="36">
        <f>SUMIFS(СВЦЭМ!$D$39:$D$782,СВЦЭМ!$A$39:$A$782,$A86,СВЦЭМ!$B$39:$B$782,M$83)+'СЕТ СН'!$H$11+СВЦЭМ!$D$10+'СЕТ СН'!$H$6-'СЕТ СН'!$H$23</f>
        <v>1621.47357969</v>
      </c>
      <c r="N86" s="36">
        <f>SUMIFS(СВЦЭМ!$D$39:$D$782,СВЦЭМ!$A$39:$A$782,$A86,СВЦЭМ!$B$39:$B$782,N$83)+'СЕТ СН'!$H$11+СВЦЭМ!$D$10+'СЕТ СН'!$H$6-'СЕТ СН'!$H$23</f>
        <v>1603.8296251899999</v>
      </c>
      <c r="O86" s="36">
        <f>SUMIFS(СВЦЭМ!$D$39:$D$782,СВЦЭМ!$A$39:$A$782,$A86,СВЦЭМ!$B$39:$B$782,O$83)+'СЕТ СН'!$H$11+СВЦЭМ!$D$10+'СЕТ СН'!$H$6-'СЕТ СН'!$H$23</f>
        <v>1611.2059337799999</v>
      </c>
      <c r="P86" s="36">
        <f>SUMIFS(СВЦЭМ!$D$39:$D$782,СВЦЭМ!$A$39:$A$782,$A86,СВЦЭМ!$B$39:$B$782,P$83)+'СЕТ СН'!$H$11+СВЦЭМ!$D$10+'СЕТ СН'!$H$6-'СЕТ СН'!$H$23</f>
        <v>1625.65468022</v>
      </c>
      <c r="Q86" s="36">
        <f>SUMIFS(СВЦЭМ!$D$39:$D$782,СВЦЭМ!$A$39:$A$782,$A86,СВЦЭМ!$B$39:$B$782,Q$83)+'СЕТ СН'!$H$11+СВЦЭМ!$D$10+'СЕТ СН'!$H$6-'СЕТ СН'!$H$23</f>
        <v>1651.4742981299999</v>
      </c>
      <c r="R86" s="36">
        <f>SUMIFS(СВЦЭМ!$D$39:$D$782,СВЦЭМ!$A$39:$A$782,$A86,СВЦЭМ!$B$39:$B$782,R$83)+'СЕТ СН'!$H$11+СВЦЭМ!$D$10+'СЕТ СН'!$H$6-'СЕТ СН'!$H$23</f>
        <v>1653.9954588999999</v>
      </c>
      <c r="S86" s="36">
        <f>SUMIFS(СВЦЭМ!$D$39:$D$782,СВЦЭМ!$A$39:$A$782,$A86,СВЦЭМ!$B$39:$B$782,S$83)+'СЕТ СН'!$H$11+СВЦЭМ!$D$10+'СЕТ СН'!$H$6-'СЕТ СН'!$H$23</f>
        <v>1617.3679972899999</v>
      </c>
      <c r="T86" s="36">
        <f>SUMIFS(СВЦЭМ!$D$39:$D$782,СВЦЭМ!$A$39:$A$782,$A86,СВЦЭМ!$B$39:$B$782,T$83)+'СЕТ СН'!$H$11+СВЦЭМ!$D$10+'СЕТ СН'!$H$6-'СЕТ СН'!$H$23</f>
        <v>1584.0099867399999</v>
      </c>
      <c r="U86" s="36">
        <f>SUMIFS(СВЦЭМ!$D$39:$D$782,СВЦЭМ!$A$39:$A$782,$A86,СВЦЭМ!$B$39:$B$782,U$83)+'СЕТ СН'!$H$11+СВЦЭМ!$D$10+'СЕТ СН'!$H$6-'СЕТ СН'!$H$23</f>
        <v>1593.2359558799999</v>
      </c>
      <c r="V86" s="36">
        <f>SUMIFS(СВЦЭМ!$D$39:$D$782,СВЦЭМ!$A$39:$A$782,$A86,СВЦЭМ!$B$39:$B$782,V$83)+'СЕТ СН'!$H$11+СВЦЭМ!$D$10+'СЕТ СН'!$H$6-'СЕТ СН'!$H$23</f>
        <v>1612.82472229</v>
      </c>
      <c r="W86" s="36">
        <f>SUMIFS(СВЦЭМ!$D$39:$D$782,СВЦЭМ!$A$39:$A$782,$A86,СВЦЭМ!$B$39:$B$782,W$83)+'СЕТ СН'!$H$11+СВЦЭМ!$D$10+'СЕТ СН'!$H$6-'СЕТ СН'!$H$23</f>
        <v>1616.5434862299999</v>
      </c>
      <c r="X86" s="36">
        <f>SUMIFS(СВЦЭМ!$D$39:$D$782,СВЦЭМ!$A$39:$A$782,$A86,СВЦЭМ!$B$39:$B$782,X$83)+'СЕТ СН'!$H$11+СВЦЭМ!$D$10+'СЕТ СН'!$H$6-'СЕТ СН'!$H$23</f>
        <v>1627.05965436</v>
      </c>
      <c r="Y86" s="36">
        <f>SUMIFS(СВЦЭМ!$D$39:$D$782,СВЦЭМ!$A$39:$A$782,$A86,СВЦЭМ!$B$39:$B$782,Y$83)+'СЕТ СН'!$H$11+СВЦЭМ!$D$10+'СЕТ СН'!$H$6-'СЕТ СН'!$H$23</f>
        <v>1629.89208156</v>
      </c>
    </row>
    <row r="87" spans="1:27" ht="15.75" x14ac:dyDescent="0.2">
      <c r="A87" s="35">
        <f t="shared" si="2"/>
        <v>44899</v>
      </c>
      <c r="B87" s="36">
        <f>SUMIFS(СВЦЭМ!$D$39:$D$782,СВЦЭМ!$A$39:$A$782,$A87,СВЦЭМ!$B$39:$B$782,B$83)+'СЕТ СН'!$H$11+СВЦЭМ!$D$10+'СЕТ СН'!$H$6-'СЕТ СН'!$H$23</f>
        <v>1661.11724482</v>
      </c>
      <c r="C87" s="36">
        <f>SUMIFS(СВЦЭМ!$D$39:$D$782,СВЦЭМ!$A$39:$A$782,$A87,СВЦЭМ!$B$39:$B$782,C$83)+'СЕТ СН'!$H$11+СВЦЭМ!$D$10+'СЕТ СН'!$H$6-'СЕТ СН'!$H$23</f>
        <v>1701.9393862299999</v>
      </c>
      <c r="D87" s="36">
        <f>SUMIFS(СВЦЭМ!$D$39:$D$782,СВЦЭМ!$A$39:$A$782,$A87,СВЦЭМ!$B$39:$B$782,D$83)+'СЕТ СН'!$H$11+СВЦЭМ!$D$10+'СЕТ СН'!$H$6-'СЕТ СН'!$H$23</f>
        <v>1732.2262143099999</v>
      </c>
      <c r="E87" s="36">
        <f>SUMIFS(СВЦЭМ!$D$39:$D$782,СВЦЭМ!$A$39:$A$782,$A87,СВЦЭМ!$B$39:$B$782,E$83)+'СЕТ СН'!$H$11+СВЦЭМ!$D$10+'СЕТ СН'!$H$6-'СЕТ СН'!$H$23</f>
        <v>1743.43598757</v>
      </c>
      <c r="F87" s="36">
        <f>SUMIFS(СВЦЭМ!$D$39:$D$782,СВЦЭМ!$A$39:$A$782,$A87,СВЦЭМ!$B$39:$B$782,F$83)+'СЕТ СН'!$H$11+СВЦЭМ!$D$10+'СЕТ СН'!$H$6-'СЕТ СН'!$H$23</f>
        <v>1744.3949143099999</v>
      </c>
      <c r="G87" s="36">
        <f>SUMIFS(СВЦЭМ!$D$39:$D$782,СВЦЭМ!$A$39:$A$782,$A87,СВЦЭМ!$B$39:$B$782,G$83)+'СЕТ СН'!$H$11+СВЦЭМ!$D$10+'СЕТ СН'!$H$6-'СЕТ СН'!$H$23</f>
        <v>1745.0817327999998</v>
      </c>
      <c r="H87" s="36">
        <f>SUMIFS(СВЦЭМ!$D$39:$D$782,СВЦЭМ!$A$39:$A$782,$A87,СВЦЭМ!$B$39:$B$782,H$83)+'СЕТ СН'!$H$11+СВЦЭМ!$D$10+'СЕТ СН'!$H$6-'СЕТ СН'!$H$23</f>
        <v>1753.9290901899999</v>
      </c>
      <c r="I87" s="36">
        <f>SUMIFS(СВЦЭМ!$D$39:$D$782,СВЦЭМ!$A$39:$A$782,$A87,СВЦЭМ!$B$39:$B$782,I$83)+'СЕТ СН'!$H$11+СВЦЭМ!$D$10+'СЕТ СН'!$H$6-'СЕТ СН'!$H$23</f>
        <v>1725.66684293</v>
      </c>
      <c r="J87" s="36">
        <f>SUMIFS(СВЦЭМ!$D$39:$D$782,СВЦЭМ!$A$39:$A$782,$A87,СВЦЭМ!$B$39:$B$782,J$83)+'СЕТ СН'!$H$11+СВЦЭМ!$D$10+'СЕТ СН'!$H$6-'СЕТ СН'!$H$23</f>
        <v>1708.6884026099999</v>
      </c>
      <c r="K87" s="36">
        <f>SUMIFS(СВЦЭМ!$D$39:$D$782,СВЦЭМ!$A$39:$A$782,$A87,СВЦЭМ!$B$39:$B$782,K$83)+'СЕТ СН'!$H$11+СВЦЭМ!$D$10+'СЕТ СН'!$H$6-'СЕТ СН'!$H$23</f>
        <v>1668.26245462</v>
      </c>
      <c r="L87" s="36">
        <f>SUMIFS(СВЦЭМ!$D$39:$D$782,СВЦЭМ!$A$39:$A$782,$A87,СВЦЭМ!$B$39:$B$782,L$83)+'СЕТ СН'!$H$11+СВЦЭМ!$D$10+'СЕТ СН'!$H$6-'СЕТ СН'!$H$23</f>
        <v>1642.4103362599999</v>
      </c>
      <c r="M87" s="36">
        <f>SUMIFS(СВЦЭМ!$D$39:$D$782,СВЦЭМ!$A$39:$A$782,$A87,СВЦЭМ!$B$39:$B$782,M$83)+'СЕТ СН'!$H$11+СВЦЭМ!$D$10+'СЕТ СН'!$H$6-'СЕТ СН'!$H$23</f>
        <v>1645.58668769</v>
      </c>
      <c r="N87" s="36">
        <f>SUMIFS(СВЦЭМ!$D$39:$D$782,СВЦЭМ!$A$39:$A$782,$A87,СВЦЭМ!$B$39:$B$782,N$83)+'СЕТ СН'!$H$11+СВЦЭМ!$D$10+'СЕТ СН'!$H$6-'СЕТ СН'!$H$23</f>
        <v>1653.0065264099999</v>
      </c>
      <c r="O87" s="36">
        <f>SUMIFS(СВЦЭМ!$D$39:$D$782,СВЦЭМ!$A$39:$A$782,$A87,СВЦЭМ!$B$39:$B$782,O$83)+'СЕТ СН'!$H$11+СВЦЭМ!$D$10+'СЕТ СН'!$H$6-'СЕТ СН'!$H$23</f>
        <v>1656.1953278799999</v>
      </c>
      <c r="P87" s="36">
        <f>SUMIFS(СВЦЭМ!$D$39:$D$782,СВЦЭМ!$A$39:$A$782,$A87,СВЦЭМ!$B$39:$B$782,P$83)+'СЕТ СН'!$H$11+СВЦЭМ!$D$10+'СЕТ СН'!$H$6-'СЕТ СН'!$H$23</f>
        <v>1665.8087062299999</v>
      </c>
      <c r="Q87" s="36">
        <f>SUMIFS(СВЦЭМ!$D$39:$D$782,СВЦЭМ!$A$39:$A$782,$A87,СВЦЭМ!$B$39:$B$782,Q$83)+'СЕТ СН'!$H$11+СВЦЭМ!$D$10+'СЕТ СН'!$H$6-'СЕТ СН'!$H$23</f>
        <v>1667.35309695</v>
      </c>
      <c r="R87" s="36">
        <f>SUMIFS(СВЦЭМ!$D$39:$D$782,СВЦЭМ!$A$39:$A$782,$A87,СВЦЭМ!$B$39:$B$782,R$83)+'СЕТ СН'!$H$11+СВЦЭМ!$D$10+'СЕТ СН'!$H$6-'СЕТ СН'!$H$23</f>
        <v>1652.37943819</v>
      </c>
      <c r="S87" s="36">
        <f>SUMIFS(СВЦЭМ!$D$39:$D$782,СВЦЭМ!$A$39:$A$782,$A87,СВЦЭМ!$B$39:$B$782,S$83)+'СЕТ СН'!$H$11+СВЦЭМ!$D$10+'СЕТ СН'!$H$6-'СЕТ СН'!$H$23</f>
        <v>1623.21883497</v>
      </c>
      <c r="T87" s="36">
        <f>SUMIFS(СВЦЭМ!$D$39:$D$782,СВЦЭМ!$A$39:$A$782,$A87,СВЦЭМ!$B$39:$B$782,T$83)+'СЕТ СН'!$H$11+СВЦЭМ!$D$10+'СЕТ СН'!$H$6-'СЕТ СН'!$H$23</f>
        <v>1625.0760780599999</v>
      </c>
      <c r="U87" s="36">
        <f>SUMIFS(СВЦЭМ!$D$39:$D$782,СВЦЭМ!$A$39:$A$782,$A87,СВЦЭМ!$B$39:$B$782,U$83)+'СЕТ СН'!$H$11+СВЦЭМ!$D$10+'СЕТ СН'!$H$6-'СЕТ СН'!$H$23</f>
        <v>1638.34830859</v>
      </c>
      <c r="V87" s="36">
        <f>SUMIFS(СВЦЭМ!$D$39:$D$782,СВЦЭМ!$A$39:$A$782,$A87,СВЦЭМ!$B$39:$B$782,V$83)+'СЕТ СН'!$H$11+СВЦЭМ!$D$10+'СЕТ СН'!$H$6-'СЕТ СН'!$H$23</f>
        <v>1652.62865816</v>
      </c>
      <c r="W87" s="36">
        <f>SUMIFS(СВЦЭМ!$D$39:$D$782,СВЦЭМ!$A$39:$A$782,$A87,СВЦЭМ!$B$39:$B$782,W$83)+'СЕТ СН'!$H$11+СВЦЭМ!$D$10+'СЕТ СН'!$H$6-'СЕТ СН'!$H$23</f>
        <v>1659.08015879</v>
      </c>
      <c r="X87" s="36">
        <f>SUMIFS(СВЦЭМ!$D$39:$D$782,СВЦЭМ!$A$39:$A$782,$A87,СВЦЭМ!$B$39:$B$782,X$83)+'СЕТ СН'!$H$11+СВЦЭМ!$D$10+'СЕТ СН'!$H$6-'СЕТ СН'!$H$23</f>
        <v>1680.20503884</v>
      </c>
      <c r="Y87" s="36">
        <f>SUMIFS(СВЦЭМ!$D$39:$D$782,СВЦЭМ!$A$39:$A$782,$A87,СВЦЭМ!$B$39:$B$782,Y$83)+'СЕТ СН'!$H$11+СВЦЭМ!$D$10+'СЕТ СН'!$H$6-'СЕТ СН'!$H$23</f>
        <v>1692.98801751</v>
      </c>
    </row>
    <row r="88" spans="1:27" ht="15.75" x14ac:dyDescent="0.2">
      <c r="A88" s="35">
        <f t="shared" si="2"/>
        <v>44900</v>
      </c>
      <c r="B88" s="36">
        <f>SUMIFS(СВЦЭМ!$D$39:$D$782,СВЦЭМ!$A$39:$A$782,$A88,СВЦЭМ!$B$39:$B$782,B$83)+'СЕТ СН'!$H$11+СВЦЭМ!$D$10+'СЕТ СН'!$H$6-'СЕТ СН'!$H$23</f>
        <v>1702.0205904899999</v>
      </c>
      <c r="C88" s="36">
        <f>SUMIFS(СВЦЭМ!$D$39:$D$782,СВЦЭМ!$A$39:$A$782,$A88,СВЦЭМ!$B$39:$B$782,C$83)+'СЕТ СН'!$H$11+СВЦЭМ!$D$10+'СЕТ СН'!$H$6-'СЕТ СН'!$H$23</f>
        <v>1731.31117657</v>
      </c>
      <c r="D88" s="36">
        <f>SUMIFS(СВЦЭМ!$D$39:$D$782,СВЦЭМ!$A$39:$A$782,$A88,СВЦЭМ!$B$39:$B$782,D$83)+'СЕТ СН'!$H$11+СВЦЭМ!$D$10+'СЕТ СН'!$H$6-'СЕТ СН'!$H$23</f>
        <v>1722.4727779799998</v>
      </c>
      <c r="E88" s="36">
        <f>SUMIFS(СВЦЭМ!$D$39:$D$782,СВЦЭМ!$A$39:$A$782,$A88,СВЦЭМ!$B$39:$B$782,E$83)+'СЕТ СН'!$H$11+СВЦЭМ!$D$10+'СЕТ СН'!$H$6-'СЕТ СН'!$H$23</f>
        <v>1734.09375473</v>
      </c>
      <c r="F88" s="36">
        <f>SUMIFS(СВЦЭМ!$D$39:$D$782,СВЦЭМ!$A$39:$A$782,$A88,СВЦЭМ!$B$39:$B$782,F$83)+'СЕТ СН'!$H$11+СВЦЭМ!$D$10+'СЕТ СН'!$H$6-'СЕТ СН'!$H$23</f>
        <v>1742.33831214</v>
      </c>
      <c r="G88" s="36">
        <f>SUMIFS(СВЦЭМ!$D$39:$D$782,СВЦЭМ!$A$39:$A$782,$A88,СВЦЭМ!$B$39:$B$782,G$83)+'СЕТ СН'!$H$11+СВЦЭМ!$D$10+'СЕТ СН'!$H$6-'СЕТ СН'!$H$23</f>
        <v>1736.9467320899998</v>
      </c>
      <c r="H88" s="36">
        <f>SUMIFS(СВЦЭМ!$D$39:$D$782,СВЦЭМ!$A$39:$A$782,$A88,СВЦЭМ!$B$39:$B$782,H$83)+'СЕТ СН'!$H$11+СВЦЭМ!$D$10+'СЕТ СН'!$H$6-'СЕТ СН'!$H$23</f>
        <v>1697.16209018</v>
      </c>
      <c r="I88" s="36">
        <f>SUMIFS(СВЦЭМ!$D$39:$D$782,СВЦЭМ!$A$39:$A$782,$A88,СВЦЭМ!$B$39:$B$782,I$83)+'СЕТ СН'!$H$11+СВЦЭМ!$D$10+'СЕТ СН'!$H$6-'СЕТ СН'!$H$23</f>
        <v>1666.12128633</v>
      </c>
      <c r="J88" s="36">
        <f>SUMIFS(СВЦЭМ!$D$39:$D$782,СВЦЭМ!$A$39:$A$782,$A88,СВЦЭМ!$B$39:$B$782,J$83)+'СЕТ СН'!$H$11+СВЦЭМ!$D$10+'СЕТ СН'!$H$6-'СЕТ СН'!$H$23</f>
        <v>1667.9196048899998</v>
      </c>
      <c r="K88" s="36">
        <f>SUMIFS(СВЦЭМ!$D$39:$D$782,СВЦЭМ!$A$39:$A$782,$A88,СВЦЭМ!$B$39:$B$782,K$83)+'СЕТ СН'!$H$11+СВЦЭМ!$D$10+'СЕТ СН'!$H$6-'СЕТ СН'!$H$23</f>
        <v>1655.7218668799999</v>
      </c>
      <c r="L88" s="36">
        <f>SUMIFS(СВЦЭМ!$D$39:$D$782,СВЦЭМ!$A$39:$A$782,$A88,СВЦЭМ!$B$39:$B$782,L$83)+'СЕТ СН'!$H$11+СВЦЭМ!$D$10+'СЕТ СН'!$H$6-'СЕТ СН'!$H$23</f>
        <v>1642.98867961</v>
      </c>
      <c r="M88" s="36">
        <f>SUMIFS(СВЦЭМ!$D$39:$D$782,СВЦЭМ!$A$39:$A$782,$A88,СВЦЭМ!$B$39:$B$782,M$83)+'СЕТ СН'!$H$11+СВЦЭМ!$D$10+'СЕТ СН'!$H$6-'СЕТ СН'!$H$23</f>
        <v>1656.71345451</v>
      </c>
      <c r="N88" s="36">
        <f>SUMIFS(СВЦЭМ!$D$39:$D$782,СВЦЭМ!$A$39:$A$782,$A88,СВЦЭМ!$B$39:$B$782,N$83)+'СЕТ СН'!$H$11+СВЦЭМ!$D$10+'СЕТ СН'!$H$6-'СЕТ СН'!$H$23</f>
        <v>1663.9607660899999</v>
      </c>
      <c r="O88" s="36">
        <f>SUMIFS(СВЦЭМ!$D$39:$D$782,СВЦЭМ!$A$39:$A$782,$A88,СВЦЭМ!$B$39:$B$782,O$83)+'СЕТ СН'!$H$11+СВЦЭМ!$D$10+'СЕТ СН'!$H$6-'СЕТ СН'!$H$23</f>
        <v>1664.5124991099999</v>
      </c>
      <c r="P88" s="36">
        <f>SUMIFS(СВЦЭМ!$D$39:$D$782,СВЦЭМ!$A$39:$A$782,$A88,СВЦЭМ!$B$39:$B$782,P$83)+'СЕТ СН'!$H$11+СВЦЭМ!$D$10+'СЕТ СН'!$H$6-'СЕТ СН'!$H$23</f>
        <v>1670.07647475</v>
      </c>
      <c r="Q88" s="36">
        <f>SUMIFS(СВЦЭМ!$D$39:$D$782,СВЦЭМ!$A$39:$A$782,$A88,СВЦЭМ!$B$39:$B$782,Q$83)+'СЕТ СН'!$H$11+СВЦЭМ!$D$10+'СЕТ СН'!$H$6-'СЕТ СН'!$H$23</f>
        <v>1668.3715139199999</v>
      </c>
      <c r="R88" s="36">
        <f>SUMIFS(СВЦЭМ!$D$39:$D$782,СВЦЭМ!$A$39:$A$782,$A88,СВЦЭМ!$B$39:$B$782,R$83)+'СЕТ СН'!$H$11+СВЦЭМ!$D$10+'СЕТ СН'!$H$6-'СЕТ СН'!$H$23</f>
        <v>1657.6742697099999</v>
      </c>
      <c r="S88" s="36">
        <f>SUMIFS(СВЦЭМ!$D$39:$D$782,СВЦЭМ!$A$39:$A$782,$A88,СВЦЭМ!$B$39:$B$782,S$83)+'СЕТ СН'!$H$11+СВЦЭМ!$D$10+'СЕТ СН'!$H$6-'СЕТ СН'!$H$23</f>
        <v>1623.3601417</v>
      </c>
      <c r="T88" s="36">
        <f>SUMIFS(СВЦЭМ!$D$39:$D$782,СВЦЭМ!$A$39:$A$782,$A88,СВЦЭМ!$B$39:$B$782,T$83)+'СЕТ СН'!$H$11+СВЦЭМ!$D$10+'СЕТ СН'!$H$6-'СЕТ СН'!$H$23</f>
        <v>1609.30919032</v>
      </c>
      <c r="U88" s="36">
        <f>SUMIFS(СВЦЭМ!$D$39:$D$782,СВЦЭМ!$A$39:$A$782,$A88,СВЦЭМ!$B$39:$B$782,U$83)+'СЕТ СН'!$H$11+СВЦЭМ!$D$10+'СЕТ СН'!$H$6-'СЕТ СН'!$H$23</f>
        <v>1607.0788547099999</v>
      </c>
      <c r="V88" s="36">
        <f>SUMIFS(СВЦЭМ!$D$39:$D$782,СВЦЭМ!$A$39:$A$782,$A88,СВЦЭМ!$B$39:$B$782,V$83)+'СЕТ СН'!$H$11+СВЦЭМ!$D$10+'СЕТ СН'!$H$6-'СЕТ СН'!$H$23</f>
        <v>1634.8463181499999</v>
      </c>
      <c r="W88" s="36">
        <f>SUMIFS(СВЦЭМ!$D$39:$D$782,СВЦЭМ!$A$39:$A$782,$A88,СВЦЭМ!$B$39:$B$782,W$83)+'СЕТ СН'!$H$11+СВЦЭМ!$D$10+'СЕТ СН'!$H$6-'СЕТ СН'!$H$23</f>
        <v>1657.52272105</v>
      </c>
      <c r="X88" s="36">
        <f>SUMIFS(СВЦЭМ!$D$39:$D$782,СВЦЭМ!$A$39:$A$782,$A88,СВЦЭМ!$B$39:$B$782,X$83)+'СЕТ СН'!$H$11+СВЦЭМ!$D$10+'СЕТ СН'!$H$6-'СЕТ СН'!$H$23</f>
        <v>1679.3237425099999</v>
      </c>
      <c r="Y88" s="36">
        <f>SUMIFS(СВЦЭМ!$D$39:$D$782,СВЦЭМ!$A$39:$A$782,$A88,СВЦЭМ!$B$39:$B$782,Y$83)+'СЕТ СН'!$H$11+СВЦЭМ!$D$10+'СЕТ СН'!$H$6-'СЕТ СН'!$H$23</f>
        <v>1682.9386542999998</v>
      </c>
    </row>
    <row r="89" spans="1:27" ht="15.75" x14ac:dyDescent="0.2">
      <c r="A89" s="35">
        <f t="shared" si="2"/>
        <v>44901</v>
      </c>
      <c r="B89" s="36">
        <f>SUMIFS(СВЦЭМ!$D$39:$D$782,СВЦЭМ!$A$39:$A$782,$A89,СВЦЭМ!$B$39:$B$782,B$83)+'СЕТ СН'!$H$11+СВЦЭМ!$D$10+'СЕТ СН'!$H$6-'СЕТ СН'!$H$23</f>
        <v>1635.2345364399998</v>
      </c>
      <c r="C89" s="36">
        <f>SUMIFS(СВЦЭМ!$D$39:$D$782,СВЦЭМ!$A$39:$A$782,$A89,СВЦЭМ!$B$39:$B$782,C$83)+'СЕТ СН'!$H$11+СВЦЭМ!$D$10+'СЕТ СН'!$H$6-'СЕТ СН'!$H$23</f>
        <v>1660.9786411</v>
      </c>
      <c r="D89" s="36">
        <f>SUMIFS(СВЦЭМ!$D$39:$D$782,СВЦЭМ!$A$39:$A$782,$A89,СВЦЭМ!$B$39:$B$782,D$83)+'СЕТ СН'!$H$11+СВЦЭМ!$D$10+'СЕТ СН'!$H$6-'СЕТ СН'!$H$23</f>
        <v>1683.57150443</v>
      </c>
      <c r="E89" s="36">
        <f>SUMIFS(СВЦЭМ!$D$39:$D$782,СВЦЭМ!$A$39:$A$782,$A89,СВЦЭМ!$B$39:$B$782,E$83)+'СЕТ СН'!$H$11+СВЦЭМ!$D$10+'СЕТ СН'!$H$6-'СЕТ СН'!$H$23</f>
        <v>1686.80477625</v>
      </c>
      <c r="F89" s="36">
        <f>SUMIFS(СВЦЭМ!$D$39:$D$782,СВЦЭМ!$A$39:$A$782,$A89,СВЦЭМ!$B$39:$B$782,F$83)+'СЕТ СН'!$H$11+СВЦЭМ!$D$10+'СЕТ СН'!$H$6-'СЕТ СН'!$H$23</f>
        <v>1705.35151664</v>
      </c>
      <c r="G89" s="36">
        <f>SUMIFS(СВЦЭМ!$D$39:$D$782,СВЦЭМ!$A$39:$A$782,$A89,СВЦЭМ!$B$39:$B$782,G$83)+'СЕТ СН'!$H$11+СВЦЭМ!$D$10+'СЕТ СН'!$H$6-'СЕТ СН'!$H$23</f>
        <v>1682.5692246899998</v>
      </c>
      <c r="H89" s="36">
        <f>SUMIFS(СВЦЭМ!$D$39:$D$782,СВЦЭМ!$A$39:$A$782,$A89,СВЦЭМ!$B$39:$B$782,H$83)+'СЕТ СН'!$H$11+СВЦЭМ!$D$10+'СЕТ СН'!$H$6-'СЕТ СН'!$H$23</f>
        <v>1654.7573685799998</v>
      </c>
      <c r="I89" s="36">
        <f>SUMIFS(СВЦЭМ!$D$39:$D$782,СВЦЭМ!$A$39:$A$782,$A89,СВЦЭМ!$B$39:$B$782,I$83)+'СЕТ СН'!$H$11+СВЦЭМ!$D$10+'СЕТ СН'!$H$6-'СЕТ СН'!$H$23</f>
        <v>1599.92487357</v>
      </c>
      <c r="J89" s="36">
        <f>SUMIFS(СВЦЭМ!$D$39:$D$782,СВЦЭМ!$A$39:$A$782,$A89,СВЦЭМ!$B$39:$B$782,J$83)+'СЕТ СН'!$H$11+СВЦЭМ!$D$10+'СЕТ СН'!$H$6-'СЕТ СН'!$H$23</f>
        <v>1602.8657042299999</v>
      </c>
      <c r="K89" s="36">
        <f>SUMIFS(СВЦЭМ!$D$39:$D$782,СВЦЭМ!$A$39:$A$782,$A89,СВЦЭМ!$B$39:$B$782,K$83)+'СЕТ СН'!$H$11+СВЦЭМ!$D$10+'СЕТ СН'!$H$6-'СЕТ СН'!$H$23</f>
        <v>1589.9413671099999</v>
      </c>
      <c r="L89" s="36">
        <f>SUMIFS(СВЦЭМ!$D$39:$D$782,СВЦЭМ!$A$39:$A$782,$A89,СВЦЭМ!$B$39:$B$782,L$83)+'СЕТ СН'!$H$11+СВЦЭМ!$D$10+'СЕТ СН'!$H$6-'СЕТ СН'!$H$23</f>
        <v>1592.6459865699999</v>
      </c>
      <c r="M89" s="36">
        <f>SUMIFS(СВЦЭМ!$D$39:$D$782,СВЦЭМ!$A$39:$A$782,$A89,СВЦЭМ!$B$39:$B$782,M$83)+'СЕТ СН'!$H$11+СВЦЭМ!$D$10+'СЕТ СН'!$H$6-'СЕТ СН'!$H$23</f>
        <v>1588.4943378299999</v>
      </c>
      <c r="N89" s="36">
        <f>SUMIFS(СВЦЭМ!$D$39:$D$782,СВЦЭМ!$A$39:$A$782,$A89,СВЦЭМ!$B$39:$B$782,N$83)+'СЕТ СН'!$H$11+СВЦЭМ!$D$10+'СЕТ СН'!$H$6-'СЕТ СН'!$H$23</f>
        <v>1595.3102595599998</v>
      </c>
      <c r="O89" s="36">
        <f>SUMIFS(СВЦЭМ!$D$39:$D$782,СВЦЭМ!$A$39:$A$782,$A89,СВЦЭМ!$B$39:$B$782,O$83)+'СЕТ СН'!$H$11+СВЦЭМ!$D$10+'СЕТ СН'!$H$6-'СЕТ СН'!$H$23</f>
        <v>1578.6506740299999</v>
      </c>
      <c r="P89" s="36">
        <f>SUMIFS(СВЦЭМ!$D$39:$D$782,СВЦЭМ!$A$39:$A$782,$A89,СВЦЭМ!$B$39:$B$782,P$83)+'СЕТ СН'!$H$11+СВЦЭМ!$D$10+'СЕТ СН'!$H$6-'СЕТ СН'!$H$23</f>
        <v>1581.98482584</v>
      </c>
      <c r="Q89" s="36">
        <f>SUMIFS(СВЦЭМ!$D$39:$D$782,СВЦЭМ!$A$39:$A$782,$A89,СВЦЭМ!$B$39:$B$782,Q$83)+'СЕТ СН'!$H$11+СВЦЭМ!$D$10+'СЕТ СН'!$H$6-'СЕТ СН'!$H$23</f>
        <v>1579.0353085299998</v>
      </c>
      <c r="R89" s="36">
        <f>SUMIFS(СВЦЭМ!$D$39:$D$782,СВЦЭМ!$A$39:$A$782,$A89,СВЦЭМ!$B$39:$B$782,R$83)+'СЕТ СН'!$H$11+СВЦЭМ!$D$10+'СЕТ СН'!$H$6-'СЕТ СН'!$H$23</f>
        <v>1570.1155020699998</v>
      </c>
      <c r="S89" s="36">
        <f>SUMIFS(СВЦЭМ!$D$39:$D$782,СВЦЭМ!$A$39:$A$782,$A89,СВЦЭМ!$B$39:$B$782,S$83)+'СЕТ СН'!$H$11+СВЦЭМ!$D$10+'СЕТ СН'!$H$6-'СЕТ СН'!$H$23</f>
        <v>1558.3902970299998</v>
      </c>
      <c r="T89" s="36">
        <f>SUMIFS(СВЦЭМ!$D$39:$D$782,СВЦЭМ!$A$39:$A$782,$A89,СВЦЭМ!$B$39:$B$782,T$83)+'СЕТ СН'!$H$11+СВЦЭМ!$D$10+'СЕТ СН'!$H$6-'СЕТ СН'!$H$23</f>
        <v>1538.82582187</v>
      </c>
      <c r="U89" s="36">
        <f>SUMIFS(СВЦЭМ!$D$39:$D$782,СВЦЭМ!$A$39:$A$782,$A89,СВЦЭМ!$B$39:$B$782,U$83)+'СЕТ СН'!$H$11+СВЦЭМ!$D$10+'СЕТ СН'!$H$6-'СЕТ СН'!$H$23</f>
        <v>1545.96342852</v>
      </c>
      <c r="V89" s="36">
        <f>SUMIFS(СВЦЭМ!$D$39:$D$782,СВЦЭМ!$A$39:$A$782,$A89,СВЦЭМ!$B$39:$B$782,V$83)+'СЕТ СН'!$H$11+СВЦЭМ!$D$10+'СЕТ СН'!$H$6-'СЕТ СН'!$H$23</f>
        <v>1569.5895353199999</v>
      </c>
      <c r="W89" s="36">
        <f>SUMIFS(СВЦЭМ!$D$39:$D$782,СВЦЭМ!$A$39:$A$782,$A89,СВЦЭМ!$B$39:$B$782,W$83)+'СЕТ СН'!$H$11+СВЦЭМ!$D$10+'СЕТ СН'!$H$6-'СЕТ СН'!$H$23</f>
        <v>1600.37029807</v>
      </c>
      <c r="X89" s="36">
        <f>SUMIFS(СВЦЭМ!$D$39:$D$782,СВЦЭМ!$A$39:$A$782,$A89,СВЦЭМ!$B$39:$B$782,X$83)+'СЕТ СН'!$H$11+СВЦЭМ!$D$10+'СЕТ СН'!$H$6-'СЕТ СН'!$H$23</f>
        <v>1603.2312244899999</v>
      </c>
      <c r="Y89" s="36">
        <f>SUMIFS(СВЦЭМ!$D$39:$D$782,СВЦЭМ!$A$39:$A$782,$A89,СВЦЭМ!$B$39:$B$782,Y$83)+'СЕТ СН'!$H$11+СВЦЭМ!$D$10+'СЕТ СН'!$H$6-'СЕТ СН'!$H$23</f>
        <v>1654.8610654299998</v>
      </c>
    </row>
    <row r="90" spans="1:27" ht="15.75" x14ac:dyDescent="0.2">
      <c r="A90" s="35">
        <f t="shared" si="2"/>
        <v>44902</v>
      </c>
      <c r="B90" s="36">
        <f>SUMIFS(СВЦЭМ!$D$39:$D$782,СВЦЭМ!$A$39:$A$782,$A90,СВЦЭМ!$B$39:$B$782,B$83)+'СЕТ СН'!$H$11+СВЦЭМ!$D$10+'СЕТ СН'!$H$6-'СЕТ СН'!$H$23</f>
        <v>1630.87967731</v>
      </c>
      <c r="C90" s="36">
        <f>SUMIFS(СВЦЭМ!$D$39:$D$782,СВЦЭМ!$A$39:$A$782,$A90,СВЦЭМ!$B$39:$B$782,C$83)+'СЕТ СН'!$H$11+СВЦЭМ!$D$10+'СЕТ СН'!$H$6-'СЕТ СН'!$H$23</f>
        <v>1654.5780045399999</v>
      </c>
      <c r="D90" s="36">
        <f>SUMIFS(СВЦЭМ!$D$39:$D$782,СВЦЭМ!$A$39:$A$782,$A90,СВЦЭМ!$B$39:$B$782,D$83)+'СЕТ СН'!$H$11+СВЦЭМ!$D$10+'СЕТ СН'!$H$6-'СЕТ СН'!$H$23</f>
        <v>1668.8540839699999</v>
      </c>
      <c r="E90" s="36">
        <f>SUMIFS(СВЦЭМ!$D$39:$D$782,СВЦЭМ!$A$39:$A$782,$A90,СВЦЭМ!$B$39:$B$782,E$83)+'СЕТ СН'!$H$11+СВЦЭМ!$D$10+'СЕТ СН'!$H$6-'СЕТ СН'!$H$23</f>
        <v>1667.90769413</v>
      </c>
      <c r="F90" s="36">
        <f>SUMIFS(СВЦЭМ!$D$39:$D$782,СВЦЭМ!$A$39:$A$782,$A90,СВЦЭМ!$B$39:$B$782,F$83)+'СЕТ СН'!$H$11+СВЦЭМ!$D$10+'СЕТ СН'!$H$6-'СЕТ СН'!$H$23</f>
        <v>1671.7207263999999</v>
      </c>
      <c r="G90" s="36">
        <f>SUMIFS(СВЦЭМ!$D$39:$D$782,СВЦЭМ!$A$39:$A$782,$A90,СВЦЭМ!$B$39:$B$782,G$83)+'СЕТ СН'!$H$11+СВЦЭМ!$D$10+'СЕТ СН'!$H$6-'СЕТ СН'!$H$23</f>
        <v>1661.7240479899999</v>
      </c>
      <c r="H90" s="36">
        <f>SUMIFS(СВЦЭМ!$D$39:$D$782,СВЦЭМ!$A$39:$A$782,$A90,СВЦЭМ!$B$39:$B$782,H$83)+'СЕТ СН'!$H$11+СВЦЭМ!$D$10+'СЕТ СН'!$H$6-'СЕТ СН'!$H$23</f>
        <v>1655.08784429</v>
      </c>
      <c r="I90" s="36">
        <f>SUMIFS(СВЦЭМ!$D$39:$D$782,СВЦЭМ!$A$39:$A$782,$A90,СВЦЭМ!$B$39:$B$782,I$83)+'СЕТ СН'!$H$11+СВЦЭМ!$D$10+'СЕТ СН'!$H$6-'СЕТ СН'!$H$23</f>
        <v>1618.2066344799998</v>
      </c>
      <c r="J90" s="36">
        <f>SUMIFS(СВЦЭМ!$D$39:$D$782,СВЦЭМ!$A$39:$A$782,$A90,СВЦЭМ!$B$39:$B$782,J$83)+'СЕТ СН'!$H$11+СВЦЭМ!$D$10+'СЕТ СН'!$H$6-'СЕТ СН'!$H$23</f>
        <v>1602.5918910099999</v>
      </c>
      <c r="K90" s="36">
        <f>SUMIFS(СВЦЭМ!$D$39:$D$782,СВЦЭМ!$A$39:$A$782,$A90,СВЦЭМ!$B$39:$B$782,K$83)+'СЕТ СН'!$H$11+СВЦЭМ!$D$10+'СЕТ СН'!$H$6-'СЕТ СН'!$H$23</f>
        <v>1623.1166166999999</v>
      </c>
      <c r="L90" s="36">
        <f>SUMIFS(СВЦЭМ!$D$39:$D$782,СВЦЭМ!$A$39:$A$782,$A90,СВЦЭМ!$B$39:$B$782,L$83)+'СЕТ СН'!$H$11+СВЦЭМ!$D$10+'СЕТ СН'!$H$6-'СЕТ СН'!$H$23</f>
        <v>1620.2332299699999</v>
      </c>
      <c r="M90" s="36">
        <f>SUMIFS(СВЦЭМ!$D$39:$D$782,СВЦЭМ!$A$39:$A$782,$A90,СВЦЭМ!$B$39:$B$782,M$83)+'СЕТ СН'!$H$11+СВЦЭМ!$D$10+'СЕТ СН'!$H$6-'СЕТ СН'!$H$23</f>
        <v>1616.4128549499999</v>
      </c>
      <c r="N90" s="36">
        <f>SUMIFS(СВЦЭМ!$D$39:$D$782,СВЦЭМ!$A$39:$A$782,$A90,СВЦЭМ!$B$39:$B$782,N$83)+'СЕТ СН'!$H$11+СВЦЭМ!$D$10+'СЕТ СН'!$H$6-'СЕТ СН'!$H$23</f>
        <v>1628.4472951399998</v>
      </c>
      <c r="O90" s="36">
        <f>SUMIFS(СВЦЭМ!$D$39:$D$782,СВЦЭМ!$A$39:$A$782,$A90,СВЦЭМ!$B$39:$B$782,O$83)+'СЕТ СН'!$H$11+СВЦЭМ!$D$10+'СЕТ СН'!$H$6-'СЕТ СН'!$H$23</f>
        <v>1626.94631753</v>
      </c>
      <c r="P90" s="36">
        <f>SUMIFS(СВЦЭМ!$D$39:$D$782,СВЦЭМ!$A$39:$A$782,$A90,СВЦЭМ!$B$39:$B$782,P$83)+'СЕТ СН'!$H$11+СВЦЭМ!$D$10+'СЕТ СН'!$H$6-'СЕТ СН'!$H$23</f>
        <v>1632.2120399</v>
      </c>
      <c r="Q90" s="36">
        <f>SUMIFS(СВЦЭМ!$D$39:$D$782,СВЦЭМ!$A$39:$A$782,$A90,СВЦЭМ!$B$39:$B$782,Q$83)+'СЕТ СН'!$H$11+СВЦЭМ!$D$10+'СЕТ СН'!$H$6-'СЕТ СН'!$H$23</f>
        <v>1638.1195604699999</v>
      </c>
      <c r="R90" s="36">
        <f>SUMIFS(СВЦЭМ!$D$39:$D$782,СВЦЭМ!$A$39:$A$782,$A90,СВЦЭМ!$B$39:$B$782,R$83)+'СЕТ СН'!$H$11+СВЦЭМ!$D$10+'СЕТ СН'!$H$6-'СЕТ СН'!$H$23</f>
        <v>1621.3419069299998</v>
      </c>
      <c r="S90" s="36">
        <f>SUMIFS(СВЦЭМ!$D$39:$D$782,СВЦЭМ!$A$39:$A$782,$A90,СВЦЭМ!$B$39:$B$782,S$83)+'СЕТ СН'!$H$11+СВЦЭМ!$D$10+'СЕТ СН'!$H$6-'СЕТ СН'!$H$23</f>
        <v>1593.8708500399998</v>
      </c>
      <c r="T90" s="36">
        <f>SUMIFS(СВЦЭМ!$D$39:$D$782,СВЦЭМ!$A$39:$A$782,$A90,СВЦЭМ!$B$39:$B$782,T$83)+'СЕТ СН'!$H$11+СВЦЭМ!$D$10+'СЕТ СН'!$H$6-'СЕТ СН'!$H$23</f>
        <v>1590.4569981299999</v>
      </c>
      <c r="U90" s="36">
        <f>SUMIFS(СВЦЭМ!$D$39:$D$782,СВЦЭМ!$A$39:$A$782,$A90,СВЦЭМ!$B$39:$B$782,U$83)+'СЕТ СН'!$H$11+СВЦЭМ!$D$10+'СЕТ СН'!$H$6-'СЕТ СН'!$H$23</f>
        <v>1602.1767738899998</v>
      </c>
      <c r="V90" s="36">
        <f>SUMIFS(СВЦЭМ!$D$39:$D$782,СВЦЭМ!$A$39:$A$782,$A90,СВЦЭМ!$B$39:$B$782,V$83)+'СЕТ СН'!$H$11+СВЦЭМ!$D$10+'СЕТ СН'!$H$6-'СЕТ СН'!$H$23</f>
        <v>1604.07605749</v>
      </c>
      <c r="W90" s="36">
        <f>SUMIFS(СВЦЭМ!$D$39:$D$782,СВЦЭМ!$A$39:$A$782,$A90,СВЦЭМ!$B$39:$B$782,W$83)+'СЕТ СН'!$H$11+СВЦЭМ!$D$10+'СЕТ СН'!$H$6-'СЕТ СН'!$H$23</f>
        <v>1625.94041928</v>
      </c>
      <c r="X90" s="36">
        <f>SUMIFS(СВЦЭМ!$D$39:$D$782,СВЦЭМ!$A$39:$A$782,$A90,СВЦЭМ!$B$39:$B$782,X$83)+'СЕТ СН'!$H$11+СВЦЭМ!$D$10+'СЕТ СН'!$H$6-'СЕТ СН'!$H$23</f>
        <v>1610.68207723</v>
      </c>
      <c r="Y90" s="36">
        <f>SUMIFS(СВЦЭМ!$D$39:$D$782,СВЦЭМ!$A$39:$A$782,$A90,СВЦЭМ!$B$39:$B$782,Y$83)+'СЕТ СН'!$H$11+СВЦЭМ!$D$10+'СЕТ СН'!$H$6-'СЕТ СН'!$H$23</f>
        <v>1622.1757633</v>
      </c>
    </row>
    <row r="91" spans="1:27" ht="15.75" x14ac:dyDescent="0.2">
      <c r="A91" s="35">
        <f t="shared" si="2"/>
        <v>44903</v>
      </c>
      <c r="B91" s="36">
        <f>SUMIFS(СВЦЭМ!$D$39:$D$782,СВЦЭМ!$A$39:$A$782,$A91,СВЦЭМ!$B$39:$B$782,B$83)+'СЕТ СН'!$H$11+СВЦЭМ!$D$10+'СЕТ СН'!$H$6-'СЕТ СН'!$H$23</f>
        <v>1804.4887466599998</v>
      </c>
      <c r="C91" s="36">
        <f>SUMIFS(СВЦЭМ!$D$39:$D$782,СВЦЭМ!$A$39:$A$782,$A91,СВЦЭМ!$B$39:$B$782,C$83)+'СЕТ СН'!$H$11+СВЦЭМ!$D$10+'СЕТ СН'!$H$6-'СЕТ СН'!$H$23</f>
        <v>1821.0108149599998</v>
      </c>
      <c r="D91" s="36">
        <f>SUMIFS(СВЦЭМ!$D$39:$D$782,СВЦЭМ!$A$39:$A$782,$A91,СВЦЭМ!$B$39:$B$782,D$83)+'СЕТ СН'!$H$11+СВЦЭМ!$D$10+'СЕТ СН'!$H$6-'СЕТ СН'!$H$23</f>
        <v>1815.90558369</v>
      </c>
      <c r="E91" s="36">
        <f>SUMIFS(СВЦЭМ!$D$39:$D$782,СВЦЭМ!$A$39:$A$782,$A91,СВЦЭМ!$B$39:$B$782,E$83)+'СЕТ СН'!$H$11+СВЦЭМ!$D$10+'СЕТ СН'!$H$6-'СЕТ СН'!$H$23</f>
        <v>1790.2092108299998</v>
      </c>
      <c r="F91" s="36">
        <f>SUMIFS(СВЦЭМ!$D$39:$D$782,СВЦЭМ!$A$39:$A$782,$A91,СВЦЭМ!$B$39:$B$782,F$83)+'СЕТ СН'!$H$11+СВЦЭМ!$D$10+'СЕТ СН'!$H$6-'СЕТ СН'!$H$23</f>
        <v>1777.59032338</v>
      </c>
      <c r="G91" s="36">
        <f>SUMIFS(СВЦЭМ!$D$39:$D$782,СВЦЭМ!$A$39:$A$782,$A91,СВЦЭМ!$B$39:$B$782,G$83)+'СЕТ СН'!$H$11+СВЦЭМ!$D$10+'СЕТ СН'!$H$6-'СЕТ СН'!$H$23</f>
        <v>1738.0334685799999</v>
      </c>
      <c r="H91" s="36">
        <f>SUMIFS(СВЦЭМ!$D$39:$D$782,СВЦЭМ!$A$39:$A$782,$A91,СВЦЭМ!$B$39:$B$782,H$83)+'СЕТ СН'!$H$11+СВЦЭМ!$D$10+'СЕТ СН'!$H$6-'СЕТ СН'!$H$23</f>
        <v>1710.1102852899999</v>
      </c>
      <c r="I91" s="36">
        <f>SUMIFS(СВЦЭМ!$D$39:$D$782,СВЦЭМ!$A$39:$A$782,$A91,СВЦЭМ!$B$39:$B$782,I$83)+'СЕТ СН'!$H$11+СВЦЭМ!$D$10+'СЕТ СН'!$H$6-'СЕТ СН'!$H$23</f>
        <v>1698.88603661</v>
      </c>
      <c r="J91" s="36">
        <f>SUMIFS(СВЦЭМ!$D$39:$D$782,СВЦЭМ!$A$39:$A$782,$A91,СВЦЭМ!$B$39:$B$782,J$83)+'СЕТ СН'!$H$11+СВЦЭМ!$D$10+'СЕТ СН'!$H$6-'СЕТ СН'!$H$23</f>
        <v>1677.69857426</v>
      </c>
      <c r="K91" s="36">
        <f>SUMIFS(СВЦЭМ!$D$39:$D$782,СВЦЭМ!$A$39:$A$782,$A91,СВЦЭМ!$B$39:$B$782,K$83)+'СЕТ СН'!$H$11+СВЦЭМ!$D$10+'СЕТ СН'!$H$6-'СЕТ СН'!$H$23</f>
        <v>1670.8154482099999</v>
      </c>
      <c r="L91" s="36">
        <f>SUMIFS(СВЦЭМ!$D$39:$D$782,СВЦЭМ!$A$39:$A$782,$A91,СВЦЭМ!$B$39:$B$782,L$83)+'СЕТ СН'!$H$11+СВЦЭМ!$D$10+'СЕТ СН'!$H$6-'СЕТ СН'!$H$23</f>
        <v>1679.77604129</v>
      </c>
      <c r="M91" s="36">
        <f>SUMIFS(СВЦЭМ!$D$39:$D$782,СВЦЭМ!$A$39:$A$782,$A91,СВЦЭМ!$B$39:$B$782,M$83)+'СЕТ СН'!$H$11+СВЦЭМ!$D$10+'СЕТ СН'!$H$6-'СЕТ СН'!$H$23</f>
        <v>1704.35478442</v>
      </c>
      <c r="N91" s="36">
        <f>SUMIFS(СВЦЭМ!$D$39:$D$782,СВЦЭМ!$A$39:$A$782,$A91,СВЦЭМ!$B$39:$B$782,N$83)+'СЕТ СН'!$H$11+СВЦЭМ!$D$10+'СЕТ СН'!$H$6-'СЕТ СН'!$H$23</f>
        <v>1712.5057935099999</v>
      </c>
      <c r="O91" s="36">
        <f>SUMIFS(СВЦЭМ!$D$39:$D$782,СВЦЭМ!$A$39:$A$782,$A91,СВЦЭМ!$B$39:$B$782,O$83)+'СЕТ СН'!$H$11+СВЦЭМ!$D$10+'СЕТ СН'!$H$6-'СЕТ СН'!$H$23</f>
        <v>1713.35031372</v>
      </c>
      <c r="P91" s="36">
        <f>SUMIFS(СВЦЭМ!$D$39:$D$782,СВЦЭМ!$A$39:$A$782,$A91,СВЦЭМ!$B$39:$B$782,P$83)+'СЕТ СН'!$H$11+СВЦЭМ!$D$10+'СЕТ СН'!$H$6-'СЕТ СН'!$H$23</f>
        <v>1715.54558499</v>
      </c>
      <c r="Q91" s="36">
        <f>SUMIFS(СВЦЭМ!$D$39:$D$782,СВЦЭМ!$A$39:$A$782,$A91,СВЦЭМ!$B$39:$B$782,Q$83)+'СЕТ СН'!$H$11+СВЦЭМ!$D$10+'СЕТ СН'!$H$6-'СЕТ СН'!$H$23</f>
        <v>1707.3195656599999</v>
      </c>
      <c r="R91" s="36">
        <f>SUMIFS(СВЦЭМ!$D$39:$D$782,СВЦЭМ!$A$39:$A$782,$A91,СВЦЭМ!$B$39:$B$782,R$83)+'СЕТ СН'!$H$11+СВЦЭМ!$D$10+'СЕТ СН'!$H$6-'СЕТ СН'!$H$23</f>
        <v>1668.8654130499999</v>
      </c>
      <c r="S91" s="36">
        <f>SUMIFS(СВЦЭМ!$D$39:$D$782,СВЦЭМ!$A$39:$A$782,$A91,СВЦЭМ!$B$39:$B$782,S$83)+'СЕТ СН'!$H$11+СВЦЭМ!$D$10+'СЕТ СН'!$H$6-'СЕТ СН'!$H$23</f>
        <v>1637.29214009</v>
      </c>
      <c r="T91" s="36">
        <f>SUMIFS(СВЦЭМ!$D$39:$D$782,СВЦЭМ!$A$39:$A$782,$A91,СВЦЭМ!$B$39:$B$782,T$83)+'СЕТ СН'!$H$11+СВЦЭМ!$D$10+'СЕТ СН'!$H$6-'СЕТ СН'!$H$23</f>
        <v>1662.0800188999999</v>
      </c>
      <c r="U91" s="36">
        <f>SUMIFS(СВЦЭМ!$D$39:$D$782,СВЦЭМ!$A$39:$A$782,$A91,СВЦЭМ!$B$39:$B$782,U$83)+'СЕТ СН'!$H$11+СВЦЭМ!$D$10+'СЕТ СН'!$H$6-'СЕТ СН'!$H$23</f>
        <v>1675.59326646</v>
      </c>
      <c r="V91" s="36">
        <f>SUMIFS(СВЦЭМ!$D$39:$D$782,СВЦЭМ!$A$39:$A$782,$A91,СВЦЭМ!$B$39:$B$782,V$83)+'СЕТ СН'!$H$11+СВЦЭМ!$D$10+'СЕТ СН'!$H$6-'СЕТ СН'!$H$23</f>
        <v>1688.1992157299999</v>
      </c>
      <c r="W91" s="36">
        <f>SUMIFS(СВЦЭМ!$D$39:$D$782,СВЦЭМ!$A$39:$A$782,$A91,СВЦЭМ!$B$39:$B$782,W$83)+'СЕТ СН'!$H$11+СВЦЭМ!$D$10+'СЕТ СН'!$H$6-'СЕТ СН'!$H$23</f>
        <v>1716.7102261599998</v>
      </c>
      <c r="X91" s="36">
        <f>SUMIFS(СВЦЭМ!$D$39:$D$782,СВЦЭМ!$A$39:$A$782,$A91,СВЦЭМ!$B$39:$B$782,X$83)+'СЕТ СН'!$H$11+СВЦЭМ!$D$10+'СЕТ СН'!$H$6-'СЕТ СН'!$H$23</f>
        <v>1714.24861461</v>
      </c>
      <c r="Y91" s="36">
        <f>SUMIFS(СВЦЭМ!$D$39:$D$782,СВЦЭМ!$A$39:$A$782,$A91,СВЦЭМ!$B$39:$B$782,Y$83)+'СЕТ СН'!$H$11+СВЦЭМ!$D$10+'СЕТ СН'!$H$6-'СЕТ СН'!$H$23</f>
        <v>1780.7955508699999</v>
      </c>
    </row>
    <row r="92" spans="1:27" ht="15.75" x14ac:dyDescent="0.2">
      <c r="A92" s="35">
        <f t="shared" si="2"/>
        <v>44904</v>
      </c>
      <c r="B92" s="36">
        <f>SUMIFS(СВЦЭМ!$D$39:$D$782,СВЦЭМ!$A$39:$A$782,$A92,СВЦЭМ!$B$39:$B$782,B$83)+'СЕТ СН'!$H$11+СВЦЭМ!$D$10+'СЕТ СН'!$H$6-'СЕТ СН'!$H$23</f>
        <v>1712.7056715799999</v>
      </c>
      <c r="C92" s="36">
        <f>SUMIFS(СВЦЭМ!$D$39:$D$782,СВЦЭМ!$A$39:$A$782,$A92,СВЦЭМ!$B$39:$B$782,C$83)+'СЕТ СН'!$H$11+СВЦЭМ!$D$10+'СЕТ СН'!$H$6-'СЕТ СН'!$H$23</f>
        <v>1722.15915756</v>
      </c>
      <c r="D92" s="36">
        <f>SUMIFS(СВЦЭМ!$D$39:$D$782,СВЦЭМ!$A$39:$A$782,$A92,СВЦЭМ!$B$39:$B$782,D$83)+'СЕТ СН'!$H$11+СВЦЭМ!$D$10+'СЕТ СН'!$H$6-'СЕТ СН'!$H$23</f>
        <v>1732.6934563299999</v>
      </c>
      <c r="E92" s="36">
        <f>SUMIFS(СВЦЭМ!$D$39:$D$782,СВЦЭМ!$A$39:$A$782,$A92,СВЦЭМ!$B$39:$B$782,E$83)+'СЕТ СН'!$H$11+СВЦЭМ!$D$10+'СЕТ СН'!$H$6-'СЕТ СН'!$H$23</f>
        <v>1745.20628362</v>
      </c>
      <c r="F92" s="36">
        <f>SUMIFS(СВЦЭМ!$D$39:$D$782,СВЦЭМ!$A$39:$A$782,$A92,СВЦЭМ!$B$39:$B$782,F$83)+'СЕТ СН'!$H$11+СВЦЭМ!$D$10+'СЕТ СН'!$H$6-'СЕТ СН'!$H$23</f>
        <v>1753.6871188099999</v>
      </c>
      <c r="G92" s="36">
        <f>SUMIFS(СВЦЭМ!$D$39:$D$782,СВЦЭМ!$A$39:$A$782,$A92,СВЦЭМ!$B$39:$B$782,G$83)+'СЕТ СН'!$H$11+СВЦЭМ!$D$10+'СЕТ СН'!$H$6-'СЕТ СН'!$H$23</f>
        <v>1739.7160726899999</v>
      </c>
      <c r="H92" s="36">
        <f>SUMIFS(СВЦЭМ!$D$39:$D$782,СВЦЭМ!$A$39:$A$782,$A92,СВЦЭМ!$B$39:$B$782,H$83)+'СЕТ СН'!$H$11+СВЦЭМ!$D$10+'СЕТ СН'!$H$6-'СЕТ СН'!$H$23</f>
        <v>1742.86990689</v>
      </c>
      <c r="I92" s="36">
        <f>SUMIFS(СВЦЭМ!$D$39:$D$782,СВЦЭМ!$A$39:$A$782,$A92,СВЦЭМ!$B$39:$B$782,I$83)+'СЕТ СН'!$H$11+СВЦЭМ!$D$10+'СЕТ СН'!$H$6-'СЕТ СН'!$H$23</f>
        <v>1706.00471122</v>
      </c>
      <c r="J92" s="36">
        <f>SUMIFS(СВЦЭМ!$D$39:$D$782,СВЦЭМ!$A$39:$A$782,$A92,СВЦЭМ!$B$39:$B$782,J$83)+'СЕТ СН'!$H$11+СВЦЭМ!$D$10+'СЕТ СН'!$H$6-'СЕТ СН'!$H$23</f>
        <v>1693.9642388499999</v>
      </c>
      <c r="K92" s="36">
        <f>SUMIFS(СВЦЭМ!$D$39:$D$782,СВЦЭМ!$A$39:$A$782,$A92,СВЦЭМ!$B$39:$B$782,K$83)+'СЕТ СН'!$H$11+СВЦЭМ!$D$10+'СЕТ СН'!$H$6-'СЕТ СН'!$H$23</f>
        <v>1679.73700949</v>
      </c>
      <c r="L92" s="36">
        <f>SUMIFS(СВЦЭМ!$D$39:$D$782,СВЦЭМ!$A$39:$A$782,$A92,СВЦЭМ!$B$39:$B$782,L$83)+'СЕТ СН'!$H$11+СВЦЭМ!$D$10+'СЕТ СН'!$H$6-'СЕТ СН'!$H$23</f>
        <v>1671.21731267</v>
      </c>
      <c r="M92" s="36">
        <f>SUMIFS(СВЦЭМ!$D$39:$D$782,СВЦЭМ!$A$39:$A$782,$A92,СВЦЭМ!$B$39:$B$782,M$83)+'СЕТ СН'!$H$11+СВЦЭМ!$D$10+'СЕТ СН'!$H$6-'СЕТ СН'!$H$23</f>
        <v>1662.9048397199999</v>
      </c>
      <c r="N92" s="36">
        <f>SUMIFS(СВЦЭМ!$D$39:$D$782,СВЦЭМ!$A$39:$A$782,$A92,СВЦЭМ!$B$39:$B$782,N$83)+'СЕТ СН'!$H$11+СВЦЭМ!$D$10+'СЕТ СН'!$H$6-'СЕТ СН'!$H$23</f>
        <v>1667.2687580099998</v>
      </c>
      <c r="O92" s="36">
        <f>SUMIFS(СВЦЭМ!$D$39:$D$782,СВЦЭМ!$A$39:$A$782,$A92,СВЦЭМ!$B$39:$B$782,O$83)+'СЕТ СН'!$H$11+СВЦЭМ!$D$10+'СЕТ СН'!$H$6-'СЕТ СН'!$H$23</f>
        <v>1680.28663366</v>
      </c>
      <c r="P92" s="36">
        <f>SUMIFS(СВЦЭМ!$D$39:$D$782,СВЦЭМ!$A$39:$A$782,$A92,СВЦЭМ!$B$39:$B$782,P$83)+'СЕТ СН'!$H$11+СВЦЭМ!$D$10+'СЕТ СН'!$H$6-'СЕТ СН'!$H$23</f>
        <v>1685.76933143</v>
      </c>
      <c r="Q92" s="36">
        <f>SUMIFS(СВЦЭМ!$D$39:$D$782,СВЦЭМ!$A$39:$A$782,$A92,СВЦЭМ!$B$39:$B$782,Q$83)+'СЕТ СН'!$H$11+СВЦЭМ!$D$10+'СЕТ СН'!$H$6-'СЕТ СН'!$H$23</f>
        <v>1684.95973215</v>
      </c>
      <c r="R92" s="36">
        <f>SUMIFS(СВЦЭМ!$D$39:$D$782,СВЦЭМ!$A$39:$A$782,$A92,СВЦЭМ!$B$39:$B$782,R$83)+'СЕТ СН'!$H$11+СВЦЭМ!$D$10+'СЕТ СН'!$H$6-'СЕТ СН'!$H$23</f>
        <v>1681.85929519</v>
      </c>
      <c r="S92" s="36">
        <f>SUMIFS(СВЦЭМ!$D$39:$D$782,СВЦЭМ!$A$39:$A$782,$A92,СВЦЭМ!$B$39:$B$782,S$83)+'СЕТ СН'!$H$11+СВЦЭМ!$D$10+'СЕТ СН'!$H$6-'СЕТ СН'!$H$23</f>
        <v>1655.3691748799999</v>
      </c>
      <c r="T92" s="36">
        <f>SUMIFS(СВЦЭМ!$D$39:$D$782,СВЦЭМ!$A$39:$A$782,$A92,СВЦЭМ!$B$39:$B$782,T$83)+'СЕТ СН'!$H$11+СВЦЭМ!$D$10+'СЕТ СН'!$H$6-'СЕТ СН'!$H$23</f>
        <v>1636.63412511</v>
      </c>
      <c r="U92" s="36">
        <f>SUMIFS(СВЦЭМ!$D$39:$D$782,СВЦЭМ!$A$39:$A$782,$A92,СВЦЭМ!$B$39:$B$782,U$83)+'СЕТ СН'!$H$11+СВЦЭМ!$D$10+'СЕТ СН'!$H$6-'СЕТ СН'!$H$23</f>
        <v>1638.1308856799999</v>
      </c>
      <c r="V92" s="36">
        <f>SUMIFS(СВЦЭМ!$D$39:$D$782,СВЦЭМ!$A$39:$A$782,$A92,СВЦЭМ!$B$39:$B$782,V$83)+'СЕТ СН'!$H$11+СВЦЭМ!$D$10+'СЕТ СН'!$H$6-'СЕТ СН'!$H$23</f>
        <v>1649.3111828199999</v>
      </c>
      <c r="W92" s="36">
        <f>SUMIFS(СВЦЭМ!$D$39:$D$782,СВЦЭМ!$A$39:$A$782,$A92,СВЦЭМ!$B$39:$B$782,W$83)+'СЕТ СН'!$H$11+СВЦЭМ!$D$10+'СЕТ СН'!$H$6-'СЕТ СН'!$H$23</f>
        <v>1671.8014166599999</v>
      </c>
      <c r="X92" s="36">
        <f>SUMIFS(СВЦЭМ!$D$39:$D$782,СВЦЭМ!$A$39:$A$782,$A92,СВЦЭМ!$B$39:$B$782,X$83)+'СЕТ СН'!$H$11+СВЦЭМ!$D$10+'СЕТ СН'!$H$6-'СЕТ СН'!$H$23</f>
        <v>1679.5638887499999</v>
      </c>
      <c r="Y92" s="36">
        <f>SUMIFS(СВЦЭМ!$D$39:$D$782,СВЦЭМ!$A$39:$A$782,$A92,СВЦЭМ!$B$39:$B$782,Y$83)+'СЕТ СН'!$H$11+СВЦЭМ!$D$10+'СЕТ СН'!$H$6-'СЕТ СН'!$H$23</f>
        <v>1691.02184048</v>
      </c>
    </row>
    <row r="93" spans="1:27" ht="15.75" x14ac:dyDescent="0.2">
      <c r="A93" s="35">
        <f t="shared" si="2"/>
        <v>44905</v>
      </c>
      <c r="B93" s="36">
        <f>SUMIFS(СВЦЭМ!$D$39:$D$782,СВЦЭМ!$A$39:$A$782,$A93,СВЦЭМ!$B$39:$B$782,B$83)+'СЕТ СН'!$H$11+СВЦЭМ!$D$10+'СЕТ СН'!$H$6-'СЕТ СН'!$H$23</f>
        <v>1721.61222991</v>
      </c>
      <c r="C93" s="36">
        <f>SUMIFS(СВЦЭМ!$D$39:$D$782,СВЦЭМ!$A$39:$A$782,$A93,СВЦЭМ!$B$39:$B$782,C$83)+'СЕТ СН'!$H$11+СВЦЭМ!$D$10+'СЕТ СН'!$H$6-'СЕТ СН'!$H$23</f>
        <v>1735.59458453</v>
      </c>
      <c r="D93" s="36">
        <f>SUMIFS(СВЦЭМ!$D$39:$D$782,СВЦЭМ!$A$39:$A$782,$A93,СВЦЭМ!$B$39:$B$782,D$83)+'СЕТ СН'!$H$11+СВЦЭМ!$D$10+'СЕТ СН'!$H$6-'СЕТ СН'!$H$23</f>
        <v>1783.2302660999999</v>
      </c>
      <c r="E93" s="36">
        <f>SUMIFS(СВЦЭМ!$D$39:$D$782,СВЦЭМ!$A$39:$A$782,$A93,СВЦЭМ!$B$39:$B$782,E$83)+'СЕТ СН'!$H$11+СВЦЭМ!$D$10+'СЕТ СН'!$H$6-'СЕТ СН'!$H$23</f>
        <v>1778.2662808799998</v>
      </c>
      <c r="F93" s="36">
        <f>SUMIFS(СВЦЭМ!$D$39:$D$782,СВЦЭМ!$A$39:$A$782,$A93,СВЦЭМ!$B$39:$B$782,F$83)+'СЕТ СН'!$H$11+СВЦЭМ!$D$10+'СЕТ СН'!$H$6-'СЕТ СН'!$H$23</f>
        <v>1761.59182573</v>
      </c>
      <c r="G93" s="36">
        <f>SUMIFS(СВЦЭМ!$D$39:$D$782,СВЦЭМ!$A$39:$A$782,$A93,СВЦЭМ!$B$39:$B$782,G$83)+'СЕТ СН'!$H$11+СВЦЭМ!$D$10+'СЕТ СН'!$H$6-'СЕТ СН'!$H$23</f>
        <v>1774.3294403099999</v>
      </c>
      <c r="H93" s="36">
        <f>SUMIFS(СВЦЭМ!$D$39:$D$782,СВЦЭМ!$A$39:$A$782,$A93,СВЦЭМ!$B$39:$B$782,H$83)+'СЕТ СН'!$H$11+СВЦЭМ!$D$10+'СЕТ СН'!$H$6-'СЕТ СН'!$H$23</f>
        <v>1764.21764856</v>
      </c>
      <c r="I93" s="36">
        <f>SUMIFS(СВЦЭМ!$D$39:$D$782,СВЦЭМ!$A$39:$A$782,$A93,СВЦЭМ!$B$39:$B$782,I$83)+'СЕТ СН'!$H$11+СВЦЭМ!$D$10+'СЕТ СН'!$H$6-'СЕТ СН'!$H$23</f>
        <v>1734.6197722299999</v>
      </c>
      <c r="J93" s="36">
        <f>SUMIFS(СВЦЭМ!$D$39:$D$782,СВЦЭМ!$A$39:$A$782,$A93,СВЦЭМ!$B$39:$B$782,J$83)+'СЕТ СН'!$H$11+СВЦЭМ!$D$10+'СЕТ СН'!$H$6-'СЕТ СН'!$H$23</f>
        <v>1705.80864458</v>
      </c>
      <c r="K93" s="36">
        <f>SUMIFS(СВЦЭМ!$D$39:$D$782,СВЦЭМ!$A$39:$A$782,$A93,СВЦЭМ!$B$39:$B$782,K$83)+'СЕТ СН'!$H$11+СВЦЭМ!$D$10+'СЕТ СН'!$H$6-'СЕТ СН'!$H$23</f>
        <v>1692.7474121799999</v>
      </c>
      <c r="L93" s="36">
        <f>SUMIFS(СВЦЭМ!$D$39:$D$782,СВЦЭМ!$A$39:$A$782,$A93,СВЦЭМ!$B$39:$B$782,L$83)+'СЕТ СН'!$H$11+СВЦЭМ!$D$10+'СЕТ СН'!$H$6-'СЕТ СН'!$H$23</f>
        <v>1678.6048699399998</v>
      </c>
      <c r="M93" s="36">
        <f>SUMIFS(СВЦЭМ!$D$39:$D$782,СВЦЭМ!$A$39:$A$782,$A93,СВЦЭМ!$B$39:$B$782,M$83)+'СЕТ СН'!$H$11+СВЦЭМ!$D$10+'СЕТ СН'!$H$6-'СЕТ СН'!$H$23</f>
        <v>1690.3195003999999</v>
      </c>
      <c r="N93" s="36">
        <f>SUMIFS(СВЦЭМ!$D$39:$D$782,СВЦЭМ!$A$39:$A$782,$A93,СВЦЭМ!$B$39:$B$782,N$83)+'СЕТ СН'!$H$11+СВЦЭМ!$D$10+'СЕТ СН'!$H$6-'СЕТ СН'!$H$23</f>
        <v>1718.8386028999998</v>
      </c>
      <c r="O93" s="36">
        <f>SUMIFS(СВЦЭМ!$D$39:$D$782,СВЦЭМ!$A$39:$A$782,$A93,СВЦЭМ!$B$39:$B$782,O$83)+'СЕТ СН'!$H$11+СВЦЭМ!$D$10+'СЕТ СН'!$H$6-'СЕТ СН'!$H$23</f>
        <v>1728.84134548</v>
      </c>
      <c r="P93" s="36">
        <f>SUMIFS(СВЦЭМ!$D$39:$D$782,СВЦЭМ!$A$39:$A$782,$A93,СВЦЭМ!$B$39:$B$782,P$83)+'СЕТ СН'!$H$11+СВЦЭМ!$D$10+'СЕТ СН'!$H$6-'СЕТ СН'!$H$23</f>
        <v>1748.3657254899999</v>
      </c>
      <c r="Q93" s="36">
        <f>SUMIFS(СВЦЭМ!$D$39:$D$782,СВЦЭМ!$A$39:$A$782,$A93,СВЦЭМ!$B$39:$B$782,Q$83)+'СЕТ СН'!$H$11+СВЦЭМ!$D$10+'СЕТ СН'!$H$6-'СЕТ СН'!$H$23</f>
        <v>1749.09693788</v>
      </c>
      <c r="R93" s="36">
        <f>SUMIFS(СВЦЭМ!$D$39:$D$782,СВЦЭМ!$A$39:$A$782,$A93,СВЦЭМ!$B$39:$B$782,R$83)+'СЕТ СН'!$H$11+СВЦЭМ!$D$10+'СЕТ СН'!$H$6-'СЕТ СН'!$H$23</f>
        <v>1716.2090462899998</v>
      </c>
      <c r="S93" s="36">
        <f>SUMIFS(СВЦЭМ!$D$39:$D$782,СВЦЭМ!$A$39:$A$782,$A93,СВЦЭМ!$B$39:$B$782,S$83)+'СЕТ СН'!$H$11+СВЦЭМ!$D$10+'СЕТ СН'!$H$6-'СЕТ СН'!$H$23</f>
        <v>1685.65206739</v>
      </c>
      <c r="T93" s="36">
        <f>SUMIFS(СВЦЭМ!$D$39:$D$782,СВЦЭМ!$A$39:$A$782,$A93,СВЦЭМ!$B$39:$B$782,T$83)+'СЕТ СН'!$H$11+СВЦЭМ!$D$10+'СЕТ СН'!$H$6-'СЕТ СН'!$H$23</f>
        <v>1690.6880339299998</v>
      </c>
      <c r="U93" s="36">
        <f>SUMIFS(СВЦЭМ!$D$39:$D$782,СВЦЭМ!$A$39:$A$782,$A93,СВЦЭМ!$B$39:$B$782,U$83)+'СЕТ СН'!$H$11+СВЦЭМ!$D$10+'СЕТ СН'!$H$6-'СЕТ СН'!$H$23</f>
        <v>1689.27951575</v>
      </c>
      <c r="V93" s="36">
        <f>SUMIFS(СВЦЭМ!$D$39:$D$782,СВЦЭМ!$A$39:$A$782,$A93,СВЦЭМ!$B$39:$B$782,V$83)+'СЕТ СН'!$H$11+СВЦЭМ!$D$10+'СЕТ СН'!$H$6-'СЕТ СН'!$H$23</f>
        <v>1700.5999275899999</v>
      </c>
      <c r="W93" s="36">
        <f>SUMIFS(СВЦЭМ!$D$39:$D$782,СВЦЭМ!$A$39:$A$782,$A93,СВЦЭМ!$B$39:$B$782,W$83)+'СЕТ СН'!$H$11+СВЦЭМ!$D$10+'СЕТ СН'!$H$6-'СЕТ СН'!$H$23</f>
        <v>1703.1529894399998</v>
      </c>
      <c r="X93" s="36">
        <f>SUMIFS(СВЦЭМ!$D$39:$D$782,СВЦЭМ!$A$39:$A$782,$A93,СВЦЭМ!$B$39:$B$782,X$83)+'СЕТ СН'!$H$11+СВЦЭМ!$D$10+'СЕТ СН'!$H$6-'СЕТ СН'!$H$23</f>
        <v>1714.6732830399999</v>
      </c>
      <c r="Y93" s="36">
        <f>SUMIFS(СВЦЭМ!$D$39:$D$782,СВЦЭМ!$A$39:$A$782,$A93,СВЦЭМ!$B$39:$B$782,Y$83)+'СЕТ СН'!$H$11+СВЦЭМ!$D$10+'СЕТ СН'!$H$6-'СЕТ СН'!$H$23</f>
        <v>1735.0344788299999</v>
      </c>
    </row>
    <row r="94" spans="1:27" ht="15.75" x14ac:dyDescent="0.2">
      <c r="A94" s="35">
        <f t="shared" si="2"/>
        <v>44906</v>
      </c>
      <c r="B94" s="36">
        <f>SUMIFS(СВЦЭМ!$D$39:$D$782,СВЦЭМ!$A$39:$A$782,$A94,СВЦЭМ!$B$39:$B$782,B$83)+'СЕТ СН'!$H$11+СВЦЭМ!$D$10+'СЕТ СН'!$H$6-'СЕТ СН'!$H$23</f>
        <v>1734.8900545499998</v>
      </c>
      <c r="C94" s="36">
        <f>SUMIFS(СВЦЭМ!$D$39:$D$782,СВЦЭМ!$A$39:$A$782,$A94,СВЦЭМ!$B$39:$B$782,C$83)+'СЕТ СН'!$H$11+СВЦЭМ!$D$10+'СЕТ СН'!$H$6-'СЕТ СН'!$H$23</f>
        <v>1732.4957272199999</v>
      </c>
      <c r="D94" s="36">
        <f>SUMIFS(СВЦЭМ!$D$39:$D$782,СВЦЭМ!$A$39:$A$782,$A94,СВЦЭМ!$B$39:$B$782,D$83)+'СЕТ СН'!$H$11+СВЦЭМ!$D$10+'СЕТ СН'!$H$6-'СЕТ СН'!$H$23</f>
        <v>1736.1379929899999</v>
      </c>
      <c r="E94" s="36">
        <f>SUMIFS(СВЦЭМ!$D$39:$D$782,СВЦЭМ!$A$39:$A$782,$A94,СВЦЭМ!$B$39:$B$782,E$83)+'СЕТ СН'!$H$11+СВЦЭМ!$D$10+'СЕТ СН'!$H$6-'СЕТ СН'!$H$23</f>
        <v>1745.0150091999999</v>
      </c>
      <c r="F94" s="36">
        <f>SUMIFS(СВЦЭМ!$D$39:$D$782,СВЦЭМ!$A$39:$A$782,$A94,СВЦЭМ!$B$39:$B$782,F$83)+'СЕТ СН'!$H$11+СВЦЭМ!$D$10+'СЕТ СН'!$H$6-'СЕТ СН'!$H$23</f>
        <v>1754.24847589</v>
      </c>
      <c r="G94" s="36">
        <f>SUMIFS(СВЦЭМ!$D$39:$D$782,СВЦЭМ!$A$39:$A$782,$A94,СВЦЭМ!$B$39:$B$782,G$83)+'СЕТ СН'!$H$11+СВЦЭМ!$D$10+'СЕТ СН'!$H$6-'СЕТ СН'!$H$23</f>
        <v>1742.41067681</v>
      </c>
      <c r="H94" s="36">
        <f>SUMIFS(СВЦЭМ!$D$39:$D$782,СВЦЭМ!$A$39:$A$782,$A94,СВЦЭМ!$B$39:$B$782,H$83)+'СЕТ СН'!$H$11+СВЦЭМ!$D$10+'СЕТ СН'!$H$6-'СЕТ СН'!$H$23</f>
        <v>1736.84233079</v>
      </c>
      <c r="I94" s="36">
        <f>SUMIFS(СВЦЭМ!$D$39:$D$782,СВЦЭМ!$A$39:$A$782,$A94,СВЦЭМ!$B$39:$B$782,I$83)+'СЕТ СН'!$H$11+СВЦЭМ!$D$10+'СЕТ СН'!$H$6-'СЕТ СН'!$H$23</f>
        <v>1703.29940584</v>
      </c>
      <c r="J94" s="36">
        <f>SUMIFS(СВЦЭМ!$D$39:$D$782,СВЦЭМ!$A$39:$A$782,$A94,СВЦЭМ!$B$39:$B$782,J$83)+'СЕТ СН'!$H$11+СВЦЭМ!$D$10+'СЕТ СН'!$H$6-'СЕТ СН'!$H$23</f>
        <v>1668.5479994299999</v>
      </c>
      <c r="K94" s="36">
        <f>SUMIFS(СВЦЭМ!$D$39:$D$782,СВЦЭМ!$A$39:$A$782,$A94,СВЦЭМ!$B$39:$B$782,K$83)+'СЕТ СН'!$H$11+СВЦЭМ!$D$10+'СЕТ СН'!$H$6-'СЕТ СН'!$H$23</f>
        <v>1632.62573548</v>
      </c>
      <c r="L94" s="36">
        <f>SUMIFS(СВЦЭМ!$D$39:$D$782,СВЦЭМ!$A$39:$A$782,$A94,СВЦЭМ!$B$39:$B$782,L$83)+'СЕТ СН'!$H$11+СВЦЭМ!$D$10+'СЕТ СН'!$H$6-'СЕТ СН'!$H$23</f>
        <v>1639.0307166599998</v>
      </c>
      <c r="M94" s="36">
        <f>SUMIFS(СВЦЭМ!$D$39:$D$782,СВЦЭМ!$A$39:$A$782,$A94,СВЦЭМ!$B$39:$B$782,M$83)+'СЕТ СН'!$H$11+СВЦЭМ!$D$10+'СЕТ СН'!$H$6-'СЕТ СН'!$H$23</f>
        <v>1647.6155695999998</v>
      </c>
      <c r="N94" s="36">
        <f>SUMIFS(СВЦЭМ!$D$39:$D$782,СВЦЭМ!$A$39:$A$782,$A94,СВЦЭМ!$B$39:$B$782,N$83)+'СЕТ СН'!$H$11+СВЦЭМ!$D$10+'СЕТ СН'!$H$6-'СЕТ СН'!$H$23</f>
        <v>1679.32194426</v>
      </c>
      <c r="O94" s="36">
        <f>SUMIFS(СВЦЭМ!$D$39:$D$782,СВЦЭМ!$A$39:$A$782,$A94,СВЦЭМ!$B$39:$B$782,O$83)+'СЕТ СН'!$H$11+СВЦЭМ!$D$10+'СЕТ СН'!$H$6-'СЕТ СН'!$H$23</f>
        <v>1698.36036021</v>
      </c>
      <c r="P94" s="36">
        <f>SUMIFS(СВЦЭМ!$D$39:$D$782,СВЦЭМ!$A$39:$A$782,$A94,СВЦЭМ!$B$39:$B$782,P$83)+'СЕТ СН'!$H$11+СВЦЭМ!$D$10+'СЕТ СН'!$H$6-'СЕТ СН'!$H$23</f>
        <v>1706.4777155199999</v>
      </c>
      <c r="Q94" s="36">
        <f>SUMIFS(СВЦЭМ!$D$39:$D$782,СВЦЭМ!$A$39:$A$782,$A94,СВЦЭМ!$B$39:$B$782,Q$83)+'СЕТ СН'!$H$11+СВЦЭМ!$D$10+'СЕТ СН'!$H$6-'СЕТ СН'!$H$23</f>
        <v>1697.47488193</v>
      </c>
      <c r="R94" s="36">
        <f>SUMIFS(СВЦЭМ!$D$39:$D$782,СВЦЭМ!$A$39:$A$782,$A94,СВЦЭМ!$B$39:$B$782,R$83)+'СЕТ СН'!$H$11+СВЦЭМ!$D$10+'СЕТ СН'!$H$6-'СЕТ СН'!$H$23</f>
        <v>1663.90364404</v>
      </c>
      <c r="S94" s="36">
        <f>SUMIFS(СВЦЭМ!$D$39:$D$782,СВЦЭМ!$A$39:$A$782,$A94,СВЦЭМ!$B$39:$B$782,S$83)+'СЕТ СН'!$H$11+СВЦЭМ!$D$10+'СЕТ СН'!$H$6-'СЕТ СН'!$H$23</f>
        <v>1618.1755819</v>
      </c>
      <c r="T94" s="36">
        <f>SUMIFS(СВЦЭМ!$D$39:$D$782,СВЦЭМ!$A$39:$A$782,$A94,СВЦЭМ!$B$39:$B$782,T$83)+'СЕТ СН'!$H$11+СВЦЭМ!$D$10+'СЕТ СН'!$H$6-'СЕТ СН'!$H$23</f>
        <v>1643.1983516999999</v>
      </c>
      <c r="U94" s="36">
        <f>SUMIFS(СВЦЭМ!$D$39:$D$782,СВЦЭМ!$A$39:$A$782,$A94,СВЦЭМ!$B$39:$B$782,U$83)+'СЕТ СН'!$H$11+СВЦЭМ!$D$10+'СЕТ СН'!$H$6-'СЕТ СН'!$H$23</f>
        <v>1659.4211414499998</v>
      </c>
      <c r="V94" s="36">
        <f>SUMIFS(СВЦЭМ!$D$39:$D$782,СВЦЭМ!$A$39:$A$782,$A94,СВЦЭМ!$B$39:$B$782,V$83)+'СЕТ СН'!$H$11+СВЦЭМ!$D$10+'СЕТ СН'!$H$6-'СЕТ СН'!$H$23</f>
        <v>1672.3548015399999</v>
      </c>
      <c r="W94" s="36">
        <f>SUMIFS(СВЦЭМ!$D$39:$D$782,СВЦЭМ!$A$39:$A$782,$A94,СВЦЭМ!$B$39:$B$782,W$83)+'СЕТ СН'!$H$11+СВЦЭМ!$D$10+'СЕТ СН'!$H$6-'СЕТ СН'!$H$23</f>
        <v>1684.70028368</v>
      </c>
      <c r="X94" s="36">
        <f>SUMIFS(СВЦЭМ!$D$39:$D$782,СВЦЭМ!$A$39:$A$782,$A94,СВЦЭМ!$B$39:$B$782,X$83)+'СЕТ СН'!$H$11+СВЦЭМ!$D$10+'СЕТ СН'!$H$6-'СЕТ СН'!$H$23</f>
        <v>1701.7326888799998</v>
      </c>
      <c r="Y94" s="36">
        <f>SUMIFS(СВЦЭМ!$D$39:$D$782,СВЦЭМ!$A$39:$A$782,$A94,СВЦЭМ!$B$39:$B$782,Y$83)+'СЕТ СН'!$H$11+СВЦЭМ!$D$10+'СЕТ СН'!$H$6-'СЕТ СН'!$H$23</f>
        <v>1729.3243249699999</v>
      </c>
    </row>
    <row r="95" spans="1:27" ht="15.75" x14ac:dyDescent="0.2">
      <c r="A95" s="35">
        <f t="shared" si="2"/>
        <v>44907</v>
      </c>
      <c r="B95" s="36">
        <f>SUMIFS(СВЦЭМ!$D$39:$D$782,СВЦЭМ!$A$39:$A$782,$A95,СВЦЭМ!$B$39:$B$782,B$83)+'СЕТ СН'!$H$11+СВЦЭМ!$D$10+'СЕТ СН'!$H$6-'СЕТ СН'!$H$23</f>
        <v>1662.99520373</v>
      </c>
      <c r="C95" s="36">
        <f>SUMIFS(СВЦЭМ!$D$39:$D$782,СВЦЭМ!$A$39:$A$782,$A95,СВЦЭМ!$B$39:$B$782,C$83)+'СЕТ СН'!$H$11+СВЦЭМ!$D$10+'СЕТ СН'!$H$6-'СЕТ СН'!$H$23</f>
        <v>1675.2468064299999</v>
      </c>
      <c r="D95" s="36">
        <f>SUMIFS(СВЦЭМ!$D$39:$D$782,СВЦЭМ!$A$39:$A$782,$A95,СВЦЭМ!$B$39:$B$782,D$83)+'СЕТ СН'!$H$11+СВЦЭМ!$D$10+'СЕТ СН'!$H$6-'СЕТ СН'!$H$23</f>
        <v>1685.10517433</v>
      </c>
      <c r="E95" s="36">
        <f>SUMIFS(СВЦЭМ!$D$39:$D$782,СВЦЭМ!$A$39:$A$782,$A95,СВЦЭМ!$B$39:$B$782,E$83)+'СЕТ СН'!$H$11+СВЦЭМ!$D$10+'СЕТ СН'!$H$6-'СЕТ СН'!$H$23</f>
        <v>1692.61068772</v>
      </c>
      <c r="F95" s="36">
        <f>SUMIFS(СВЦЭМ!$D$39:$D$782,СВЦЭМ!$A$39:$A$782,$A95,СВЦЭМ!$B$39:$B$782,F$83)+'СЕТ СН'!$H$11+СВЦЭМ!$D$10+'СЕТ СН'!$H$6-'СЕТ СН'!$H$23</f>
        <v>1704.03744306</v>
      </c>
      <c r="G95" s="36">
        <f>SUMIFS(СВЦЭМ!$D$39:$D$782,СВЦЭМ!$A$39:$A$782,$A95,СВЦЭМ!$B$39:$B$782,G$83)+'СЕТ СН'!$H$11+СВЦЭМ!$D$10+'СЕТ СН'!$H$6-'СЕТ СН'!$H$23</f>
        <v>1693.1075879599998</v>
      </c>
      <c r="H95" s="36">
        <f>SUMIFS(СВЦЭМ!$D$39:$D$782,СВЦЭМ!$A$39:$A$782,$A95,СВЦЭМ!$B$39:$B$782,H$83)+'СЕТ СН'!$H$11+СВЦЭМ!$D$10+'СЕТ СН'!$H$6-'СЕТ СН'!$H$23</f>
        <v>1681.2507468599999</v>
      </c>
      <c r="I95" s="36">
        <f>SUMIFS(СВЦЭМ!$D$39:$D$782,СВЦЭМ!$A$39:$A$782,$A95,СВЦЭМ!$B$39:$B$782,I$83)+'СЕТ СН'!$H$11+СВЦЭМ!$D$10+'СЕТ СН'!$H$6-'СЕТ СН'!$H$23</f>
        <v>1544.1971164399999</v>
      </c>
      <c r="J95" s="36">
        <f>SUMIFS(СВЦЭМ!$D$39:$D$782,СВЦЭМ!$A$39:$A$782,$A95,СВЦЭМ!$B$39:$B$782,J$83)+'СЕТ СН'!$H$11+СВЦЭМ!$D$10+'СЕТ СН'!$H$6-'СЕТ СН'!$H$23</f>
        <v>1470.9995800699999</v>
      </c>
      <c r="K95" s="36">
        <f>SUMIFS(СВЦЭМ!$D$39:$D$782,СВЦЭМ!$A$39:$A$782,$A95,СВЦЭМ!$B$39:$B$782,K$83)+'СЕТ СН'!$H$11+СВЦЭМ!$D$10+'СЕТ СН'!$H$6-'СЕТ СН'!$H$23</f>
        <v>1447.00240429</v>
      </c>
      <c r="L95" s="36">
        <f>SUMIFS(СВЦЭМ!$D$39:$D$782,СВЦЭМ!$A$39:$A$782,$A95,СВЦЭМ!$B$39:$B$782,L$83)+'СЕТ СН'!$H$11+СВЦЭМ!$D$10+'СЕТ СН'!$H$6-'СЕТ СН'!$H$23</f>
        <v>1523.88329312</v>
      </c>
      <c r="M95" s="36">
        <f>SUMIFS(СВЦЭМ!$D$39:$D$782,СВЦЭМ!$A$39:$A$782,$A95,СВЦЭМ!$B$39:$B$782,M$83)+'СЕТ СН'!$H$11+СВЦЭМ!$D$10+'СЕТ СН'!$H$6-'СЕТ СН'!$H$23</f>
        <v>1525.0975762099999</v>
      </c>
      <c r="N95" s="36">
        <f>SUMIFS(СВЦЭМ!$D$39:$D$782,СВЦЭМ!$A$39:$A$782,$A95,СВЦЭМ!$B$39:$B$782,N$83)+'СЕТ СН'!$H$11+СВЦЭМ!$D$10+'СЕТ СН'!$H$6-'СЕТ СН'!$H$23</f>
        <v>1593.7430752999999</v>
      </c>
      <c r="O95" s="36">
        <f>SUMIFS(СВЦЭМ!$D$39:$D$782,СВЦЭМ!$A$39:$A$782,$A95,СВЦЭМ!$B$39:$B$782,O$83)+'СЕТ СН'!$H$11+СВЦЭМ!$D$10+'СЕТ СН'!$H$6-'СЕТ СН'!$H$23</f>
        <v>1575.45965176</v>
      </c>
      <c r="P95" s="36">
        <f>SUMIFS(СВЦЭМ!$D$39:$D$782,СВЦЭМ!$A$39:$A$782,$A95,СВЦЭМ!$B$39:$B$782,P$83)+'СЕТ СН'!$H$11+СВЦЭМ!$D$10+'СЕТ СН'!$H$6-'СЕТ СН'!$H$23</f>
        <v>1581.30374203</v>
      </c>
      <c r="Q95" s="36">
        <f>SUMIFS(СВЦЭМ!$D$39:$D$782,СВЦЭМ!$A$39:$A$782,$A95,СВЦЭМ!$B$39:$B$782,Q$83)+'СЕТ СН'!$H$11+СВЦЭМ!$D$10+'СЕТ СН'!$H$6-'СЕТ СН'!$H$23</f>
        <v>1587.4350702199999</v>
      </c>
      <c r="R95" s="36">
        <f>SUMIFS(СВЦЭМ!$D$39:$D$782,СВЦЭМ!$A$39:$A$782,$A95,СВЦЭМ!$B$39:$B$782,R$83)+'СЕТ СН'!$H$11+СВЦЭМ!$D$10+'СЕТ СН'!$H$6-'СЕТ СН'!$H$23</f>
        <v>1516.7023591299999</v>
      </c>
      <c r="S95" s="36">
        <f>SUMIFS(СВЦЭМ!$D$39:$D$782,СВЦЭМ!$A$39:$A$782,$A95,СВЦЭМ!$B$39:$B$782,S$83)+'СЕТ СН'!$H$11+СВЦЭМ!$D$10+'СЕТ СН'!$H$6-'СЕТ СН'!$H$23</f>
        <v>1477.5868695299998</v>
      </c>
      <c r="T95" s="36">
        <f>SUMIFS(СВЦЭМ!$D$39:$D$782,СВЦЭМ!$A$39:$A$782,$A95,СВЦЭМ!$B$39:$B$782,T$83)+'СЕТ СН'!$H$11+СВЦЭМ!$D$10+'СЕТ СН'!$H$6-'СЕТ СН'!$H$23</f>
        <v>1474.57414217</v>
      </c>
      <c r="U95" s="36">
        <f>SUMIFS(СВЦЭМ!$D$39:$D$782,СВЦЭМ!$A$39:$A$782,$A95,СВЦЭМ!$B$39:$B$782,U$83)+'СЕТ СН'!$H$11+СВЦЭМ!$D$10+'СЕТ СН'!$H$6-'СЕТ СН'!$H$23</f>
        <v>1535.3861644999999</v>
      </c>
      <c r="V95" s="36">
        <f>SUMIFS(СВЦЭМ!$D$39:$D$782,СВЦЭМ!$A$39:$A$782,$A95,СВЦЭМ!$B$39:$B$782,V$83)+'СЕТ СН'!$H$11+СВЦЭМ!$D$10+'СЕТ СН'!$H$6-'СЕТ СН'!$H$23</f>
        <v>1620.44055897</v>
      </c>
      <c r="W95" s="36">
        <f>SUMIFS(СВЦЭМ!$D$39:$D$782,СВЦЭМ!$A$39:$A$782,$A95,СВЦЭМ!$B$39:$B$782,W$83)+'СЕТ СН'!$H$11+СВЦЭМ!$D$10+'СЕТ СН'!$H$6-'СЕТ СН'!$H$23</f>
        <v>1624.5842304499999</v>
      </c>
      <c r="X95" s="36">
        <f>SUMIFS(СВЦЭМ!$D$39:$D$782,СВЦЭМ!$A$39:$A$782,$A95,СВЦЭМ!$B$39:$B$782,X$83)+'СЕТ СН'!$H$11+СВЦЭМ!$D$10+'СЕТ СН'!$H$6-'СЕТ СН'!$H$23</f>
        <v>1619.3062707699999</v>
      </c>
      <c r="Y95" s="36">
        <f>SUMIFS(СВЦЭМ!$D$39:$D$782,СВЦЭМ!$A$39:$A$782,$A95,СВЦЭМ!$B$39:$B$782,Y$83)+'СЕТ СН'!$H$11+СВЦЭМ!$D$10+'СЕТ СН'!$H$6-'СЕТ СН'!$H$23</f>
        <v>1656.6965726399999</v>
      </c>
    </row>
    <row r="96" spans="1:27" ht="15.75" x14ac:dyDescent="0.2">
      <c r="A96" s="35">
        <f t="shared" si="2"/>
        <v>44908</v>
      </c>
      <c r="B96" s="36">
        <f>SUMIFS(СВЦЭМ!$D$39:$D$782,СВЦЭМ!$A$39:$A$782,$A96,СВЦЭМ!$B$39:$B$782,B$83)+'СЕТ СН'!$H$11+СВЦЭМ!$D$10+'СЕТ СН'!$H$6-'СЕТ СН'!$H$23</f>
        <v>1708.0816232699999</v>
      </c>
      <c r="C96" s="36">
        <f>SUMIFS(СВЦЭМ!$D$39:$D$782,СВЦЭМ!$A$39:$A$782,$A96,СВЦЭМ!$B$39:$B$782,C$83)+'СЕТ СН'!$H$11+СВЦЭМ!$D$10+'СЕТ СН'!$H$6-'СЕТ СН'!$H$23</f>
        <v>1735.08490929</v>
      </c>
      <c r="D96" s="36">
        <f>SUMIFS(СВЦЭМ!$D$39:$D$782,СВЦЭМ!$A$39:$A$782,$A96,СВЦЭМ!$B$39:$B$782,D$83)+'СЕТ СН'!$H$11+СВЦЭМ!$D$10+'СЕТ СН'!$H$6-'СЕТ СН'!$H$23</f>
        <v>1750.8362349299998</v>
      </c>
      <c r="E96" s="36">
        <f>SUMIFS(СВЦЭМ!$D$39:$D$782,СВЦЭМ!$A$39:$A$782,$A96,СВЦЭМ!$B$39:$B$782,E$83)+'СЕТ СН'!$H$11+СВЦЭМ!$D$10+'СЕТ СН'!$H$6-'СЕТ СН'!$H$23</f>
        <v>1762.9408083599999</v>
      </c>
      <c r="F96" s="36">
        <f>SUMIFS(СВЦЭМ!$D$39:$D$782,СВЦЭМ!$A$39:$A$782,$A96,СВЦЭМ!$B$39:$B$782,F$83)+'СЕТ СН'!$H$11+СВЦЭМ!$D$10+'СЕТ СН'!$H$6-'СЕТ СН'!$H$23</f>
        <v>1770.81486352</v>
      </c>
      <c r="G96" s="36">
        <f>SUMIFS(СВЦЭМ!$D$39:$D$782,СВЦЭМ!$A$39:$A$782,$A96,СВЦЭМ!$B$39:$B$782,G$83)+'СЕТ СН'!$H$11+СВЦЭМ!$D$10+'СЕТ СН'!$H$6-'СЕТ СН'!$H$23</f>
        <v>1762.3563096199998</v>
      </c>
      <c r="H96" s="36">
        <f>SUMIFS(СВЦЭМ!$D$39:$D$782,СВЦЭМ!$A$39:$A$782,$A96,СВЦЭМ!$B$39:$B$782,H$83)+'СЕТ СН'!$H$11+СВЦЭМ!$D$10+'СЕТ СН'!$H$6-'СЕТ СН'!$H$23</f>
        <v>1727.3916467499998</v>
      </c>
      <c r="I96" s="36">
        <f>SUMIFS(СВЦЭМ!$D$39:$D$782,СВЦЭМ!$A$39:$A$782,$A96,СВЦЭМ!$B$39:$B$782,I$83)+'СЕТ СН'!$H$11+СВЦЭМ!$D$10+'СЕТ СН'!$H$6-'СЕТ СН'!$H$23</f>
        <v>1701.9990243999998</v>
      </c>
      <c r="J96" s="36">
        <f>SUMIFS(СВЦЭМ!$D$39:$D$782,СВЦЭМ!$A$39:$A$782,$A96,СВЦЭМ!$B$39:$B$782,J$83)+'СЕТ СН'!$H$11+СВЦЭМ!$D$10+'СЕТ СН'!$H$6-'СЕТ СН'!$H$23</f>
        <v>1707.8977697399998</v>
      </c>
      <c r="K96" s="36">
        <f>SUMIFS(СВЦЭМ!$D$39:$D$782,СВЦЭМ!$A$39:$A$782,$A96,СВЦЭМ!$B$39:$B$782,K$83)+'СЕТ СН'!$H$11+СВЦЭМ!$D$10+'СЕТ СН'!$H$6-'СЕТ СН'!$H$23</f>
        <v>1683.6250247399998</v>
      </c>
      <c r="L96" s="36">
        <f>SUMIFS(СВЦЭМ!$D$39:$D$782,СВЦЭМ!$A$39:$A$782,$A96,СВЦЭМ!$B$39:$B$782,L$83)+'СЕТ СН'!$H$11+СВЦЭМ!$D$10+'СЕТ СН'!$H$6-'СЕТ СН'!$H$23</f>
        <v>1675.8321884299999</v>
      </c>
      <c r="M96" s="36">
        <f>SUMIFS(СВЦЭМ!$D$39:$D$782,СВЦЭМ!$A$39:$A$782,$A96,СВЦЭМ!$B$39:$B$782,M$83)+'СЕТ СН'!$H$11+СВЦЭМ!$D$10+'СЕТ СН'!$H$6-'СЕТ СН'!$H$23</f>
        <v>1685.08364865</v>
      </c>
      <c r="N96" s="36">
        <f>SUMIFS(СВЦЭМ!$D$39:$D$782,СВЦЭМ!$A$39:$A$782,$A96,СВЦЭМ!$B$39:$B$782,N$83)+'СЕТ СН'!$H$11+СВЦЭМ!$D$10+'СЕТ СН'!$H$6-'СЕТ СН'!$H$23</f>
        <v>1688.0775208799998</v>
      </c>
      <c r="O96" s="36">
        <f>SUMIFS(СВЦЭМ!$D$39:$D$782,СВЦЭМ!$A$39:$A$782,$A96,СВЦЭМ!$B$39:$B$782,O$83)+'СЕТ СН'!$H$11+СВЦЭМ!$D$10+'СЕТ СН'!$H$6-'СЕТ СН'!$H$23</f>
        <v>1733.91603648</v>
      </c>
      <c r="P96" s="36">
        <f>SUMIFS(СВЦЭМ!$D$39:$D$782,СВЦЭМ!$A$39:$A$782,$A96,СВЦЭМ!$B$39:$B$782,P$83)+'СЕТ СН'!$H$11+СВЦЭМ!$D$10+'СЕТ СН'!$H$6-'СЕТ СН'!$H$23</f>
        <v>1740.0453437799999</v>
      </c>
      <c r="Q96" s="36">
        <f>SUMIFS(СВЦЭМ!$D$39:$D$782,СВЦЭМ!$A$39:$A$782,$A96,СВЦЭМ!$B$39:$B$782,Q$83)+'СЕТ СН'!$H$11+СВЦЭМ!$D$10+'СЕТ СН'!$H$6-'СЕТ СН'!$H$23</f>
        <v>1725.3017109899999</v>
      </c>
      <c r="R96" s="36">
        <f>SUMIFS(СВЦЭМ!$D$39:$D$782,СВЦЭМ!$A$39:$A$782,$A96,СВЦЭМ!$B$39:$B$782,R$83)+'СЕТ СН'!$H$11+СВЦЭМ!$D$10+'СЕТ СН'!$H$6-'СЕТ СН'!$H$23</f>
        <v>1679.50214538</v>
      </c>
      <c r="S96" s="36">
        <f>SUMIFS(СВЦЭМ!$D$39:$D$782,СВЦЭМ!$A$39:$A$782,$A96,СВЦЭМ!$B$39:$B$782,S$83)+'СЕТ СН'!$H$11+СВЦЭМ!$D$10+'СЕТ СН'!$H$6-'СЕТ СН'!$H$23</f>
        <v>1657.70687692</v>
      </c>
      <c r="T96" s="36">
        <f>SUMIFS(СВЦЭМ!$D$39:$D$782,СВЦЭМ!$A$39:$A$782,$A96,СВЦЭМ!$B$39:$B$782,T$83)+'СЕТ СН'!$H$11+СВЦЭМ!$D$10+'СЕТ СН'!$H$6-'СЕТ СН'!$H$23</f>
        <v>1642.4046298399999</v>
      </c>
      <c r="U96" s="36">
        <f>SUMIFS(СВЦЭМ!$D$39:$D$782,СВЦЭМ!$A$39:$A$782,$A96,СВЦЭМ!$B$39:$B$782,U$83)+'СЕТ СН'!$H$11+СВЦЭМ!$D$10+'СЕТ СН'!$H$6-'СЕТ СН'!$H$23</f>
        <v>1624.6077906</v>
      </c>
      <c r="V96" s="36">
        <f>SUMIFS(СВЦЭМ!$D$39:$D$782,СВЦЭМ!$A$39:$A$782,$A96,СВЦЭМ!$B$39:$B$782,V$83)+'СЕТ СН'!$H$11+СВЦЭМ!$D$10+'СЕТ СН'!$H$6-'СЕТ СН'!$H$23</f>
        <v>1632.29031543</v>
      </c>
      <c r="W96" s="36">
        <f>SUMIFS(СВЦЭМ!$D$39:$D$782,СВЦЭМ!$A$39:$A$782,$A96,СВЦЭМ!$B$39:$B$782,W$83)+'СЕТ СН'!$H$11+СВЦЭМ!$D$10+'СЕТ СН'!$H$6-'СЕТ СН'!$H$23</f>
        <v>1670.9654856</v>
      </c>
      <c r="X96" s="36">
        <f>SUMIFS(СВЦЭМ!$D$39:$D$782,СВЦЭМ!$A$39:$A$782,$A96,СВЦЭМ!$B$39:$B$782,X$83)+'СЕТ СН'!$H$11+СВЦЭМ!$D$10+'СЕТ СН'!$H$6-'СЕТ СН'!$H$23</f>
        <v>1675.7609453599998</v>
      </c>
      <c r="Y96" s="36">
        <f>SUMIFS(СВЦЭМ!$D$39:$D$782,СВЦЭМ!$A$39:$A$782,$A96,СВЦЭМ!$B$39:$B$782,Y$83)+'СЕТ СН'!$H$11+СВЦЭМ!$D$10+'СЕТ СН'!$H$6-'СЕТ СН'!$H$23</f>
        <v>1711.1213539999999</v>
      </c>
    </row>
    <row r="97" spans="1:25" ht="15.75" x14ac:dyDescent="0.2">
      <c r="A97" s="35">
        <f t="shared" si="2"/>
        <v>44909</v>
      </c>
      <c r="B97" s="36">
        <f>SUMIFS(СВЦЭМ!$D$39:$D$782,СВЦЭМ!$A$39:$A$782,$A97,СВЦЭМ!$B$39:$B$782,B$83)+'СЕТ СН'!$H$11+СВЦЭМ!$D$10+'СЕТ СН'!$H$6-'СЕТ СН'!$H$23</f>
        <v>1667.37862597</v>
      </c>
      <c r="C97" s="36">
        <f>SUMIFS(СВЦЭМ!$D$39:$D$782,СВЦЭМ!$A$39:$A$782,$A97,СВЦЭМ!$B$39:$B$782,C$83)+'СЕТ СН'!$H$11+СВЦЭМ!$D$10+'СЕТ СН'!$H$6-'СЕТ СН'!$H$23</f>
        <v>1698.2163536999999</v>
      </c>
      <c r="D97" s="36">
        <f>SUMIFS(СВЦЭМ!$D$39:$D$782,СВЦЭМ!$A$39:$A$782,$A97,СВЦЭМ!$B$39:$B$782,D$83)+'СЕТ СН'!$H$11+СВЦЭМ!$D$10+'СЕТ СН'!$H$6-'СЕТ СН'!$H$23</f>
        <v>1716.2560796999999</v>
      </c>
      <c r="E97" s="36">
        <f>SUMIFS(СВЦЭМ!$D$39:$D$782,СВЦЭМ!$A$39:$A$782,$A97,СВЦЭМ!$B$39:$B$782,E$83)+'СЕТ СН'!$H$11+СВЦЭМ!$D$10+'СЕТ СН'!$H$6-'СЕТ СН'!$H$23</f>
        <v>1726.9994402499999</v>
      </c>
      <c r="F97" s="36">
        <f>SUMIFS(СВЦЭМ!$D$39:$D$782,СВЦЭМ!$A$39:$A$782,$A97,СВЦЭМ!$B$39:$B$782,F$83)+'СЕТ СН'!$H$11+СВЦЭМ!$D$10+'СЕТ СН'!$H$6-'СЕТ СН'!$H$23</f>
        <v>1750.44898341</v>
      </c>
      <c r="G97" s="36">
        <f>SUMIFS(СВЦЭМ!$D$39:$D$782,СВЦЭМ!$A$39:$A$782,$A97,СВЦЭМ!$B$39:$B$782,G$83)+'СЕТ СН'!$H$11+СВЦЭМ!$D$10+'СЕТ СН'!$H$6-'СЕТ СН'!$H$23</f>
        <v>1736.7700616499999</v>
      </c>
      <c r="H97" s="36">
        <f>SUMIFS(СВЦЭМ!$D$39:$D$782,СВЦЭМ!$A$39:$A$782,$A97,СВЦЭМ!$B$39:$B$782,H$83)+'СЕТ СН'!$H$11+СВЦЭМ!$D$10+'СЕТ СН'!$H$6-'СЕТ СН'!$H$23</f>
        <v>1717.8268912899998</v>
      </c>
      <c r="I97" s="36">
        <f>SUMIFS(СВЦЭМ!$D$39:$D$782,СВЦЭМ!$A$39:$A$782,$A97,СВЦЭМ!$B$39:$B$782,I$83)+'СЕТ СН'!$H$11+СВЦЭМ!$D$10+'СЕТ СН'!$H$6-'СЕТ СН'!$H$23</f>
        <v>1699.5222883899999</v>
      </c>
      <c r="J97" s="36">
        <f>SUMIFS(СВЦЭМ!$D$39:$D$782,СВЦЭМ!$A$39:$A$782,$A97,СВЦЭМ!$B$39:$B$782,J$83)+'СЕТ СН'!$H$11+СВЦЭМ!$D$10+'СЕТ СН'!$H$6-'СЕТ СН'!$H$23</f>
        <v>1703.9683530099999</v>
      </c>
      <c r="K97" s="36">
        <f>SUMIFS(СВЦЭМ!$D$39:$D$782,СВЦЭМ!$A$39:$A$782,$A97,СВЦЭМ!$B$39:$B$782,K$83)+'СЕТ СН'!$H$11+СВЦЭМ!$D$10+'СЕТ СН'!$H$6-'СЕТ СН'!$H$23</f>
        <v>1666.5316186</v>
      </c>
      <c r="L97" s="36">
        <f>SUMIFS(СВЦЭМ!$D$39:$D$782,СВЦЭМ!$A$39:$A$782,$A97,СВЦЭМ!$B$39:$B$782,L$83)+'СЕТ СН'!$H$11+СВЦЭМ!$D$10+'СЕТ СН'!$H$6-'СЕТ СН'!$H$23</f>
        <v>1667.0154083</v>
      </c>
      <c r="M97" s="36">
        <f>SUMIFS(СВЦЭМ!$D$39:$D$782,СВЦЭМ!$A$39:$A$782,$A97,СВЦЭМ!$B$39:$B$782,M$83)+'СЕТ СН'!$H$11+СВЦЭМ!$D$10+'СЕТ СН'!$H$6-'СЕТ СН'!$H$23</f>
        <v>1697.11843301</v>
      </c>
      <c r="N97" s="36">
        <f>SUMIFS(СВЦЭМ!$D$39:$D$782,СВЦЭМ!$A$39:$A$782,$A97,СВЦЭМ!$B$39:$B$782,N$83)+'СЕТ СН'!$H$11+СВЦЭМ!$D$10+'СЕТ СН'!$H$6-'СЕТ СН'!$H$23</f>
        <v>1687.7917371599999</v>
      </c>
      <c r="O97" s="36">
        <f>SUMIFS(СВЦЭМ!$D$39:$D$782,СВЦЭМ!$A$39:$A$782,$A97,СВЦЭМ!$B$39:$B$782,O$83)+'СЕТ СН'!$H$11+СВЦЭМ!$D$10+'СЕТ СН'!$H$6-'СЕТ СН'!$H$23</f>
        <v>1694.05675322</v>
      </c>
      <c r="P97" s="36">
        <f>SUMIFS(СВЦЭМ!$D$39:$D$782,СВЦЭМ!$A$39:$A$782,$A97,СВЦЭМ!$B$39:$B$782,P$83)+'СЕТ СН'!$H$11+СВЦЭМ!$D$10+'СЕТ СН'!$H$6-'СЕТ СН'!$H$23</f>
        <v>1702.7353846399999</v>
      </c>
      <c r="Q97" s="36">
        <f>SUMIFS(СВЦЭМ!$D$39:$D$782,СВЦЭМ!$A$39:$A$782,$A97,СВЦЭМ!$B$39:$B$782,Q$83)+'СЕТ СН'!$H$11+СВЦЭМ!$D$10+'СЕТ СН'!$H$6-'СЕТ СН'!$H$23</f>
        <v>1700.9290172899998</v>
      </c>
      <c r="R97" s="36">
        <f>SUMIFS(СВЦЭМ!$D$39:$D$782,СВЦЭМ!$A$39:$A$782,$A97,СВЦЭМ!$B$39:$B$782,R$83)+'СЕТ СН'!$H$11+СВЦЭМ!$D$10+'СЕТ СН'!$H$6-'СЕТ СН'!$H$23</f>
        <v>1715.1324643999999</v>
      </c>
      <c r="S97" s="36">
        <f>SUMIFS(СВЦЭМ!$D$39:$D$782,СВЦЭМ!$A$39:$A$782,$A97,СВЦЭМ!$B$39:$B$782,S$83)+'СЕТ СН'!$H$11+СВЦЭМ!$D$10+'СЕТ СН'!$H$6-'СЕТ СН'!$H$23</f>
        <v>1699.0794073</v>
      </c>
      <c r="T97" s="36">
        <f>SUMIFS(СВЦЭМ!$D$39:$D$782,СВЦЭМ!$A$39:$A$782,$A97,СВЦЭМ!$B$39:$B$782,T$83)+'СЕТ СН'!$H$11+СВЦЭМ!$D$10+'СЕТ СН'!$H$6-'СЕТ СН'!$H$23</f>
        <v>1698.0763952</v>
      </c>
      <c r="U97" s="36">
        <f>SUMIFS(СВЦЭМ!$D$39:$D$782,СВЦЭМ!$A$39:$A$782,$A97,СВЦЭМ!$B$39:$B$782,U$83)+'СЕТ СН'!$H$11+СВЦЭМ!$D$10+'СЕТ СН'!$H$6-'СЕТ СН'!$H$23</f>
        <v>1703.1128737899999</v>
      </c>
      <c r="V97" s="36">
        <f>SUMIFS(СВЦЭМ!$D$39:$D$782,СВЦЭМ!$A$39:$A$782,$A97,СВЦЭМ!$B$39:$B$782,V$83)+'СЕТ СН'!$H$11+СВЦЭМ!$D$10+'СЕТ СН'!$H$6-'СЕТ СН'!$H$23</f>
        <v>1713.8507872299999</v>
      </c>
      <c r="W97" s="36">
        <f>SUMIFS(СВЦЭМ!$D$39:$D$782,СВЦЭМ!$A$39:$A$782,$A97,СВЦЭМ!$B$39:$B$782,W$83)+'СЕТ СН'!$H$11+СВЦЭМ!$D$10+'СЕТ СН'!$H$6-'СЕТ СН'!$H$23</f>
        <v>1693.1418403999999</v>
      </c>
      <c r="X97" s="36">
        <f>SUMIFS(СВЦЭМ!$D$39:$D$782,СВЦЭМ!$A$39:$A$782,$A97,СВЦЭМ!$B$39:$B$782,X$83)+'СЕТ СН'!$H$11+СВЦЭМ!$D$10+'СЕТ СН'!$H$6-'СЕТ СН'!$H$23</f>
        <v>1697.69756919</v>
      </c>
      <c r="Y97" s="36">
        <f>SUMIFS(СВЦЭМ!$D$39:$D$782,СВЦЭМ!$A$39:$A$782,$A97,СВЦЭМ!$B$39:$B$782,Y$83)+'СЕТ СН'!$H$11+СВЦЭМ!$D$10+'СЕТ СН'!$H$6-'СЕТ СН'!$H$23</f>
        <v>1699.1019905599999</v>
      </c>
    </row>
    <row r="98" spans="1:25" ht="15.75" x14ac:dyDescent="0.2">
      <c r="A98" s="35">
        <f t="shared" si="2"/>
        <v>44910</v>
      </c>
      <c r="B98" s="36">
        <f>SUMIFS(СВЦЭМ!$D$39:$D$782,СВЦЭМ!$A$39:$A$782,$A98,СВЦЭМ!$B$39:$B$782,B$83)+'СЕТ СН'!$H$11+СВЦЭМ!$D$10+'СЕТ СН'!$H$6-'СЕТ СН'!$H$23</f>
        <v>1635.83199812</v>
      </c>
      <c r="C98" s="36">
        <f>SUMIFS(СВЦЭМ!$D$39:$D$782,СВЦЭМ!$A$39:$A$782,$A98,СВЦЭМ!$B$39:$B$782,C$83)+'СЕТ СН'!$H$11+СВЦЭМ!$D$10+'СЕТ СН'!$H$6-'СЕТ СН'!$H$23</f>
        <v>1645.73059659</v>
      </c>
      <c r="D98" s="36">
        <f>SUMIFS(СВЦЭМ!$D$39:$D$782,СВЦЭМ!$A$39:$A$782,$A98,СВЦЭМ!$B$39:$B$782,D$83)+'СЕТ СН'!$H$11+СВЦЭМ!$D$10+'СЕТ СН'!$H$6-'СЕТ СН'!$H$23</f>
        <v>1658.5463347899999</v>
      </c>
      <c r="E98" s="36">
        <f>SUMIFS(СВЦЭМ!$D$39:$D$782,СВЦЭМ!$A$39:$A$782,$A98,СВЦЭМ!$B$39:$B$782,E$83)+'СЕТ СН'!$H$11+СВЦЭМ!$D$10+'СЕТ СН'!$H$6-'СЕТ СН'!$H$23</f>
        <v>1678.92169812</v>
      </c>
      <c r="F98" s="36">
        <f>SUMIFS(СВЦЭМ!$D$39:$D$782,СВЦЭМ!$A$39:$A$782,$A98,СВЦЭМ!$B$39:$B$782,F$83)+'СЕТ СН'!$H$11+СВЦЭМ!$D$10+'СЕТ СН'!$H$6-'СЕТ СН'!$H$23</f>
        <v>1717.5742991699999</v>
      </c>
      <c r="G98" s="36">
        <f>SUMIFS(СВЦЭМ!$D$39:$D$782,СВЦЭМ!$A$39:$A$782,$A98,СВЦЭМ!$B$39:$B$782,G$83)+'СЕТ СН'!$H$11+СВЦЭМ!$D$10+'СЕТ СН'!$H$6-'СЕТ СН'!$H$23</f>
        <v>1695.9096278099998</v>
      </c>
      <c r="H98" s="36">
        <f>SUMIFS(СВЦЭМ!$D$39:$D$782,СВЦЭМ!$A$39:$A$782,$A98,СВЦЭМ!$B$39:$B$782,H$83)+'СЕТ СН'!$H$11+СВЦЭМ!$D$10+'СЕТ СН'!$H$6-'СЕТ СН'!$H$23</f>
        <v>1668.55563968</v>
      </c>
      <c r="I98" s="36">
        <f>SUMIFS(СВЦЭМ!$D$39:$D$782,СВЦЭМ!$A$39:$A$782,$A98,СВЦЭМ!$B$39:$B$782,I$83)+'СЕТ СН'!$H$11+СВЦЭМ!$D$10+'СЕТ СН'!$H$6-'СЕТ СН'!$H$23</f>
        <v>1617.6704788</v>
      </c>
      <c r="J98" s="36">
        <f>SUMIFS(СВЦЭМ!$D$39:$D$782,СВЦЭМ!$A$39:$A$782,$A98,СВЦЭМ!$B$39:$B$782,J$83)+'СЕТ СН'!$H$11+СВЦЭМ!$D$10+'СЕТ СН'!$H$6-'СЕТ СН'!$H$23</f>
        <v>1591.70279828</v>
      </c>
      <c r="K98" s="36">
        <f>SUMIFS(СВЦЭМ!$D$39:$D$782,СВЦЭМ!$A$39:$A$782,$A98,СВЦЭМ!$B$39:$B$782,K$83)+'СЕТ СН'!$H$11+СВЦЭМ!$D$10+'СЕТ СН'!$H$6-'СЕТ СН'!$H$23</f>
        <v>1582.4235633799999</v>
      </c>
      <c r="L98" s="36">
        <f>SUMIFS(СВЦЭМ!$D$39:$D$782,СВЦЭМ!$A$39:$A$782,$A98,СВЦЭМ!$B$39:$B$782,L$83)+'СЕТ СН'!$H$11+СВЦЭМ!$D$10+'СЕТ СН'!$H$6-'СЕТ СН'!$H$23</f>
        <v>1569.8412129799999</v>
      </c>
      <c r="M98" s="36">
        <f>SUMIFS(СВЦЭМ!$D$39:$D$782,СВЦЭМ!$A$39:$A$782,$A98,СВЦЭМ!$B$39:$B$782,M$83)+'СЕТ СН'!$H$11+СВЦЭМ!$D$10+'СЕТ СН'!$H$6-'СЕТ СН'!$H$23</f>
        <v>1576.7327168499999</v>
      </c>
      <c r="N98" s="36">
        <f>SUMIFS(СВЦЭМ!$D$39:$D$782,СВЦЭМ!$A$39:$A$782,$A98,СВЦЭМ!$B$39:$B$782,N$83)+'СЕТ СН'!$H$11+СВЦЭМ!$D$10+'СЕТ СН'!$H$6-'СЕТ СН'!$H$23</f>
        <v>1592.58404425</v>
      </c>
      <c r="O98" s="36">
        <f>SUMIFS(СВЦЭМ!$D$39:$D$782,СВЦЭМ!$A$39:$A$782,$A98,СВЦЭМ!$B$39:$B$782,O$83)+'СЕТ СН'!$H$11+СВЦЭМ!$D$10+'СЕТ СН'!$H$6-'СЕТ СН'!$H$23</f>
        <v>1600.1232590099999</v>
      </c>
      <c r="P98" s="36">
        <f>SUMIFS(СВЦЭМ!$D$39:$D$782,СВЦЭМ!$A$39:$A$782,$A98,СВЦЭМ!$B$39:$B$782,P$83)+'СЕТ СН'!$H$11+СВЦЭМ!$D$10+'СЕТ СН'!$H$6-'СЕТ СН'!$H$23</f>
        <v>1612.41333298</v>
      </c>
      <c r="Q98" s="36">
        <f>SUMIFS(СВЦЭМ!$D$39:$D$782,СВЦЭМ!$A$39:$A$782,$A98,СВЦЭМ!$B$39:$B$782,Q$83)+'СЕТ СН'!$H$11+СВЦЭМ!$D$10+'СЕТ СН'!$H$6-'СЕТ СН'!$H$23</f>
        <v>1620.4276754999999</v>
      </c>
      <c r="R98" s="36">
        <f>SUMIFS(СВЦЭМ!$D$39:$D$782,СВЦЭМ!$A$39:$A$782,$A98,СВЦЭМ!$B$39:$B$782,R$83)+'СЕТ СН'!$H$11+СВЦЭМ!$D$10+'СЕТ СН'!$H$6-'СЕТ СН'!$H$23</f>
        <v>1627.2513574099999</v>
      </c>
      <c r="S98" s="36">
        <f>SUMIFS(СВЦЭМ!$D$39:$D$782,СВЦЭМ!$A$39:$A$782,$A98,СВЦЭМ!$B$39:$B$782,S$83)+'СЕТ СН'!$H$11+СВЦЭМ!$D$10+'СЕТ СН'!$H$6-'СЕТ СН'!$H$23</f>
        <v>1593.9482330399999</v>
      </c>
      <c r="T98" s="36">
        <f>SUMIFS(СВЦЭМ!$D$39:$D$782,СВЦЭМ!$A$39:$A$782,$A98,СВЦЭМ!$B$39:$B$782,T$83)+'СЕТ СН'!$H$11+СВЦЭМ!$D$10+'СЕТ СН'!$H$6-'СЕТ СН'!$H$23</f>
        <v>1560.7193958999999</v>
      </c>
      <c r="U98" s="36">
        <f>SUMIFS(СВЦЭМ!$D$39:$D$782,СВЦЭМ!$A$39:$A$782,$A98,СВЦЭМ!$B$39:$B$782,U$83)+'СЕТ СН'!$H$11+СВЦЭМ!$D$10+'СЕТ СН'!$H$6-'СЕТ СН'!$H$23</f>
        <v>1562.3271363699998</v>
      </c>
      <c r="V98" s="36">
        <f>SUMIFS(СВЦЭМ!$D$39:$D$782,СВЦЭМ!$A$39:$A$782,$A98,СВЦЭМ!$B$39:$B$782,V$83)+'СЕТ СН'!$H$11+СВЦЭМ!$D$10+'СЕТ СН'!$H$6-'СЕТ СН'!$H$23</f>
        <v>1562.61713347</v>
      </c>
      <c r="W98" s="36">
        <f>SUMIFS(СВЦЭМ!$D$39:$D$782,СВЦЭМ!$A$39:$A$782,$A98,СВЦЭМ!$B$39:$B$782,W$83)+'СЕТ СН'!$H$11+СВЦЭМ!$D$10+'СЕТ СН'!$H$6-'СЕТ СН'!$H$23</f>
        <v>1578.27289511</v>
      </c>
      <c r="X98" s="36">
        <f>SUMIFS(СВЦЭМ!$D$39:$D$782,СВЦЭМ!$A$39:$A$782,$A98,СВЦЭМ!$B$39:$B$782,X$83)+'СЕТ СН'!$H$11+СВЦЭМ!$D$10+'СЕТ СН'!$H$6-'СЕТ СН'!$H$23</f>
        <v>1587.8776518699999</v>
      </c>
      <c r="Y98" s="36">
        <f>SUMIFS(СВЦЭМ!$D$39:$D$782,СВЦЭМ!$A$39:$A$782,$A98,СВЦЭМ!$B$39:$B$782,Y$83)+'СЕТ СН'!$H$11+СВЦЭМ!$D$10+'СЕТ СН'!$H$6-'СЕТ СН'!$H$23</f>
        <v>1609.9031564299999</v>
      </c>
    </row>
    <row r="99" spans="1:25" ht="15.75" x14ac:dyDescent="0.2">
      <c r="A99" s="35">
        <f t="shared" si="2"/>
        <v>44911</v>
      </c>
      <c r="B99" s="36">
        <f>SUMIFS(СВЦЭМ!$D$39:$D$782,СВЦЭМ!$A$39:$A$782,$A99,СВЦЭМ!$B$39:$B$782,B$83)+'СЕТ СН'!$H$11+СВЦЭМ!$D$10+'СЕТ СН'!$H$6-'СЕТ СН'!$H$23</f>
        <v>1745.7878535999998</v>
      </c>
      <c r="C99" s="36">
        <f>SUMIFS(СВЦЭМ!$D$39:$D$782,СВЦЭМ!$A$39:$A$782,$A99,СВЦЭМ!$B$39:$B$782,C$83)+'СЕТ СН'!$H$11+СВЦЭМ!$D$10+'СЕТ СН'!$H$6-'СЕТ СН'!$H$23</f>
        <v>1762.2572961399999</v>
      </c>
      <c r="D99" s="36">
        <f>SUMIFS(СВЦЭМ!$D$39:$D$782,СВЦЭМ!$A$39:$A$782,$A99,СВЦЭМ!$B$39:$B$782,D$83)+'СЕТ СН'!$H$11+СВЦЭМ!$D$10+'СЕТ СН'!$H$6-'СЕТ СН'!$H$23</f>
        <v>1765.1220375999999</v>
      </c>
      <c r="E99" s="36">
        <f>SUMIFS(СВЦЭМ!$D$39:$D$782,СВЦЭМ!$A$39:$A$782,$A99,СВЦЭМ!$B$39:$B$782,E$83)+'СЕТ СН'!$H$11+СВЦЭМ!$D$10+'СЕТ СН'!$H$6-'СЕТ СН'!$H$23</f>
        <v>1753.1235765499998</v>
      </c>
      <c r="F99" s="36">
        <f>SUMIFS(СВЦЭМ!$D$39:$D$782,СВЦЭМ!$A$39:$A$782,$A99,СВЦЭМ!$B$39:$B$782,F$83)+'СЕТ СН'!$H$11+СВЦЭМ!$D$10+'СЕТ СН'!$H$6-'СЕТ СН'!$H$23</f>
        <v>1744.3944990699999</v>
      </c>
      <c r="G99" s="36">
        <f>SUMIFS(СВЦЭМ!$D$39:$D$782,СВЦЭМ!$A$39:$A$782,$A99,СВЦЭМ!$B$39:$B$782,G$83)+'СЕТ СН'!$H$11+СВЦЭМ!$D$10+'СЕТ СН'!$H$6-'СЕТ СН'!$H$23</f>
        <v>1724.8781826299999</v>
      </c>
      <c r="H99" s="36">
        <f>SUMIFS(СВЦЭМ!$D$39:$D$782,СВЦЭМ!$A$39:$A$782,$A99,СВЦЭМ!$B$39:$B$782,H$83)+'СЕТ СН'!$H$11+СВЦЭМ!$D$10+'СЕТ СН'!$H$6-'СЕТ СН'!$H$23</f>
        <v>1680.6495294199999</v>
      </c>
      <c r="I99" s="36">
        <f>SUMIFS(СВЦЭМ!$D$39:$D$782,СВЦЭМ!$A$39:$A$782,$A99,СВЦЭМ!$B$39:$B$782,I$83)+'СЕТ СН'!$H$11+СВЦЭМ!$D$10+'СЕТ СН'!$H$6-'СЕТ СН'!$H$23</f>
        <v>1660.50804238</v>
      </c>
      <c r="J99" s="36">
        <f>SUMIFS(СВЦЭМ!$D$39:$D$782,СВЦЭМ!$A$39:$A$782,$A99,СВЦЭМ!$B$39:$B$782,J$83)+'СЕТ СН'!$H$11+СВЦЭМ!$D$10+'СЕТ СН'!$H$6-'СЕТ СН'!$H$23</f>
        <v>1639.61183914</v>
      </c>
      <c r="K99" s="36">
        <f>SUMIFS(СВЦЭМ!$D$39:$D$782,СВЦЭМ!$A$39:$A$782,$A99,СВЦЭМ!$B$39:$B$782,K$83)+'СЕТ СН'!$H$11+СВЦЭМ!$D$10+'СЕТ СН'!$H$6-'СЕТ СН'!$H$23</f>
        <v>1625.7827968399999</v>
      </c>
      <c r="L99" s="36">
        <f>SUMIFS(СВЦЭМ!$D$39:$D$782,СВЦЭМ!$A$39:$A$782,$A99,СВЦЭМ!$B$39:$B$782,L$83)+'СЕТ СН'!$H$11+СВЦЭМ!$D$10+'СЕТ СН'!$H$6-'СЕТ СН'!$H$23</f>
        <v>1631.20163647</v>
      </c>
      <c r="M99" s="36">
        <f>SUMIFS(СВЦЭМ!$D$39:$D$782,СВЦЭМ!$A$39:$A$782,$A99,СВЦЭМ!$B$39:$B$782,M$83)+'СЕТ СН'!$H$11+СВЦЭМ!$D$10+'СЕТ СН'!$H$6-'СЕТ СН'!$H$23</f>
        <v>1644.3980814199999</v>
      </c>
      <c r="N99" s="36">
        <f>SUMIFS(СВЦЭМ!$D$39:$D$782,СВЦЭМ!$A$39:$A$782,$A99,СВЦЭМ!$B$39:$B$782,N$83)+'СЕТ СН'!$H$11+СВЦЭМ!$D$10+'СЕТ СН'!$H$6-'СЕТ СН'!$H$23</f>
        <v>1666.68207796</v>
      </c>
      <c r="O99" s="36">
        <f>SUMIFS(СВЦЭМ!$D$39:$D$782,СВЦЭМ!$A$39:$A$782,$A99,СВЦЭМ!$B$39:$B$782,O$83)+'СЕТ СН'!$H$11+СВЦЭМ!$D$10+'СЕТ СН'!$H$6-'СЕТ СН'!$H$23</f>
        <v>1689.0488926</v>
      </c>
      <c r="P99" s="36">
        <f>SUMIFS(СВЦЭМ!$D$39:$D$782,СВЦЭМ!$A$39:$A$782,$A99,СВЦЭМ!$B$39:$B$782,P$83)+'СЕТ СН'!$H$11+СВЦЭМ!$D$10+'СЕТ СН'!$H$6-'СЕТ СН'!$H$23</f>
        <v>1704.11339342</v>
      </c>
      <c r="Q99" s="36">
        <f>SUMIFS(СВЦЭМ!$D$39:$D$782,СВЦЭМ!$A$39:$A$782,$A99,СВЦЭМ!$B$39:$B$782,Q$83)+'СЕТ СН'!$H$11+СВЦЭМ!$D$10+'СЕТ СН'!$H$6-'СЕТ СН'!$H$23</f>
        <v>1703.2412658399999</v>
      </c>
      <c r="R99" s="36">
        <f>SUMIFS(СВЦЭМ!$D$39:$D$782,СВЦЭМ!$A$39:$A$782,$A99,СВЦЭМ!$B$39:$B$782,R$83)+'СЕТ СН'!$H$11+СВЦЭМ!$D$10+'СЕТ СН'!$H$6-'СЕТ СН'!$H$23</f>
        <v>1692.1157011299999</v>
      </c>
      <c r="S99" s="36">
        <f>SUMIFS(СВЦЭМ!$D$39:$D$782,СВЦЭМ!$A$39:$A$782,$A99,СВЦЭМ!$B$39:$B$782,S$83)+'СЕТ СН'!$H$11+СВЦЭМ!$D$10+'СЕТ СН'!$H$6-'СЕТ СН'!$H$23</f>
        <v>1650.3686349499999</v>
      </c>
      <c r="T99" s="36">
        <f>SUMIFS(СВЦЭМ!$D$39:$D$782,СВЦЭМ!$A$39:$A$782,$A99,СВЦЭМ!$B$39:$B$782,T$83)+'СЕТ СН'!$H$11+СВЦЭМ!$D$10+'СЕТ СН'!$H$6-'СЕТ СН'!$H$23</f>
        <v>1624.2958306099999</v>
      </c>
      <c r="U99" s="36">
        <f>SUMIFS(СВЦЭМ!$D$39:$D$782,СВЦЭМ!$A$39:$A$782,$A99,СВЦЭМ!$B$39:$B$782,U$83)+'СЕТ СН'!$H$11+СВЦЭМ!$D$10+'СЕТ СН'!$H$6-'СЕТ СН'!$H$23</f>
        <v>1630.6062020299998</v>
      </c>
      <c r="V99" s="36">
        <f>SUMIFS(СВЦЭМ!$D$39:$D$782,СВЦЭМ!$A$39:$A$782,$A99,СВЦЭМ!$B$39:$B$782,V$83)+'СЕТ СН'!$H$11+СВЦЭМ!$D$10+'СЕТ СН'!$H$6-'СЕТ СН'!$H$23</f>
        <v>1645.2882616699999</v>
      </c>
      <c r="W99" s="36">
        <f>SUMIFS(СВЦЭМ!$D$39:$D$782,СВЦЭМ!$A$39:$A$782,$A99,СВЦЭМ!$B$39:$B$782,W$83)+'СЕТ СН'!$H$11+СВЦЭМ!$D$10+'СЕТ СН'!$H$6-'СЕТ СН'!$H$23</f>
        <v>1655.6468086099999</v>
      </c>
      <c r="X99" s="36">
        <f>SUMIFS(СВЦЭМ!$D$39:$D$782,СВЦЭМ!$A$39:$A$782,$A99,СВЦЭМ!$B$39:$B$782,X$83)+'СЕТ СН'!$H$11+СВЦЭМ!$D$10+'СЕТ СН'!$H$6-'СЕТ СН'!$H$23</f>
        <v>1687.24429635</v>
      </c>
      <c r="Y99" s="36">
        <f>SUMIFS(СВЦЭМ!$D$39:$D$782,СВЦЭМ!$A$39:$A$782,$A99,СВЦЭМ!$B$39:$B$782,Y$83)+'СЕТ СН'!$H$11+СВЦЭМ!$D$10+'СЕТ СН'!$H$6-'СЕТ СН'!$H$23</f>
        <v>1716.4689314999998</v>
      </c>
    </row>
    <row r="100" spans="1:25" ht="15.75" x14ac:dyDescent="0.2">
      <c r="A100" s="35">
        <f t="shared" si="2"/>
        <v>44912</v>
      </c>
      <c r="B100" s="36">
        <f>SUMIFS(СВЦЭМ!$D$39:$D$782,СВЦЭМ!$A$39:$A$782,$A100,СВЦЭМ!$B$39:$B$782,B$83)+'СЕТ СН'!$H$11+СВЦЭМ!$D$10+'СЕТ СН'!$H$6-'СЕТ СН'!$H$23</f>
        <v>1638.30072612</v>
      </c>
      <c r="C100" s="36">
        <f>SUMIFS(СВЦЭМ!$D$39:$D$782,СВЦЭМ!$A$39:$A$782,$A100,СВЦЭМ!$B$39:$B$782,C$83)+'СЕТ СН'!$H$11+СВЦЭМ!$D$10+'СЕТ СН'!$H$6-'СЕТ СН'!$H$23</f>
        <v>1625.9497720299998</v>
      </c>
      <c r="D100" s="36">
        <f>SUMIFS(СВЦЭМ!$D$39:$D$782,СВЦЭМ!$A$39:$A$782,$A100,СВЦЭМ!$B$39:$B$782,D$83)+'СЕТ СН'!$H$11+СВЦЭМ!$D$10+'СЕТ СН'!$H$6-'СЕТ СН'!$H$23</f>
        <v>1632.9587868599999</v>
      </c>
      <c r="E100" s="36">
        <f>SUMIFS(СВЦЭМ!$D$39:$D$782,СВЦЭМ!$A$39:$A$782,$A100,СВЦЭМ!$B$39:$B$782,E$83)+'СЕТ СН'!$H$11+СВЦЭМ!$D$10+'СЕТ СН'!$H$6-'СЕТ СН'!$H$23</f>
        <v>1630.07583284</v>
      </c>
      <c r="F100" s="36">
        <f>SUMIFS(СВЦЭМ!$D$39:$D$782,СВЦЭМ!$A$39:$A$782,$A100,СВЦЭМ!$B$39:$B$782,F$83)+'СЕТ СН'!$H$11+СВЦЭМ!$D$10+'СЕТ СН'!$H$6-'СЕТ СН'!$H$23</f>
        <v>1657.44932449</v>
      </c>
      <c r="G100" s="36">
        <f>SUMIFS(СВЦЭМ!$D$39:$D$782,СВЦЭМ!$A$39:$A$782,$A100,СВЦЭМ!$B$39:$B$782,G$83)+'СЕТ СН'!$H$11+СВЦЭМ!$D$10+'СЕТ СН'!$H$6-'СЕТ СН'!$H$23</f>
        <v>1645.7906654999999</v>
      </c>
      <c r="H100" s="36">
        <f>SUMIFS(СВЦЭМ!$D$39:$D$782,СВЦЭМ!$A$39:$A$782,$A100,СВЦЭМ!$B$39:$B$782,H$83)+'СЕТ СН'!$H$11+СВЦЭМ!$D$10+'СЕТ СН'!$H$6-'СЕТ СН'!$H$23</f>
        <v>1628.14066772</v>
      </c>
      <c r="I100" s="36">
        <f>SUMIFS(СВЦЭМ!$D$39:$D$782,СВЦЭМ!$A$39:$A$782,$A100,СВЦЭМ!$B$39:$B$782,I$83)+'СЕТ СН'!$H$11+СВЦЭМ!$D$10+'СЕТ СН'!$H$6-'СЕТ СН'!$H$23</f>
        <v>1655.34308459</v>
      </c>
      <c r="J100" s="36">
        <f>SUMIFS(СВЦЭМ!$D$39:$D$782,СВЦЭМ!$A$39:$A$782,$A100,СВЦЭМ!$B$39:$B$782,J$83)+'СЕТ СН'!$H$11+СВЦЭМ!$D$10+'СЕТ СН'!$H$6-'СЕТ СН'!$H$23</f>
        <v>1642.4205068899998</v>
      </c>
      <c r="K100" s="36">
        <f>SUMIFS(СВЦЭМ!$D$39:$D$782,СВЦЭМ!$A$39:$A$782,$A100,СВЦЭМ!$B$39:$B$782,K$83)+'СЕТ СН'!$H$11+СВЦЭМ!$D$10+'СЕТ СН'!$H$6-'СЕТ СН'!$H$23</f>
        <v>1609.03185626</v>
      </c>
      <c r="L100" s="36">
        <f>SUMIFS(СВЦЭМ!$D$39:$D$782,СВЦЭМ!$A$39:$A$782,$A100,СВЦЭМ!$B$39:$B$782,L$83)+'СЕТ СН'!$H$11+СВЦЭМ!$D$10+'СЕТ СН'!$H$6-'СЕТ СН'!$H$23</f>
        <v>1590.4310430099999</v>
      </c>
      <c r="M100" s="36">
        <f>SUMIFS(СВЦЭМ!$D$39:$D$782,СВЦЭМ!$A$39:$A$782,$A100,СВЦЭМ!$B$39:$B$782,M$83)+'СЕТ СН'!$H$11+СВЦЭМ!$D$10+'СЕТ СН'!$H$6-'СЕТ СН'!$H$23</f>
        <v>1591.04607474</v>
      </c>
      <c r="N100" s="36">
        <f>SUMIFS(СВЦЭМ!$D$39:$D$782,СВЦЭМ!$A$39:$A$782,$A100,СВЦЭМ!$B$39:$B$782,N$83)+'СЕТ СН'!$H$11+СВЦЭМ!$D$10+'СЕТ СН'!$H$6-'СЕТ СН'!$H$23</f>
        <v>1621.2509407499999</v>
      </c>
      <c r="O100" s="36">
        <f>SUMIFS(СВЦЭМ!$D$39:$D$782,СВЦЭМ!$A$39:$A$782,$A100,СВЦЭМ!$B$39:$B$782,O$83)+'СЕТ СН'!$H$11+СВЦЭМ!$D$10+'СЕТ СН'!$H$6-'СЕТ СН'!$H$23</f>
        <v>1609.7132059799999</v>
      </c>
      <c r="P100" s="36">
        <f>SUMIFS(СВЦЭМ!$D$39:$D$782,СВЦЭМ!$A$39:$A$782,$A100,СВЦЭМ!$B$39:$B$782,P$83)+'СЕТ СН'!$H$11+СВЦЭМ!$D$10+'СЕТ СН'!$H$6-'СЕТ СН'!$H$23</f>
        <v>1624.0511119799999</v>
      </c>
      <c r="Q100" s="36">
        <f>SUMIFS(СВЦЭМ!$D$39:$D$782,СВЦЭМ!$A$39:$A$782,$A100,СВЦЭМ!$B$39:$B$782,Q$83)+'СЕТ СН'!$H$11+СВЦЭМ!$D$10+'СЕТ СН'!$H$6-'СЕТ СН'!$H$23</f>
        <v>1620.22104831</v>
      </c>
      <c r="R100" s="36">
        <f>SUMIFS(СВЦЭМ!$D$39:$D$782,СВЦЭМ!$A$39:$A$782,$A100,СВЦЭМ!$B$39:$B$782,R$83)+'СЕТ СН'!$H$11+СВЦЭМ!$D$10+'СЕТ СН'!$H$6-'СЕТ СН'!$H$23</f>
        <v>1618.89340625</v>
      </c>
      <c r="S100" s="36">
        <f>SUMIFS(СВЦЭМ!$D$39:$D$782,СВЦЭМ!$A$39:$A$782,$A100,СВЦЭМ!$B$39:$B$782,S$83)+'СЕТ СН'!$H$11+СВЦЭМ!$D$10+'СЕТ СН'!$H$6-'СЕТ СН'!$H$23</f>
        <v>1581.1753199099999</v>
      </c>
      <c r="T100" s="36">
        <f>SUMIFS(СВЦЭМ!$D$39:$D$782,СВЦЭМ!$A$39:$A$782,$A100,СВЦЭМ!$B$39:$B$782,T$83)+'СЕТ СН'!$H$11+СВЦЭМ!$D$10+'СЕТ СН'!$H$6-'СЕТ СН'!$H$23</f>
        <v>1549.7973568799998</v>
      </c>
      <c r="U100" s="36">
        <f>SUMIFS(СВЦЭМ!$D$39:$D$782,СВЦЭМ!$A$39:$A$782,$A100,СВЦЭМ!$B$39:$B$782,U$83)+'СЕТ СН'!$H$11+СВЦЭМ!$D$10+'СЕТ СН'!$H$6-'СЕТ СН'!$H$23</f>
        <v>1564.0270936899999</v>
      </c>
      <c r="V100" s="36">
        <f>SUMIFS(СВЦЭМ!$D$39:$D$782,СВЦЭМ!$A$39:$A$782,$A100,СВЦЭМ!$B$39:$B$782,V$83)+'СЕТ СН'!$H$11+СВЦЭМ!$D$10+'СЕТ СН'!$H$6-'СЕТ СН'!$H$23</f>
        <v>1581.8894624499999</v>
      </c>
      <c r="W100" s="36">
        <f>SUMIFS(СВЦЭМ!$D$39:$D$782,СВЦЭМ!$A$39:$A$782,$A100,СВЦЭМ!$B$39:$B$782,W$83)+'СЕТ СН'!$H$11+СВЦЭМ!$D$10+'СЕТ СН'!$H$6-'СЕТ СН'!$H$23</f>
        <v>1587.32697396</v>
      </c>
      <c r="X100" s="36">
        <f>SUMIFS(СВЦЭМ!$D$39:$D$782,СВЦЭМ!$A$39:$A$782,$A100,СВЦЭМ!$B$39:$B$782,X$83)+'СЕТ СН'!$H$11+СВЦЭМ!$D$10+'СЕТ СН'!$H$6-'СЕТ СН'!$H$23</f>
        <v>1595.78494458</v>
      </c>
      <c r="Y100" s="36">
        <f>SUMIFS(СВЦЭМ!$D$39:$D$782,СВЦЭМ!$A$39:$A$782,$A100,СВЦЭМ!$B$39:$B$782,Y$83)+'СЕТ СН'!$H$11+СВЦЭМ!$D$10+'СЕТ СН'!$H$6-'СЕТ СН'!$H$23</f>
        <v>1598.0615127899998</v>
      </c>
    </row>
    <row r="101" spans="1:25" ht="15.75" x14ac:dyDescent="0.2">
      <c r="A101" s="35">
        <f t="shared" si="2"/>
        <v>44913</v>
      </c>
      <c r="B101" s="36">
        <f>SUMIFS(СВЦЭМ!$D$39:$D$782,СВЦЭМ!$A$39:$A$782,$A101,СВЦЭМ!$B$39:$B$782,B$83)+'СЕТ СН'!$H$11+СВЦЭМ!$D$10+'СЕТ СН'!$H$6-'СЕТ СН'!$H$23</f>
        <v>1696.4999012399999</v>
      </c>
      <c r="C101" s="36">
        <f>SUMIFS(СВЦЭМ!$D$39:$D$782,СВЦЭМ!$A$39:$A$782,$A101,СВЦЭМ!$B$39:$B$782,C$83)+'СЕТ СН'!$H$11+СВЦЭМ!$D$10+'СЕТ СН'!$H$6-'СЕТ СН'!$H$23</f>
        <v>1704.4054404799999</v>
      </c>
      <c r="D101" s="36">
        <f>SUMIFS(СВЦЭМ!$D$39:$D$782,СВЦЭМ!$A$39:$A$782,$A101,СВЦЭМ!$B$39:$B$782,D$83)+'СЕТ СН'!$H$11+СВЦЭМ!$D$10+'СЕТ СН'!$H$6-'СЕТ СН'!$H$23</f>
        <v>1708.8285453599999</v>
      </c>
      <c r="E101" s="36">
        <f>SUMIFS(СВЦЭМ!$D$39:$D$782,СВЦЭМ!$A$39:$A$782,$A101,СВЦЭМ!$B$39:$B$782,E$83)+'СЕТ СН'!$H$11+СВЦЭМ!$D$10+'СЕТ СН'!$H$6-'СЕТ СН'!$H$23</f>
        <v>1707.38288721</v>
      </c>
      <c r="F101" s="36">
        <f>SUMIFS(СВЦЭМ!$D$39:$D$782,СВЦЭМ!$A$39:$A$782,$A101,СВЦЭМ!$B$39:$B$782,F$83)+'СЕТ СН'!$H$11+СВЦЭМ!$D$10+'СЕТ СН'!$H$6-'СЕТ СН'!$H$23</f>
        <v>1722.5333910099998</v>
      </c>
      <c r="G101" s="36">
        <f>SUMIFS(СВЦЭМ!$D$39:$D$782,СВЦЭМ!$A$39:$A$782,$A101,СВЦЭМ!$B$39:$B$782,G$83)+'СЕТ СН'!$H$11+СВЦЭМ!$D$10+'СЕТ СН'!$H$6-'СЕТ СН'!$H$23</f>
        <v>1730.6537399199999</v>
      </c>
      <c r="H101" s="36">
        <f>SUMIFS(СВЦЭМ!$D$39:$D$782,СВЦЭМ!$A$39:$A$782,$A101,СВЦЭМ!$B$39:$B$782,H$83)+'СЕТ СН'!$H$11+СВЦЭМ!$D$10+'СЕТ СН'!$H$6-'СЕТ СН'!$H$23</f>
        <v>1710.9374104899998</v>
      </c>
      <c r="I101" s="36">
        <f>SUMIFS(СВЦЭМ!$D$39:$D$782,СВЦЭМ!$A$39:$A$782,$A101,СВЦЭМ!$B$39:$B$782,I$83)+'СЕТ СН'!$H$11+СВЦЭМ!$D$10+'СЕТ СН'!$H$6-'СЕТ СН'!$H$23</f>
        <v>1689.8660453</v>
      </c>
      <c r="J101" s="36">
        <f>SUMIFS(СВЦЭМ!$D$39:$D$782,СВЦЭМ!$A$39:$A$782,$A101,СВЦЭМ!$B$39:$B$782,J$83)+'СЕТ СН'!$H$11+СВЦЭМ!$D$10+'СЕТ СН'!$H$6-'СЕТ СН'!$H$23</f>
        <v>1672.54881473</v>
      </c>
      <c r="K101" s="36">
        <f>SUMIFS(СВЦЭМ!$D$39:$D$782,СВЦЭМ!$A$39:$A$782,$A101,СВЦЭМ!$B$39:$B$782,K$83)+'СЕТ СН'!$H$11+СВЦЭМ!$D$10+'СЕТ СН'!$H$6-'СЕТ СН'!$H$23</f>
        <v>1629.23434008</v>
      </c>
      <c r="L101" s="36">
        <f>SUMIFS(СВЦЭМ!$D$39:$D$782,СВЦЭМ!$A$39:$A$782,$A101,СВЦЭМ!$B$39:$B$782,L$83)+'СЕТ СН'!$H$11+СВЦЭМ!$D$10+'СЕТ СН'!$H$6-'СЕТ СН'!$H$23</f>
        <v>1603.0762013199999</v>
      </c>
      <c r="M101" s="36">
        <f>SUMIFS(СВЦЭМ!$D$39:$D$782,СВЦЭМ!$A$39:$A$782,$A101,СВЦЭМ!$B$39:$B$782,M$83)+'СЕТ СН'!$H$11+СВЦЭМ!$D$10+'СЕТ СН'!$H$6-'СЕТ СН'!$H$23</f>
        <v>1596.6352551799998</v>
      </c>
      <c r="N101" s="36">
        <f>SUMIFS(СВЦЭМ!$D$39:$D$782,СВЦЭМ!$A$39:$A$782,$A101,СВЦЭМ!$B$39:$B$782,N$83)+'СЕТ СН'!$H$11+СВЦЭМ!$D$10+'СЕТ СН'!$H$6-'СЕТ СН'!$H$23</f>
        <v>1620.7388686899999</v>
      </c>
      <c r="O101" s="36">
        <f>SUMIFS(СВЦЭМ!$D$39:$D$782,СВЦЭМ!$A$39:$A$782,$A101,СВЦЭМ!$B$39:$B$782,O$83)+'СЕТ СН'!$H$11+СВЦЭМ!$D$10+'СЕТ СН'!$H$6-'СЕТ СН'!$H$23</f>
        <v>1622.1737887099998</v>
      </c>
      <c r="P101" s="36">
        <f>SUMIFS(СВЦЭМ!$D$39:$D$782,СВЦЭМ!$A$39:$A$782,$A101,СВЦЭМ!$B$39:$B$782,P$83)+'СЕТ СН'!$H$11+СВЦЭМ!$D$10+'СЕТ СН'!$H$6-'СЕТ СН'!$H$23</f>
        <v>1633.2553937999999</v>
      </c>
      <c r="Q101" s="36">
        <f>SUMIFS(СВЦЭМ!$D$39:$D$782,СВЦЭМ!$A$39:$A$782,$A101,СВЦЭМ!$B$39:$B$782,Q$83)+'СЕТ СН'!$H$11+СВЦЭМ!$D$10+'СЕТ СН'!$H$6-'СЕТ СН'!$H$23</f>
        <v>1626.3528902099999</v>
      </c>
      <c r="R101" s="36">
        <f>SUMIFS(СВЦЭМ!$D$39:$D$782,СВЦЭМ!$A$39:$A$782,$A101,СВЦЭМ!$B$39:$B$782,R$83)+'СЕТ СН'!$H$11+СВЦЭМ!$D$10+'СЕТ СН'!$H$6-'СЕТ СН'!$H$23</f>
        <v>1637.8901160299999</v>
      </c>
      <c r="S101" s="36">
        <f>SUMIFS(СВЦЭМ!$D$39:$D$782,СВЦЭМ!$A$39:$A$782,$A101,СВЦЭМ!$B$39:$B$782,S$83)+'СЕТ СН'!$H$11+СВЦЭМ!$D$10+'СЕТ СН'!$H$6-'СЕТ СН'!$H$23</f>
        <v>1606.46471563</v>
      </c>
      <c r="T101" s="36">
        <f>SUMIFS(СВЦЭМ!$D$39:$D$782,СВЦЭМ!$A$39:$A$782,$A101,СВЦЭМ!$B$39:$B$782,T$83)+'СЕТ СН'!$H$11+СВЦЭМ!$D$10+'СЕТ СН'!$H$6-'СЕТ СН'!$H$23</f>
        <v>1569.41774422</v>
      </c>
      <c r="U101" s="36">
        <f>SUMIFS(СВЦЭМ!$D$39:$D$782,СВЦЭМ!$A$39:$A$782,$A101,СВЦЭМ!$B$39:$B$782,U$83)+'СЕТ СН'!$H$11+СВЦЭМ!$D$10+'СЕТ СН'!$H$6-'СЕТ СН'!$H$23</f>
        <v>1580.84563561</v>
      </c>
      <c r="V101" s="36">
        <f>SUMIFS(СВЦЭМ!$D$39:$D$782,СВЦЭМ!$A$39:$A$782,$A101,СВЦЭМ!$B$39:$B$782,V$83)+'СЕТ СН'!$H$11+СВЦЭМ!$D$10+'СЕТ СН'!$H$6-'СЕТ СН'!$H$23</f>
        <v>1596.6493922099999</v>
      </c>
      <c r="W101" s="36">
        <f>SUMIFS(СВЦЭМ!$D$39:$D$782,СВЦЭМ!$A$39:$A$782,$A101,СВЦЭМ!$B$39:$B$782,W$83)+'СЕТ СН'!$H$11+СВЦЭМ!$D$10+'СЕТ СН'!$H$6-'СЕТ СН'!$H$23</f>
        <v>1600.69138724</v>
      </c>
      <c r="X101" s="36">
        <f>SUMIFS(СВЦЭМ!$D$39:$D$782,СВЦЭМ!$A$39:$A$782,$A101,СВЦЭМ!$B$39:$B$782,X$83)+'СЕТ СН'!$H$11+СВЦЭМ!$D$10+'СЕТ СН'!$H$6-'СЕТ СН'!$H$23</f>
        <v>1623.3149988299999</v>
      </c>
      <c r="Y101" s="36">
        <f>SUMIFS(СВЦЭМ!$D$39:$D$782,СВЦЭМ!$A$39:$A$782,$A101,СВЦЭМ!$B$39:$B$782,Y$83)+'СЕТ СН'!$H$11+СВЦЭМ!$D$10+'СЕТ СН'!$H$6-'СЕТ СН'!$H$23</f>
        <v>1647.38028188</v>
      </c>
    </row>
    <row r="102" spans="1:25" ht="15.75" x14ac:dyDescent="0.2">
      <c r="A102" s="35">
        <f t="shared" si="2"/>
        <v>44914</v>
      </c>
      <c r="B102" s="36">
        <f>SUMIFS(СВЦЭМ!$D$39:$D$782,СВЦЭМ!$A$39:$A$782,$A102,СВЦЭМ!$B$39:$B$782,B$83)+'СЕТ СН'!$H$11+СВЦЭМ!$D$10+'СЕТ СН'!$H$6-'СЕТ СН'!$H$23</f>
        <v>1651.90294496</v>
      </c>
      <c r="C102" s="36">
        <f>SUMIFS(СВЦЭМ!$D$39:$D$782,СВЦЭМ!$A$39:$A$782,$A102,СВЦЭМ!$B$39:$B$782,C$83)+'СЕТ СН'!$H$11+СВЦЭМ!$D$10+'СЕТ СН'!$H$6-'СЕТ СН'!$H$23</f>
        <v>1671.8514603599999</v>
      </c>
      <c r="D102" s="36">
        <f>SUMIFS(СВЦЭМ!$D$39:$D$782,СВЦЭМ!$A$39:$A$782,$A102,СВЦЭМ!$B$39:$B$782,D$83)+'СЕТ СН'!$H$11+СВЦЭМ!$D$10+'СЕТ СН'!$H$6-'СЕТ СН'!$H$23</f>
        <v>1705.1667032599998</v>
      </c>
      <c r="E102" s="36">
        <f>SUMIFS(СВЦЭМ!$D$39:$D$782,СВЦЭМ!$A$39:$A$782,$A102,СВЦЭМ!$B$39:$B$782,E$83)+'СЕТ СН'!$H$11+СВЦЭМ!$D$10+'СЕТ СН'!$H$6-'СЕТ СН'!$H$23</f>
        <v>1706.47312784</v>
      </c>
      <c r="F102" s="36">
        <f>SUMIFS(СВЦЭМ!$D$39:$D$782,СВЦЭМ!$A$39:$A$782,$A102,СВЦЭМ!$B$39:$B$782,F$83)+'СЕТ СН'!$H$11+СВЦЭМ!$D$10+'СЕТ СН'!$H$6-'СЕТ СН'!$H$23</f>
        <v>1713.3253144099999</v>
      </c>
      <c r="G102" s="36">
        <f>SUMIFS(СВЦЭМ!$D$39:$D$782,СВЦЭМ!$A$39:$A$782,$A102,СВЦЭМ!$B$39:$B$782,G$83)+'СЕТ СН'!$H$11+СВЦЭМ!$D$10+'СЕТ СН'!$H$6-'СЕТ СН'!$H$23</f>
        <v>1712.3694624</v>
      </c>
      <c r="H102" s="36">
        <f>SUMIFS(СВЦЭМ!$D$39:$D$782,СВЦЭМ!$A$39:$A$782,$A102,СВЦЭМ!$B$39:$B$782,H$83)+'СЕТ СН'!$H$11+СВЦЭМ!$D$10+'СЕТ СН'!$H$6-'СЕТ СН'!$H$23</f>
        <v>1702.9437762299999</v>
      </c>
      <c r="I102" s="36">
        <f>SUMIFS(СВЦЭМ!$D$39:$D$782,СВЦЭМ!$A$39:$A$782,$A102,СВЦЭМ!$B$39:$B$782,I$83)+'СЕТ СН'!$H$11+СВЦЭМ!$D$10+'СЕТ СН'!$H$6-'СЕТ СН'!$H$23</f>
        <v>1687.7994993099999</v>
      </c>
      <c r="J102" s="36">
        <f>SUMIFS(СВЦЭМ!$D$39:$D$782,СВЦЭМ!$A$39:$A$782,$A102,СВЦЭМ!$B$39:$B$782,J$83)+'СЕТ СН'!$H$11+СВЦЭМ!$D$10+'СЕТ СН'!$H$6-'СЕТ СН'!$H$23</f>
        <v>1680.5058557799998</v>
      </c>
      <c r="K102" s="36">
        <f>SUMIFS(СВЦЭМ!$D$39:$D$782,СВЦЭМ!$A$39:$A$782,$A102,СВЦЭМ!$B$39:$B$782,K$83)+'СЕТ СН'!$H$11+СВЦЭМ!$D$10+'СЕТ СН'!$H$6-'СЕТ СН'!$H$23</f>
        <v>1662.3939394199999</v>
      </c>
      <c r="L102" s="36">
        <f>SUMIFS(СВЦЭМ!$D$39:$D$782,СВЦЭМ!$A$39:$A$782,$A102,СВЦЭМ!$B$39:$B$782,L$83)+'СЕТ СН'!$H$11+СВЦЭМ!$D$10+'СЕТ СН'!$H$6-'СЕТ СН'!$H$23</f>
        <v>1670.2585265799999</v>
      </c>
      <c r="M102" s="36">
        <f>SUMIFS(СВЦЭМ!$D$39:$D$782,СВЦЭМ!$A$39:$A$782,$A102,СВЦЭМ!$B$39:$B$782,M$83)+'СЕТ СН'!$H$11+СВЦЭМ!$D$10+'СЕТ СН'!$H$6-'СЕТ СН'!$H$23</f>
        <v>1672.54353511</v>
      </c>
      <c r="N102" s="36">
        <f>SUMIFS(СВЦЭМ!$D$39:$D$782,СВЦЭМ!$A$39:$A$782,$A102,СВЦЭМ!$B$39:$B$782,N$83)+'СЕТ СН'!$H$11+СВЦЭМ!$D$10+'СЕТ СН'!$H$6-'СЕТ СН'!$H$23</f>
        <v>1693.01425245</v>
      </c>
      <c r="O102" s="36">
        <f>SUMIFS(СВЦЭМ!$D$39:$D$782,СВЦЭМ!$A$39:$A$782,$A102,СВЦЭМ!$B$39:$B$782,O$83)+'СЕТ СН'!$H$11+СВЦЭМ!$D$10+'СЕТ СН'!$H$6-'СЕТ СН'!$H$23</f>
        <v>1697.8303275199999</v>
      </c>
      <c r="P102" s="36">
        <f>SUMIFS(СВЦЭМ!$D$39:$D$782,СВЦЭМ!$A$39:$A$782,$A102,СВЦЭМ!$B$39:$B$782,P$83)+'СЕТ СН'!$H$11+СВЦЭМ!$D$10+'СЕТ СН'!$H$6-'СЕТ СН'!$H$23</f>
        <v>1706.9795231199998</v>
      </c>
      <c r="Q102" s="36">
        <f>SUMIFS(СВЦЭМ!$D$39:$D$782,СВЦЭМ!$A$39:$A$782,$A102,СВЦЭМ!$B$39:$B$782,Q$83)+'СЕТ СН'!$H$11+СВЦЭМ!$D$10+'СЕТ СН'!$H$6-'СЕТ СН'!$H$23</f>
        <v>1704.2096423599999</v>
      </c>
      <c r="R102" s="36">
        <f>SUMIFS(СВЦЭМ!$D$39:$D$782,СВЦЭМ!$A$39:$A$782,$A102,СВЦЭМ!$B$39:$B$782,R$83)+'СЕТ СН'!$H$11+СВЦЭМ!$D$10+'СЕТ СН'!$H$6-'СЕТ СН'!$H$23</f>
        <v>1698.05350574</v>
      </c>
      <c r="S102" s="36">
        <f>SUMIFS(СВЦЭМ!$D$39:$D$782,СВЦЭМ!$A$39:$A$782,$A102,СВЦЭМ!$B$39:$B$782,S$83)+'СЕТ СН'!$H$11+СВЦЭМ!$D$10+'СЕТ СН'!$H$6-'СЕТ СН'!$H$23</f>
        <v>1687.9337541499999</v>
      </c>
      <c r="T102" s="36">
        <f>SUMIFS(СВЦЭМ!$D$39:$D$782,СВЦЭМ!$A$39:$A$782,$A102,СВЦЭМ!$B$39:$B$782,T$83)+'СЕТ СН'!$H$11+СВЦЭМ!$D$10+'СЕТ СН'!$H$6-'СЕТ СН'!$H$23</f>
        <v>1620.40604504</v>
      </c>
      <c r="U102" s="36">
        <f>SUMIFS(СВЦЭМ!$D$39:$D$782,СВЦЭМ!$A$39:$A$782,$A102,СВЦЭМ!$B$39:$B$782,U$83)+'СЕТ СН'!$H$11+СВЦЭМ!$D$10+'СЕТ СН'!$H$6-'СЕТ СН'!$H$23</f>
        <v>1655.88590544</v>
      </c>
      <c r="V102" s="36">
        <f>SUMIFS(СВЦЭМ!$D$39:$D$782,СВЦЭМ!$A$39:$A$782,$A102,СВЦЭМ!$B$39:$B$782,V$83)+'СЕТ СН'!$H$11+СВЦЭМ!$D$10+'СЕТ СН'!$H$6-'СЕТ СН'!$H$23</f>
        <v>1660.22599496</v>
      </c>
      <c r="W102" s="36">
        <f>SUMIFS(СВЦЭМ!$D$39:$D$782,СВЦЭМ!$A$39:$A$782,$A102,СВЦЭМ!$B$39:$B$782,W$83)+'СЕТ СН'!$H$11+СВЦЭМ!$D$10+'СЕТ СН'!$H$6-'СЕТ СН'!$H$23</f>
        <v>1682.82198999</v>
      </c>
      <c r="X102" s="36">
        <f>SUMIFS(СВЦЭМ!$D$39:$D$782,СВЦЭМ!$A$39:$A$782,$A102,СВЦЭМ!$B$39:$B$782,X$83)+'СЕТ СН'!$H$11+СВЦЭМ!$D$10+'СЕТ СН'!$H$6-'СЕТ СН'!$H$23</f>
        <v>1689.4084288499998</v>
      </c>
      <c r="Y102" s="36">
        <f>SUMIFS(СВЦЭМ!$D$39:$D$782,СВЦЭМ!$A$39:$A$782,$A102,СВЦЭМ!$B$39:$B$782,Y$83)+'СЕТ СН'!$H$11+СВЦЭМ!$D$10+'СЕТ СН'!$H$6-'СЕТ СН'!$H$23</f>
        <v>1697.9073793099999</v>
      </c>
    </row>
    <row r="103" spans="1:25" ht="15.75" x14ac:dyDescent="0.2">
      <c r="A103" s="35">
        <f t="shared" si="2"/>
        <v>44915</v>
      </c>
      <c r="B103" s="36">
        <f>SUMIFS(СВЦЭМ!$D$39:$D$782,СВЦЭМ!$A$39:$A$782,$A103,СВЦЭМ!$B$39:$B$782,B$83)+'СЕТ СН'!$H$11+СВЦЭМ!$D$10+'СЕТ СН'!$H$6-'СЕТ СН'!$H$23</f>
        <v>1664.41872979</v>
      </c>
      <c r="C103" s="36">
        <f>SUMIFS(СВЦЭМ!$D$39:$D$782,СВЦЭМ!$A$39:$A$782,$A103,СВЦЭМ!$B$39:$B$782,C$83)+'СЕТ СН'!$H$11+СВЦЭМ!$D$10+'СЕТ СН'!$H$6-'СЕТ СН'!$H$23</f>
        <v>1679.6974343299999</v>
      </c>
      <c r="D103" s="36">
        <f>SUMIFS(СВЦЭМ!$D$39:$D$782,СВЦЭМ!$A$39:$A$782,$A103,СВЦЭМ!$B$39:$B$782,D$83)+'СЕТ СН'!$H$11+СВЦЭМ!$D$10+'СЕТ СН'!$H$6-'СЕТ СН'!$H$23</f>
        <v>1680.31893937</v>
      </c>
      <c r="E103" s="36">
        <f>SUMIFS(СВЦЭМ!$D$39:$D$782,СВЦЭМ!$A$39:$A$782,$A103,СВЦЭМ!$B$39:$B$782,E$83)+'СЕТ СН'!$H$11+СВЦЭМ!$D$10+'СЕТ СН'!$H$6-'СЕТ СН'!$H$23</f>
        <v>1684.8175913699999</v>
      </c>
      <c r="F103" s="36">
        <f>SUMIFS(СВЦЭМ!$D$39:$D$782,СВЦЭМ!$A$39:$A$782,$A103,СВЦЭМ!$B$39:$B$782,F$83)+'СЕТ СН'!$H$11+СВЦЭМ!$D$10+'СЕТ СН'!$H$6-'СЕТ СН'!$H$23</f>
        <v>1681.4207586099999</v>
      </c>
      <c r="G103" s="36">
        <f>SUMIFS(СВЦЭМ!$D$39:$D$782,СВЦЭМ!$A$39:$A$782,$A103,СВЦЭМ!$B$39:$B$782,G$83)+'СЕТ СН'!$H$11+СВЦЭМ!$D$10+'СЕТ СН'!$H$6-'СЕТ СН'!$H$23</f>
        <v>1672.3331296599999</v>
      </c>
      <c r="H103" s="36">
        <f>SUMIFS(СВЦЭМ!$D$39:$D$782,СВЦЭМ!$A$39:$A$782,$A103,СВЦЭМ!$B$39:$B$782,H$83)+'СЕТ СН'!$H$11+СВЦЭМ!$D$10+'СЕТ СН'!$H$6-'СЕТ СН'!$H$23</f>
        <v>1649.3855132699998</v>
      </c>
      <c r="I103" s="36">
        <f>SUMIFS(СВЦЭМ!$D$39:$D$782,СВЦЭМ!$A$39:$A$782,$A103,СВЦЭМ!$B$39:$B$782,I$83)+'СЕТ СН'!$H$11+СВЦЭМ!$D$10+'СЕТ СН'!$H$6-'СЕТ СН'!$H$23</f>
        <v>1637.8636845899998</v>
      </c>
      <c r="J103" s="36">
        <f>SUMIFS(СВЦЭМ!$D$39:$D$782,СВЦЭМ!$A$39:$A$782,$A103,СВЦЭМ!$B$39:$B$782,J$83)+'СЕТ СН'!$H$11+СВЦЭМ!$D$10+'СЕТ СН'!$H$6-'СЕТ СН'!$H$23</f>
        <v>1631.3931761899998</v>
      </c>
      <c r="K103" s="36">
        <f>SUMIFS(СВЦЭМ!$D$39:$D$782,СВЦЭМ!$A$39:$A$782,$A103,СВЦЭМ!$B$39:$B$782,K$83)+'СЕТ СН'!$H$11+СВЦЭМ!$D$10+'СЕТ СН'!$H$6-'СЕТ СН'!$H$23</f>
        <v>1627.49932496</v>
      </c>
      <c r="L103" s="36">
        <f>SUMIFS(СВЦЭМ!$D$39:$D$782,СВЦЭМ!$A$39:$A$782,$A103,СВЦЭМ!$B$39:$B$782,L$83)+'СЕТ СН'!$H$11+СВЦЭМ!$D$10+'СЕТ СН'!$H$6-'СЕТ СН'!$H$23</f>
        <v>1627.71679567</v>
      </c>
      <c r="M103" s="36">
        <f>SUMIFS(СВЦЭМ!$D$39:$D$782,СВЦЭМ!$A$39:$A$782,$A103,СВЦЭМ!$B$39:$B$782,M$83)+'СЕТ СН'!$H$11+СВЦЭМ!$D$10+'СЕТ СН'!$H$6-'СЕТ СН'!$H$23</f>
        <v>1620.9866800999998</v>
      </c>
      <c r="N103" s="36">
        <f>SUMIFS(СВЦЭМ!$D$39:$D$782,СВЦЭМ!$A$39:$A$782,$A103,СВЦЭМ!$B$39:$B$782,N$83)+'СЕТ СН'!$H$11+СВЦЭМ!$D$10+'СЕТ СН'!$H$6-'СЕТ СН'!$H$23</f>
        <v>1658.36334814</v>
      </c>
      <c r="O103" s="36">
        <f>SUMIFS(СВЦЭМ!$D$39:$D$782,СВЦЭМ!$A$39:$A$782,$A103,СВЦЭМ!$B$39:$B$782,O$83)+'СЕТ СН'!$H$11+СВЦЭМ!$D$10+'СЕТ СН'!$H$6-'СЕТ СН'!$H$23</f>
        <v>1662.8020921999998</v>
      </c>
      <c r="P103" s="36">
        <f>SUMIFS(СВЦЭМ!$D$39:$D$782,СВЦЭМ!$A$39:$A$782,$A103,СВЦЭМ!$B$39:$B$782,P$83)+'СЕТ СН'!$H$11+СВЦЭМ!$D$10+'СЕТ СН'!$H$6-'СЕТ СН'!$H$23</f>
        <v>1667.5880121499999</v>
      </c>
      <c r="Q103" s="36">
        <f>SUMIFS(СВЦЭМ!$D$39:$D$782,СВЦЭМ!$A$39:$A$782,$A103,СВЦЭМ!$B$39:$B$782,Q$83)+'СЕТ СН'!$H$11+СВЦЭМ!$D$10+'СЕТ СН'!$H$6-'СЕТ СН'!$H$23</f>
        <v>1669.95388585</v>
      </c>
      <c r="R103" s="36">
        <f>SUMIFS(СВЦЭМ!$D$39:$D$782,СВЦЭМ!$A$39:$A$782,$A103,СВЦЭМ!$B$39:$B$782,R$83)+'СЕТ СН'!$H$11+СВЦЭМ!$D$10+'СЕТ СН'!$H$6-'СЕТ СН'!$H$23</f>
        <v>1662.2967008799999</v>
      </c>
      <c r="S103" s="36">
        <f>SUMIFS(СВЦЭМ!$D$39:$D$782,СВЦЭМ!$A$39:$A$782,$A103,СВЦЭМ!$B$39:$B$782,S$83)+'СЕТ СН'!$H$11+СВЦЭМ!$D$10+'СЕТ СН'!$H$6-'СЕТ СН'!$H$23</f>
        <v>1635.1560268999999</v>
      </c>
      <c r="T103" s="36">
        <f>SUMIFS(СВЦЭМ!$D$39:$D$782,СВЦЭМ!$A$39:$A$782,$A103,СВЦЭМ!$B$39:$B$782,T$83)+'СЕТ СН'!$H$11+СВЦЭМ!$D$10+'СЕТ СН'!$H$6-'СЕТ СН'!$H$23</f>
        <v>1572.0189467799999</v>
      </c>
      <c r="U103" s="36">
        <f>SUMIFS(СВЦЭМ!$D$39:$D$782,СВЦЭМ!$A$39:$A$782,$A103,СВЦЭМ!$B$39:$B$782,U$83)+'СЕТ СН'!$H$11+СВЦЭМ!$D$10+'СЕТ СН'!$H$6-'СЕТ СН'!$H$23</f>
        <v>1590.41346806</v>
      </c>
      <c r="V103" s="36">
        <f>SUMIFS(СВЦЭМ!$D$39:$D$782,СВЦЭМ!$A$39:$A$782,$A103,СВЦЭМ!$B$39:$B$782,V$83)+'СЕТ СН'!$H$11+СВЦЭМ!$D$10+'СЕТ СН'!$H$6-'СЕТ СН'!$H$23</f>
        <v>1627.8852237799999</v>
      </c>
      <c r="W103" s="36">
        <f>SUMIFS(СВЦЭМ!$D$39:$D$782,СВЦЭМ!$A$39:$A$782,$A103,СВЦЭМ!$B$39:$B$782,W$83)+'СЕТ СН'!$H$11+СВЦЭМ!$D$10+'СЕТ СН'!$H$6-'СЕТ СН'!$H$23</f>
        <v>1643.7785504799999</v>
      </c>
      <c r="X103" s="36">
        <f>SUMIFS(СВЦЭМ!$D$39:$D$782,СВЦЭМ!$A$39:$A$782,$A103,СВЦЭМ!$B$39:$B$782,X$83)+'СЕТ СН'!$H$11+СВЦЭМ!$D$10+'СЕТ СН'!$H$6-'СЕТ СН'!$H$23</f>
        <v>1654.5068376099998</v>
      </c>
      <c r="Y103" s="36">
        <f>SUMIFS(СВЦЭМ!$D$39:$D$782,СВЦЭМ!$A$39:$A$782,$A103,СВЦЭМ!$B$39:$B$782,Y$83)+'СЕТ СН'!$H$11+СВЦЭМ!$D$10+'СЕТ СН'!$H$6-'СЕТ СН'!$H$23</f>
        <v>1663.3464017399999</v>
      </c>
    </row>
    <row r="104" spans="1:25" ht="15.75" x14ac:dyDescent="0.2">
      <c r="A104" s="35">
        <f t="shared" si="2"/>
        <v>44916</v>
      </c>
      <c r="B104" s="36">
        <f>SUMIFS(СВЦЭМ!$D$39:$D$782,СВЦЭМ!$A$39:$A$782,$A104,СВЦЭМ!$B$39:$B$782,B$83)+'СЕТ СН'!$H$11+СВЦЭМ!$D$10+'СЕТ СН'!$H$6-'СЕТ СН'!$H$23</f>
        <v>1648.71166855</v>
      </c>
      <c r="C104" s="36">
        <f>SUMIFS(СВЦЭМ!$D$39:$D$782,СВЦЭМ!$A$39:$A$782,$A104,СВЦЭМ!$B$39:$B$782,C$83)+'СЕТ СН'!$H$11+СВЦЭМ!$D$10+'СЕТ СН'!$H$6-'СЕТ СН'!$H$23</f>
        <v>1660.4811280699998</v>
      </c>
      <c r="D104" s="36">
        <f>SUMIFS(СВЦЭМ!$D$39:$D$782,СВЦЭМ!$A$39:$A$782,$A104,СВЦЭМ!$B$39:$B$782,D$83)+'СЕТ СН'!$H$11+СВЦЭМ!$D$10+'СЕТ СН'!$H$6-'СЕТ СН'!$H$23</f>
        <v>1656.42154248</v>
      </c>
      <c r="E104" s="36">
        <f>SUMIFS(СВЦЭМ!$D$39:$D$782,СВЦЭМ!$A$39:$A$782,$A104,СВЦЭМ!$B$39:$B$782,E$83)+'СЕТ СН'!$H$11+СВЦЭМ!$D$10+'СЕТ СН'!$H$6-'СЕТ СН'!$H$23</f>
        <v>1660.1042955299999</v>
      </c>
      <c r="F104" s="36">
        <f>SUMIFS(СВЦЭМ!$D$39:$D$782,СВЦЭМ!$A$39:$A$782,$A104,СВЦЭМ!$B$39:$B$782,F$83)+'СЕТ СН'!$H$11+СВЦЭМ!$D$10+'СЕТ СН'!$H$6-'СЕТ СН'!$H$23</f>
        <v>1694.98729424</v>
      </c>
      <c r="G104" s="36">
        <f>SUMIFS(СВЦЭМ!$D$39:$D$782,СВЦЭМ!$A$39:$A$782,$A104,СВЦЭМ!$B$39:$B$782,G$83)+'СЕТ СН'!$H$11+СВЦЭМ!$D$10+'СЕТ СН'!$H$6-'СЕТ СН'!$H$23</f>
        <v>1659.1901224599999</v>
      </c>
      <c r="H104" s="36">
        <f>SUMIFS(СВЦЭМ!$D$39:$D$782,СВЦЭМ!$A$39:$A$782,$A104,СВЦЭМ!$B$39:$B$782,H$83)+'СЕТ СН'!$H$11+СВЦЭМ!$D$10+'СЕТ СН'!$H$6-'СЕТ СН'!$H$23</f>
        <v>1619.9463513199998</v>
      </c>
      <c r="I104" s="36">
        <f>SUMIFS(СВЦЭМ!$D$39:$D$782,СВЦЭМ!$A$39:$A$782,$A104,СВЦЭМ!$B$39:$B$782,I$83)+'СЕТ СН'!$H$11+СВЦЭМ!$D$10+'СЕТ СН'!$H$6-'СЕТ СН'!$H$23</f>
        <v>1626.8833056399999</v>
      </c>
      <c r="J104" s="36">
        <f>SUMIFS(СВЦЭМ!$D$39:$D$782,СВЦЭМ!$A$39:$A$782,$A104,СВЦЭМ!$B$39:$B$782,J$83)+'СЕТ СН'!$H$11+СВЦЭМ!$D$10+'СЕТ СН'!$H$6-'СЕТ СН'!$H$23</f>
        <v>1595.63421601</v>
      </c>
      <c r="K104" s="36">
        <f>SUMIFS(СВЦЭМ!$D$39:$D$782,СВЦЭМ!$A$39:$A$782,$A104,СВЦЭМ!$B$39:$B$782,K$83)+'СЕТ СН'!$H$11+СВЦЭМ!$D$10+'СЕТ СН'!$H$6-'СЕТ СН'!$H$23</f>
        <v>1591.3693952399999</v>
      </c>
      <c r="L104" s="36">
        <f>SUMIFS(СВЦЭМ!$D$39:$D$782,СВЦЭМ!$A$39:$A$782,$A104,СВЦЭМ!$B$39:$B$782,L$83)+'СЕТ СН'!$H$11+СВЦЭМ!$D$10+'СЕТ СН'!$H$6-'СЕТ СН'!$H$23</f>
        <v>1574.34477638</v>
      </c>
      <c r="M104" s="36">
        <f>SUMIFS(СВЦЭМ!$D$39:$D$782,СВЦЭМ!$A$39:$A$782,$A104,СВЦЭМ!$B$39:$B$782,M$83)+'СЕТ СН'!$H$11+СВЦЭМ!$D$10+'СЕТ СН'!$H$6-'СЕТ СН'!$H$23</f>
        <v>1590.9018685399999</v>
      </c>
      <c r="N104" s="36">
        <f>SUMIFS(СВЦЭМ!$D$39:$D$782,СВЦЭМ!$A$39:$A$782,$A104,СВЦЭМ!$B$39:$B$782,N$83)+'СЕТ СН'!$H$11+СВЦЭМ!$D$10+'СЕТ СН'!$H$6-'СЕТ СН'!$H$23</f>
        <v>1588.53705855</v>
      </c>
      <c r="O104" s="36">
        <f>SUMIFS(СВЦЭМ!$D$39:$D$782,СВЦЭМ!$A$39:$A$782,$A104,СВЦЭМ!$B$39:$B$782,O$83)+'СЕТ СН'!$H$11+СВЦЭМ!$D$10+'СЕТ СН'!$H$6-'СЕТ СН'!$H$23</f>
        <v>1580.16778845</v>
      </c>
      <c r="P104" s="36">
        <f>SUMIFS(СВЦЭМ!$D$39:$D$782,СВЦЭМ!$A$39:$A$782,$A104,СВЦЭМ!$B$39:$B$782,P$83)+'СЕТ СН'!$H$11+СВЦЭМ!$D$10+'СЕТ СН'!$H$6-'СЕТ СН'!$H$23</f>
        <v>1583.31624749</v>
      </c>
      <c r="Q104" s="36">
        <f>SUMIFS(СВЦЭМ!$D$39:$D$782,СВЦЭМ!$A$39:$A$782,$A104,СВЦЭМ!$B$39:$B$782,Q$83)+'СЕТ СН'!$H$11+СВЦЭМ!$D$10+'СЕТ СН'!$H$6-'СЕТ СН'!$H$23</f>
        <v>1603.38024152</v>
      </c>
      <c r="R104" s="36">
        <f>SUMIFS(СВЦЭМ!$D$39:$D$782,СВЦЭМ!$A$39:$A$782,$A104,СВЦЭМ!$B$39:$B$782,R$83)+'СЕТ СН'!$H$11+СВЦЭМ!$D$10+'СЕТ СН'!$H$6-'СЕТ СН'!$H$23</f>
        <v>1603.5938836099999</v>
      </c>
      <c r="S104" s="36">
        <f>SUMIFS(СВЦЭМ!$D$39:$D$782,СВЦЭМ!$A$39:$A$782,$A104,СВЦЭМ!$B$39:$B$782,S$83)+'СЕТ СН'!$H$11+СВЦЭМ!$D$10+'СЕТ СН'!$H$6-'СЕТ СН'!$H$23</f>
        <v>1601.01504335</v>
      </c>
      <c r="T104" s="36">
        <f>SUMIFS(СВЦЭМ!$D$39:$D$782,СВЦЭМ!$A$39:$A$782,$A104,СВЦЭМ!$B$39:$B$782,T$83)+'СЕТ СН'!$H$11+СВЦЭМ!$D$10+'СЕТ СН'!$H$6-'СЕТ СН'!$H$23</f>
        <v>1592.93932518</v>
      </c>
      <c r="U104" s="36">
        <f>SUMIFS(СВЦЭМ!$D$39:$D$782,СВЦЭМ!$A$39:$A$782,$A104,СВЦЭМ!$B$39:$B$782,U$83)+'СЕТ СН'!$H$11+СВЦЭМ!$D$10+'СЕТ СН'!$H$6-'СЕТ СН'!$H$23</f>
        <v>1595.08476559</v>
      </c>
      <c r="V104" s="36">
        <f>SUMIFS(СВЦЭМ!$D$39:$D$782,СВЦЭМ!$A$39:$A$782,$A104,СВЦЭМ!$B$39:$B$782,V$83)+'СЕТ СН'!$H$11+СВЦЭМ!$D$10+'СЕТ СН'!$H$6-'СЕТ СН'!$H$23</f>
        <v>1604.2420708699999</v>
      </c>
      <c r="W104" s="36">
        <f>SUMIFS(СВЦЭМ!$D$39:$D$782,СВЦЭМ!$A$39:$A$782,$A104,СВЦЭМ!$B$39:$B$782,W$83)+'СЕТ СН'!$H$11+СВЦЭМ!$D$10+'СЕТ СН'!$H$6-'СЕТ СН'!$H$23</f>
        <v>1589.9047484499999</v>
      </c>
      <c r="X104" s="36">
        <f>SUMIFS(СВЦЭМ!$D$39:$D$782,СВЦЭМ!$A$39:$A$782,$A104,СВЦЭМ!$B$39:$B$782,X$83)+'СЕТ СН'!$H$11+СВЦЭМ!$D$10+'СЕТ СН'!$H$6-'СЕТ СН'!$H$23</f>
        <v>1584.99231381</v>
      </c>
      <c r="Y104" s="36">
        <f>SUMIFS(СВЦЭМ!$D$39:$D$782,СВЦЭМ!$A$39:$A$782,$A104,СВЦЭМ!$B$39:$B$782,Y$83)+'СЕТ СН'!$H$11+СВЦЭМ!$D$10+'СЕТ СН'!$H$6-'СЕТ СН'!$H$23</f>
        <v>1594.0516747299998</v>
      </c>
    </row>
    <row r="105" spans="1:25" ht="15.75" x14ac:dyDescent="0.2">
      <c r="A105" s="35">
        <f t="shared" si="2"/>
        <v>44917</v>
      </c>
      <c r="B105" s="36">
        <f>SUMIFS(СВЦЭМ!$D$39:$D$782,СВЦЭМ!$A$39:$A$782,$A105,СВЦЭМ!$B$39:$B$782,B$83)+'СЕТ СН'!$H$11+СВЦЭМ!$D$10+'СЕТ СН'!$H$6-'СЕТ СН'!$H$23</f>
        <v>1620.33771594</v>
      </c>
      <c r="C105" s="36">
        <f>SUMIFS(СВЦЭМ!$D$39:$D$782,СВЦЭМ!$A$39:$A$782,$A105,СВЦЭМ!$B$39:$B$782,C$83)+'СЕТ СН'!$H$11+СВЦЭМ!$D$10+'СЕТ СН'!$H$6-'СЕТ СН'!$H$23</f>
        <v>1636.4674599099999</v>
      </c>
      <c r="D105" s="36">
        <f>SUMIFS(СВЦЭМ!$D$39:$D$782,СВЦЭМ!$A$39:$A$782,$A105,СВЦЭМ!$B$39:$B$782,D$83)+'СЕТ СН'!$H$11+СВЦЭМ!$D$10+'СЕТ СН'!$H$6-'СЕТ СН'!$H$23</f>
        <v>1633.13697574</v>
      </c>
      <c r="E105" s="36">
        <f>SUMIFS(СВЦЭМ!$D$39:$D$782,СВЦЭМ!$A$39:$A$782,$A105,СВЦЭМ!$B$39:$B$782,E$83)+'СЕТ СН'!$H$11+СВЦЭМ!$D$10+'СЕТ СН'!$H$6-'СЕТ СН'!$H$23</f>
        <v>1653.7286921799998</v>
      </c>
      <c r="F105" s="36">
        <f>SUMIFS(СВЦЭМ!$D$39:$D$782,СВЦЭМ!$A$39:$A$782,$A105,СВЦЭМ!$B$39:$B$782,F$83)+'СЕТ СН'!$H$11+СВЦЭМ!$D$10+'СЕТ СН'!$H$6-'СЕТ СН'!$H$23</f>
        <v>1675.5932697599999</v>
      </c>
      <c r="G105" s="36">
        <f>SUMIFS(СВЦЭМ!$D$39:$D$782,СВЦЭМ!$A$39:$A$782,$A105,СВЦЭМ!$B$39:$B$782,G$83)+'СЕТ СН'!$H$11+СВЦЭМ!$D$10+'СЕТ СН'!$H$6-'СЕТ СН'!$H$23</f>
        <v>1677.29292306</v>
      </c>
      <c r="H105" s="36">
        <f>SUMIFS(СВЦЭМ!$D$39:$D$782,СВЦЭМ!$A$39:$A$782,$A105,СВЦЭМ!$B$39:$B$782,H$83)+'СЕТ СН'!$H$11+СВЦЭМ!$D$10+'СЕТ СН'!$H$6-'СЕТ СН'!$H$23</f>
        <v>1657.61798965</v>
      </c>
      <c r="I105" s="36">
        <f>SUMIFS(СВЦЭМ!$D$39:$D$782,СВЦЭМ!$A$39:$A$782,$A105,СВЦЭМ!$B$39:$B$782,I$83)+'СЕТ СН'!$H$11+СВЦЭМ!$D$10+'СЕТ СН'!$H$6-'СЕТ СН'!$H$23</f>
        <v>1644.5558939999999</v>
      </c>
      <c r="J105" s="36">
        <f>SUMIFS(СВЦЭМ!$D$39:$D$782,СВЦЭМ!$A$39:$A$782,$A105,СВЦЭМ!$B$39:$B$782,J$83)+'СЕТ СН'!$H$11+СВЦЭМ!$D$10+'СЕТ СН'!$H$6-'СЕТ СН'!$H$23</f>
        <v>1631.45406596</v>
      </c>
      <c r="K105" s="36">
        <f>SUMIFS(СВЦЭМ!$D$39:$D$782,СВЦЭМ!$A$39:$A$782,$A105,СВЦЭМ!$B$39:$B$782,K$83)+'СЕТ СН'!$H$11+СВЦЭМ!$D$10+'СЕТ СН'!$H$6-'СЕТ СН'!$H$23</f>
        <v>1613.9630743799999</v>
      </c>
      <c r="L105" s="36">
        <f>SUMIFS(СВЦЭМ!$D$39:$D$782,СВЦЭМ!$A$39:$A$782,$A105,СВЦЭМ!$B$39:$B$782,L$83)+'СЕТ СН'!$H$11+СВЦЭМ!$D$10+'СЕТ СН'!$H$6-'СЕТ СН'!$H$23</f>
        <v>1625.9508970099998</v>
      </c>
      <c r="M105" s="36">
        <f>SUMIFS(СВЦЭМ!$D$39:$D$782,СВЦЭМ!$A$39:$A$782,$A105,СВЦЭМ!$B$39:$B$782,M$83)+'СЕТ СН'!$H$11+СВЦЭМ!$D$10+'СЕТ СН'!$H$6-'СЕТ СН'!$H$23</f>
        <v>1632.6872213699999</v>
      </c>
      <c r="N105" s="36">
        <f>SUMIFS(СВЦЭМ!$D$39:$D$782,СВЦЭМ!$A$39:$A$782,$A105,СВЦЭМ!$B$39:$B$782,N$83)+'СЕТ СН'!$H$11+СВЦЭМ!$D$10+'СЕТ СН'!$H$6-'СЕТ СН'!$H$23</f>
        <v>1653.8580485</v>
      </c>
      <c r="O105" s="36">
        <f>SUMIFS(СВЦЭМ!$D$39:$D$782,СВЦЭМ!$A$39:$A$782,$A105,СВЦЭМ!$B$39:$B$782,O$83)+'СЕТ СН'!$H$11+СВЦЭМ!$D$10+'СЕТ СН'!$H$6-'СЕТ СН'!$H$23</f>
        <v>1651.6627554199999</v>
      </c>
      <c r="P105" s="36">
        <f>SUMIFS(СВЦЭМ!$D$39:$D$782,СВЦЭМ!$A$39:$A$782,$A105,СВЦЭМ!$B$39:$B$782,P$83)+'СЕТ СН'!$H$11+СВЦЭМ!$D$10+'СЕТ СН'!$H$6-'СЕТ СН'!$H$23</f>
        <v>1661.4597072299998</v>
      </c>
      <c r="Q105" s="36">
        <f>SUMIFS(СВЦЭМ!$D$39:$D$782,СВЦЭМ!$A$39:$A$782,$A105,СВЦЭМ!$B$39:$B$782,Q$83)+'СЕТ СН'!$H$11+СВЦЭМ!$D$10+'СЕТ СН'!$H$6-'СЕТ СН'!$H$23</f>
        <v>1665.83538292</v>
      </c>
      <c r="R105" s="36">
        <f>SUMIFS(СВЦЭМ!$D$39:$D$782,СВЦЭМ!$A$39:$A$782,$A105,СВЦЭМ!$B$39:$B$782,R$83)+'СЕТ СН'!$H$11+СВЦЭМ!$D$10+'СЕТ СН'!$H$6-'СЕТ СН'!$H$23</f>
        <v>1638.0524357699999</v>
      </c>
      <c r="S105" s="36">
        <f>SUMIFS(СВЦЭМ!$D$39:$D$782,СВЦЭМ!$A$39:$A$782,$A105,СВЦЭМ!$B$39:$B$782,S$83)+'СЕТ СН'!$H$11+СВЦЭМ!$D$10+'СЕТ СН'!$H$6-'СЕТ СН'!$H$23</f>
        <v>1638.8971446799999</v>
      </c>
      <c r="T105" s="36">
        <f>SUMIFS(СВЦЭМ!$D$39:$D$782,СВЦЭМ!$A$39:$A$782,$A105,СВЦЭМ!$B$39:$B$782,T$83)+'СЕТ СН'!$H$11+СВЦЭМ!$D$10+'СЕТ СН'!$H$6-'СЕТ СН'!$H$23</f>
        <v>1605.1940400999999</v>
      </c>
      <c r="U105" s="36">
        <f>SUMIFS(СВЦЭМ!$D$39:$D$782,СВЦЭМ!$A$39:$A$782,$A105,СВЦЭМ!$B$39:$B$782,U$83)+'СЕТ СН'!$H$11+СВЦЭМ!$D$10+'СЕТ СН'!$H$6-'СЕТ СН'!$H$23</f>
        <v>1606.5030440099999</v>
      </c>
      <c r="V105" s="36">
        <f>SUMIFS(СВЦЭМ!$D$39:$D$782,СВЦЭМ!$A$39:$A$782,$A105,СВЦЭМ!$B$39:$B$782,V$83)+'СЕТ СН'!$H$11+СВЦЭМ!$D$10+'СЕТ СН'!$H$6-'СЕТ СН'!$H$23</f>
        <v>1633.01523965</v>
      </c>
      <c r="W105" s="36">
        <f>SUMIFS(СВЦЭМ!$D$39:$D$782,СВЦЭМ!$A$39:$A$782,$A105,СВЦЭМ!$B$39:$B$782,W$83)+'СЕТ СН'!$H$11+СВЦЭМ!$D$10+'СЕТ СН'!$H$6-'СЕТ СН'!$H$23</f>
        <v>1636.0571557599999</v>
      </c>
      <c r="X105" s="36">
        <f>SUMIFS(СВЦЭМ!$D$39:$D$782,СВЦЭМ!$A$39:$A$782,$A105,СВЦЭМ!$B$39:$B$782,X$83)+'СЕТ СН'!$H$11+СВЦЭМ!$D$10+'СЕТ СН'!$H$6-'СЕТ СН'!$H$23</f>
        <v>1650.2338726999999</v>
      </c>
      <c r="Y105" s="36">
        <f>SUMIFS(СВЦЭМ!$D$39:$D$782,СВЦЭМ!$A$39:$A$782,$A105,СВЦЭМ!$B$39:$B$782,Y$83)+'СЕТ СН'!$H$11+СВЦЭМ!$D$10+'СЕТ СН'!$H$6-'СЕТ СН'!$H$23</f>
        <v>1666.1379938099999</v>
      </c>
    </row>
    <row r="106" spans="1:25" ht="15.75" x14ac:dyDescent="0.2">
      <c r="A106" s="35">
        <f t="shared" si="2"/>
        <v>44918</v>
      </c>
      <c r="B106" s="36">
        <f>SUMIFS(СВЦЭМ!$D$39:$D$782,СВЦЭМ!$A$39:$A$782,$A106,СВЦЭМ!$B$39:$B$782,B$83)+'СЕТ СН'!$H$11+СВЦЭМ!$D$10+'СЕТ СН'!$H$6-'СЕТ СН'!$H$23</f>
        <v>1758.1352857899999</v>
      </c>
      <c r="C106" s="36">
        <f>SUMIFS(СВЦЭМ!$D$39:$D$782,СВЦЭМ!$A$39:$A$782,$A106,СВЦЭМ!$B$39:$B$782,C$83)+'СЕТ СН'!$H$11+СВЦЭМ!$D$10+'СЕТ СН'!$H$6-'СЕТ СН'!$H$23</f>
        <v>1777.6093625199999</v>
      </c>
      <c r="D106" s="36">
        <f>SUMIFS(СВЦЭМ!$D$39:$D$782,СВЦЭМ!$A$39:$A$782,$A106,СВЦЭМ!$B$39:$B$782,D$83)+'СЕТ СН'!$H$11+СВЦЭМ!$D$10+'СЕТ СН'!$H$6-'СЕТ СН'!$H$23</f>
        <v>1793.13184744</v>
      </c>
      <c r="E106" s="36">
        <f>SUMIFS(СВЦЭМ!$D$39:$D$782,СВЦЭМ!$A$39:$A$782,$A106,СВЦЭМ!$B$39:$B$782,E$83)+'СЕТ СН'!$H$11+СВЦЭМ!$D$10+'СЕТ СН'!$H$6-'СЕТ СН'!$H$23</f>
        <v>1800.8884781199999</v>
      </c>
      <c r="F106" s="36">
        <f>SUMIFS(СВЦЭМ!$D$39:$D$782,СВЦЭМ!$A$39:$A$782,$A106,СВЦЭМ!$B$39:$B$782,F$83)+'СЕТ СН'!$H$11+СВЦЭМ!$D$10+'СЕТ СН'!$H$6-'СЕТ СН'!$H$23</f>
        <v>1799.5783761099999</v>
      </c>
      <c r="G106" s="36">
        <f>SUMIFS(СВЦЭМ!$D$39:$D$782,СВЦЭМ!$A$39:$A$782,$A106,СВЦЭМ!$B$39:$B$782,G$83)+'СЕТ СН'!$H$11+СВЦЭМ!$D$10+'СЕТ СН'!$H$6-'СЕТ СН'!$H$23</f>
        <v>1788.46519932</v>
      </c>
      <c r="H106" s="36">
        <f>SUMIFS(СВЦЭМ!$D$39:$D$782,СВЦЭМ!$A$39:$A$782,$A106,СВЦЭМ!$B$39:$B$782,H$83)+'СЕТ СН'!$H$11+СВЦЭМ!$D$10+'СЕТ СН'!$H$6-'СЕТ СН'!$H$23</f>
        <v>1741.4536016299999</v>
      </c>
      <c r="I106" s="36">
        <f>SUMIFS(СВЦЭМ!$D$39:$D$782,СВЦЭМ!$A$39:$A$782,$A106,СВЦЭМ!$B$39:$B$782,I$83)+'СЕТ СН'!$H$11+СВЦЭМ!$D$10+'СЕТ СН'!$H$6-'СЕТ СН'!$H$23</f>
        <v>1726.52601766</v>
      </c>
      <c r="J106" s="36">
        <f>SUMIFS(СВЦЭМ!$D$39:$D$782,СВЦЭМ!$A$39:$A$782,$A106,СВЦЭМ!$B$39:$B$782,J$83)+'СЕТ СН'!$H$11+СВЦЭМ!$D$10+'СЕТ СН'!$H$6-'СЕТ СН'!$H$23</f>
        <v>1705.0658357999998</v>
      </c>
      <c r="K106" s="36">
        <f>SUMIFS(СВЦЭМ!$D$39:$D$782,СВЦЭМ!$A$39:$A$782,$A106,СВЦЭМ!$B$39:$B$782,K$83)+'СЕТ СН'!$H$11+СВЦЭМ!$D$10+'СЕТ СН'!$H$6-'СЕТ СН'!$H$23</f>
        <v>1696.5238878</v>
      </c>
      <c r="L106" s="36">
        <f>SUMIFS(СВЦЭМ!$D$39:$D$782,СВЦЭМ!$A$39:$A$782,$A106,СВЦЭМ!$B$39:$B$782,L$83)+'СЕТ СН'!$H$11+СВЦЭМ!$D$10+'СЕТ СН'!$H$6-'СЕТ СН'!$H$23</f>
        <v>1701.2678877999999</v>
      </c>
      <c r="M106" s="36">
        <f>SUMIFS(СВЦЭМ!$D$39:$D$782,СВЦЭМ!$A$39:$A$782,$A106,СВЦЭМ!$B$39:$B$782,M$83)+'СЕТ СН'!$H$11+СВЦЭМ!$D$10+'СЕТ СН'!$H$6-'СЕТ СН'!$H$23</f>
        <v>1706.7637940299999</v>
      </c>
      <c r="N106" s="36">
        <f>SUMIFS(СВЦЭМ!$D$39:$D$782,СВЦЭМ!$A$39:$A$782,$A106,СВЦЭМ!$B$39:$B$782,N$83)+'СЕТ СН'!$H$11+СВЦЭМ!$D$10+'СЕТ СН'!$H$6-'СЕТ СН'!$H$23</f>
        <v>1728.8494922099999</v>
      </c>
      <c r="O106" s="36">
        <f>SUMIFS(СВЦЭМ!$D$39:$D$782,СВЦЭМ!$A$39:$A$782,$A106,СВЦЭМ!$B$39:$B$782,O$83)+'СЕТ СН'!$H$11+СВЦЭМ!$D$10+'СЕТ СН'!$H$6-'СЕТ СН'!$H$23</f>
        <v>1727.16604581</v>
      </c>
      <c r="P106" s="36">
        <f>SUMIFS(СВЦЭМ!$D$39:$D$782,СВЦЭМ!$A$39:$A$782,$A106,СВЦЭМ!$B$39:$B$782,P$83)+'СЕТ СН'!$H$11+СВЦЭМ!$D$10+'СЕТ СН'!$H$6-'СЕТ СН'!$H$23</f>
        <v>1732.29949463</v>
      </c>
      <c r="Q106" s="36">
        <f>SUMIFS(СВЦЭМ!$D$39:$D$782,СВЦЭМ!$A$39:$A$782,$A106,СВЦЭМ!$B$39:$B$782,Q$83)+'СЕТ СН'!$H$11+СВЦЭМ!$D$10+'СЕТ СН'!$H$6-'СЕТ СН'!$H$23</f>
        <v>1737.3390476099999</v>
      </c>
      <c r="R106" s="36">
        <f>SUMIFS(СВЦЭМ!$D$39:$D$782,СВЦЭМ!$A$39:$A$782,$A106,СВЦЭМ!$B$39:$B$782,R$83)+'СЕТ СН'!$H$11+СВЦЭМ!$D$10+'СЕТ СН'!$H$6-'СЕТ СН'!$H$23</f>
        <v>1737.7901098999998</v>
      </c>
      <c r="S106" s="36">
        <f>SUMIFS(СВЦЭМ!$D$39:$D$782,СВЦЭМ!$A$39:$A$782,$A106,СВЦЭМ!$B$39:$B$782,S$83)+'СЕТ СН'!$H$11+СВЦЭМ!$D$10+'СЕТ СН'!$H$6-'СЕТ СН'!$H$23</f>
        <v>1712.4105453099999</v>
      </c>
      <c r="T106" s="36">
        <f>SUMIFS(СВЦЭМ!$D$39:$D$782,СВЦЭМ!$A$39:$A$782,$A106,СВЦЭМ!$B$39:$B$782,T$83)+'СЕТ СН'!$H$11+СВЦЭМ!$D$10+'СЕТ СН'!$H$6-'СЕТ СН'!$H$23</f>
        <v>1680.64012142</v>
      </c>
      <c r="U106" s="36">
        <f>SUMIFS(СВЦЭМ!$D$39:$D$782,СВЦЭМ!$A$39:$A$782,$A106,СВЦЭМ!$B$39:$B$782,U$83)+'СЕТ СН'!$H$11+СВЦЭМ!$D$10+'СЕТ СН'!$H$6-'СЕТ СН'!$H$23</f>
        <v>1683.0702771899998</v>
      </c>
      <c r="V106" s="36">
        <f>SUMIFS(СВЦЭМ!$D$39:$D$782,СВЦЭМ!$A$39:$A$782,$A106,СВЦЭМ!$B$39:$B$782,V$83)+'СЕТ СН'!$H$11+СВЦЭМ!$D$10+'СЕТ СН'!$H$6-'СЕТ СН'!$H$23</f>
        <v>1693.50103412</v>
      </c>
      <c r="W106" s="36">
        <f>SUMIFS(СВЦЭМ!$D$39:$D$782,СВЦЭМ!$A$39:$A$782,$A106,СВЦЭМ!$B$39:$B$782,W$83)+'СЕТ СН'!$H$11+СВЦЭМ!$D$10+'СЕТ СН'!$H$6-'СЕТ СН'!$H$23</f>
        <v>1712.1677310699999</v>
      </c>
      <c r="X106" s="36">
        <f>SUMIFS(СВЦЭМ!$D$39:$D$782,СВЦЭМ!$A$39:$A$782,$A106,СВЦЭМ!$B$39:$B$782,X$83)+'СЕТ СН'!$H$11+СВЦЭМ!$D$10+'СЕТ СН'!$H$6-'СЕТ СН'!$H$23</f>
        <v>1732.6206172899999</v>
      </c>
      <c r="Y106" s="36">
        <f>SUMIFS(СВЦЭМ!$D$39:$D$782,СВЦЭМ!$A$39:$A$782,$A106,СВЦЭМ!$B$39:$B$782,Y$83)+'СЕТ СН'!$H$11+СВЦЭМ!$D$10+'СЕТ СН'!$H$6-'СЕТ СН'!$H$23</f>
        <v>1757.4211665999999</v>
      </c>
    </row>
    <row r="107" spans="1:25" ht="15.75" x14ac:dyDescent="0.2">
      <c r="A107" s="35">
        <f t="shared" si="2"/>
        <v>44919</v>
      </c>
      <c r="B107" s="36">
        <f>SUMIFS(СВЦЭМ!$D$39:$D$782,СВЦЭМ!$A$39:$A$782,$A107,СВЦЭМ!$B$39:$B$782,B$83)+'СЕТ СН'!$H$11+СВЦЭМ!$D$10+'СЕТ СН'!$H$6-'СЕТ СН'!$H$23</f>
        <v>1707.3053593699999</v>
      </c>
      <c r="C107" s="36">
        <f>SUMIFS(СВЦЭМ!$D$39:$D$782,СВЦЭМ!$A$39:$A$782,$A107,СВЦЭМ!$B$39:$B$782,C$83)+'СЕТ СН'!$H$11+СВЦЭМ!$D$10+'СЕТ СН'!$H$6-'СЕТ СН'!$H$23</f>
        <v>1680.4051585</v>
      </c>
      <c r="D107" s="36">
        <f>SUMIFS(СВЦЭМ!$D$39:$D$782,СВЦЭМ!$A$39:$A$782,$A107,СВЦЭМ!$B$39:$B$782,D$83)+'СЕТ СН'!$H$11+СВЦЭМ!$D$10+'СЕТ СН'!$H$6-'СЕТ СН'!$H$23</f>
        <v>1668.16651804</v>
      </c>
      <c r="E107" s="36">
        <f>SUMIFS(СВЦЭМ!$D$39:$D$782,СВЦЭМ!$A$39:$A$782,$A107,СВЦЭМ!$B$39:$B$782,E$83)+'СЕТ СН'!$H$11+СВЦЭМ!$D$10+'СЕТ СН'!$H$6-'СЕТ СН'!$H$23</f>
        <v>1657.70011675</v>
      </c>
      <c r="F107" s="36">
        <f>SUMIFS(СВЦЭМ!$D$39:$D$782,СВЦЭМ!$A$39:$A$782,$A107,СВЦЭМ!$B$39:$B$782,F$83)+'СЕТ СН'!$H$11+СВЦЭМ!$D$10+'СЕТ СН'!$H$6-'СЕТ СН'!$H$23</f>
        <v>1694.6402481599998</v>
      </c>
      <c r="G107" s="36">
        <f>SUMIFS(СВЦЭМ!$D$39:$D$782,СВЦЭМ!$A$39:$A$782,$A107,СВЦЭМ!$B$39:$B$782,G$83)+'СЕТ СН'!$H$11+СВЦЭМ!$D$10+'СЕТ СН'!$H$6-'СЕТ СН'!$H$23</f>
        <v>1682.0866975199999</v>
      </c>
      <c r="H107" s="36">
        <f>SUMIFS(СВЦЭМ!$D$39:$D$782,СВЦЭМ!$A$39:$A$782,$A107,СВЦЭМ!$B$39:$B$782,H$83)+'СЕТ СН'!$H$11+СВЦЭМ!$D$10+'СЕТ СН'!$H$6-'СЕТ СН'!$H$23</f>
        <v>1677.8575474299998</v>
      </c>
      <c r="I107" s="36">
        <f>SUMIFS(СВЦЭМ!$D$39:$D$782,СВЦЭМ!$A$39:$A$782,$A107,СВЦЭМ!$B$39:$B$782,I$83)+'СЕТ СН'!$H$11+СВЦЭМ!$D$10+'СЕТ СН'!$H$6-'СЕТ СН'!$H$23</f>
        <v>1656.5235641499999</v>
      </c>
      <c r="J107" s="36">
        <f>SUMIFS(СВЦЭМ!$D$39:$D$782,СВЦЭМ!$A$39:$A$782,$A107,СВЦЭМ!$B$39:$B$782,J$83)+'СЕТ СН'!$H$11+СВЦЭМ!$D$10+'СЕТ СН'!$H$6-'СЕТ СН'!$H$23</f>
        <v>1650.7818475299998</v>
      </c>
      <c r="K107" s="36">
        <f>SUMIFS(СВЦЭМ!$D$39:$D$782,СВЦЭМ!$A$39:$A$782,$A107,СВЦЭМ!$B$39:$B$782,K$83)+'СЕТ СН'!$H$11+СВЦЭМ!$D$10+'СЕТ СН'!$H$6-'СЕТ СН'!$H$23</f>
        <v>1619.8564903399999</v>
      </c>
      <c r="L107" s="36">
        <f>SUMIFS(СВЦЭМ!$D$39:$D$782,СВЦЭМ!$A$39:$A$782,$A107,СВЦЭМ!$B$39:$B$782,L$83)+'СЕТ СН'!$H$11+СВЦЭМ!$D$10+'СЕТ СН'!$H$6-'СЕТ СН'!$H$23</f>
        <v>1601.1520134099999</v>
      </c>
      <c r="M107" s="36">
        <f>SUMIFS(СВЦЭМ!$D$39:$D$782,СВЦЭМ!$A$39:$A$782,$A107,СВЦЭМ!$B$39:$B$782,M$83)+'СЕТ СН'!$H$11+СВЦЭМ!$D$10+'СЕТ СН'!$H$6-'СЕТ СН'!$H$23</f>
        <v>1585.9279812099999</v>
      </c>
      <c r="N107" s="36">
        <f>SUMIFS(СВЦЭМ!$D$39:$D$782,СВЦЭМ!$A$39:$A$782,$A107,СВЦЭМ!$B$39:$B$782,N$83)+'СЕТ СН'!$H$11+СВЦЭМ!$D$10+'СЕТ СН'!$H$6-'СЕТ СН'!$H$23</f>
        <v>1606.7322732599998</v>
      </c>
      <c r="O107" s="36">
        <f>SUMIFS(СВЦЭМ!$D$39:$D$782,СВЦЭМ!$A$39:$A$782,$A107,СВЦЭМ!$B$39:$B$782,O$83)+'СЕТ СН'!$H$11+СВЦЭМ!$D$10+'СЕТ СН'!$H$6-'СЕТ СН'!$H$23</f>
        <v>1596.97944218</v>
      </c>
      <c r="P107" s="36">
        <f>SUMIFS(СВЦЭМ!$D$39:$D$782,СВЦЭМ!$A$39:$A$782,$A107,СВЦЭМ!$B$39:$B$782,P$83)+'СЕТ СН'!$H$11+СВЦЭМ!$D$10+'СЕТ СН'!$H$6-'СЕТ СН'!$H$23</f>
        <v>1596.7431182999999</v>
      </c>
      <c r="Q107" s="36">
        <f>SUMIFS(СВЦЭМ!$D$39:$D$782,СВЦЭМ!$A$39:$A$782,$A107,СВЦЭМ!$B$39:$B$782,Q$83)+'СЕТ СН'!$H$11+СВЦЭМ!$D$10+'СЕТ СН'!$H$6-'СЕТ СН'!$H$23</f>
        <v>1594.2142877699998</v>
      </c>
      <c r="R107" s="36">
        <f>SUMIFS(СВЦЭМ!$D$39:$D$782,СВЦЭМ!$A$39:$A$782,$A107,СВЦЭМ!$B$39:$B$782,R$83)+'СЕТ СН'!$H$11+СВЦЭМ!$D$10+'СЕТ СН'!$H$6-'СЕТ СН'!$H$23</f>
        <v>1598.85250185</v>
      </c>
      <c r="S107" s="36">
        <f>SUMIFS(СВЦЭМ!$D$39:$D$782,СВЦЭМ!$A$39:$A$782,$A107,СВЦЭМ!$B$39:$B$782,S$83)+'СЕТ СН'!$H$11+СВЦЭМ!$D$10+'СЕТ СН'!$H$6-'СЕТ СН'!$H$23</f>
        <v>1565.49896137</v>
      </c>
      <c r="T107" s="36">
        <f>SUMIFS(СВЦЭМ!$D$39:$D$782,СВЦЭМ!$A$39:$A$782,$A107,СВЦЭМ!$B$39:$B$782,T$83)+'СЕТ СН'!$H$11+СВЦЭМ!$D$10+'СЕТ СН'!$H$6-'СЕТ СН'!$H$23</f>
        <v>1555.6385979899999</v>
      </c>
      <c r="U107" s="36">
        <f>SUMIFS(СВЦЭМ!$D$39:$D$782,СВЦЭМ!$A$39:$A$782,$A107,СВЦЭМ!$B$39:$B$782,U$83)+'СЕТ СН'!$H$11+СВЦЭМ!$D$10+'СЕТ СН'!$H$6-'СЕТ СН'!$H$23</f>
        <v>1570.5418971399999</v>
      </c>
      <c r="V107" s="36">
        <f>SUMIFS(СВЦЭМ!$D$39:$D$782,СВЦЭМ!$A$39:$A$782,$A107,СВЦЭМ!$B$39:$B$782,V$83)+'СЕТ СН'!$H$11+СВЦЭМ!$D$10+'СЕТ СН'!$H$6-'СЕТ СН'!$H$23</f>
        <v>1585.52214617</v>
      </c>
      <c r="W107" s="36">
        <f>SUMIFS(СВЦЭМ!$D$39:$D$782,СВЦЭМ!$A$39:$A$782,$A107,СВЦЭМ!$B$39:$B$782,W$83)+'СЕТ СН'!$H$11+СВЦЭМ!$D$10+'СЕТ СН'!$H$6-'СЕТ СН'!$H$23</f>
        <v>1598.40227213</v>
      </c>
      <c r="X107" s="36">
        <f>SUMIFS(СВЦЭМ!$D$39:$D$782,СВЦЭМ!$A$39:$A$782,$A107,СВЦЭМ!$B$39:$B$782,X$83)+'СЕТ СН'!$H$11+СВЦЭМ!$D$10+'СЕТ СН'!$H$6-'СЕТ СН'!$H$23</f>
        <v>1609.3216260899999</v>
      </c>
      <c r="Y107" s="36">
        <f>SUMIFS(СВЦЭМ!$D$39:$D$782,СВЦЭМ!$A$39:$A$782,$A107,СВЦЭМ!$B$39:$B$782,Y$83)+'СЕТ СН'!$H$11+СВЦЭМ!$D$10+'СЕТ СН'!$H$6-'СЕТ СН'!$H$23</f>
        <v>1604.7266174599999</v>
      </c>
    </row>
    <row r="108" spans="1:25" ht="15.75" x14ac:dyDescent="0.2">
      <c r="A108" s="35">
        <f t="shared" si="2"/>
        <v>44920</v>
      </c>
      <c r="B108" s="36">
        <f>SUMIFS(СВЦЭМ!$D$39:$D$782,СВЦЭМ!$A$39:$A$782,$A108,СВЦЭМ!$B$39:$B$782,B$83)+'СЕТ СН'!$H$11+СВЦЭМ!$D$10+'СЕТ СН'!$H$6-'СЕТ СН'!$H$23</f>
        <v>1639.6876364899999</v>
      </c>
      <c r="C108" s="36">
        <f>SUMIFS(СВЦЭМ!$D$39:$D$782,СВЦЭМ!$A$39:$A$782,$A108,СВЦЭМ!$B$39:$B$782,C$83)+'СЕТ СН'!$H$11+СВЦЭМ!$D$10+'СЕТ СН'!$H$6-'СЕТ СН'!$H$23</f>
        <v>1652.5480714799999</v>
      </c>
      <c r="D108" s="36">
        <f>SUMIFS(СВЦЭМ!$D$39:$D$782,СВЦЭМ!$A$39:$A$782,$A108,СВЦЭМ!$B$39:$B$782,D$83)+'СЕТ СН'!$H$11+СВЦЭМ!$D$10+'СЕТ СН'!$H$6-'СЕТ СН'!$H$23</f>
        <v>1632.4866433299999</v>
      </c>
      <c r="E108" s="36">
        <f>SUMIFS(СВЦЭМ!$D$39:$D$782,СВЦЭМ!$A$39:$A$782,$A108,СВЦЭМ!$B$39:$B$782,E$83)+'СЕТ СН'!$H$11+СВЦЭМ!$D$10+'СЕТ СН'!$H$6-'СЕТ СН'!$H$23</f>
        <v>1626.1560665</v>
      </c>
      <c r="F108" s="36">
        <f>SUMIFS(СВЦЭМ!$D$39:$D$782,СВЦЭМ!$A$39:$A$782,$A108,СВЦЭМ!$B$39:$B$782,F$83)+'СЕТ СН'!$H$11+СВЦЭМ!$D$10+'СЕТ СН'!$H$6-'СЕТ СН'!$H$23</f>
        <v>1673.4514059199998</v>
      </c>
      <c r="G108" s="36">
        <f>SUMIFS(СВЦЭМ!$D$39:$D$782,СВЦЭМ!$A$39:$A$782,$A108,СВЦЭМ!$B$39:$B$782,G$83)+'СЕТ СН'!$H$11+СВЦЭМ!$D$10+'СЕТ СН'!$H$6-'СЕТ СН'!$H$23</f>
        <v>1670.5068589699999</v>
      </c>
      <c r="H108" s="36">
        <f>SUMIFS(СВЦЭМ!$D$39:$D$782,СВЦЭМ!$A$39:$A$782,$A108,СВЦЭМ!$B$39:$B$782,H$83)+'СЕТ СН'!$H$11+СВЦЭМ!$D$10+'СЕТ СН'!$H$6-'СЕТ СН'!$H$23</f>
        <v>1659.99584882</v>
      </c>
      <c r="I108" s="36">
        <f>SUMIFS(СВЦЭМ!$D$39:$D$782,СВЦЭМ!$A$39:$A$782,$A108,СВЦЭМ!$B$39:$B$782,I$83)+'СЕТ СН'!$H$11+СВЦЭМ!$D$10+'СЕТ СН'!$H$6-'СЕТ СН'!$H$23</f>
        <v>1688.24155195</v>
      </c>
      <c r="J108" s="36">
        <f>SUMIFS(СВЦЭМ!$D$39:$D$782,СВЦЭМ!$A$39:$A$782,$A108,СВЦЭМ!$B$39:$B$782,J$83)+'СЕТ СН'!$H$11+СВЦЭМ!$D$10+'СЕТ СН'!$H$6-'СЕТ СН'!$H$23</f>
        <v>1679.1266860199999</v>
      </c>
      <c r="K108" s="36">
        <f>SUMIFS(СВЦЭМ!$D$39:$D$782,СВЦЭМ!$A$39:$A$782,$A108,СВЦЭМ!$B$39:$B$782,K$83)+'СЕТ СН'!$H$11+СВЦЭМ!$D$10+'СЕТ СН'!$H$6-'СЕТ СН'!$H$23</f>
        <v>1671.0438935899999</v>
      </c>
      <c r="L108" s="36">
        <f>SUMIFS(СВЦЭМ!$D$39:$D$782,СВЦЭМ!$A$39:$A$782,$A108,СВЦЭМ!$B$39:$B$782,L$83)+'СЕТ СН'!$H$11+СВЦЭМ!$D$10+'СЕТ СН'!$H$6-'СЕТ СН'!$H$23</f>
        <v>1634.30872067</v>
      </c>
      <c r="M108" s="36">
        <f>SUMIFS(СВЦЭМ!$D$39:$D$782,СВЦЭМ!$A$39:$A$782,$A108,СВЦЭМ!$B$39:$B$782,M$83)+'СЕТ СН'!$H$11+СВЦЭМ!$D$10+'СЕТ СН'!$H$6-'СЕТ СН'!$H$23</f>
        <v>1642.46596555</v>
      </c>
      <c r="N108" s="36">
        <f>SUMIFS(СВЦЭМ!$D$39:$D$782,СВЦЭМ!$A$39:$A$782,$A108,СВЦЭМ!$B$39:$B$782,N$83)+'СЕТ СН'!$H$11+СВЦЭМ!$D$10+'СЕТ СН'!$H$6-'СЕТ СН'!$H$23</f>
        <v>1658.06955266</v>
      </c>
      <c r="O108" s="36">
        <f>SUMIFS(СВЦЭМ!$D$39:$D$782,СВЦЭМ!$A$39:$A$782,$A108,СВЦЭМ!$B$39:$B$782,O$83)+'СЕТ СН'!$H$11+СВЦЭМ!$D$10+'СЕТ СН'!$H$6-'СЕТ СН'!$H$23</f>
        <v>1661.21809766</v>
      </c>
      <c r="P108" s="36">
        <f>SUMIFS(СВЦЭМ!$D$39:$D$782,СВЦЭМ!$A$39:$A$782,$A108,СВЦЭМ!$B$39:$B$782,P$83)+'СЕТ СН'!$H$11+СВЦЭМ!$D$10+'СЕТ СН'!$H$6-'СЕТ СН'!$H$23</f>
        <v>1674.02510162</v>
      </c>
      <c r="Q108" s="36">
        <f>SUMIFS(СВЦЭМ!$D$39:$D$782,СВЦЭМ!$A$39:$A$782,$A108,СВЦЭМ!$B$39:$B$782,Q$83)+'СЕТ СН'!$H$11+СВЦЭМ!$D$10+'СЕТ СН'!$H$6-'СЕТ СН'!$H$23</f>
        <v>1670.2926251399999</v>
      </c>
      <c r="R108" s="36">
        <f>SUMIFS(СВЦЭМ!$D$39:$D$782,СВЦЭМ!$A$39:$A$782,$A108,СВЦЭМ!$B$39:$B$782,R$83)+'СЕТ СН'!$H$11+СВЦЭМ!$D$10+'СЕТ СН'!$H$6-'СЕТ СН'!$H$23</f>
        <v>1668.54530768</v>
      </c>
      <c r="S108" s="36">
        <f>SUMIFS(СВЦЭМ!$D$39:$D$782,СВЦЭМ!$A$39:$A$782,$A108,СВЦЭМ!$B$39:$B$782,S$83)+'СЕТ СН'!$H$11+СВЦЭМ!$D$10+'СЕТ СН'!$H$6-'СЕТ СН'!$H$23</f>
        <v>1649.6244792799998</v>
      </c>
      <c r="T108" s="36">
        <f>SUMIFS(СВЦЭМ!$D$39:$D$782,СВЦЭМ!$A$39:$A$782,$A108,СВЦЭМ!$B$39:$B$782,T$83)+'СЕТ СН'!$H$11+СВЦЭМ!$D$10+'СЕТ СН'!$H$6-'СЕТ СН'!$H$23</f>
        <v>1632.9295307799998</v>
      </c>
      <c r="U108" s="36">
        <f>SUMIFS(СВЦЭМ!$D$39:$D$782,СВЦЭМ!$A$39:$A$782,$A108,СВЦЭМ!$B$39:$B$782,U$83)+'СЕТ СН'!$H$11+СВЦЭМ!$D$10+'СЕТ СН'!$H$6-'СЕТ СН'!$H$23</f>
        <v>1635.2842126599999</v>
      </c>
      <c r="V108" s="36">
        <f>SUMIFS(СВЦЭМ!$D$39:$D$782,СВЦЭМ!$A$39:$A$782,$A108,СВЦЭМ!$B$39:$B$782,V$83)+'СЕТ СН'!$H$11+СВЦЭМ!$D$10+'СЕТ СН'!$H$6-'СЕТ СН'!$H$23</f>
        <v>1658.87685347</v>
      </c>
      <c r="W108" s="36">
        <f>SUMIFS(СВЦЭМ!$D$39:$D$782,СВЦЭМ!$A$39:$A$782,$A108,СВЦЭМ!$B$39:$B$782,W$83)+'СЕТ СН'!$H$11+СВЦЭМ!$D$10+'СЕТ СН'!$H$6-'СЕТ СН'!$H$23</f>
        <v>1674.0101293299999</v>
      </c>
      <c r="X108" s="36">
        <f>SUMIFS(СВЦЭМ!$D$39:$D$782,СВЦЭМ!$A$39:$A$782,$A108,СВЦЭМ!$B$39:$B$782,X$83)+'СЕТ СН'!$H$11+СВЦЭМ!$D$10+'СЕТ СН'!$H$6-'СЕТ СН'!$H$23</f>
        <v>1696.7447751899999</v>
      </c>
      <c r="Y108" s="36">
        <f>SUMIFS(СВЦЭМ!$D$39:$D$782,СВЦЭМ!$A$39:$A$782,$A108,СВЦЭМ!$B$39:$B$782,Y$83)+'СЕТ СН'!$H$11+СВЦЭМ!$D$10+'СЕТ СН'!$H$6-'СЕТ СН'!$H$23</f>
        <v>1717.95055342</v>
      </c>
    </row>
    <row r="109" spans="1:25" ht="15.75" x14ac:dyDescent="0.2">
      <c r="A109" s="35">
        <f t="shared" si="2"/>
        <v>44921</v>
      </c>
      <c r="B109" s="36">
        <f>SUMIFS(СВЦЭМ!$D$39:$D$782,СВЦЭМ!$A$39:$A$782,$A109,СВЦЭМ!$B$39:$B$782,B$83)+'СЕТ СН'!$H$11+СВЦЭМ!$D$10+'СЕТ СН'!$H$6-'СЕТ СН'!$H$23</f>
        <v>1752.7908816299998</v>
      </c>
      <c r="C109" s="36">
        <f>SUMIFS(СВЦЭМ!$D$39:$D$782,СВЦЭМ!$A$39:$A$782,$A109,СВЦЭМ!$B$39:$B$782,C$83)+'СЕТ СН'!$H$11+СВЦЭМ!$D$10+'СЕТ СН'!$H$6-'СЕТ СН'!$H$23</f>
        <v>1768.3120721999999</v>
      </c>
      <c r="D109" s="36">
        <f>SUMIFS(СВЦЭМ!$D$39:$D$782,СВЦЭМ!$A$39:$A$782,$A109,СВЦЭМ!$B$39:$B$782,D$83)+'СЕТ СН'!$H$11+СВЦЭМ!$D$10+'СЕТ СН'!$H$6-'СЕТ СН'!$H$23</f>
        <v>1771.8417644399999</v>
      </c>
      <c r="E109" s="36">
        <f>SUMIFS(СВЦЭМ!$D$39:$D$782,СВЦЭМ!$A$39:$A$782,$A109,СВЦЭМ!$B$39:$B$782,E$83)+'СЕТ СН'!$H$11+СВЦЭМ!$D$10+'СЕТ СН'!$H$6-'СЕТ СН'!$H$23</f>
        <v>1778.5901118099998</v>
      </c>
      <c r="F109" s="36">
        <f>SUMIFS(СВЦЭМ!$D$39:$D$782,СВЦЭМ!$A$39:$A$782,$A109,СВЦЭМ!$B$39:$B$782,F$83)+'СЕТ СН'!$H$11+СВЦЭМ!$D$10+'СЕТ СН'!$H$6-'СЕТ СН'!$H$23</f>
        <v>1810.1090641199999</v>
      </c>
      <c r="G109" s="36">
        <f>SUMIFS(СВЦЭМ!$D$39:$D$782,СВЦЭМ!$A$39:$A$782,$A109,СВЦЭМ!$B$39:$B$782,G$83)+'СЕТ СН'!$H$11+СВЦЭМ!$D$10+'СЕТ СН'!$H$6-'СЕТ СН'!$H$23</f>
        <v>1800.1444191099999</v>
      </c>
      <c r="H109" s="36">
        <f>SUMIFS(СВЦЭМ!$D$39:$D$782,СВЦЭМ!$A$39:$A$782,$A109,СВЦЭМ!$B$39:$B$782,H$83)+'СЕТ СН'!$H$11+СВЦЭМ!$D$10+'СЕТ СН'!$H$6-'СЕТ СН'!$H$23</f>
        <v>1768.7248657999999</v>
      </c>
      <c r="I109" s="36">
        <f>SUMIFS(СВЦЭМ!$D$39:$D$782,СВЦЭМ!$A$39:$A$782,$A109,СВЦЭМ!$B$39:$B$782,I$83)+'СЕТ СН'!$H$11+СВЦЭМ!$D$10+'СЕТ СН'!$H$6-'СЕТ СН'!$H$23</f>
        <v>1740.3292754199999</v>
      </c>
      <c r="J109" s="36">
        <f>SUMIFS(СВЦЭМ!$D$39:$D$782,СВЦЭМ!$A$39:$A$782,$A109,СВЦЭМ!$B$39:$B$782,J$83)+'СЕТ СН'!$H$11+СВЦЭМ!$D$10+'СЕТ СН'!$H$6-'СЕТ СН'!$H$23</f>
        <v>1734.2374413699999</v>
      </c>
      <c r="K109" s="36">
        <f>SUMIFS(СВЦЭМ!$D$39:$D$782,СВЦЭМ!$A$39:$A$782,$A109,СВЦЭМ!$B$39:$B$782,K$83)+'СЕТ СН'!$H$11+СВЦЭМ!$D$10+'СЕТ СН'!$H$6-'СЕТ СН'!$H$23</f>
        <v>1728.30773125</v>
      </c>
      <c r="L109" s="36">
        <f>SUMIFS(СВЦЭМ!$D$39:$D$782,СВЦЭМ!$A$39:$A$782,$A109,СВЦЭМ!$B$39:$B$782,L$83)+'СЕТ СН'!$H$11+СВЦЭМ!$D$10+'СЕТ СН'!$H$6-'СЕТ СН'!$H$23</f>
        <v>1722.64925242</v>
      </c>
      <c r="M109" s="36">
        <f>SUMIFS(СВЦЭМ!$D$39:$D$782,СВЦЭМ!$A$39:$A$782,$A109,СВЦЭМ!$B$39:$B$782,M$83)+'СЕТ СН'!$H$11+СВЦЭМ!$D$10+'СЕТ СН'!$H$6-'СЕТ СН'!$H$23</f>
        <v>1710.2561323799998</v>
      </c>
      <c r="N109" s="36">
        <f>SUMIFS(СВЦЭМ!$D$39:$D$782,СВЦЭМ!$A$39:$A$782,$A109,СВЦЭМ!$B$39:$B$782,N$83)+'СЕТ СН'!$H$11+СВЦЭМ!$D$10+'СЕТ СН'!$H$6-'СЕТ СН'!$H$23</f>
        <v>1717.0589221599998</v>
      </c>
      <c r="O109" s="36">
        <f>SUMIFS(СВЦЭМ!$D$39:$D$782,СВЦЭМ!$A$39:$A$782,$A109,СВЦЭМ!$B$39:$B$782,O$83)+'СЕТ СН'!$H$11+СВЦЭМ!$D$10+'СЕТ СН'!$H$6-'СЕТ СН'!$H$23</f>
        <v>1708.9358874299999</v>
      </c>
      <c r="P109" s="36">
        <f>SUMIFS(СВЦЭМ!$D$39:$D$782,СВЦЭМ!$A$39:$A$782,$A109,СВЦЭМ!$B$39:$B$782,P$83)+'СЕТ СН'!$H$11+СВЦЭМ!$D$10+'СЕТ СН'!$H$6-'СЕТ СН'!$H$23</f>
        <v>1722.12802528</v>
      </c>
      <c r="Q109" s="36">
        <f>SUMIFS(СВЦЭМ!$D$39:$D$782,СВЦЭМ!$A$39:$A$782,$A109,СВЦЭМ!$B$39:$B$782,Q$83)+'СЕТ СН'!$H$11+СВЦЭМ!$D$10+'СЕТ СН'!$H$6-'СЕТ СН'!$H$23</f>
        <v>1702.01540439</v>
      </c>
      <c r="R109" s="36">
        <f>SUMIFS(СВЦЭМ!$D$39:$D$782,СВЦЭМ!$A$39:$A$782,$A109,СВЦЭМ!$B$39:$B$782,R$83)+'СЕТ СН'!$H$11+СВЦЭМ!$D$10+'СЕТ СН'!$H$6-'СЕТ СН'!$H$23</f>
        <v>1694.44501853</v>
      </c>
      <c r="S109" s="36">
        <f>SUMIFS(СВЦЭМ!$D$39:$D$782,СВЦЭМ!$A$39:$A$782,$A109,СВЦЭМ!$B$39:$B$782,S$83)+'СЕТ СН'!$H$11+СВЦЭМ!$D$10+'СЕТ СН'!$H$6-'СЕТ СН'!$H$23</f>
        <v>1670.67301516</v>
      </c>
      <c r="T109" s="36">
        <f>SUMIFS(СВЦЭМ!$D$39:$D$782,СВЦЭМ!$A$39:$A$782,$A109,СВЦЭМ!$B$39:$B$782,T$83)+'СЕТ СН'!$H$11+СВЦЭМ!$D$10+'СЕТ СН'!$H$6-'СЕТ СН'!$H$23</f>
        <v>1631.26008082</v>
      </c>
      <c r="U109" s="36">
        <f>SUMIFS(СВЦЭМ!$D$39:$D$782,СВЦЭМ!$A$39:$A$782,$A109,СВЦЭМ!$B$39:$B$782,U$83)+'СЕТ СН'!$H$11+СВЦЭМ!$D$10+'СЕТ СН'!$H$6-'СЕТ СН'!$H$23</f>
        <v>1657.1136150699999</v>
      </c>
      <c r="V109" s="36">
        <f>SUMIFS(СВЦЭМ!$D$39:$D$782,СВЦЭМ!$A$39:$A$782,$A109,СВЦЭМ!$B$39:$B$782,V$83)+'СЕТ СН'!$H$11+СВЦЭМ!$D$10+'СЕТ СН'!$H$6-'СЕТ СН'!$H$23</f>
        <v>1665.8020172399999</v>
      </c>
      <c r="W109" s="36">
        <f>SUMIFS(СВЦЭМ!$D$39:$D$782,СВЦЭМ!$A$39:$A$782,$A109,СВЦЭМ!$B$39:$B$782,W$83)+'СЕТ СН'!$H$11+СВЦЭМ!$D$10+'СЕТ СН'!$H$6-'СЕТ СН'!$H$23</f>
        <v>1687.49077457</v>
      </c>
      <c r="X109" s="36">
        <f>SUMIFS(СВЦЭМ!$D$39:$D$782,СВЦЭМ!$A$39:$A$782,$A109,СВЦЭМ!$B$39:$B$782,X$83)+'СЕТ СН'!$H$11+СВЦЭМ!$D$10+'СЕТ СН'!$H$6-'СЕТ СН'!$H$23</f>
        <v>1710.39622846</v>
      </c>
      <c r="Y109" s="36">
        <f>SUMIFS(СВЦЭМ!$D$39:$D$782,СВЦЭМ!$A$39:$A$782,$A109,СВЦЭМ!$B$39:$B$782,Y$83)+'СЕТ СН'!$H$11+СВЦЭМ!$D$10+'СЕТ СН'!$H$6-'СЕТ СН'!$H$23</f>
        <v>1723.8725538699998</v>
      </c>
    </row>
    <row r="110" spans="1:25" ht="15.75" x14ac:dyDescent="0.2">
      <c r="A110" s="35">
        <f t="shared" si="2"/>
        <v>44922</v>
      </c>
      <c r="B110" s="36">
        <f>SUMIFS(СВЦЭМ!$D$39:$D$782,СВЦЭМ!$A$39:$A$782,$A110,СВЦЭМ!$B$39:$B$782,B$83)+'СЕТ СН'!$H$11+СВЦЭМ!$D$10+'СЕТ СН'!$H$6-'СЕТ СН'!$H$23</f>
        <v>1657.3698703699999</v>
      </c>
      <c r="C110" s="36">
        <f>SUMIFS(СВЦЭМ!$D$39:$D$782,СВЦЭМ!$A$39:$A$782,$A110,СВЦЭМ!$B$39:$B$782,C$83)+'СЕТ СН'!$H$11+СВЦЭМ!$D$10+'СЕТ СН'!$H$6-'СЕТ СН'!$H$23</f>
        <v>1674.81577378</v>
      </c>
      <c r="D110" s="36">
        <f>SUMIFS(СВЦЭМ!$D$39:$D$782,СВЦЭМ!$A$39:$A$782,$A110,СВЦЭМ!$B$39:$B$782,D$83)+'СЕТ СН'!$H$11+СВЦЭМ!$D$10+'СЕТ СН'!$H$6-'СЕТ СН'!$H$23</f>
        <v>1680.5839885799999</v>
      </c>
      <c r="E110" s="36">
        <f>SUMIFS(СВЦЭМ!$D$39:$D$782,СВЦЭМ!$A$39:$A$782,$A110,СВЦЭМ!$B$39:$B$782,E$83)+'СЕТ СН'!$H$11+СВЦЭМ!$D$10+'СЕТ СН'!$H$6-'СЕТ СН'!$H$23</f>
        <v>1693.13638307</v>
      </c>
      <c r="F110" s="36">
        <f>SUMIFS(СВЦЭМ!$D$39:$D$782,СВЦЭМ!$A$39:$A$782,$A110,СВЦЭМ!$B$39:$B$782,F$83)+'СЕТ СН'!$H$11+СВЦЭМ!$D$10+'СЕТ СН'!$H$6-'СЕТ СН'!$H$23</f>
        <v>1720.8959254499998</v>
      </c>
      <c r="G110" s="36">
        <f>SUMIFS(СВЦЭМ!$D$39:$D$782,СВЦЭМ!$A$39:$A$782,$A110,СВЦЭМ!$B$39:$B$782,G$83)+'СЕТ СН'!$H$11+СВЦЭМ!$D$10+'СЕТ СН'!$H$6-'СЕТ СН'!$H$23</f>
        <v>1711.11148703</v>
      </c>
      <c r="H110" s="36">
        <f>SUMIFS(СВЦЭМ!$D$39:$D$782,СВЦЭМ!$A$39:$A$782,$A110,СВЦЭМ!$B$39:$B$782,H$83)+'СЕТ СН'!$H$11+СВЦЭМ!$D$10+'СЕТ СН'!$H$6-'СЕТ СН'!$H$23</f>
        <v>1679.60854174</v>
      </c>
      <c r="I110" s="36">
        <f>SUMIFS(СВЦЭМ!$D$39:$D$782,СВЦЭМ!$A$39:$A$782,$A110,СВЦЭМ!$B$39:$B$782,I$83)+'СЕТ СН'!$H$11+СВЦЭМ!$D$10+'СЕТ СН'!$H$6-'СЕТ СН'!$H$23</f>
        <v>1644.48772667</v>
      </c>
      <c r="J110" s="36">
        <f>SUMIFS(СВЦЭМ!$D$39:$D$782,СВЦЭМ!$A$39:$A$782,$A110,СВЦЭМ!$B$39:$B$782,J$83)+'СЕТ СН'!$H$11+СВЦЭМ!$D$10+'СЕТ СН'!$H$6-'СЕТ СН'!$H$23</f>
        <v>1609.5803316199999</v>
      </c>
      <c r="K110" s="36">
        <f>SUMIFS(СВЦЭМ!$D$39:$D$782,СВЦЭМ!$A$39:$A$782,$A110,СВЦЭМ!$B$39:$B$782,K$83)+'СЕТ СН'!$H$11+СВЦЭМ!$D$10+'СЕТ СН'!$H$6-'СЕТ СН'!$H$23</f>
        <v>1604.8986958</v>
      </c>
      <c r="L110" s="36">
        <f>SUMIFS(СВЦЭМ!$D$39:$D$782,СВЦЭМ!$A$39:$A$782,$A110,СВЦЭМ!$B$39:$B$782,L$83)+'СЕТ СН'!$H$11+СВЦЭМ!$D$10+'СЕТ СН'!$H$6-'СЕТ СН'!$H$23</f>
        <v>1622.04230418</v>
      </c>
      <c r="M110" s="36">
        <f>SUMIFS(СВЦЭМ!$D$39:$D$782,СВЦЭМ!$A$39:$A$782,$A110,СВЦЭМ!$B$39:$B$782,M$83)+'СЕТ СН'!$H$11+СВЦЭМ!$D$10+'СЕТ СН'!$H$6-'СЕТ СН'!$H$23</f>
        <v>1613.5988340499998</v>
      </c>
      <c r="N110" s="36">
        <f>SUMIFS(СВЦЭМ!$D$39:$D$782,СВЦЭМ!$A$39:$A$782,$A110,СВЦЭМ!$B$39:$B$782,N$83)+'СЕТ СН'!$H$11+СВЦЭМ!$D$10+'СЕТ СН'!$H$6-'СЕТ СН'!$H$23</f>
        <v>1616.0525805899999</v>
      </c>
      <c r="O110" s="36">
        <f>SUMIFS(СВЦЭМ!$D$39:$D$782,СВЦЭМ!$A$39:$A$782,$A110,СВЦЭМ!$B$39:$B$782,O$83)+'СЕТ СН'!$H$11+СВЦЭМ!$D$10+'СЕТ СН'!$H$6-'СЕТ СН'!$H$23</f>
        <v>1621.3151814799999</v>
      </c>
      <c r="P110" s="36">
        <f>SUMIFS(СВЦЭМ!$D$39:$D$782,СВЦЭМ!$A$39:$A$782,$A110,СВЦЭМ!$B$39:$B$782,P$83)+'СЕТ СН'!$H$11+СВЦЭМ!$D$10+'СЕТ СН'!$H$6-'СЕТ СН'!$H$23</f>
        <v>1625.0258832699999</v>
      </c>
      <c r="Q110" s="36">
        <f>SUMIFS(СВЦЭМ!$D$39:$D$782,СВЦЭМ!$A$39:$A$782,$A110,СВЦЭМ!$B$39:$B$782,Q$83)+'СЕТ СН'!$H$11+СВЦЭМ!$D$10+'СЕТ СН'!$H$6-'СЕТ СН'!$H$23</f>
        <v>1632.38258449</v>
      </c>
      <c r="R110" s="36">
        <f>SUMIFS(СВЦЭМ!$D$39:$D$782,СВЦЭМ!$A$39:$A$782,$A110,СВЦЭМ!$B$39:$B$782,R$83)+'СЕТ СН'!$H$11+СВЦЭМ!$D$10+'СЕТ СН'!$H$6-'СЕТ СН'!$H$23</f>
        <v>1631.98543713</v>
      </c>
      <c r="S110" s="36">
        <f>SUMIFS(СВЦЭМ!$D$39:$D$782,СВЦЭМ!$A$39:$A$782,$A110,СВЦЭМ!$B$39:$B$782,S$83)+'СЕТ СН'!$H$11+СВЦЭМ!$D$10+'СЕТ СН'!$H$6-'СЕТ СН'!$H$23</f>
        <v>1610.0826252299998</v>
      </c>
      <c r="T110" s="36">
        <f>SUMIFS(СВЦЭМ!$D$39:$D$782,СВЦЭМ!$A$39:$A$782,$A110,СВЦЭМ!$B$39:$B$782,T$83)+'СЕТ СН'!$H$11+СВЦЭМ!$D$10+'СЕТ СН'!$H$6-'СЕТ СН'!$H$23</f>
        <v>1573.4993506799999</v>
      </c>
      <c r="U110" s="36">
        <f>SUMIFS(СВЦЭМ!$D$39:$D$782,СВЦЭМ!$A$39:$A$782,$A110,СВЦЭМ!$B$39:$B$782,U$83)+'СЕТ СН'!$H$11+СВЦЭМ!$D$10+'СЕТ СН'!$H$6-'СЕТ СН'!$H$23</f>
        <v>1590.24042693</v>
      </c>
      <c r="V110" s="36">
        <f>SUMIFS(СВЦЭМ!$D$39:$D$782,СВЦЭМ!$A$39:$A$782,$A110,СВЦЭМ!$B$39:$B$782,V$83)+'СЕТ СН'!$H$11+СВЦЭМ!$D$10+'СЕТ СН'!$H$6-'СЕТ СН'!$H$23</f>
        <v>1610.4046793099999</v>
      </c>
      <c r="W110" s="36">
        <f>SUMIFS(СВЦЭМ!$D$39:$D$782,СВЦЭМ!$A$39:$A$782,$A110,СВЦЭМ!$B$39:$B$782,W$83)+'СЕТ СН'!$H$11+СВЦЭМ!$D$10+'СЕТ СН'!$H$6-'СЕТ СН'!$H$23</f>
        <v>1634.0872199599999</v>
      </c>
      <c r="X110" s="36">
        <f>SUMIFS(СВЦЭМ!$D$39:$D$782,СВЦЭМ!$A$39:$A$782,$A110,СВЦЭМ!$B$39:$B$782,X$83)+'СЕТ СН'!$H$11+СВЦЭМ!$D$10+'СЕТ СН'!$H$6-'СЕТ СН'!$H$23</f>
        <v>1637.3492928799999</v>
      </c>
      <c r="Y110" s="36">
        <f>SUMIFS(СВЦЭМ!$D$39:$D$782,СВЦЭМ!$A$39:$A$782,$A110,СВЦЭМ!$B$39:$B$782,Y$83)+'СЕТ СН'!$H$11+СВЦЭМ!$D$10+'СЕТ СН'!$H$6-'СЕТ СН'!$H$23</f>
        <v>1660.6516288799999</v>
      </c>
    </row>
    <row r="111" spans="1:25" ht="15.75" x14ac:dyDescent="0.2">
      <c r="A111" s="35">
        <f t="shared" si="2"/>
        <v>44923</v>
      </c>
      <c r="B111" s="36">
        <f>SUMIFS(СВЦЭМ!$D$39:$D$782,СВЦЭМ!$A$39:$A$782,$A111,СВЦЭМ!$B$39:$B$782,B$83)+'СЕТ СН'!$H$11+СВЦЭМ!$D$10+'СЕТ СН'!$H$6-'СЕТ СН'!$H$23</f>
        <v>1675.7870325499998</v>
      </c>
      <c r="C111" s="36">
        <f>SUMIFS(СВЦЭМ!$D$39:$D$782,СВЦЭМ!$A$39:$A$782,$A111,СВЦЭМ!$B$39:$B$782,C$83)+'СЕТ СН'!$H$11+СВЦЭМ!$D$10+'СЕТ СН'!$H$6-'СЕТ СН'!$H$23</f>
        <v>1711.0374788499998</v>
      </c>
      <c r="D111" s="36">
        <f>SUMIFS(СВЦЭМ!$D$39:$D$782,СВЦЭМ!$A$39:$A$782,$A111,СВЦЭМ!$B$39:$B$782,D$83)+'СЕТ СН'!$H$11+СВЦЭМ!$D$10+'СЕТ СН'!$H$6-'СЕТ СН'!$H$23</f>
        <v>1750.3286559199998</v>
      </c>
      <c r="E111" s="36">
        <f>SUMIFS(СВЦЭМ!$D$39:$D$782,СВЦЭМ!$A$39:$A$782,$A111,СВЦЭМ!$B$39:$B$782,E$83)+'СЕТ СН'!$H$11+СВЦЭМ!$D$10+'СЕТ СН'!$H$6-'СЕТ СН'!$H$23</f>
        <v>1709.84796568</v>
      </c>
      <c r="F111" s="36">
        <f>SUMIFS(СВЦЭМ!$D$39:$D$782,СВЦЭМ!$A$39:$A$782,$A111,СВЦЭМ!$B$39:$B$782,F$83)+'СЕТ СН'!$H$11+СВЦЭМ!$D$10+'СЕТ СН'!$H$6-'СЕТ СН'!$H$23</f>
        <v>1720.29487139</v>
      </c>
      <c r="G111" s="36">
        <f>SUMIFS(СВЦЭМ!$D$39:$D$782,СВЦЭМ!$A$39:$A$782,$A111,СВЦЭМ!$B$39:$B$782,G$83)+'СЕТ СН'!$H$11+СВЦЭМ!$D$10+'СЕТ СН'!$H$6-'СЕТ СН'!$H$23</f>
        <v>1708.59328529</v>
      </c>
      <c r="H111" s="36">
        <f>SUMIFS(СВЦЭМ!$D$39:$D$782,СВЦЭМ!$A$39:$A$782,$A111,СВЦЭМ!$B$39:$B$782,H$83)+'СЕТ СН'!$H$11+СВЦЭМ!$D$10+'СЕТ СН'!$H$6-'СЕТ СН'!$H$23</f>
        <v>1705.79022859</v>
      </c>
      <c r="I111" s="36">
        <f>SUMIFS(СВЦЭМ!$D$39:$D$782,СВЦЭМ!$A$39:$A$782,$A111,СВЦЭМ!$B$39:$B$782,I$83)+'СЕТ СН'!$H$11+СВЦЭМ!$D$10+'СЕТ СН'!$H$6-'СЕТ СН'!$H$23</f>
        <v>1670.1910227399999</v>
      </c>
      <c r="J111" s="36">
        <f>SUMIFS(СВЦЭМ!$D$39:$D$782,СВЦЭМ!$A$39:$A$782,$A111,СВЦЭМ!$B$39:$B$782,J$83)+'СЕТ СН'!$H$11+СВЦЭМ!$D$10+'СЕТ СН'!$H$6-'СЕТ СН'!$H$23</f>
        <v>1662.06900507</v>
      </c>
      <c r="K111" s="36">
        <f>SUMIFS(СВЦЭМ!$D$39:$D$782,СВЦЭМ!$A$39:$A$782,$A111,СВЦЭМ!$B$39:$B$782,K$83)+'СЕТ СН'!$H$11+СВЦЭМ!$D$10+'СЕТ СН'!$H$6-'СЕТ СН'!$H$23</f>
        <v>1663.1223992399998</v>
      </c>
      <c r="L111" s="36">
        <f>SUMIFS(СВЦЭМ!$D$39:$D$782,СВЦЭМ!$A$39:$A$782,$A111,СВЦЭМ!$B$39:$B$782,L$83)+'СЕТ СН'!$H$11+СВЦЭМ!$D$10+'СЕТ СН'!$H$6-'СЕТ СН'!$H$23</f>
        <v>1652.7724748599999</v>
      </c>
      <c r="M111" s="36">
        <f>SUMIFS(СВЦЭМ!$D$39:$D$782,СВЦЭМ!$A$39:$A$782,$A111,СВЦЭМ!$B$39:$B$782,M$83)+'СЕТ СН'!$H$11+СВЦЭМ!$D$10+'СЕТ СН'!$H$6-'СЕТ СН'!$H$23</f>
        <v>1645.1845143799999</v>
      </c>
      <c r="N111" s="36">
        <f>SUMIFS(СВЦЭМ!$D$39:$D$782,СВЦЭМ!$A$39:$A$782,$A111,СВЦЭМ!$B$39:$B$782,N$83)+'СЕТ СН'!$H$11+СВЦЭМ!$D$10+'СЕТ СН'!$H$6-'СЕТ СН'!$H$23</f>
        <v>1662.8859605599998</v>
      </c>
      <c r="O111" s="36">
        <f>SUMIFS(СВЦЭМ!$D$39:$D$782,СВЦЭМ!$A$39:$A$782,$A111,СВЦЭМ!$B$39:$B$782,O$83)+'СЕТ СН'!$H$11+СВЦЭМ!$D$10+'СЕТ СН'!$H$6-'СЕТ СН'!$H$23</f>
        <v>1667.79029092</v>
      </c>
      <c r="P111" s="36">
        <f>SUMIFS(СВЦЭМ!$D$39:$D$782,СВЦЭМ!$A$39:$A$782,$A111,СВЦЭМ!$B$39:$B$782,P$83)+'СЕТ СН'!$H$11+СВЦЭМ!$D$10+'СЕТ СН'!$H$6-'СЕТ СН'!$H$23</f>
        <v>1681.76917699</v>
      </c>
      <c r="Q111" s="36">
        <f>SUMIFS(СВЦЭМ!$D$39:$D$782,СВЦЭМ!$A$39:$A$782,$A111,СВЦЭМ!$B$39:$B$782,Q$83)+'СЕТ СН'!$H$11+СВЦЭМ!$D$10+'СЕТ СН'!$H$6-'СЕТ СН'!$H$23</f>
        <v>1679.5591560299999</v>
      </c>
      <c r="R111" s="36">
        <f>SUMIFS(СВЦЭМ!$D$39:$D$782,СВЦЭМ!$A$39:$A$782,$A111,СВЦЭМ!$B$39:$B$782,R$83)+'СЕТ СН'!$H$11+СВЦЭМ!$D$10+'СЕТ СН'!$H$6-'СЕТ СН'!$H$23</f>
        <v>1662.7362648399999</v>
      </c>
      <c r="S111" s="36">
        <f>SUMIFS(СВЦЭМ!$D$39:$D$782,СВЦЭМ!$A$39:$A$782,$A111,СВЦЭМ!$B$39:$B$782,S$83)+'СЕТ СН'!$H$11+СВЦЭМ!$D$10+'СЕТ СН'!$H$6-'СЕТ СН'!$H$23</f>
        <v>1667.1002311499999</v>
      </c>
      <c r="T111" s="36">
        <f>SUMIFS(СВЦЭМ!$D$39:$D$782,СВЦЭМ!$A$39:$A$782,$A111,СВЦЭМ!$B$39:$B$782,T$83)+'СЕТ СН'!$H$11+СВЦЭМ!$D$10+'СЕТ СН'!$H$6-'СЕТ СН'!$H$23</f>
        <v>1638.1765487499999</v>
      </c>
      <c r="U111" s="36">
        <f>SUMIFS(СВЦЭМ!$D$39:$D$782,СВЦЭМ!$A$39:$A$782,$A111,СВЦЭМ!$B$39:$B$782,U$83)+'СЕТ СН'!$H$11+СВЦЭМ!$D$10+'СЕТ СН'!$H$6-'СЕТ СН'!$H$23</f>
        <v>1637.74625636</v>
      </c>
      <c r="V111" s="36">
        <f>SUMIFS(СВЦЭМ!$D$39:$D$782,СВЦЭМ!$A$39:$A$782,$A111,СВЦЭМ!$B$39:$B$782,V$83)+'СЕТ СН'!$H$11+СВЦЭМ!$D$10+'СЕТ СН'!$H$6-'СЕТ СН'!$H$23</f>
        <v>1639.9395132499999</v>
      </c>
      <c r="W111" s="36">
        <f>SUMIFS(СВЦЭМ!$D$39:$D$782,СВЦЭМ!$A$39:$A$782,$A111,СВЦЭМ!$B$39:$B$782,W$83)+'СЕТ СН'!$H$11+СВЦЭМ!$D$10+'СЕТ СН'!$H$6-'СЕТ СН'!$H$23</f>
        <v>1654.97708416</v>
      </c>
      <c r="X111" s="36">
        <f>SUMIFS(СВЦЭМ!$D$39:$D$782,СВЦЭМ!$A$39:$A$782,$A111,СВЦЭМ!$B$39:$B$782,X$83)+'СЕТ СН'!$H$11+СВЦЭМ!$D$10+'СЕТ СН'!$H$6-'СЕТ СН'!$H$23</f>
        <v>1662.3986138999999</v>
      </c>
      <c r="Y111" s="36">
        <f>SUMIFS(СВЦЭМ!$D$39:$D$782,СВЦЭМ!$A$39:$A$782,$A111,СВЦЭМ!$B$39:$B$782,Y$83)+'СЕТ СН'!$H$11+СВЦЭМ!$D$10+'СЕТ СН'!$H$6-'СЕТ СН'!$H$23</f>
        <v>1679.40753754</v>
      </c>
    </row>
    <row r="112" spans="1:25" ht="15.75" x14ac:dyDescent="0.2">
      <c r="A112" s="35">
        <f t="shared" si="2"/>
        <v>44924</v>
      </c>
      <c r="B112" s="36">
        <f>SUMIFS(СВЦЭМ!$D$39:$D$782,СВЦЭМ!$A$39:$A$782,$A112,СВЦЭМ!$B$39:$B$782,B$83)+'СЕТ СН'!$H$11+СВЦЭМ!$D$10+'СЕТ СН'!$H$6-'СЕТ СН'!$H$23</f>
        <v>1736.2366434399999</v>
      </c>
      <c r="C112" s="36">
        <f>SUMIFS(СВЦЭМ!$D$39:$D$782,СВЦЭМ!$A$39:$A$782,$A112,СВЦЭМ!$B$39:$B$782,C$83)+'СЕТ СН'!$H$11+СВЦЭМ!$D$10+'СЕТ СН'!$H$6-'СЕТ СН'!$H$23</f>
        <v>1739.69390092</v>
      </c>
      <c r="D112" s="36">
        <f>SUMIFS(СВЦЭМ!$D$39:$D$782,СВЦЭМ!$A$39:$A$782,$A112,СВЦЭМ!$B$39:$B$782,D$83)+'СЕТ СН'!$H$11+СВЦЭМ!$D$10+'СЕТ СН'!$H$6-'СЕТ СН'!$H$23</f>
        <v>1734.2494176099999</v>
      </c>
      <c r="E112" s="36">
        <f>SUMIFS(СВЦЭМ!$D$39:$D$782,СВЦЭМ!$A$39:$A$782,$A112,СВЦЭМ!$B$39:$B$782,E$83)+'СЕТ СН'!$H$11+СВЦЭМ!$D$10+'СЕТ СН'!$H$6-'СЕТ СН'!$H$23</f>
        <v>1739.0941671199998</v>
      </c>
      <c r="F112" s="36">
        <f>SUMIFS(СВЦЭМ!$D$39:$D$782,СВЦЭМ!$A$39:$A$782,$A112,СВЦЭМ!$B$39:$B$782,F$83)+'СЕТ СН'!$H$11+СВЦЭМ!$D$10+'СЕТ СН'!$H$6-'СЕТ СН'!$H$23</f>
        <v>1745.04755439</v>
      </c>
      <c r="G112" s="36">
        <f>SUMIFS(СВЦЭМ!$D$39:$D$782,СВЦЭМ!$A$39:$A$782,$A112,СВЦЭМ!$B$39:$B$782,G$83)+'СЕТ СН'!$H$11+СВЦЭМ!$D$10+'СЕТ СН'!$H$6-'СЕТ СН'!$H$23</f>
        <v>1736.60227467</v>
      </c>
      <c r="H112" s="36">
        <f>SUMIFS(СВЦЭМ!$D$39:$D$782,СВЦЭМ!$A$39:$A$782,$A112,СВЦЭМ!$B$39:$B$782,H$83)+'СЕТ СН'!$H$11+СВЦЭМ!$D$10+'СЕТ СН'!$H$6-'СЕТ СН'!$H$23</f>
        <v>1726.43028172</v>
      </c>
      <c r="I112" s="36">
        <f>SUMIFS(СВЦЭМ!$D$39:$D$782,СВЦЭМ!$A$39:$A$782,$A112,СВЦЭМ!$B$39:$B$782,I$83)+'СЕТ СН'!$H$11+СВЦЭМ!$D$10+'СЕТ СН'!$H$6-'СЕТ СН'!$H$23</f>
        <v>1695.507934</v>
      </c>
      <c r="J112" s="36">
        <f>SUMIFS(СВЦЭМ!$D$39:$D$782,СВЦЭМ!$A$39:$A$782,$A112,СВЦЭМ!$B$39:$B$782,J$83)+'СЕТ СН'!$H$11+СВЦЭМ!$D$10+'СЕТ СН'!$H$6-'СЕТ СН'!$H$23</f>
        <v>1688.3991324399999</v>
      </c>
      <c r="K112" s="36">
        <f>SUMIFS(СВЦЭМ!$D$39:$D$782,СВЦЭМ!$A$39:$A$782,$A112,СВЦЭМ!$B$39:$B$782,K$83)+'СЕТ СН'!$H$11+СВЦЭМ!$D$10+'СЕТ СН'!$H$6-'СЕТ СН'!$H$23</f>
        <v>1664.9320552499998</v>
      </c>
      <c r="L112" s="36">
        <f>SUMIFS(СВЦЭМ!$D$39:$D$782,СВЦЭМ!$A$39:$A$782,$A112,СВЦЭМ!$B$39:$B$782,L$83)+'СЕТ СН'!$H$11+СВЦЭМ!$D$10+'СЕТ СН'!$H$6-'СЕТ СН'!$H$23</f>
        <v>1654.42534701</v>
      </c>
      <c r="M112" s="36">
        <f>SUMIFS(СВЦЭМ!$D$39:$D$782,СВЦЭМ!$A$39:$A$782,$A112,СВЦЭМ!$B$39:$B$782,M$83)+'СЕТ СН'!$H$11+СВЦЭМ!$D$10+'СЕТ СН'!$H$6-'СЕТ СН'!$H$23</f>
        <v>1655.8330320299999</v>
      </c>
      <c r="N112" s="36">
        <f>SUMIFS(СВЦЭМ!$D$39:$D$782,СВЦЭМ!$A$39:$A$782,$A112,СВЦЭМ!$B$39:$B$782,N$83)+'СЕТ СН'!$H$11+СВЦЭМ!$D$10+'СЕТ СН'!$H$6-'СЕТ СН'!$H$23</f>
        <v>1683.1104028299999</v>
      </c>
      <c r="O112" s="36">
        <f>SUMIFS(СВЦЭМ!$D$39:$D$782,СВЦЭМ!$A$39:$A$782,$A112,СВЦЭМ!$B$39:$B$782,O$83)+'СЕТ СН'!$H$11+СВЦЭМ!$D$10+'СЕТ СН'!$H$6-'СЕТ СН'!$H$23</f>
        <v>1689.34278032</v>
      </c>
      <c r="P112" s="36">
        <f>SUMIFS(СВЦЭМ!$D$39:$D$782,СВЦЭМ!$A$39:$A$782,$A112,СВЦЭМ!$B$39:$B$782,P$83)+'СЕТ СН'!$H$11+СВЦЭМ!$D$10+'СЕТ СН'!$H$6-'СЕТ СН'!$H$23</f>
        <v>1699.35936573</v>
      </c>
      <c r="Q112" s="36">
        <f>SUMIFS(СВЦЭМ!$D$39:$D$782,СВЦЭМ!$A$39:$A$782,$A112,СВЦЭМ!$B$39:$B$782,Q$83)+'СЕТ СН'!$H$11+СВЦЭМ!$D$10+'СЕТ СН'!$H$6-'СЕТ СН'!$H$23</f>
        <v>1700.68841505</v>
      </c>
      <c r="R112" s="36">
        <f>SUMIFS(СВЦЭМ!$D$39:$D$782,СВЦЭМ!$A$39:$A$782,$A112,СВЦЭМ!$B$39:$B$782,R$83)+'СЕТ СН'!$H$11+СВЦЭМ!$D$10+'СЕТ СН'!$H$6-'СЕТ СН'!$H$23</f>
        <v>1685.98287054</v>
      </c>
      <c r="S112" s="36">
        <f>SUMIFS(СВЦЭМ!$D$39:$D$782,СВЦЭМ!$A$39:$A$782,$A112,СВЦЭМ!$B$39:$B$782,S$83)+'СЕТ СН'!$H$11+СВЦЭМ!$D$10+'СЕТ СН'!$H$6-'СЕТ СН'!$H$23</f>
        <v>1670.97219599</v>
      </c>
      <c r="T112" s="36">
        <f>SUMIFS(СВЦЭМ!$D$39:$D$782,СВЦЭМ!$A$39:$A$782,$A112,СВЦЭМ!$B$39:$B$782,T$83)+'СЕТ СН'!$H$11+СВЦЭМ!$D$10+'СЕТ СН'!$H$6-'СЕТ СН'!$H$23</f>
        <v>1640.6229709099998</v>
      </c>
      <c r="U112" s="36">
        <f>SUMIFS(СВЦЭМ!$D$39:$D$782,СВЦЭМ!$A$39:$A$782,$A112,СВЦЭМ!$B$39:$B$782,U$83)+'СЕТ СН'!$H$11+СВЦЭМ!$D$10+'СЕТ СН'!$H$6-'СЕТ СН'!$H$23</f>
        <v>1646.7354674599999</v>
      </c>
      <c r="V112" s="36">
        <f>SUMIFS(СВЦЭМ!$D$39:$D$782,СВЦЭМ!$A$39:$A$782,$A112,СВЦЭМ!$B$39:$B$782,V$83)+'СЕТ СН'!$H$11+СВЦЭМ!$D$10+'СЕТ СН'!$H$6-'СЕТ СН'!$H$23</f>
        <v>1658.71568714</v>
      </c>
      <c r="W112" s="36">
        <f>SUMIFS(СВЦЭМ!$D$39:$D$782,СВЦЭМ!$A$39:$A$782,$A112,СВЦЭМ!$B$39:$B$782,W$83)+'СЕТ СН'!$H$11+СВЦЭМ!$D$10+'СЕТ СН'!$H$6-'СЕТ СН'!$H$23</f>
        <v>1672.69907115</v>
      </c>
      <c r="X112" s="36">
        <f>SUMIFS(СВЦЭМ!$D$39:$D$782,СВЦЭМ!$A$39:$A$782,$A112,СВЦЭМ!$B$39:$B$782,X$83)+'СЕТ СН'!$H$11+СВЦЭМ!$D$10+'СЕТ СН'!$H$6-'СЕТ СН'!$H$23</f>
        <v>1692.6837745</v>
      </c>
      <c r="Y112" s="36">
        <f>SUMIFS(СВЦЭМ!$D$39:$D$782,СВЦЭМ!$A$39:$A$782,$A112,СВЦЭМ!$B$39:$B$782,Y$83)+'СЕТ СН'!$H$11+СВЦЭМ!$D$10+'СЕТ СН'!$H$6-'СЕТ СН'!$H$23</f>
        <v>1713.90801472</v>
      </c>
    </row>
    <row r="113" spans="1:27" ht="15.75" x14ac:dyDescent="0.2">
      <c r="A113" s="35">
        <f t="shared" si="2"/>
        <v>44925</v>
      </c>
      <c r="B113" s="36">
        <f>SUMIFS(СВЦЭМ!$D$39:$D$782,СВЦЭМ!$A$39:$A$782,$A113,СВЦЭМ!$B$39:$B$782,B$83)+'СЕТ СН'!$H$11+СВЦЭМ!$D$10+'СЕТ СН'!$H$6-'СЕТ СН'!$H$23</f>
        <v>1714.3993489499999</v>
      </c>
      <c r="C113" s="36">
        <f>SUMIFS(СВЦЭМ!$D$39:$D$782,СВЦЭМ!$A$39:$A$782,$A113,СВЦЭМ!$B$39:$B$782,C$83)+'СЕТ СН'!$H$11+СВЦЭМ!$D$10+'СЕТ СН'!$H$6-'СЕТ СН'!$H$23</f>
        <v>1696.1544350499998</v>
      </c>
      <c r="D113" s="36">
        <f>SUMIFS(СВЦЭМ!$D$39:$D$782,СВЦЭМ!$A$39:$A$782,$A113,СВЦЭМ!$B$39:$B$782,D$83)+'СЕТ СН'!$H$11+СВЦЭМ!$D$10+'СЕТ СН'!$H$6-'СЕТ СН'!$H$23</f>
        <v>1684.22386777</v>
      </c>
      <c r="E113" s="36">
        <f>SUMIFS(СВЦЭМ!$D$39:$D$782,СВЦЭМ!$A$39:$A$782,$A113,СВЦЭМ!$B$39:$B$782,E$83)+'СЕТ СН'!$H$11+СВЦЭМ!$D$10+'СЕТ СН'!$H$6-'СЕТ СН'!$H$23</f>
        <v>1680.39867802</v>
      </c>
      <c r="F113" s="36">
        <f>SUMIFS(СВЦЭМ!$D$39:$D$782,СВЦЭМ!$A$39:$A$782,$A113,СВЦЭМ!$B$39:$B$782,F$83)+'СЕТ СН'!$H$11+СВЦЭМ!$D$10+'СЕТ СН'!$H$6-'СЕТ СН'!$H$23</f>
        <v>1676.54718222</v>
      </c>
      <c r="G113" s="36">
        <f>SUMIFS(СВЦЭМ!$D$39:$D$782,СВЦЭМ!$A$39:$A$782,$A113,СВЦЭМ!$B$39:$B$782,G$83)+'СЕТ СН'!$H$11+СВЦЭМ!$D$10+'СЕТ СН'!$H$6-'СЕТ СН'!$H$23</f>
        <v>1663.3212676999999</v>
      </c>
      <c r="H113" s="36">
        <f>SUMIFS(СВЦЭМ!$D$39:$D$782,СВЦЭМ!$A$39:$A$782,$A113,СВЦЭМ!$B$39:$B$782,H$83)+'СЕТ СН'!$H$11+СВЦЭМ!$D$10+'СЕТ СН'!$H$6-'СЕТ СН'!$H$23</f>
        <v>1637.63557354</v>
      </c>
      <c r="I113" s="36">
        <f>SUMIFS(СВЦЭМ!$D$39:$D$782,СВЦЭМ!$A$39:$A$782,$A113,СВЦЭМ!$B$39:$B$782,I$83)+'СЕТ СН'!$H$11+СВЦЭМ!$D$10+'СЕТ СН'!$H$6-'СЕТ СН'!$H$23</f>
        <v>1644.4909831699999</v>
      </c>
      <c r="J113" s="36">
        <f>SUMIFS(СВЦЭМ!$D$39:$D$782,СВЦЭМ!$A$39:$A$782,$A113,СВЦЭМ!$B$39:$B$782,J$83)+'СЕТ СН'!$H$11+СВЦЭМ!$D$10+'СЕТ СН'!$H$6-'СЕТ СН'!$H$23</f>
        <v>1621.7684153799999</v>
      </c>
      <c r="K113" s="36">
        <f>SUMIFS(СВЦЭМ!$D$39:$D$782,СВЦЭМ!$A$39:$A$782,$A113,СВЦЭМ!$B$39:$B$782,K$83)+'СЕТ СН'!$H$11+СВЦЭМ!$D$10+'СЕТ СН'!$H$6-'СЕТ СН'!$H$23</f>
        <v>1612.8226631799998</v>
      </c>
      <c r="L113" s="36">
        <f>SUMIFS(СВЦЭМ!$D$39:$D$782,СВЦЭМ!$A$39:$A$782,$A113,СВЦЭМ!$B$39:$B$782,L$83)+'СЕТ СН'!$H$11+СВЦЭМ!$D$10+'СЕТ СН'!$H$6-'СЕТ СН'!$H$23</f>
        <v>1621.3609179499999</v>
      </c>
      <c r="M113" s="36">
        <f>SUMIFS(СВЦЭМ!$D$39:$D$782,СВЦЭМ!$A$39:$A$782,$A113,СВЦЭМ!$B$39:$B$782,M$83)+'СЕТ СН'!$H$11+СВЦЭМ!$D$10+'СЕТ СН'!$H$6-'СЕТ СН'!$H$23</f>
        <v>1633.9104869499999</v>
      </c>
      <c r="N113" s="36">
        <f>SUMIFS(СВЦЭМ!$D$39:$D$782,СВЦЭМ!$A$39:$A$782,$A113,СВЦЭМ!$B$39:$B$782,N$83)+'СЕТ СН'!$H$11+СВЦЭМ!$D$10+'СЕТ СН'!$H$6-'СЕТ СН'!$H$23</f>
        <v>1649.13331604</v>
      </c>
      <c r="O113" s="36">
        <f>SUMIFS(СВЦЭМ!$D$39:$D$782,СВЦЭМ!$A$39:$A$782,$A113,СВЦЭМ!$B$39:$B$782,O$83)+'СЕТ СН'!$H$11+СВЦЭМ!$D$10+'СЕТ СН'!$H$6-'СЕТ СН'!$H$23</f>
        <v>1669.0032615999999</v>
      </c>
      <c r="P113" s="36">
        <f>SUMIFS(СВЦЭМ!$D$39:$D$782,СВЦЭМ!$A$39:$A$782,$A113,СВЦЭМ!$B$39:$B$782,P$83)+'СЕТ СН'!$H$11+СВЦЭМ!$D$10+'СЕТ СН'!$H$6-'СЕТ СН'!$H$23</f>
        <v>1675.90289063</v>
      </c>
      <c r="Q113" s="36">
        <f>SUMIFS(СВЦЭМ!$D$39:$D$782,СВЦЭМ!$A$39:$A$782,$A113,СВЦЭМ!$B$39:$B$782,Q$83)+'СЕТ СН'!$H$11+СВЦЭМ!$D$10+'СЕТ СН'!$H$6-'СЕТ СН'!$H$23</f>
        <v>1675.56022239</v>
      </c>
      <c r="R113" s="36">
        <f>SUMIFS(СВЦЭМ!$D$39:$D$782,СВЦЭМ!$A$39:$A$782,$A113,СВЦЭМ!$B$39:$B$782,R$83)+'СЕТ СН'!$H$11+СВЦЭМ!$D$10+'СЕТ СН'!$H$6-'СЕТ СН'!$H$23</f>
        <v>1653.63547565</v>
      </c>
      <c r="S113" s="36">
        <f>SUMIFS(СВЦЭМ!$D$39:$D$782,СВЦЭМ!$A$39:$A$782,$A113,СВЦЭМ!$B$39:$B$782,S$83)+'СЕТ СН'!$H$11+СВЦЭМ!$D$10+'СЕТ СН'!$H$6-'СЕТ СН'!$H$23</f>
        <v>1618.46258693</v>
      </c>
      <c r="T113" s="36">
        <f>SUMIFS(СВЦЭМ!$D$39:$D$782,СВЦЭМ!$A$39:$A$782,$A113,СВЦЭМ!$B$39:$B$782,T$83)+'СЕТ СН'!$H$11+СВЦЭМ!$D$10+'СЕТ СН'!$H$6-'СЕТ СН'!$H$23</f>
        <v>1618.9977824099999</v>
      </c>
      <c r="U113" s="36">
        <f>SUMIFS(СВЦЭМ!$D$39:$D$782,СВЦЭМ!$A$39:$A$782,$A113,СВЦЭМ!$B$39:$B$782,U$83)+'СЕТ СН'!$H$11+СВЦЭМ!$D$10+'СЕТ СН'!$H$6-'СЕТ СН'!$H$23</f>
        <v>1621.9611186299999</v>
      </c>
      <c r="V113" s="36">
        <f>SUMIFS(СВЦЭМ!$D$39:$D$782,СВЦЭМ!$A$39:$A$782,$A113,СВЦЭМ!$B$39:$B$782,V$83)+'СЕТ СН'!$H$11+СВЦЭМ!$D$10+'СЕТ СН'!$H$6-'СЕТ СН'!$H$23</f>
        <v>1632.4108211399998</v>
      </c>
      <c r="W113" s="36">
        <f>SUMIFS(СВЦЭМ!$D$39:$D$782,СВЦЭМ!$A$39:$A$782,$A113,СВЦЭМ!$B$39:$B$782,W$83)+'СЕТ СН'!$H$11+СВЦЭМ!$D$10+'СЕТ СН'!$H$6-'СЕТ СН'!$H$23</f>
        <v>1646.6597094899998</v>
      </c>
      <c r="X113" s="36">
        <f>SUMIFS(СВЦЭМ!$D$39:$D$782,СВЦЭМ!$A$39:$A$782,$A113,СВЦЭМ!$B$39:$B$782,X$83)+'СЕТ СН'!$H$11+СВЦЭМ!$D$10+'СЕТ СН'!$H$6-'СЕТ СН'!$H$23</f>
        <v>1664.70096872</v>
      </c>
      <c r="Y113" s="36">
        <f>SUMIFS(СВЦЭМ!$D$39:$D$782,СВЦЭМ!$A$39:$A$782,$A113,СВЦЭМ!$B$39:$B$782,Y$83)+'СЕТ СН'!$H$11+СВЦЭМ!$D$10+'СЕТ СН'!$H$6-'СЕТ СН'!$H$23</f>
        <v>1675.91895447</v>
      </c>
    </row>
    <row r="114" spans="1:27" ht="15.75" x14ac:dyDescent="0.2">
      <c r="A114" s="35">
        <f t="shared" si="2"/>
        <v>44926</v>
      </c>
      <c r="B114" s="36">
        <f>SUMIFS(СВЦЭМ!$D$39:$D$782,СВЦЭМ!$A$39:$A$782,$A114,СВЦЭМ!$B$39:$B$782,B$83)+'СЕТ СН'!$H$11+СВЦЭМ!$D$10+'СЕТ СН'!$H$6-'СЕТ СН'!$H$23</f>
        <v>1771.94620738</v>
      </c>
      <c r="C114" s="36">
        <f>SUMIFS(СВЦЭМ!$D$39:$D$782,СВЦЭМ!$A$39:$A$782,$A114,СВЦЭМ!$B$39:$B$782,C$83)+'СЕТ СН'!$H$11+СВЦЭМ!$D$10+'СЕТ СН'!$H$6-'СЕТ СН'!$H$23</f>
        <v>1796.7694119</v>
      </c>
      <c r="D114" s="36">
        <f>SUMIFS(СВЦЭМ!$D$39:$D$782,СВЦЭМ!$A$39:$A$782,$A114,СВЦЭМ!$B$39:$B$782,D$83)+'СЕТ СН'!$H$11+СВЦЭМ!$D$10+'СЕТ СН'!$H$6-'СЕТ СН'!$H$23</f>
        <v>1839.3092555999999</v>
      </c>
      <c r="E114" s="36">
        <f>SUMIFS(СВЦЭМ!$D$39:$D$782,СВЦЭМ!$A$39:$A$782,$A114,СВЦЭМ!$B$39:$B$782,E$83)+'СЕТ СН'!$H$11+СВЦЭМ!$D$10+'СЕТ СН'!$H$6-'СЕТ СН'!$H$23</f>
        <v>1846.0557256499999</v>
      </c>
      <c r="F114" s="36">
        <f>SUMIFS(СВЦЭМ!$D$39:$D$782,СВЦЭМ!$A$39:$A$782,$A114,СВЦЭМ!$B$39:$B$782,F$83)+'СЕТ СН'!$H$11+СВЦЭМ!$D$10+'СЕТ СН'!$H$6-'СЕТ СН'!$H$23</f>
        <v>1844.57182115</v>
      </c>
      <c r="G114" s="36">
        <f>SUMIFS(СВЦЭМ!$D$39:$D$782,СВЦЭМ!$A$39:$A$782,$A114,СВЦЭМ!$B$39:$B$782,G$83)+'СЕТ СН'!$H$11+СВЦЭМ!$D$10+'СЕТ СН'!$H$6-'СЕТ СН'!$H$23</f>
        <v>1835.3495338799999</v>
      </c>
      <c r="H114" s="36">
        <f>SUMIFS(СВЦЭМ!$D$39:$D$782,СВЦЭМ!$A$39:$A$782,$A114,СВЦЭМ!$B$39:$B$782,H$83)+'СЕТ СН'!$H$11+СВЦЭМ!$D$10+'СЕТ СН'!$H$6-'СЕТ СН'!$H$23</f>
        <v>1808.82172152</v>
      </c>
      <c r="I114" s="36">
        <f>SUMIFS(СВЦЭМ!$D$39:$D$782,СВЦЭМ!$A$39:$A$782,$A114,СВЦЭМ!$B$39:$B$782,I$83)+'СЕТ СН'!$H$11+СВЦЭМ!$D$10+'СЕТ СН'!$H$6-'СЕТ СН'!$H$23</f>
        <v>1771.4675897099999</v>
      </c>
      <c r="J114" s="36">
        <f>SUMIFS(СВЦЭМ!$D$39:$D$782,СВЦЭМ!$A$39:$A$782,$A114,СВЦЭМ!$B$39:$B$782,J$83)+'СЕТ СН'!$H$11+СВЦЭМ!$D$10+'СЕТ СН'!$H$6-'СЕТ СН'!$H$23</f>
        <v>1737.09690024</v>
      </c>
      <c r="K114" s="36">
        <f>SUMIFS(СВЦЭМ!$D$39:$D$782,СВЦЭМ!$A$39:$A$782,$A114,СВЦЭМ!$B$39:$B$782,K$83)+'СЕТ СН'!$H$11+СВЦЭМ!$D$10+'СЕТ СН'!$H$6-'СЕТ СН'!$H$23</f>
        <v>1732.01978153</v>
      </c>
      <c r="L114" s="36">
        <f>SUMIFS(СВЦЭМ!$D$39:$D$782,СВЦЭМ!$A$39:$A$782,$A114,СВЦЭМ!$B$39:$B$782,L$83)+'СЕТ СН'!$H$11+СВЦЭМ!$D$10+'СЕТ СН'!$H$6-'СЕТ СН'!$H$23</f>
        <v>1718.6820343499999</v>
      </c>
      <c r="M114" s="36">
        <f>SUMIFS(СВЦЭМ!$D$39:$D$782,СВЦЭМ!$A$39:$A$782,$A114,СВЦЭМ!$B$39:$B$782,M$83)+'СЕТ СН'!$H$11+СВЦЭМ!$D$10+'СЕТ СН'!$H$6-'СЕТ СН'!$H$23</f>
        <v>1717.3221988799999</v>
      </c>
      <c r="N114" s="36">
        <f>SUMIFS(СВЦЭМ!$D$39:$D$782,СВЦЭМ!$A$39:$A$782,$A114,СВЦЭМ!$B$39:$B$782,N$83)+'СЕТ СН'!$H$11+СВЦЭМ!$D$10+'СЕТ СН'!$H$6-'СЕТ СН'!$H$23</f>
        <v>1734.3562793999999</v>
      </c>
      <c r="O114" s="36">
        <f>SUMIFS(СВЦЭМ!$D$39:$D$782,СВЦЭМ!$A$39:$A$782,$A114,СВЦЭМ!$B$39:$B$782,O$83)+'СЕТ СН'!$H$11+СВЦЭМ!$D$10+'СЕТ СН'!$H$6-'СЕТ СН'!$H$23</f>
        <v>1756.40568837</v>
      </c>
      <c r="P114" s="36">
        <f>SUMIFS(СВЦЭМ!$D$39:$D$782,СВЦЭМ!$A$39:$A$782,$A114,СВЦЭМ!$B$39:$B$782,P$83)+'СЕТ СН'!$H$11+СВЦЭМ!$D$10+'СЕТ СН'!$H$6-'СЕТ СН'!$H$23</f>
        <v>1772.4115333499999</v>
      </c>
      <c r="Q114" s="36">
        <f>SUMIFS(СВЦЭМ!$D$39:$D$782,СВЦЭМ!$A$39:$A$782,$A114,СВЦЭМ!$B$39:$B$782,Q$83)+'СЕТ СН'!$H$11+СВЦЭМ!$D$10+'СЕТ СН'!$H$6-'СЕТ СН'!$H$23</f>
        <v>1775.18094071</v>
      </c>
      <c r="R114" s="36">
        <f>SUMIFS(СВЦЭМ!$D$39:$D$782,СВЦЭМ!$A$39:$A$782,$A114,СВЦЭМ!$B$39:$B$782,R$83)+'СЕТ СН'!$H$11+СВЦЭМ!$D$10+'СЕТ СН'!$H$6-'СЕТ СН'!$H$23</f>
        <v>1734.51654177</v>
      </c>
      <c r="S114" s="36">
        <f>SUMIFS(СВЦЭМ!$D$39:$D$782,СВЦЭМ!$A$39:$A$782,$A114,СВЦЭМ!$B$39:$B$782,S$83)+'СЕТ СН'!$H$11+СВЦЭМ!$D$10+'СЕТ СН'!$H$6-'СЕТ СН'!$H$23</f>
        <v>1708.02024682</v>
      </c>
      <c r="T114" s="36">
        <f>SUMIFS(СВЦЭМ!$D$39:$D$782,СВЦЭМ!$A$39:$A$782,$A114,СВЦЭМ!$B$39:$B$782,T$83)+'СЕТ СН'!$H$11+СВЦЭМ!$D$10+'СЕТ СН'!$H$6-'СЕТ СН'!$H$23</f>
        <v>1702.2447100699999</v>
      </c>
      <c r="U114" s="36">
        <f>SUMIFS(СВЦЭМ!$D$39:$D$782,СВЦЭМ!$A$39:$A$782,$A114,СВЦЭМ!$B$39:$B$782,U$83)+'СЕТ СН'!$H$11+СВЦЭМ!$D$10+'СЕТ СН'!$H$6-'СЕТ СН'!$H$23</f>
        <v>1715.91419673</v>
      </c>
      <c r="V114" s="36">
        <f>SUMIFS(СВЦЭМ!$D$39:$D$782,СВЦЭМ!$A$39:$A$782,$A114,СВЦЭМ!$B$39:$B$782,V$83)+'СЕТ СН'!$H$11+СВЦЭМ!$D$10+'СЕТ СН'!$H$6-'СЕТ СН'!$H$23</f>
        <v>1720.46093473</v>
      </c>
      <c r="W114" s="36">
        <f>SUMIFS(СВЦЭМ!$D$39:$D$782,СВЦЭМ!$A$39:$A$782,$A114,СВЦЭМ!$B$39:$B$782,W$83)+'СЕТ СН'!$H$11+СВЦЭМ!$D$10+'СЕТ СН'!$H$6-'СЕТ СН'!$H$23</f>
        <v>1748.99018305</v>
      </c>
      <c r="X114" s="36">
        <f>SUMIFS(СВЦЭМ!$D$39:$D$782,СВЦЭМ!$A$39:$A$782,$A114,СВЦЭМ!$B$39:$B$782,X$83)+'СЕТ СН'!$H$11+СВЦЭМ!$D$10+'СЕТ СН'!$H$6-'СЕТ СН'!$H$23</f>
        <v>1753.95953345</v>
      </c>
      <c r="Y114" s="36">
        <f>SUMIFS(СВЦЭМ!$D$39:$D$782,СВЦЭМ!$A$39:$A$782,$A114,СВЦЭМ!$B$39:$B$782,Y$83)+'СЕТ СН'!$H$11+СВЦЭМ!$D$10+'СЕТ СН'!$H$6-'СЕТ СН'!$H$23</f>
        <v>1792.02666565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01.12.2022</v>
      </c>
      <c r="B120" s="36">
        <f>SUMIFS(СВЦЭМ!$D$39:$D$782,СВЦЭМ!$A$39:$A$782,$A120,СВЦЭМ!$B$39:$B$782,B$119)+'СЕТ СН'!$I$11+СВЦЭМ!$D$10+'СЕТ СН'!$I$6-'СЕТ СН'!$I$23</f>
        <v>2192.7645196100002</v>
      </c>
      <c r="C120" s="36">
        <f>SUMIFS(СВЦЭМ!$D$39:$D$782,СВЦЭМ!$A$39:$A$782,$A120,СВЦЭМ!$B$39:$B$782,C$119)+'СЕТ СН'!$I$11+СВЦЭМ!$D$10+'СЕТ СН'!$I$6-'СЕТ СН'!$I$23</f>
        <v>2170.9853791799997</v>
      </c>
      <c r="D120" s="36">
        <f>SUMIFS(СВЦЭМ!$D$39:$D$782,СВЦЭМ!$A$39:$A$782,$A120,СВЦЭМ!$B$39:$B$782,D$119)+'СЕТ СН'!$I$11+СВЦЭМ!$D$10+'СЕТ СН'!$I$6-'СЕТ СН'!$I$23</f>
        <v>2219.3506662999998</v>
      </c>
      <c r="E120" s="36">
        <f>SUMIFS(СВЦЭМ!$D$39:$D$782,СВЦЭМ!$A$39:$A$782,$A120,СВЦЭМ!$B$39:$B$782,E$119)+'СЕТ СН'!$I$11+СВЦЭМ!$D$10+'СЕТ СН'!$I$6-'СЕТ СН'!$I$23</f>
        <v>2222.3480150400001</v>
      </c>
      <c r="F120" s="36">
        <f>SUMIFS(СВЦЭМ!$D$39:$D$782,СВЦЭМ!$A$39:$A$782,$A120,СВЦЭМ!$B$39:$B$782,F$119)+'СЕТ СН'!$I$11+СВЦЭМ!$D$10+'СЕТ СН'!$I$6-'СЕТ СН'!$I$23</f>
        <v>2232.92246097</v>
      </c>
      <c r="G120" s="36">
        <f>SUMIFS(СВЦЭМ!$D$39:$D$782,СВЦЭМ!$A$39:$A$782,$A120,СВЦЭМ!$B$39:$B$782,G$119)+'СЕТ СН'!$I$11+СВЦЭМ!$D$10+'СЕТ СН'!$I$6-'СЕТ СН'!$I$23</f>
        <v>2213.9239134700001</v>
      </c>
      <c r="H120" s="36">
        <f>SUMIFS(СВЦЭМ!$D$39:$D$782,СВЦЭМ!$A$39:$A$782,$A120,СВЦЭМ!$B$39:$B$782,H$119)+'СЕТ СН'!$I$11+СВЦЭМ!$D$10+'СЕТ СН'!$I$6-'СЕТ СН'!$I$23</f>
        <v>2189.5893753700002</v>
      </c>
      <c r="I120" s="36">
        <f>SUMIFS(СВЦЭМ!$D$39:$D$782,СВЦЭМ!$A$39:$A$782,$A120,СВЦЭМ!$B$39:$B$782,I$119)+'СЕТ СН'!$I$11+СВЦЭМ!$D$10+'СЕТ СН'!$I$6-'СЕТ СН'!$I$23</f>
        <v>2166.5765522500001</v>
      </c>
      <c r="J120" s="36">
        <f>SUMIFS(СВЦЭМ!$D$39:$D$782,СВЦЭМ!$A$39:$A$782,$A120,СВЦЭМ!$B$39:$B$782,J$119)+'СЕТ СН'!$I$11+СВЦЭМ!$D$10+'СЕТ СН'!$I$6-'СЕТ СН'!$I$23</f>
        <v>2130.6648955700002</v>
      </c>
      <c r="K120" s="36">
        <f>SUMIFS(СВЦЭМ!$D$39:$D$782,СВЦЭМ!$A$39:$A$782,$A120,СВЦЭМ!$B$39:$B$782,K$119)+'СЕТ СН'!$I$11+СВЦЭМ!$D$10+'СЕТ СН'!$I$6-'СЕТ СН'!$I$23</f>
        <v>2117.72357027</v>
      </c>
      <c r="L120" s="36">
        <f>SUMIFS(СВЦЭМ!$D$39:$D$782,СВЦЭМ!$A$39:$A$782,$A120,СВЦЭМ!$B$39:$B$782,L$119)+'СЕТ СН'!$I$11+СВЦЭМ!$D$10+'СЕТ СН'!$I$6-'СЕТ СН'!$I$23</f>
        <v>2095.9595566099997</v>
      </c>
      <c r="M120" s="36">
        <f>SUMIFS(СВЦЭМ!$D$39:$D$782,СВЦЭМ!$A$39:$A$782,$A120,СВЦЭМ!$B$39:$B$782,M$119)+'СЕТ СН'!$I$11+СВЦЭМ!$D$10+'СЕТ СН'!$I$6-'СЕТ СН'!$I$23</f>
        <v>2102.7626541600002</v>
      </c>
      <c r="N120" s="36">
        <f>SUMIFS(СВЦЭМ!$D$39:$D$782,СВЦЭМ!$A$39:$A$782,$A120,СВЦЭМ!$B$39:$B$782,N$119)+'СЕТ СН'!$I$11+СВЦЭМ!$D$10+'СЕТ СН'!$I$6-'СЕТ СН'!$I$23</f>
        <v>2107.69938254</v>
      </c>
      <c r="O120" s="36">
        <f>SUMIFS(СВЦЭМ!$D$39:$D$782,СВЦЭМ!$A$39:$A$782,$A120,СВЦЭМ!$B$39:$B$782,O$119)+'СЕТ СН'!$I$11+СВЦЭМ!$D$10+'СЕТ СН'!$I$6-'СЕТ СН'!$I$23</f>
        <v>2130.1868816799997</v>
      </c>
      <c r="P120" s="36">
        <f>SUMIFS(СВЦЭМ!$D$39:$D$782,СВЦЭМ!$A$39:$A$782,$A120,СВЦЭМ!$B$39:$B$782,P$119)+'СЕТ СН'!$I$11+СВЦЭМ!$D$10+'СЕТ СН'!$I$6-'СЕТ СН'!$I$23</f>
        <v>2139.5727523400001</v>
      </c>
      <c r="Q120" s="36">
        <f>SUMIFS(СВЦЭМ!$D$39:$D$782,СВЦЭМ!$A$39:$A$782,$A120,СВЦЭМ!$B$39:$B$782,Q$119)+'СЕТ СН'!$I$11+СВЦЭМ!$D$10+'СЕТ СН'!$I$6-'СЕТ СН'!$I$23</f>
        <v>2144.3078073500001</v>
      </c>
      <c r="R120" s="36">
        <f>SUMIFS(СВЦЭМ!$D$39:$D$782,СВЦЭМ!$A$39:$A$782,$A120,СВЦЭМ!$B$39:$B$782,R$119)+'СЕТ СН'!$I$11+СВЦЭМ!$D$10+'СЕТ СН'!$I$6-'СЕТ СН'!$I$23</f>
        <v>2139.5456753200001</v>
      </c>
      <c r="S120" s="36">
        <f>SUMIFS(СВЦЭМ!$D$39:$D$782,СВЦЭМ!$A$39:$A$782,$A120,СВЦЭМ!$B$39:$B$782,S$119)+'СЕТ СН'!$I$11+СВЦЭМ!$D$10+'СЕТ СН'!$I$6-'СЕТ СН'!$I$23</f>
        <v>2104.2419123</v>
      </c>
      <c r="T120" s="36">
        <f>SUMIFS(СВЦЭМ!$D$39:$D$782,СВЦЭМ!$A$39:$A$782,$A120,СВЦЭМ!$B$39:$B$782,T$119)+'СЕТ СН'!$I$11+СВЦЭМ!$D$10+'СЕТ СН'!$I$6-'СЕТ СН'!$I$23</f>
        <v>2099.91608769</v>
      </c>
      <c r="U120" s="36">
        <f>SUMIFS(СВЦЭМ!$D$39:$D$782,СВЦЭМ!$A$39:$A$782,$A120,СВЦЭМ!$B$39:$B$782,U$119)+'СЕТ СН'!$I$11+СВЦЭМ!$D$10+'СЕТ СН'!$I$6-'СЕТ СН'!$I$23</f>
        <v>2107.60619868</v>
      </c>
      <c r="V120" s="36">
        <f>SUMIFS(СВЦЭМ!$D$39:$D$782,СВЦЭМ!$A$39:$A$782,$A120,СВЦЭМ!$B$39:$B$782,V$119)+'СЕТ СН'!$I$11+СВЦЭМ!$D$10+'СЕТ СН'!$I$6-'СЕТ СН'!$I$23</f>
        <v>2110.3740748099999</v>
      </c>
      <c r="W120" s="36">
        <f>SUMIFS(СВЦЭМ!$D$39:$D$782,СВЦЭМ!$A$39:$A$782,$A120,СВЦЭМ!$B$39:$B$782,W$119)+'СЕТ СН'!$I$11+СВЦЭМ!$D$10+'СЕТ СН'!$I$6-'СЕТ СН'!$I$23</f>
        <v>2127.2783184099999</v>
      </c>
      <c r="X120" s="36">
        <f>SUMIFS(СВЦЭМ!$D$39:$D$782,СВЦЭМ!$A$39:$A$782,$A120,СВЦЭМ!$B$39:$B$782,X$119)+'СЕТ СН'!$I$11+СВЦЭМ!$D$10+'СЕТ СН'!$I$6-'СЕТ СН'!$I$23</f>
        <v>2133.0276744100001</v>
      </c>
      <c r="Y120" s="36">
        <f>SUMIFS(СВЦЭМ!$D$39:$D$782,СВЦЭМ!$A$39:$A$782,$A120,СВЦЭМ!$B$39:$B$782,Y$119)+'СЕТ СН'!$I$11+СВЦЭМ!$D$10+'СЕТ СН'!$I$6-'СЕТ СН'!$I$23</f>
        <v>2129.54600738</v>
      </c>
      <c r="AA120" s="45"/>
    </row>
    <row r="121" spans="1:27" ht="15.75" x14ac:dyDescent="0.2">
      <c r="A121" s="35">
        <f>A120+1</f>
        <v>44897</v>
      </c>
      <c r="B121" s="36">
        <f>SUMIFS(СВЦЭМ!$D$39:$D$782,СВЦЭМ!$A$39:$A$782,$A121,СВЦЭМ!$B$39:$B$782,B$119)+'СЕТ СН'!$I$11+СВЦЭМ!$D$10+'СЕТ СН'!$I$6-'СЕТ СН'!$I$23</f>
        <v>2210.6560337199999</v>
      </c>
      <c r="C121" s="36">
        <f>SUMIFS(СВЦЭМ!$D$39:$D$782,СВЦЭМ!$A$39:$A$782,$A121,СВЦЭМ!$B$39:$B$782,C$119)+'СЕТ СН'!$I$11+СВЦЭМ!$D$10+'СЕТ СН'!$I$6-'СЕТ СН'!$I$23</f>
        <v>2211.4717946599999</v>
      </c>
      <c r="D121" s="36">
        <f>SUMIFS(СВЦЭМ!$D$39:$D$782,СВЦЭМ!$A$39:$A$782,$A121,СВЦЭМ!$B$39:$B$782,D$119)+'СЕТ СН'!$I$11+СВЦЭМ!$D$10+'СЕТ СН'!$I$6-'СЕТ СН'!$I$23</f>
        <v>2230.0487428799997</v>
      </c>
      <c r="E121" s="36">
        <f>SUMIFS(СВЦЭМ!$D$39:$D$782,СВЦЭМ!$A$39:$A$782,$A121,СВЦЭМ!$B$39:$B$782,E$119)+'СЕТ СН'!$I$11+СВЦЭМ!$D$10+'СЕТ СН'!$I$6-'СЕТ СН'!$I$23</f>
        <v>2233.6623467999998</v>
      </c>
      <c r="F121" s="36">
        <f>SUMIFS(СВЦЭМ!$D$39:$D$782,СВЦЭМ!$A$39:$A$782,$A121,СВЦЭМ!$B$39:$B$782,F$119)+'СЕТ СН'!$I$11+СВЦЭМ!$D$10+'СЕТ СН'!$I$6-'СЕТ СН'!$I$23</f>
        <v>2265.8469288400001</v>
      </c>
      <c r="G121" s="36">
        <f>SUMIFS(СВЦЭМ!$D$39:$D$782,СВЦЭМ!$A$39:$A$782,$A121,СВЦЭМ!$B$39:$B$782,G$119)+'СЕТ СН'!$I$11+СВЦЭМ!$D$10+'СЕТ СН'!$I$6-'СЕТ СН'!$I$23</f>
        <v>2242.17976159</v>
      </c>
      <c r="H121" s="36">
        <f>SUMIFS(СВЦЭМ!$D$39:$D$782,СВЦЭМ!$A$39:$A$782,$A121,СВЦЭМ!$B$39:$B$782,H$119)+'СЕТ СН'!$I$11+СВЦЭМ!$D$10+'СЕТ СН'!$I$6-'СЕТ СН'!$I$23</f>
        <v>2221.2374411299998</v>
      </c>
      <c r="I121" s="36">
        <f>SUMIFS(СВЦЭМ!$D$39:$D$782,СВЦЭМ!$A$39:$A$782,$A121,СВЦЭМ!$B$39:$B$782,I$119)+'СЕТ СН'!$I$11+СВЦЭМ!$D$10+'СЕТ СН'!$I$6-'СЕТ СН'!$I$23</f>
        <v>2200.0416009199998</v>
      </c>
      <c r="J121" s="36">
        <f>SUMIFS(СВЦЭМ!$D$39:$D$782,СВЦЭМ!$A$39:$A$782,$A121,СВЦЭМ!$B$39:$B$782,J$119)+'СЕТ СН'!$I$11+СВЦЭМ!$D$10+'СЕТ СН'!$I$6-'СЕТ СН'!$I$23</f>
        <v>2172.96700087</v>
      </c>
      <c r="K121" s="36">
        <f>SUMIFS(СВЦЭМ!$D$39:$D$782,СВЦЭМ!$A$39:$A$782,$A121,СВЦЭМ!$B$39:$B$782,K$119)+'СЕТ СН'!$I$11+СВЦЭМ!$D$10+'СЕТ СН'!$I$6-'СЕТ СН'!$I$23</f>
        <v>2154.0808984800001</v>
      </c>
      <c r="L121" s="36">
        <f>SUMIFS(СВЦЭМ!$D$39:$D$782,СВЦЭМ!$A$39:$A$782,$A121,СВЦЭМ!$B$39:$B$782,L$119)+'СЕТ СН'!$I$11+СВЦЭМ!$D$10+'СЕТ СН'!$I$6-'СЕТ СН'!$I$23</f>
        <v>2144.0881783</v>
      </c>
      <c r="M121" s="36">
        <f>SUMIFS(СВЦЭМ!$D$39:$D$782,СВЦЭМ!$A$39:$A$782,$A121,СВЦЭМ!$B$39:$B$782,M$119)+'СЕТ СН'!$I$11+СВЦЭМ!$D$10+'СЕТ СН'!$I$6-'СЕТ СН'!$I$23</f>
        <v>2138.4297855899999</v>
      </c>
      <c r="N121" s="36">
        <f>SUMIFS(СВЦЭМ!$D$39:$D$782,СВЦЭМ!$A$39:$A$782,$A121,СВЦЭМ!$B$39:$B$782,N$119)+'СЕТ СН'!$I$11+СВЦЭМ!$D$10+'СЕТ СН'!$I$6-'СЕТ СН'!$I$23</f>
        <v>2157.49972824</v>
      </c>
      <c r="O121" s="36">
        <f>SUMIFS(СВЦЭМ!$D$39:$D$782,СВЦЭМ!$A$39:$A$782,$A121,СВЦЭМ!$B$39:$B$782,O$119)+'СЕТ СН'!$I$11+СВЦЭМ!$D$10+'СЕТ СН'!$I$6-'СЕТ СН'!$I$23</f>
        <v>2162.11385028</v>
      </c>
      <c r="P121" s="36">
        <f>SUMIFS(СВЦЭМ!$D$39:$D$782,СВЦЭМ!$A$39:$A$782,$A121,СВЦЭМ!$B$39:$B$782,P$119)+'СЕТ СН'!$I$11+СВЦЭМ!$D$10+'СЕТ СН'!$I$6-'СЕТ СН'!$I$23</f>
        <v>2168.8156545800002</v>
      </c>
      <c r="Q121" s="36">
        <f>SUMIFS(СВЦЭМ!$D$39:$D$782,СВЦЭМ!$A$39:$A$782,$A121,СВЦЭМ!$B$39:$B$782,Q$119)+'СЕТ СН'!$I$11+СВЦЭМ!$D$10+'СЕТ СН'!$I$6-'СЕТ СН'!$I$23</f>
        <v>2173.8663672800003</v>
      </c>
      <c r="R121" s="36">
        <f>SUMIFS(СВЦЭМ!$D$39:$D$782,СВЦЭМ!$A$39:$A$782,$A121,СВЦЭМ!$B$39:$B$782,R$119)+'СЕТ СН'!$I$11+СВЦЭМ!$D$10+'СЕТ СН'!$I$6-'СЕТ СН'!$I$23</f>
        <v>2145.8663172300003</v>
      </c>
      <c r="S121" s="36">
        <f>SUMIFS(СВЦЭМ!$D$39:$D$782,СВЦЭМ!$A$39:$A$782,$A121,СВЦЭМ!$B$39:$B$782,S$119)+'СЕТ СН'!$I$11+СВЦЭМ!$D$10+'СЕТ СН'!$I$6-'СЕТ СН'!$I$23</f>
        <v>2138.9380621800001</v>
      </c>
      <c r="T121" s="36">
        <f>SUMIFS(СВЦЭМ!$D$39:$D$782,СВЦЭМ!$A$39:$A$782,$A121,СВЦЭМ!$B$39:$B$782,T$119)+'СЕТ СН'!$I$11+СВЦЭМ!$D$10+'СЕТ СН'!$I$6-'СЕТ СН'!$I$23</f>
        <v>2114.7410399700002</v>
      </c>
      <c r="U121" s="36">
        <f>SUMIFS(СВЦЭМ!$D$39:$D$782,СВЦЭМ!$A$39:$A$782,$A121,СВЦЭМ!$B$39:$B$782,U$119)+'СЕТ СН'!$I$11+СВЦЭМ!$D$10+'СЕТ СН'!$I$6-'СЕТ СН'!$I$23</f>
        <v>2123.3116464599998</v>
      </c>
      <c r="V121" s="36">
        <f>SUMIFS(СВЦЭМ!$D$39:$D$782,СВЦЭМ!$A$39:$A$782,$A121,СВЦЭМ!$B$39:$B$782,V$119)+'СЕТ СН'!$I$11+СВЦЭМ!$D$10+'СЕТ СН'!$I$6-'СЕТ СН'!$I$23</f>
        <v>2132.0096850899999</v>
      </c>
      <c r="W121" s="36">
        <f>SUMIFS(СВЦЭМ!$D$39:$D$782,СВЦЭМ!$A$39:$A$782,$A121,СВЦЭМ!$B$39:$B$782,W$119)+'СЕТ СН'!$I$11+СВЦЭМ!$D$10+'СЕТ СН'!$I$6-'СЕТ СН'!$I$23</f>
        <v>2141.5013285300001</v>
      </c>
      <c r="X121" s="36">
        <f>SUMIFS(СВЦЭМ!$D$39:$D$782,СВЦЭМ!$A$39:$A$782,$A121,СВЦЭМ!$B$39:$B$782,X$119)+'СЕТ СН'!$I$11+СВЦЭМ!$D$10+'СЕТ СН'!$I$6-'СЕТ СН'!$I$23</f>
        <v>2161.21339627</v>
      </c>
      <c r="Y121" s="36">
        <f>SUMIFS(СВЦЭМ!$D$39:$D$782,СВЦЭМ!$A$39:$A$782,$A121,СВЦЭМ!$B$39:$B$782,Y$119)+'СЕТ СН'!$I$11+СВЦЭМ!$D$10+'СЕТ СН'!$I$6-'СЕТ СН'!$I$23</f>
        <v>2189.4820524100001</v>
      </c>
    </row>
    <row r="122" spans="1:27" ht="15.75" x14ac:dyDescent="0.2">
      <c r="A122" s="35">
        <f t="shared" ref="A122:A150" si="3">A121+1</f>
        <v>44898</v>
      </c>
      <c r="B122" s="36">
        <f>SUMIFS(СВЦЭМ!$D$39:$D$782,СВЦЭМ!$A$39:$A$782,$A122,СВЦЭМ!$B$39:$B$782,B$119)+'СЕТ СН'!$I$11+СВЦЭМ!$D$10+'СЕТ СН'!$I$6-'СЕТ СН'!$I$23</f>
        <v>2091.7990708400002</v>
      </c>
      <c r="C122" s="36">
        <f>SUMIFS(СВЦЭМ!$D$39:$D$782,СВЦЭМ!$A$39:$A$782,$A122,СВЦЭМ!$B$39:$B$782,C$119)+'СЕТ СН'!$I$11+СВЦЭМ!$D$10+'СЕТ СН'!$I$6-'СЕТ СН'!$I$23</f>
        <v>2103.9333101299999</v>
      </c>
      <c r="D122" s="36">
        <f>SUMIFS(СВЦЭМ!$D$39:$D$782,СВЦЭМ!$A$39:$A$782,$A122,СВЦЭМ!$B$39:$B$782,D$119)+'СЕТ СН'!$I$11+СВЦЭМ!$D$10+'СЕТ СН'!$I$6-'СЕТ СН'!$I$23</f>
        <v>2124.6749152100001</v>
      </c>
      <c r="E122" s="36">
        <f>SUMIFS(СВЦЭМ!$D$39:$D$782,СВЦЭМ!$A$39:$A$782,$A122,СВЦЭМ!$B$39:$B$782,E$119)+'СЕТ СН'!$I$11+СВЦЭМ!$D$10+'СЕТ СН'!$I$6-'СЕТ СН'!$I$23</f>
        <v>2155.9873908099999</v>
      </c>
      <c r="F122" s="36">
        <f>SUMIFS(СВЦЭМ!$D$39:$D$782,СВЦЭМ!$A$39:$A$782,$A122,СВЦЭМ!$B$39:$B$782,F$119)+'СЕТ СН'!$I$11+СВЦЭМ!$D$10+'СЕТ СН'!$I$6-'СЕТ СН'!$I$23</f>
        <v>2177.7780490300001</v>
      </c>
      <c r="G122" s="36">
        <f>SUMIFS(СВЦЭМ!$D$39:$D$782,СВЦЭМ!$A$39:$A$782,$A122,СВЦЭМ!$B$39:$B$782,G$119)+'СЕТ СН'!$I$11+СВЦЭМ!$D$10+'СЕТ СН'!$I$6-'СЕТ СН'!$I$23</f>
        <v>2164.90106995</v>
      </c>
      <c r="H122" s="36">
        <f>SUMIFS(СВЦЭМ!$D$39:$D$782,СВЦЭМ!$A$39:$A$782,$A122,СВЦЭМ!$B$39:$B$782,H$119)+'СЕТ СН'!$I$11+СВЦЭМ!$D$10+'СЕТ СН'!$I$6-'СЕТ СН'!$I$23</f>
        <v>2152.4405932199998</v>
      </c>
      <c r="I122" s="36">
        <f>SUMIFS(СВЦЭМ!$D$39:$D$782,СВЦЭМ!$A$39:$A$782,$A122,СВЦЭМ!$B$39:$B$782,I$119)+'СЕТ СН'!$I$11+СВЦЭМ!$D$10+'СЕТ СН'!$I$6-'СЕТ СН'!$I$23</f>
        <v>2141.0193112400002</v>
      </c>
      <c r="J122" s="36">
        <f>SUMIFS(СВЦЭМ!$D$39:$D$782,СВЦЭМ!$A$39:$A$782,$A122,СВЦЭМ!$B$39:$B$782,J$119)+'СЕТ СН'!$I$11+СВЦЭМ!$D$10+'СЕТ СН'!$I$6-'СЕТ СН'!$I$23</f>
        <v>2113.88551775</v>
      </c>
      <c r="K122" s="36">
        <f>SUMIFS(СВЦЭМ!$D$39:$D$782,СВЦЭМ!$A$39:$A$782,$A122,СВЦЭМ!$B$39:$B$782,K$119)+'СЕТ СН'!$I$11+СВЦЭМ!$D$10+'СЕТ СН'!$I$6-'СЕТ СН'!$I$23</f>
        <v>2104.9219571100002</v>
      </c>
      <c r="L122" s="36">
        <f>SUMIFS(СВЦЭМ!$D$39:$D$782,СВЦЭМ!$A$39:$A$782,$A122,СВЦЭМ!$B$39:$B$782,L$119)+'СЕТ СН'!$I$11+СВЦЭМ!$D$10+'СЕТ СН'!$I$6-'СЕТ СН'!$I$23</f>
        <v>2086.6614696400002</v>
      </c>
      <c r="M122" s="36">
        <f>SUMIFS(СВЦЭМ!$D$39:$D$782,СВЦЭМ!$A$39:$A$782,$A122,СВЦЭМ!$B$39:$B$782,M$119)+'СЕТ СН'!$I$11+СВЦЭМ!$D$10+'СЕТ СН'!$I$6-'СЕТ СН'!$I$23</f>
        <v>2091.66357969</v>
      </c>
      <c r="N122" s="36">
        <f>SUMIFS(СВЦЭМ!$D$39:$D$782,СВЦЭМ!$A$39:$A$782,$A122,СВЦЭМ!$B$39:$B$782,N$119)+'СЕТ СН'!$I$11+СВЦЭМ!$D$10+'СЕТ СН'!$I$6-'СЕТ СН'!$I$23</f>
        <v>2074.0196251899997</v>
      </c>
      <c r="O122" s="36">
        <f>SUMIFS(СВЦЭМ!$D$39:$D$782,СВЦЭМ!$A$39:$A$782,$A122,СВЦЭМ!$B$39:$B$782,O$119)+'СЕТ СН'!$I$11+СВЦЭМ!$D$10+'СЕТ СН'!$I$6-'СЕТ СН'!$I$23</f>
        <v>2081.3959337799997</v>
      </c>
      <c r="P122" s="36">
        <f>SUMIFS(СВЦЭМ!$D$39:$D$782,СВЦЭМ!$A$39:$A$782,$A122,СВЦЭМ!$B$39:$B$782,P$119)+'СЕТ СН'!$I$11+СВЦЭМ!$D$10+'СЕТ СН'!$I$6-'СЕТ СН'!$I$23</f>
        <v>2095.8446802200001</v>
      </c>
      <c r="Q122" s="36">
        <f>SUMIFS(СВЦЭМ!$D$39:$D$782,СВЦЭМ!$A$39:$A$782,$A122,СВЦЭМ!$B$39:$B$782,Q$119)+'СЕТ СН'!$I$11+СВЦЭМ!$D$10+'СЕТ СН'!$I$6-'СЕТ СН'!$I$23</f>
        <v>2121.6642981300001</v>
      </c>
      <c r="R122" s="36">
        <f>SUMIFS(СВЦЭМ!$D$39:$D$782,СВЦЭМ!$A$39:$A$782,$A122,СВЦЭМ!$B$39:$B$782,R$119)+'СЕТ СН'!$I$11+СВЦЭМ!$D$10+'СЕТ СН'!$I$6-'СЕТ СН'!$I$23</f>
        <v>2124.1854589</v>
      </c>
      <c r="S122" s="36">
        <f>SUMIFS(СВЦЭМ!$D$39:$D$782,СВЦЭМ!$A$39:$A$782,$A122,СВЦЭМ!$B$39:$B$782,S$119)+'СЕТ СН'!$I$11+СВЦЭМ!$D$10+'СЕТ СН'!$I$6-'СЕТ СН'!$I$23</f>
        <v>2087.55799729</v>
      </c>
      <c r="T122" s="36">
        <f>SUMIFS(СВЦЭМ!$D$39:$D$782,СВЦЭМ!$A$39:$A$782,$A122,СВЦЭМ!$B$39:$B$782,T$119)+'СЕТ СН'!$I$11+СВЦЭМ!$D$10+'СЕТ СН'!$I$6-'СЕТ СН'!$I$23</f>
        <v>2054.19998674</v>
      </c>
      <c r="U122" s="36">
        <f>SUMIFS(СВЦЭМ!$D$39:$D$782,СВЦЭМ!$A$39:$A$782,$A122,СВЦЭМ!$B$39:$B$782,U$119)+'СЕТ СН'!$I$11+СВЦЭМ!$D$10+'СЕТ СН'!$I$6-'СЕТ СН'!$I$23</f>
        <v>2063.4259558799999</v>
      </c>
      <c r="V122" s="36">
        <f>SUMIFS(СВЦЭМ!$D$39:$D$782,СВЦЭМ!$A$39:$A$782,$A122,СВЦЭМ!$B$39:$B$782,V$119)+'СЕТ СН'!$I$11+СВЦЭМ!$D$10+'СЕТ СН'!$I$6-'СЕТ СН'!$I$23</f>
        <v>2083.01472229</v>
      </c>
      <c r="W122" s="36">
        <f>SUMIFS(СВЦЭМ!$D$39:$D$782,СВЦЭМ!$A$39:$A$782,$A122,СВЦЭМ!$B$39:$B$782,W$119)+'СЕТ СН'!$I$11+СВЦЭМ!$D$10+'СЕТ СН'!$I$6-'СЕТ СН'!$I$23</f>
        <v>2086.7334862299999</v>
      </c>
      <c r="X122" s="36">
        <f>SUMIFS(СВЦЭМ!$D$39:$D$782,СВЦЭМ!$A$39:$A$782,$A122,СВЦЭМ!$B$39:$B$782,X$119)+'СЕТ СН'!$I$11+СВЦЭМ!$D$10+'СЕТ СН'!$I$6-'СЕТ СН'!$I$23</f>
        <v>2097.24965436</v>
      </c>
      <c r="Y122" s="36">
        <f>SUMIFS(СВЦЭМ!$D$39:$D$782,СВЦЭМ!$A$39:$A$782,$A122,СВЦЭМ!$B$39:$B$782,Y$119)+'СЕТ СН'!$I$11+СВЦЭМ!$D$10+'СЕТ СН'!$I$6-'СЕТ СН'!$I$23</f>
        <v>2100.08208156</v>
      </c>
    </row>
    <row r="123" spans="1:27" ht="15.75" x14ac:dyDescent="0.2">
      <c r="A123" s="35">
        <f t="shared" si="3"/>
        <v>44899</v>
      </c>
      <c r="B123" s="36">
        <f>SUMIFS(СВЦЭМ!$D$39:$D$782,СВЦЭМ!$A$39:$A$782,$A123,СВЦЭМ!$B$39:$B$782,B$119)+'СЕТ СН'!$I$11+СВЦЭМ!$D$10+'СЕТ СН'!$I$6-'СЕТ СН'!$I$23</f>
        <v>2131.3072448200001</v>
      </c>
      <c r="C123" s="36">
        <f>SUMIFS(СВЦЭМ!$D$39:$D$782,СВЦЭМ!$A$39:$A$782,$A123,СВЦЭМ!$B$39:$B$782,C$119)+'СЕТ СН'!$I$11+СВЦЭМ!$D$10+'СЕТ СН'!$I$6-'СЕТ СН'!$I$23</f>
        <v>2172.1293862299999</v>
      </c>
      <c r="D123" s="36">
        <f>SUMIFS(СВЦЭМ!$D$39:$D$782,СВЦЭМ!$A$39:$A$782,$A123,СВЦЭМ!$B$39:$B$782,D$119)+'СЕТ СН'!$I$11+СВЦЭМ!$D$10+'СЕТ СН'!$I$6-'СЕТ СН'!$I$23</f>
        <v>2202.4162143100002</v>
      </c>
      <c r="E123" s="36">
        <f>SUMIFS(СВЦЭМ!$D$39:$D$782,СВЦЭМ!$A$39:$A$782,$A123,СВЦЭМ!$B$39:$B$782,E$119)+'СЕТ СН'!$I$11+СВЦЭМ!$D$10+'СЕТ СН'!$I$6-'СЕТ СН'!$I$23</f>
        <v>2213.6259875699998</v>
      </c>
      <c r="F123" s="36">
        <f>SUMIFS(СВЦЭМ!$D$39:$D$782,СВЦЭМ!$A$39:$A$782,$A123,СВЦЭМ!$B$39:$B$782,F$119)+'СЕТ СН'!$I$11+СВЦЭМ!$D$10+'СЕТ СН'!$I$6-'СЕТ СН'!$I$23</f>
        <v>2214.5849143099999</v>
      </c>
      <c r="G123" s="36">
        <f>SUMIFS(СВЦЭМ!$D$39:$D$782,СВЦЭМ!$A$39:$A$782,$A123,СВЦЭМ!$B$39:$B$782,G$119)+'СЕТ СН'!$I$11+СВЦЭМ!$D$10+'СЕТ СН'!$I$6-'СЕТ СН'!$I$23</f>
        <v>2215.2717327999999</v>
      </c>
      <c r="H123" s="36">
        <f>SUMIFS(СВЦЭМ!$D$39:$D$782,СВЦЭМ!$A$39:$A$782,$A123,СВЦЭМ!$B$39:$B$782,H$119)+'СЕТ СН'!$I$11+СВЦЭМ!$D$10+'СЕТ СН'!$I$6-'СЕТ СН'!$I$23</f>
        <v>2224.11909019</v>
      </c>
      <c r="I123" s="36">
        <f>SUMIFS(СВЦЭМ!$D$39:$D$782,СВЦЭМ!$A$39:$A$782,$A123,СВЦЭМ!$B$39:$B$782,I$119)+'СЕТ СН'!$I$11+СВЦЭМ!$D$10+'СЕТ СН'!$I$6-'СЕТ СН'!$I$23</f>
        <v>2195.8568429300003</v>
      </c>
      <c r="J123" s="36">
        <f>SUMIFS(СВЦЭМ!$D$39:$D$782,СВЦЭМ!$A$39:$A$782,$A123,СВЦЭМ!$B$39:$B$782,J$119)+'СЕТ СН'!$I$11+СВЦЭМ!$D$10+'СЕТ СН'!$I$6-'СЕТ СН'!$I$23</f>
        <v>2178.8784026100002</v>
      </c>
      <c r="K123" s="36">
        <f>SUMIFS(СВЦЭМ!$D$39:$D$782,СВЦЭМ!$A$39:$A$782,$A123,СВЦЭМ!$B$39:$B$782,K$119)+'СЕТ СН'!$I$11+СВЦЭМ!$D$10+'СЕТ СН'!$I$6-'СЕТ СН'!$I$23</f>
        <v>2138.45245462</v>
      </c>
      <c r="L123" s="36">
        <f>SUMIFS(СВЦЭМ!$D$39:$D$782,СВЦЭМ!$A$39:$A$782,$A123,СВЦЭМ!$B$39:$B$782,L$119)+'СЕТ СН'!$I$11+СВЦЭМ!$D$10+'СЕТ СН'!$I$6-'СЕТ СН'!$I$23</f>
        <v>2112.6003362599999</v>
      </c>
      <c r="M123" s="36">
        <f>SUMIFS(СВЦЭМ!$D$39:$D$782,СВЦЭМ!$A$39:$A$782,$A123,СВЦЭМ!$B$39:$B$782,M$119)+'СЕТ СН'!$I$11+СВЦЭМ!$D$10+'СЕТ СН'!$I$6-'СЕТ СН'!$I$23</f>
        <v>2115.77668769</v>
      </c>
      <c r="N123" s="36">
        <f>SUMIFS(СВЦЭМ!$D$39:$D$782,СВЦЭМ!$A$39:$A$782,$A123,СВЦЭМ!$B$39:$B$782,N$119)+'СЕТ СН'!$I$11+СВЦЭМ!$D$10+'СЕТ СН'!$I$6-'СЕТ СН'!$I$23</f>
        <v>2123.1965264099999</v>
      </c>
      <c r="O123" s="36">
        <f>SUMIFS(СВЦЭМ!$D$39:$D$782,СВЦЭМ!$A$39:$A$782,$A123,СВЦЭМ!$B$39:$B$782,O$119)+'СЕТ СН'!$I$11+СВЦЭМ!$D$10+'СЕТ СН'!$I$6-'СЕТ СН'!$I$23</f>
        <v>2126.3853278799997</v>
      </c>
      <c r="P123" s="36">
        <f>SUMIFS(СВЦЭМ!$D$39:$D$782,СВЦЭМ!$A$39:$A$782,$A123,СВЦЭМ!$B$39:$B$782,P$119)+'СЕТ СН'!$I$11+СВЦЭМ!$D$10+'СЕТ СН'!$I$6-'СЕТ СН'!$I$23</f>
        <v>2135.9987062299997</v>
      </c>
      <c r="Q123" s="36">
        <f>SUMIFS(СВЦЭМ!$D$39:$D$782,СВЦЭМ!$A$39:$A$782,$A123,СВЦЭМ!$B$39:$B$782,Q$119)+'СЕТ СН'!$I$11+СВЦЭМ!$D$10+'СЕТ СН'!$I$6-'СЕТ СН'!$I$23</f>
        <v>2137.5430969500003</v>
      </c>
      <c r="R123" s="36">
        <f>SUMIFS(СВЦЭМ!$D$39:$D$782,СВЦЭМ!$A$39:$A$782,$A123,СВЦЭМ!$B$39:$B$782,R$119)+'СЕТ СН'!$I$11+СВЦЭМ!$D$10+'СЕТ СН'!$I$6-'СЕТ СН'!$I$23</f>
        <v>2122.5694381900003</v>
      </c>
      <c r="S123" s="36">
        <f>SUMIFS(СВЦЭМ!$D$39:$D$782,СВЦЭМ!$A$39:$A$782,$A123,СВЦЭМ!$B$39:$B$782,S$119)+'СЕТ СН'!$I$11+СВЦЭМ!$D$10+'СЕТ СН'!$I$6-'СЕТ СН'!$I$23</f>
        <v>2093.40883497</v>
      </c>
      <c r="T123" s="36">
        <f>SUMIFS(СВЦЭМ!$D$39:$D$782,СВЦЭМ!$A$39:$A$782,$A123,СВЦЭМ!$B$39:$B$782,T$119)+'СЕТ СН'!$I$11+СВЦЭМ!$D$10+'СЕТ СН'!$I$6-'СЕТ СН'!$I$23</f>
        <v>2095.2660780599999</v>
      </c>
      <c r="U123" s="36">
        <f>SUMIFS(СВЦЭМ!$D$39:$D$782,СВЦЭМ!$A$39:$A$782,$A123,СВЦЭМ!$B$39:$B$782,U$119)+'СЕТ СН'!$I$11+СВЦЭМ!$D$10+'СЕТ СН'!$I$6-'СЕТ СН'!$I$23</f>
        <v>2108.5383085900003</v>
      </c>
      <c r="V123" s="36">
        <f>SUMIFS(СВЦЭМ!$D$39:$D$782,СВЦЭМ!$A$39:$A$782,$A123,СВЦЭМ!$B$39:$B$782,V$119)+'СЕТ СН'!$I$11+СВЦЭМ!$D$10+'СЕТ СН'!$I$6-'СЕТ СН'!$I$23</f>
        <v>2122.8186581600003</v>
      </c>
      <c r="W123" s="36">
        <f>SUMIFS(СВЦЭМ!$D$39:$D$782,СВЦЭМ!$A$39:$A$782,$A123,СВЦЭМ!$B$39:$B$782,W$119)+'СЕТ СН'!$I$11+СВЦЭМ!$D$10+'СЕТ СН'!$I$6-'СЕТ СН'!$I$23</f>
        <v>2129.2701587900001</v>
      </c>
      <c r="X123" s="36">
        <f>SUMIFS(СВЦЭМ!$D$39:$D$782,СВЦЭМ!$A$39:$A$782,$A123,СВЦЭМ!$B$39:$B$782,X$119)+'СЕТ СН'!$I$11+СВЦЭМ!$D$10+'СЕТ СН'!$I$6-'СЕТ СН'!$I$23</f>
        <v>2150.3950388399999</v>
      </c>
      <c r="Y123" s="36">
        <f>SUMIFS(СВЦЭМ!$D$39:$D$782,СВЦЭМ!$A$39:$A$782,$A123,СВЦЭМ!$B$39:$B$782,Y$119)+'СЕТ СН'!$I$11+СВЦЭМ!$D$10+'СЕТ СН'!$I$6-'СЕТ СН'!$I$23</f>
        <v>2163.1780175100002</v>
      </c>
    </row>
    <row r="124" spans="1:27" ht="15.75" x14ac:dyDescent="0.2">
      <c r="A124" s="35">
        <f t="shared" si="3"/>
        <v>44900</v>
      </c>
      <c r="B124" s="36">
        <f>SUMIFS(СВЦЭМ!$D$39:$D$782,СВЦЭМ!$A$39:$A$782,$A124,СВЦЭМ!$B$39:$B$782,B$119)+'СЕТ СН'!$I$11+СВЦЭМ!$D$10+'СЕТ СН'!$I$6-'СЕТ СН'!$I$23</f>
        <v>2172.21059049</v>
      </c>
      <c r="C124" s="36">
        <f>SUMIFS(СВЦЭМ!$D$39:$D$782,СВЦЭМ!$A$39:$A$782,$A124,СВЦЭМ!$B$39:$B$782,C$119)+'СЕТ СН'!$I$11+СВЦЭМ!$D$10+'СЕТ СН'!$I$6-'СЕТ СН'!$I$23</f>
        <v>2201.5011765700001</v>
      </c>
      <c r="D124" s="36">
        <f>SUMIFS(СВЦЭМ!$D$39:$D$782,СВЦЭМ!$A$39:$A$782,$A124,СВЦЭМ!$B$39:$B$782,D$119)+'СЕТ СН'!$I$11+СВЦЭМ!$D$10+'СЕТ СН'!$I$6-'СЕТ СН'!$I$23</f>
        <v>2192.6627779800001</v>
      </c>
      <c r="E124" s="36">
        <f>SUMIFS(СВЦЭМ!$D$39:$D$782,СВЦЭМ!$A$39:$A$782,$A124,СВЦЭМ!$B$39:$B$782,E$119)+'СЕТ СН'!$I$11+СВЦЭМ!$D$10+'СЕТ СН'!$I$6-'СЕТ СН'!$I$23</f>
        <v>2204.2837547300001</v>
      </c>
      <c r="F124" s="36">
        <f>SUMIFS(СВЦЭМ!$D$39:$D$782,СВЦЭМ!$A$39:$A$782,$A124,СВЦЭМ!$B$39:$B$782,F$119)+'СЕТ СН'!$I$11+СВЦЭМ!$D$10+'СЕТ СН'!$I$6-'СЕТ СН'!$I$23</f>
        <v>2212.5283121399998</v>
      </c>
      <c r="G124" s="36">
        <f>SUMIFS(СВЦЭМ!$D$39:$D$782,СВЦЭМ!$A$39:$A$782,$A124,СВЦЭМ!$B$39:$B$782,G$119)+'СЕТ СН'!$I$11+СВЦЭМ!$D$10+'СЕТ СН'!$I$6-'СЕТ СН'!$I$23</f>
        <v>2207.1367320899999</v>
      </c>
      <c r="H124" s="36">
        <f>SUMIFS(СВЦЭМ!$D$39:$D$782,СВЦЭМ!$A$39:$A$782,$A124,СВЦЭМ!$B$39:$B$782,H$119)+'СЕТ СН'!$I$11+СВЦЭМ!$D$10+'СЕТ СН'!$I$6-'СЕТ СН'!$I$23</f>
        <v>2167.3520901800002</v>
      </c>
      <c r="I124" s="36">
        <f>SUMIFS(СВЦЭМ!$D$39:$D$782,СВЦЭМ!$A$39:$A$782,$A124,СВЦЭМ!$B$39:$B$782,I$119)+'СЕТ СН'!$I$11+СВЦЭМ!$D$10+'СЕТ СН'!$I$6-'СЕТ СН'!$I$23</f>
        <v>2136.3112863300003</v>
      </c>
      <c r="J124" s="36">
        <f>SUMIFS(СВЦЭМ!$D$39:$D$782,СВЦЭМ!$A$39:$A$782,$A124,СВЦЭМ!$B$39:$B$782,J$119)+'СЕТ СН'!$I$11+СВЦЭМ!$D$10+'СЕТ СН'!$I$6-'СЕТ СН'!$I$23</f>
        <v>2138.1096048899999</v>
      </c>
      <c r="K124" s="36">
        <f>SUMIFS(СВЦЭМ!$D$39:$D$782,СВЦЭМ!$A$39:$A$782,$A124,СВЦЭМ!$B$39:$B$782,K$119)+'СЕТ СН'!$I$11+СВЦЭМ!$D$10+'СЕТ СН'!$I$6-'СЕТ СН'!$I$23</f>
        <v>2125.9118668800002</v>
      </c>
      <c r="L124" s="36">
        <f>SUMIFS(СВЦЭМ!$D$39:$D$782,СВЦЭМ!$A$39:$A$782,$A124,СВЦЭМ!$B$39:$B$782,L$119)+'СЕТ СН'!$I$11+СВЦЭМ!$D$10+'СЕТ СН'!$I$6-'СЕТ СН'!$I$23</f>
        <v>2113.17867961</v>
      </c>
      <c r="M124" s="36">
        <f>SUMIFS(СВЦЭМ!$D$39:$D$782,СВЦЭМ!$A$39:$A$782,$A124,СВЦЭМ!$B$39:$B$782,M$119)+'СЕТ СН'!$I$11+СВЦЭМ!$D$10+'СЕТ СН'!$I$6-'СЕТ СН'!$I$23</f>
        <v>2126.9034545100003</v>
      </c>
      <c r="N124" s="36">
        <f>SUMIFS(СВЦЭМ!$D$39:$D$782,СВЦЭМ!$A$39:$A$782,$A124,СВЦЭМ!$B$39:$B$782,N$119)+'СЕТ СН'!$I$11+СВЦЭМ!$D$10+'СЕТ СН'!$I$6-'СЕТ СН'!$I$23</f>
        <v>2134.1507660899997</v>
      </c>
      <c r="O124" s="36">
        <f>SUMIFS(СВЦЭМ!$D$39:$D$782,СВЦЭМ!$A$39:$A$782,$A124,СВЦЭМ!$B$39:$B$782,O$119)+'СЕТ СН'!$I$11+СВЦЭМ!$D$10+'СЕТ СН'!$I$6-'СЕТ СН'!$I$23</f>
        <v>2134.7024991099997</v>
      </c>
      <c r="P124" s="36">
        <f>SUMIFS(СВЦЭМ!$D$39:$D$782,СВЦЭМ!$A$39:$A$782,$A124,СВЦЭМ!$B$39:$B$782,P$119)+'СЕТ СН'!$I$11+СВЦЭМ!$D$10+'СЕТ СН'!$I$6-'СЕТ СН'!$I$23</f>
        <v>2140.2664747500003</v>
      </c>
      <c r="Q124" s="36">
        <f>SUMIFS(СВЦЭМ!$D$39:$D$782,СВЦЭМ!$A$39:$A$782,$A124,СВЦЭМ!$B$39:$B$782,Q$119)+'СЕТ СН'!$I$11+СВЦЭМ!$D$10+'СЕТ СН'!$I$6-'СЕТ СН'!$I$23</f>
        <v>2138.5615139199999</v>
      </c>
      <c r="R124" s="36">
        <f>SUMIFS(СВЦЭМ!$D$39:$D$782,СВЦЭМ!$A$39:$A$782,$A124,СВЦЭМ!$B$39:$B$782,R$119)+'СЕТ СН'!$I$11+СВЦЭМ!$D$10+'СЕТ СН'!$I$6-'СЕТ СН'!$I$23</f>
        <v>2127.8642697099999</v>
      </c>
      <c r="S124" s="36">
        <f>SUMIFS(СВЦЭМ!$D$39:$D$782,СВЦЭМ!$A$39:$A$782,$A124,СВЦЭМ!$B$39:$B$782,S$119)+'СЕТ СН'!$I$11+СВЦЭМ!$D$10+'СЕТ СН'!$I$6-'СЕТ СН'!$I$23</f>
        <v>2093.5501417</v>
      </c>
      <c r="T124" s="36">
        <f>SUMIFS(СВЦЭМ!$D$39:$D$782,СВЦЭМ!$A$39:$A$782,$A124,СВЦЭМ!$B$39:$B$782,T$119)+'СЕТ СН'!$I$11+СВЦЭМ!$D$10+'СЕТ СН'!$I$6-'СЕТ СН'!$I$23</f>
        <v>2079.4991903199998</v>
      </c>
      <c r="U124" s="36">
        <f>SUMIFS(СВЦЭМ!$D$39:$D$782,СВЦЭМ!$A$39:$A$782,$A124,СВЦЭМ!$B$39:$B$782,U$119)+'СЕТ СН'!$I$11+СВЦЭМ!$D$10+'СЕТ СН'!$I$6-'СЕТ СН'!$I$23</f>
        <v>2077.2688547099997</v>
      </c>
      <c r="V124" s="36">
        <f>SUMIFS(СВЦЭМ!$D$39:$D$782,СВЦЭМ!$A$39:$A$782,$A124,СВЦЭМ!$B$39:$B$782,V$119)+'СЕТ СН'!$I$11+СВЦЭМ!$D$10+'СЕТ СН'!$I$6-'СЕТ СН'!$I$23</f>
        <v>2105.0363181499997</v>
      </c>
      <c r="W124" s="36">
        <f>SUMIFS(СВЦЭМ!$D$39:$D$782,СВЦЭМ!$A$39:$A$782,$A124,СВЦЭМ!$B$39:$B$782,W$119)+'СЕТ СН'!$I$11+СВЦЭМ!$D$10+'СЕТ СН'!$I$6-'СЕТ СН'!$I$23</f>
        <v>2127.7127210500003</v>
      </c>
      <c r="X124" s="36">
        <f>SUMIFS(СВЦЭМ!$D$39:$D$782,СВЦЭМ!$A$39:$A$782,$A124,СВЦЭМ!$B$39:$B$782,X$119)+'СЕТ СН'!$I$11+СВЦЭМ!$D$10+'СЕТ СН'!$I$6-'СЕТ СН'!$I$23</f>
        <v>2149.5137425100002</v>
      </c>
      <c r="Y124" s="36">
        <f>SUMIFS(СВЦЭМ!$D$39:$D$782,СВЦЭМ!$A$39:$A$782,$A124,СВЦЭМ!$B$39:$B$782,Y$119)+'СЕТ СН'!$I$11+СВЦЭМ!$D$10+'СЕТ СН'!$I$6-'СЕТ СН'!$I$23</f>
        <v>2153.1286542999997</v>
      </c>
    </row>
    <row r="125" spans="1:27" ht="15.75" x14ac:dyDescent="0.2">
      <c r="A125" s="35">
        <f t="shared" si="3"/>
        <v>44901</v>
      </c>
      <c r="B125" s="36">
        <f>SUMIFS(СВЦЭМ!$D$39:$D$782,СВЦЭМ!$A$39:$A$782,$A125,СВЦЭМ!$B$39:$B$782,B$119)+'СЕТ СН'!$I$11+СВЦЭМ!$D$10+'СЕТ СН'!$I$6-'СЕТ СН'!$I$23</f>
        <v>2105.4245364399999</v>
      </c>
      <c r="C125" s="36">
        <f>SUMIFS(СВЦЭМ!$D$39:$D$782,СВЦЭМ!$A$39:$A$782,$A125,СВЦЭМ!$B$39:$B$782,C$119)+'СЕТ СН'!$I$11+СВЦЭМ!$D$10+'СЕТ СН'!$I$6-'СЕТ СН'!$I$23</f>
        <v>2131.1686411000001</v>
      </c>
      <c r="D125" s="36">
        <f>SUMIFS(СВЦЭМ!$D$39:$D$782,СВЦЭМ!$A$39:$A$782,$A125,СВЦЭМ!$B$39:$B$782,D$119)+'СЕТ СН'!$I$11+СВЦЭМ!$D$10+'СЕТ СН'!$I$6-'СЕТ СН'!$I$23</f>
        <v>2153.7615044300001</v>
      </c>
      <c r="E125" s="36">
        <f>SUMIFS(СВЦЭМ!$D$39:$D$782,СВЦЭМ!$A$39:$A$782,$A125,СВЦЭМ!$B$39:$B$782,E$119)+'СЕТ СН'!$I$11+СВЦЭМ!$D$10+'СЕТ СН'!$I$6-'СЕТ СН'!$I$23</f>
        <v>2156.9947762500001</v>
      </c>
      <c r="F125" s="36">
        <f>SUMIFS(СВЦЭМ!$D$39:$D$782,СВЦЭМ!$A$39:$A$782,$A125,СВЦЭМ!$B$39:$B$782,F$119)+'СЕТ СН'!$I$11+СВЦЭМ!$D$10+'СЕТ СН'!$I$6-'СЕТ СН'!$I$23</f>
        <v>2175.5415166399998</v>
      </c>
      <c r="G125" s="36">
        <f>SUMIFS(СВЦЭМ!$D$39:$D$782,СВЦЭМ!$A$39:$A$782,$A125,СВЦЭМ!$B$39:$B$782,G$119)+'СЕТ СН'!$I$11+СВЦЭМ!$D$10+'СЕТ СН'!$I$6-'СЕТ СН'!$I$23</f>
        <v>2152.7592246899999</v>
      </c>
      <c r="H125" s="36">
        <f>SUMIFS(СВЦЭМ!$D$39:$D$782,СВЦЭМ!$A$39:$A$782,$A125,СВЦЭМ!$B$39:$B$782,H$119)+'СЕТ СН'!$I$11+СВЦЭМ!$D$10+'СЕТ СН'!$I$6-'СЕТ СН'!$I$23</f>
        <v>2124.9473685799999</v>
      </c>
      <c r="I125" s="36">
        <f>SUMIFS(СВЦЭМ!$D$39:$D$782,СВЦЭМ!$A$39:$A$782,$A125,СВЦЭМ!$B$39:$B$782,I$119)+'СЕТ СН'!$I$11+СВЦЭМ!$D$10+'СЕТ СН'!$I$6-'СЕТ СН'!$I$23</f>
        <v>2070.1148735699999</v>
      </c>
      <c r="J125" s="36">
        <f>SUMIFS(СВЦЭМ!$D$39:$D$782,СВЦЭМ!$A$39:$A$782,$A125,СВЦЭМ!$B$39:$B$782,J$119)+'СЕТ СН'!$I$11+СВЦЭМ!$D$10+'СЕТ СН'!$I$6-'СЕТ СН'!$I$23</f>
        <v>2073.0557042299997</v>
      </c>
      <c r="K125" s="36">
        <f>SUMIFS(СВЦЭМ!$D$39:$D$782,СВЦЭМ!$A$39:$A$782,$A125,СВЦЭМ!$B$39:$B$782,K$119)+'СЕТ СН'!$I$11+СВЦЭМ!$D$10+'СЕТ СН'!$I$6-'СЕТ СН'!$I$23</f>
        <v>2060.1313671099997</v>
      </c>
      <c r="L125" s="36">
        <f>SUMIFS(СВЦЭМ!$D$39:$D$782,СВЦЭМ!$A$39:$A$782,$A125,СВЦЭМ!$B$39:$B$782,L$119)+'СЕТ СН'!$I$11+СВЦЭМ!$D$10+'СЕТ СН'!$I$6-'СЕТ СН'!$I$23</f>
        <v>2062.8359865699999</v>
      </c>
      <c r="M125" s="36">
        <f>SUMIFS(СВЦЭМ!$D$39:$D$782,СВЦЭМ!$A$39:$A$782,$A125,СВЦЭМ!$B$39:$B$782,M$119)+'СЕТ СН'!$I$11+СВЦЭМ!$D$10+'СЕТ СН'!$I$6-'СЕТ СН'!$I$23</f>
        <v>2058.68433783</v>
      </c>
      <c r="N125" s="36">
        <f>SUMIFS(СВЦЭМ!$D$39:$D$782,СВЦЭМ!$A$39:$A$782,$A125,СВЦЭМ!$B$39:$B$782,N$119)+'СЕТ СН'!$I$11+СВЦЭМ!$D$10+'СЕТ СН'!$I$6-'СЕТ СН'!$I$23</f>
        <v>2065.5002595599999</v>
      </c>
      <c r="O125" s="36">
        <f>SUMIFS(СВЦЭМ!$D$39:$D$782,СВЦЭМ!$A$39:$A$782,$A125,СВЦЭМ!$B$39:$B$782,O$119)+'СЕТ СН'!$I$11+СВЦЭМ!$D$10+'СЕТ СН'!$I$6-'СЕТ СН'!$I$23</f>
        <v>2048.8406740299997</v>
      </c>
      <c r="P125" s="36">
        <f>SUMIFS(СВЦЭМ!$D$39:$D$782,СВЦЭМ!$A$39:$A$782,$A125,СВЦЭМ!$B$39:$B$782,P$119)+'СЕТ СН'!$I$11+СВЦЭМ!$D$10+'СЕТ СН'!$I$6-'СЕТ СН'!$I$23</f>
        <v>2052.1748258400003</v>
      </c>
      <c r="Q125" s="36">
        <f>SUMIFS(СВЦЭМ!$D$39:$D$782,СВЦЭМ!$A$39:$A$782,$A125,СВЦЭМ!$B$39:$B$782,Q$119)+'СЕТ СН'!$I$11+СВЦЭМ!$D$10+'СЕТ СН'!$I$6-'СЕТ СН'!$I$23</f>
        <v>2049.2253085299999</v>
      </c>
      <c r="R125" s="36">
        <f>SUMIFS(СВЦЭМ!$D$39:$D$782,СВЦЭМ!$A$39:$A$782,$A125,СВЦЭМ!$B$39:$B$782,R$119)+'СЕТ СН'!$I$11+СВЦЭМ!$D$10+'СЕТ СН'!$I$6-'СЕТ СН'!$I$23</f>
        <v>2040.3055020699999</v>
      </c>
      <c r="S125" s="36">
        <f>SUMIFS(СВЦЭМ!$D$39:$D$782,СВЦЭМ!$A$39:$A$782,$A125,СВЦЭМ!$B$39:$B$782,S$119)+'СЕТ СН'!$I$11+СВЦЭМ!$D$10+'СЕТ СН'!$I$6-'СЕТ СН'!$I$23</f>
        <v>2028.5802970299999</v>
      </c>
      <c r="T125" s="36">
        <f>SUMIFS(СВЦЭМ!$D$39:$D$782,СВЦЭМ!$A$39:$A$782,$A125,СВЦЭМ!$B$39:$B$782,T$119)+'СЕТ СН'!$I$11+СВЦЭМ!$D$10+'СЕТ СН'!$I$6-'СЕТ СН'!$I$23</f>
        <v>2009.0158218700001</v>
      </c>
      <c r="U125" s="36">
        <f>SUMIFS(СВЦЭМ!$D$39:$D$782,СВЦЭМ!$A$39:$A$782,$A125,СВЦЭМ!$B$39:$B$782,U$119)+'СЕТ СН'!$I$11+СВЦЭМ!$D$10+'СЕТ СН'!$I$6-'СЕТ СН'!$I$23</f>
        <v>2016.15342852</v>
      </c>
      <c r="V125" s="36">
        <f>SUMIFS(СВЦЭМ!$D$39:$D$782,СВЦЭМ!$A$39:$A$782,$A125,СВЦЭМ!$B$39:$B$782,V$119)+'СЕТ СН'!$I$11+СВЦЭМ!$D$10+'СЕТ СН'!$I$6-'СЕТ СН'!$I$23</f>
        <v>2039.7795353199999</v>
      </c>
      <c r="W125" s="36">
        <f>SUMIFS(СВЦЭМ!$D$39:$D$782,СВЦЭМ!$A$39:$A$782,$A125,СВЦЭМ!$B$39:$B$782,W$119)+'СЕТ СН'!$I$11+СВЦЭМ!$D$10+'СЕТ СН'!$I$6-'СЕТ СН'!$I$23</f>
        <v>2070.56029807</v>
      </c>
      <c r="X125" s="36">
        <f>SUMIFS(СВЦЭМ!$D$39:$D$782,СВЦЭМ!$A$39:$A$782,$A125,СВЦЭМ!$B$39:$B$782,X$119)+'СЕТ СН'!$I$11+СВЦЭМ!$D$10+'СЕТ СН'!$I$6-'СЕТ СН'!$I$23</f>
        <v>2073.42122449</v>
      </c>
      <c r="Y125" s="36">
        <f>SUMIFS(СВЦЭМ!$D$39:$D$782,СВЦЭМ!$A$39:$A$782,$A125,СВЦЭМ!$B$39:$B$782,Y$119)+'СЕТ СН'!$I$11+СВЦЭМ!$D$10+'СЕТ СН'!$I$6-'СЕТ СН'!$I$23</f>
        <v>2125.0510654299997</v>
      </c>
    </row>
    <row r="126" spans="1:27" ht="15.75" x14ac:dyDescent="0.2">
      <c r="A126" s="35">
        <f t="shared" si="3"/>
        <v>44902</v>
      </c>
      <c r="B126" s="36">
        <f>SUMIFS(СВЦЭМ!$D$39:$D$782,СВЦЭМ!$A$39:$A$782,$A126,СВЦЭМ!$B$39:$B$782,B$119)+'СЕТ СН'!$I$11+СВЦЭМ!$D$10+'СЕТ СН'!$I$6-'СЕТ СН'!$I$23</f>
        <v>2101.0696773099999</v>
      </c>
      <c r="C126" s="36">
        <f>SUMIFS(СВЦЭМ!$D$39:$D$782,СВЦЭМ!$A$39:$A$782,$A126,СВЦЭМ!$B$39:$B$782,C$119)+'СЕТ СН'!$I$11+СВЦЭМ!$D$10+'СЕТ СН'!$I$6-'СЕТ СН'!$I$23</f>
        <v>2124.7680045400002</v>
      </c>
      <c r="D126" s="36">
        <f>SUMIFS(СВЦЭМ!$D$39:$D$782,СВЦЭМ!$A$39:$A$782,$A126,СВЦЭМ!$B$39:$B$782,D$119)+'СЕТ СН'!$I$11+СВЦЭМ!$D$10+'СЕТ СН'!$I$6-'СЕТ СН'!$I$23</f>
        <v>2139.04408397</v>
      </c>
      <c r="E126" s="36">
        <f>SUMIFS(СВЦЭМ!$D$39:$D$782,СВЦЭМ!$A$39:$A$782,$A126,СВЦЭМ!$B$39:$B$782,E$119)+'СЕТ СН'!$I$11+СВЦЭМ!$D$10+'СЕТ СН'!$I$6-'СЕТ СН'!$I$23</f>
        <v>2138.09769413</v>
      </c>
      <c r="F126" s="36">
        <f>SUMIFS(СВЦЭМ!$D$39:$D$782,СВЦЭМ!$A$39:$A$782,$A126,СВЦЭМ!$B$39:$B$782,F$119)+'СЕТ СН'!$I$11+СВЦЭМ!$D$10+'СЕТ СН'!$I$6-'СЕТ СН'!$I$23</f>
        <v>2141.9107263999999</v>
      </c>
      <c r="G126" s="36">
        <f>SUMIFS(СВЦЭМ!$D$39:$D$782,СВЦЭМ!$A$39:$A$782,$A126,СВЦЭМ!$B$39:$B$782,G$119)+'СЕТ СН'!$I$11+СВЦЭМ!$D$10+'СЕТ СН'!$I$6-'СЕТ СН'!$I$23</f>
        <v>2131.9140479899997</v>
      </c>
      <c r="H126" s="36">
        <f>SUMIFS(СВЦЭМ!$D$39:$D$782,СВЦЭМ!$A$39:$A$782,$A126,СВЦЭМ!$B$39:$B$782,H$119)+'СЕТ СН'!$I$11+СВЦЭМ!$D$10+'СЕТ СН'!$I$6-'СЕТ СН'!$I$23</f>
        <v>2125.2778442899998</v>
      </c>
      <c r="I126" s="36">
        <f>SUMIFS(СВЦЭМ!$D$39:$D$782,СВЦЭМ!$A$39:$A$782,$A126,СВЦЭМ!$B$39:$B$782,I$119)+'СЕТ СН'!$I$11+СВЦЭМ!$D$10+'СЕТ СН'!$I$6-'СЕТ СН'!$I$23</f>
        <v>2088.3966344800001</v>
      </c>
      <c r="J126" s="36">
        <f>SUMIFS(СВЦЭМ!$D$39:$D$782,СВЦЭМ!$A$39:$A$782,$A126,СВЦЭМ!$B$39:$B$782,J$119)+'СЕТ СН'!$I$11+СВЦЭМ!$D$10+'СЕТ СН'!$I$6-'СЕТ СН'!$I$23</f>
        <v>2072.78189101</v>
      </c>
      <c r="K126" s="36">
        <f>SUMIFS(СВЦЭМ!$D$39:$D$782,СВЦЭМ!$A$39:$A$782,$A126,СВЦЭМ!$B$39:$B$782,K$119)+'СЕТ СН'!$I$11+СВЦЭМ!$D$10+'СЕТ СН'!$I$6-'СЕТ СН'!$I$23</f>
        <v>2093.3066166999997</v>
      </c>
      <c r="L126" s="36">
        <f>SUMIFS(СВЦЭМ!$D$39:$D$782,СВЦЭМ!$A$39:$A$782,$A126,СВЦЭМ!$B$39:$B$782,L$119)+'СЕТ СН'!$I$11+СВЦЭМ!$D$10+'СЕТ СН'!$I$6-'СЕТ СН'!$I$23</f>
        <v>2090.4232299699997</v>
      </c>
      <c r="M126" s="36">
        <f>SUMIFS(СВЦЭМ!$D$39:$D$782,СВЦЭМ!$A$39:$A$782,$A126,СВЦЭМ!$B$39:$B$782,M$119)+'СЕТ СН'!$I$11+СВЦЭМ!$D$10+'СЕТ СН'!$I$6-'СЕТ СН'!$I$23</f>
        <v>2086.6028549499997</v>
      </c>
      <c r="N126" s="36">
        <f>SUMIFS(СВЦЭМ!$D$39:$D$782,СВЦЭМ!$A$39:$A$782,$A126,СВЦЭМ!$B$39:$B$782,N$119)+'СЕТ СН'!$I$11+СВЦЭМ!$D$10+'СЕТ СН'!$I$6-'СЕТ СН'!$I$23</f>
        <v>2098.6372951399999</v>
      </c>
      <c r="O126" s="36">
        <f>SUMIFS(СВЦЭМ!$D$39:$D$782,СВЦЭМ!$A$39:$A$782,$A126,СВЦЭМ!$B$39:$B$782,O$119)+'СЕТ СН'!$I$11+СВЦЭМ!$D$10+'СЕТ СН'!$I$6-'СЕТ СН'!$I$23</f>
        <v>2097.1363175300003</v>
      </c>
      <c r="P126" s="36">
        <f>SUMIFS(СВЦЭМ!$D$39:$D$782,СВЦЭМ!$A$39:$A$782,$A126,СВЦЭМ!$B$39:$B$782,P$119)+'СЕТ СН'!$I$11+СВЦЭМ!$D$10+'СЕТ СН'!$I$6-'СЕТ СН'!$I$23</f>
        <v>2102.4020399000001</v>
      </c>
      <c r="Q126" s="36">
        <f>SUMIFS(СВЦЭМ!$D$39:$D$782,СВЦЭМ!$A$39:$A$782,$A126,СВЦЭМ!$B$39:$B$782,Q$119)+'СЕТ СН'!$I$11+СВЦЭМ!$D$10+'СЕТ СН'!$I$6-'СЕТ СН'!$I$23</f>
        <v>2108.3095604700002</v>
      </c>
      <c r="R126" s="36">
        <f>SUMIFS(СВЦЭМ!$D$39:$D$782,СВЦЭМ!$A$39:$A$782,$A126,СВЦЭМ!$B$39:$B$782,R$119)+'СЕТ СН'!$I$11+СВЦЭМ!$D$10+'СЕТ СН'!$I$6-'СЕТ СН'!$I$23</f>
        <v>2091.5319069299999</v>
      </c>
      <c r="S126" s="36">
        <f>SUMIFS(СВЦЭМ!$D$39:$D$782,СВЦЭМ!$A$39:$A$782,$A126,СВЦЭМ!$B$39:$B$782,S$119)+'СЕТ СН'!$I$11+СВЦЭМ!$D$10+'СЕТ СН'!$I$6-'СЕТ СН'!$I$23</f>
        <v>2064.0608500399999</v>
      </c>
      <c r="T126" s="36">
        <f>SUMIFS(СВЦЭМ!$D$39:$D$782,СВЦЭМ!$A$39:$A$782,$A126,СВЦЭМ!$B$39:$B$782,T$119)+'СЕТ СН'!$I$11+СВЦЭМ!$D$10+'СЕТ СН'!$I$6-'СЕТ СН'!$I$23</f>
        <v>2060.6469981299997</v>
      </c>
      <c r="U126" s="36">
        <f>SUMIFS(СВЦЭМ!$D$39:$D$782,СВЦЭМ!$A$39:$A$782,$A126,СВЦЭМ!$B$39:$B$782,U$119)+'СЕТ СН'!$I$11+СВЦЭМ!$D$10+'СЕТ СН'!$I$6-'СЕТ СН'!$I$23</f>
        <v>2072.3667738899999</v>
      </c>
      <c r="V126" s="36">
        <f>SUMIFS(СВЦЭМ!$D$39:$D$782,СВЦЭМ!$A$39:$A$782,$A126,СВЦЭМ!$B$39:$B$782,V$119)+'СЕТ СН'!$I$11+СВЦЭМ!$D$10+'СЕТ СН'!$I$6-'СЕТ СН'!$I$23</f>
        <v>2074.2660574900001</v>
      </c>
      <c r="W126" s="36">
        <f>SUMIFS(СВЦЭМ!$D$39:$D$782,СВЦЭМ!$A$39:$A$782,$A126,СВЦЭМ!$B$39:$B$782,W$119)+'СЕТ СН'!$I$11+СВЦЭМ!$D$10+'СЕТ СН'!$I$6-'СЕТ СН'!$I$23</f>
        <v>2096.1304192799998</v>
      </c>
      <c r="X126" s="36">
        <f>SUMIFS(СВЦЭМ!$D$39:$D$782,СВЦЭМ!$A$39:$A$782,$A126,СВЦЭМ!$B$39:$B$782,X$119)+'СЕТ СН'!$I$11+СВЦЭМ!$D$10+'СЕТ СН'!$I$6-'СЕТ СН'!$I$23</f>
        <v>2080.8720772300003</v>
      </c>
      <c r="Y126" s="36">
        <f>SUMIFS(СВЦЭМ!$D$39:$D$782,СВЦЭМ!$A$39:$A$782,$A126,СВЦЭМ!$B$39:$B$782,Y$119)+'СЕТ СН'!$I$11+СВЦЭМ!$D$10+'СЕТ СН'!$I$6-'СЕТ СН'!$I$23</f>
        <v>2092.3657633000003</v>
      </c>
    </row>
    <row r="127" spans="1:27" ht="15.75" x14ac:dyDescent="0.2">
      <c r="A127" s="35">
        <f t="shared" si="3"/>
        <v>44903</v>
      </c>
      <c r="B127" s="36">
        <f>SUMIFS(СВЦЭМ!$D$39:$D$782,СВЦЭМ!$A$39:$A$782,$A127,СВЦЭМ!$B$39:$B$782,B$119)+'СЕТ СН'!$I$11+СВЦЭМ!$D$10+'СЕТ СН'!$I$6-'СЕТ СН'!$I$23</f>
        <v>2274.6787466599999</v>
      </c>
      <c r="C127" s="36">
        <f>SUMIFS(СВЦЭМ!$D$39:$D$782,СВЦЭМ!$A$39:$A$782,$A127,СВЦЭМ!$B$39:$B$782,C$119)+'СЕТ СН'!$I$11+СВЦЭМ!$D$10+'СЕТ СН'!$I$6-'СЕТ СН'!$I$23</f>
        <v>2291.2008149599997</v>
      </c>
      <c r="D127" s="36">
        <f>SUMIFS(СВЦЭМ!$D$39:$D$782,СВЦЭМ!$A$39:$A$782,$A127,СВЦЭМ!$B$39:$B$782,D$119)+'СЕТ СН'!$I$11+СВЦЭМ!$D$10+'СЕТ СН'!$I$6-'СЕТ СН'!$I$23</f>
        <v>2286.0955836900002</v>
      </c>
      <c r="E127" s="36">
        <f>SUMIFS(СВЦЭМ!$D$39:$D$782,СВЦЭМ!$A$39:$A$782,$A127,СВЦЭМ!$B$39:$B$782,E$119)+'СЕТ СН'!$I$11+СВЦЭМ!$D$10+'СЕТ СН'!$I$6-'СЕТ СН'!$I$23</f>
        <v>2260.3992108299999</v>
      </c>
      <c r="F127" s="36">
        <f>SUMIFS(СВЦЭМ!$D$39:$D$782,СВЦЭМ!$A$39:$A$782,$A127,СВЦЭМ!$B$39:$B$782,F$119)+'СЕТ СН'!$I$11+СВЦЭМ!$D$10+'СЕТ СН'!$I$6-'СЕТ СН'!$I$23</f>
        <v>2247.78032338</v>
      </c>
      <c r="G127" s="36">
        <f>SUMIFS(СВЦЭМ!$D$39:$D$782,СВЦЭМ!$A$39:$A$782,$A127,СВЦЭМ!$B$39:$B$782,G$119)+'СЕТ СН'!$I$11+СВЦЭМ!$D$10+'СЕТ СН'!$I$6-'СЕТ СН'!$I$23</f>
        <v>2208.2234685799999</v>
      </c>
      <c r="H127" s="36">
        <f>SUMIFS(СВЦЭМ!$D$39:$D$782,СВЦЭМ!$A$39:$A$782,$A127,СВЦЭМ!$B$39:$B$782,H$119)+'СЕТ СН'!$I$11+СВЦЭМ!$D$10+'СЕТ СН'!$I$6-'СЕТ СН'!$I$23</f>
        <v>2180.3002852899999</v>
      </c>
      <c r="I127" s="36">
        <f>SUMIFS(СВЦЭМ!$D$39:$D$782,СВЦЭМ!$A$39:$A$782,$A127,СВЦЭМ!$B$39:$B$782,I$119)+'СЕТ СН'!$I$11+СВЦЭМ!$D$10+'СЕТ СН'!$I$6-'СЕТ СН'!$I$23</f>
        <v>2169.0760366100003</v>
      </c>
      <c r="J127" s="36">
        <f>SUMIFS(СВЦЭМ!$D$39:$D$782,СВЦЭМ!$A$39:$A$782,$A127,СВЦЭМ!$B$39:$B$782,J$119)+'СЕТ СН'!$I$11+СВЦЭМ!$D$10+'СЕТ СН'!$I$6-'СЕТ СН'!$I$23</f>
        <v>2147.88857426</v>
      </c>
      <c r="K127" s="36">
        <f>SUMIFS(СВЦЭМ!$D$39:$D$782,СВЦЭМ!$A$39:$A$782,$A127,СВЦЭМ!$B$39:$B$782,K$119)+'СЕТ СН'!$I$11+СВЦЭМ!$D$10+'СЕТ СН'!$I$6-'СЕТ СН'!$I$23</f>
        <v>2141.0054482099999</v>
      </c>
      <c r="L127" s="36">
        <f>SUMIFS(СВЦЭМ!$D$39:$D$782,СВЦЭМ!$A$39:$A$782,$A127,СВЦЭМ!$B$39:$B$782,L$119)+'СЕТ СН'!$I$11+СВЦЭМ!$D$10+'СЕТ СН'!$I$6-'СЕТ СН'!$I$23</f>
        <v>2149.9660412900002</v>
      </c>
      <c r="M127" s="36">
        <f>SUMIFS(СВЦЭМ!$D$39:$D$782,СВЦЭМ!$A$39:$A$782,$A127,СВЦЭМ!$B$39:$B$782,M$119)+'СЕТ СН'!$I$11+СВЦЭМ!$D$10+'СЕТ СН'!$I$6-'СЕТ СН'!$I$23</f>
        <v>2174.5447844199998</v>
      </c>
      <c r="N127" s="36">
        <f>SUMIFS(СВЦЭМ!$D$39:$D$782,СВЦЭМ!$A$39:$A$782,$A127,СВЦЭМ!$B$39:$B$782,N$119)+'СЕТ СН'!$I$11+СВЦЭМ!$D$10+'СЕТ СН'!$I$6-'СЕТ СН'!$I$23</f>
        <v>2182.6957935099999</v>
      </c>
      <c r="O127" s="36">
        <f>SUMIFS(СВЦЭМ!$D$39:$D$782,СВЦЭМ!$A$39:$A$782,$A127,СВЦЭМ!$B$39:$B$782,O$119)+'СЕТ СН'!$I$11+СВЦЭМ!$D$10+'СЕТ СН'!$I$6-'СЕТ СН'!$I$23</f>
        <v>2183.5403137200001</v>
      </c>
      <c r="P127" s="36">
        <f>SUMIFS(СВЦЭМ!$D$39:$D$782,СВЦЭМ!$A$39:$A$782,$A127,СВЦЭМ!$B$39:$B$782,P$119)+'СЕТ СН'!$I$11+СВЦЭМ!$D$10+'СЕТ СН'!$I$6-'СЕТ СН'!$I$23</f>
        <v>2185.73558499</v>
      </c>
      <c r="Q127" s="36">
        <f>SUMIFS(СВЦЭМ!$D$39:$D$782,СВЦЭМ!$A$39:$A$782,$A127,СВЦЭМ!$B$39:$B$782,Q$119)+'СЕТ СН'!$I$11+СВЦЭМ!$D$10+'СЕТ СН'!$I$6-'СЕТ СН'!$I$23</f>
        <v>2177.5095656599997</v>
      </c>
      <c r="R127" s="36">
        <f>SUMIFS(СВЦЭМ!$D$39:$D$782,СВЦЭМ!$A$39:$A$782,$A127,СВЦЭМ!$B$39:$B$782,R$119)+'СЕТ СН'!$I$11+СВЦЭМ!$D$10+'СЕТ СН'!$I$6-'СЕТ СН'!$I$23</f>
        <v>2139.05541305</v>
      </c>
      <c r="S127" s="36">
        <f>SUMIFS(СВЦЭМ!$D$39:$D$782,СВЦЭМ!$A$39:$A$782,$A127,СВЦЭМ!$B$39:$B$782,S$119)+'СЕТ СН'!$I$11+СВЦЭМ!$D$10+'СЕТ СН'!$I$6-'СЕТ СН'!$I$23</f>
        <v>2107.48214009</v>
      </c>
      <c r="T127" s="36">
        <f>SUMIFS(СВЦЭМ!$D$39:$D$782,СВЦЭМ!$A$39:$A$782,$A127,СВЦЭМ!$B$39:$B$782,T$119)+'СЕТ СН'!$I$11+СВЦЭМ!$D$10+'СЕТ СН'!$I$6-'СЕТ СН'!$I$23</f>
        <v>2132.2700188999997</v>
      </c>
      <c r="U127" s="36">
        <f>SUMIFS(СВЦЭМ!$D$39:$D$782,СВЦЭМ!$A$39:$A$782,$A127,СВЦЭМ!$B$39:$B$782,U$119)+'СЕТ СН'!$I$11+СВЦЭМ!$D$10+'СЕТ СН'!$I$6-'СЕТ СН'!$I$23</f>
        <v>2145.78326646</v>
      </c>
      <c r="V127" s="36">
        <f>SUMIFS(СВЦЭМ!$D$39:$D$782,СВЦЭМ!$A$39:$A$782,$A127,СВЦЭМ!$B$39:$B$782,V$119)+'СЕТ СН'!$I$11+СВЦЭМ!$D$10+'СЕТ СН'!$I$6-'СЕТ СН'!$I$23</f>
        <v>2158.3892157299997</v>
      </c>
      <c r="W127" s="36">
        <f>SUMIFS(СВЦЭМ!$D$39:$D$782,СВЦЭМ!$A$39:$A$782,$A127,СВЦЭМ!$B$39:$B$782,W$119)+'СЕТ СН'!$I$11+СВЦЭМ!$D$10+'СЕТ СН'!$I$6-'СЕТ СН'!$I$23</f>
        <v>2186.9002261599999</v>
      </c>
      <c r="X127" s="36">
        <f>SUMIFS(СВЦЭМ!$D$39:$D$782,СВЦЭМ!$A$39:$A$782,$A127,СВЦЭМ!$B$39:$B$782,X$119)+'СЕТ СН'!$I$11+СВЦЭМ!$D$10+'СЕТ СН'!$I$6-'СЕТ СН'!$I$23</f>
        <v>2184.4386146100001</v>
      </c>
      <c r="Y127" s="36">
        <f>SUMIFS(СВЦЭМ!$D$39:$D$782,СВЦЭМ!$A$39:$A$782,$A127,СВЦЭМ!$B$39:$B$782,Y$119)+'СЕТ СН'!$I$11+СВЦЭМ!$D$10+'СЕТ СН'!$I$6-'СЕТ СН'!$I$23</f>
        <v>2250.9855508700002</v>
      </c>
    </row>
    <row r="128" spans="1:27" ht="15.75" x14ac:dyDescent="0.2">
      <c r="A128" s="35">
        <f t="shared" si="3"/>
        <v>44904</v>
      </c>
      <c r="B128" s="36">
        <f>SUMIFS(СВЦЭМ!$D$39:$D$782,СВЦЭМ!$A$39:$A$782,$A128,СВЦЭМ!$B$39:$B$782,B$119)+'СЕТ СН'!$I$11+СВЦЭМ!$D$10+'СЕТ СН'!$I$6-'СЕТ СН'!$I$23</f>
        <v>2182.89567158</v>
      </c>
      <c r="C128" s="36">
        <f>SUMIFS(СВЦЭМ!$D$39:$D$782,СВЦЭМ!$A$39:$A$782,$A128,СВЦЭМ!$B$39:$B$782,C$119)+'СЕТ СН'!$I$11+СВЦЭМ!$D$10+'СЕТ СН'!$I$6-'СЕТ СН'!$I$23</f>
        <v>2192.3491575600001</v>
      </c>
      <c r="D128" s="36">
        <f>SUMIFS(СВЦЭМ!$D$39:$D$782,СВЦЭМ!$A$39:$A$782,$A128,СВЦЭМ!$B$39:$B$782,D$119)+'СЕТ СН'!$I$11+СВЦЭМ!$D$10+'СЕТ СН'!$I$6-'СЕТ СН'!$I$23</f>
        <v>2202.8834563299997</v>
      </c>
      <c r="E128" s="36">
        <f>SUMIFS(СВЦЭМ!$D$39:$D$782,СВЦЭМ!$A$39:$A$782,$A128,СВЦЭМ!$B$39:$B$782,E$119)+'СЕТ СН'!$I$11+СВЦЭМ!$D$10+'СЕТ СН'!$I$6-'СЕТ СН'!$I$23</f>
        <v>2215.3962836199998</v>
      </c>
      <c r="F128" s="36">
        <f>SUMIFS(СВЦЭМ!$D$39:$D$782,СВЦЭМ!$A$39:$A$782,$A128,СВЦЭМ!$B$39:$B$782,F$119)+'СЕТ СН'!$I$11+СВЦЭМ!$D$10+'СЕТ СН'!$I$6-'СЕТ СН'!$I$23</f>
        <v>2223.87711881</v>
      </c>
      <c r="G128" s="36">
        <f>SUMIFS(СВЦЭМ!$D$39:$D$782,СВЦЭМ!$A$39:$A$782,$A128,СВЦЭМ!$B$39:$B$782,G$119)+'СЕТ СН'!$I$11+СВЦЭМ!$D$10+'СЕТ СН'!$I$6-'СЕТ СН'!$I$23</f>
        <v>2209.9060726899997</v>
      </c>
      <c r="H128" s="36">
        <f>SUMIFS(СВЦЭМ!$D$39:$D$782,СВЦЭМ!$A$39:$A$782,$A128,СВЦЭМ!$B$39:$B$782,H$119)+'СЕТ СН'!$I$11+СВЦЭМ!$D$10+'СЕТ СН'!$I$6-'СЕТ СН'!$I$23</f>
        <v>2213.0599068900001</v>
      </c>
      <c r="I128" s="36">
        <f>SUMIFS(СВЦЭМ!$D$39:$D$782,СВЦЭМ!$A$39:$A$782,$A128,СВЦЭМ!$B$39:$B$782,I$119)+'СЕТ СН'!$I$11+СВЦЭМ!$D$10+'СЕТ СН'!$I$6-'СЕТ СН'!$I$23</f>
        <v>2176.19471122</v>
      </c>
      <c r="J128" s="36">
        <f>SUMIFS(СВЦЭМ!$D$39:$D$782,СВЦЭМ!$A$39:$A$782,$A128,СВЦЭМ!$B$39:$B$782,J$119)+'СЕТ СН'!$I$11+СВЦЭМ!$D$10+'СЕТ СН'!$I$6-'СЕТ СН'!$I$23</f>
        <v>2164.1542388500002</v>
      </c>
      <c r="K128" s="36">
        <f>SUMIFS(СВЦЭМ!$D$39:$D$782,СВЦЭМ!$A$39:$A$782,$A128,СВЦЭМ!$B$39:$B$782,K$119)+'СЕТ СН'!$I$11+СВЦЭМ!$D$10+'СЕТ СН'!$I$6-'СЕТ СН'!$I$23</f>
        <v>2149.9270094900003</v>
      </c>
      <c r="L128" s="36">
        <f>SUMIFS(СВЦЭМ!$D$39:$D$782,СВЦЭМ!$A$39:$A$782,$A128,СВЦЭМ!$B$39:$B$782,L$119)+'СЕТ СН'!$I$11+СВЦЭМ!$D$10+'СЕТ СН'!$I$6-'СЕТ СН'!$I$23</f>
        <v>2141.40731267</v>
      </c>
      <c r="M128" s="36">
        <f>SUMIFS(СВЦЭМ!$D$39:$D$782,СВЦЭМ!$A$39:$A$782,$A128,СВЦЭМ!$B$39:$B$782,M$119)+'СЕТ СН'!$I$11+СВЦЭМ!$D$10+'СЕТ СН'!$I$6-'СЕТ СН'!$I$23</f>
        <v>2133.09483972</v>
      </c>
      <c r="N128" s="36">
        <f>SUMIFS(СВЦЭМ!$D$39:$D$782,СВЦЭМ!$A$39:$A$782,$A128,СВЦЭМ!$B$39:$B$782,N$119)+'СЕТ СН'!$I$11+СВЦЭМ!$D$10+'СЕТ СН'!$I$6-'СЕТ СН'!$I$23</f>
        <v>2137.4587580099997</v>
      </c>
      <c r="O128" s="36">
        <f>SUMIFS(СВЦЭМ!$D$39:$D$782,СВЦЭМ!$A$39:$A$782,$A128,СВЦЭМ!$B$39:$B$782,O$119)+'СЕТ СН'!$I$11+СВЦЭМ!$D$10+'СЕТ СН'!$I$6-'СЕТ СН'!$I$23</f>
        <v>2150.4766336600001</v>
      </c>
      <c r="P128" s="36">
        <f>SUMIFS(СВЦЭМ!$D$39:$D$782,СВЦЭМ!$A$39:$A$782,$A128,СВЦЭМ!$B$39:$B$782,P$119)+'СЕТ СН'!$I$11+СВЦЭМ!$D$10+'СЕТ СН'!$I$6-'СЕТ СН'!$I$23</f>
        <v>2155.95933143</v>
      </c>
      <c r="Q128" s="36">
        <f>SUMIFS(СВЦЭМ!$D$39:$D$782,СВЦЭМ!$A$39:$A$782,$A128,СВЦЭМ!$B$39:$B$782,Q$119)+'СЕТ СН'!$I$11+СВЦЭМ!$D$10+'СЕТ СН'!$I$6-'СЕТ СН'!$I$23</f>
        <v>2155.1497321500001</v>
      </c>
      <c r="R128" s="36">
        <f>SUMIFS(СВЦЭМ!$D$39:$D$782,СВЦЭМ!$A$39:$A$782,$A128,СВЦЭМ!$B$39:$B$782,R$119)+'СЕТ СН'!$I$11+СВЦЭМ!$D$10+'СЕТ СН'!$I$6-'СЕТ СН'!$I$23</f>
        <v>2152.0492951900001</v>
      </c>
      <c r="S128" s="36">
        <f>SUMIFS(СВЦЭМ!$D$39:$D$782,СВЦЭМ!$A$39:$A$782,$A128,СВЦЭМ!$B$39:$B$782,S$119)+'СЕТ СН'!$I$11+СВЦЭМ!$D$10+'СЕТ СН'!$I$6-'СЕТ СН'!$I$23</f>
        <v>2125.5591748799998</v>
      </c>
      <c r="T128" s="36">
        <f>SUMIFS(СВЦЭМ!$D$39:$D$782,СВЦЭМ!$A$39:$A$782,$A128,СВЦЭМ!$B$39:$B$782,T$119)+'СЕТ СН'!$I$11+СВЦЭМ!$D$10+'СЕТ СН'!$I$6-'СЕТ СН'!$I$23</f>
        <v>2106.8241251099998</v>
      </c>
      <c r="U128" s="36">
        <f>SUMIFS(СВЦЭМ!$D$39:$D$782,СВЦЭМ!$A$39:$A$782,$A128,СВЦЭМ!$B$39:$B$782,U$119)+'СЕТ СН'!$I$11+СВЦЭМ!$D$10+'СЕТ СН'!$I$6-'СЕТ СН'!$I$23</f>
        <v>2108.3208856800002</v>
      </c>
      <c r="V128" s="36">
        <f>SUMIFS(СВЦЭМ!$D$39:$D$782,СВЦЭМ!$A$39:$A$782,$A128,СВЦЭМ!$B$39:$B$782,V$119)+'СЕТ СН'!$I$11+СВЦЭМ!$D$10+'СЕТ СН'!$I$6-'СЕТ СН'!$I$23</f>
        <v>2119.5011828199999</v>
      </c>
      <c r="W128" s="36">
        <f>SUMIFS(СВЦЭМ!$D$39:$D$782,СВЦЭМ!$A$39:$A$782,$A128,СВЦЭМ!$B$39:$B$782,W$119)+'СЕТ СН'!$I$11+СВЦЭМ!$D$10+'СЕТ СН'!$I$6-'СЕТ СН'!$I$23</f>
        <v>2141.9914166600001</v>
      </c>
      <c r="X128" s="36">
        <f>SUMIFS(СВЦЭМ!$D$39:$D$782,СВЦЭМ!$A$39:$A$782,$A128,СВЦЭМ!$B$39:$B$782,X$119)+'СЕТ СН'!$I$11+СВЦЭМ!$D$10+'СЕТ СН'!$I$6-'СЕТ СН'!$I$23</f>
        <v>2149.75388875</v>
      </c>
      <c r="Y128" s="36">
        <f>SUMIFS(СВЦЭМ!$D$39:$D$782,СВЦЭМ!$A$39:$A$782,$A128,СВЦЭМ!$B$39:$B$782,Y$119)+'СЕТ СН'!$I$11+СВЦЭМ!$D$10+'СЕТ СН'!$I$6-'СЕТ СН'!$I$23</f>
        <v>2161.2118404800003</v>
      </c>
    </row>
    <row r="129" spans="1:25" ht="15.75" x14ac:dyDescent="0.2">
      <c r="A129" s="35">
        <f t="shared" si="3"/>
        <v>44905</v>
      </c>
      <c r="B129" s="36">
        <f>SUMIFS(СВЦЭМ!$D$39:$D$782,СВЦЭМ!$A$39:$A$782,$A129,СВЦЭМ!$B$39:$B$782,B$119)+'СЕТ СН'!$I$11+СВЦЭМ!$D$10+'СЕТ СН'!$I$6-'СЕТ СН'!$I$23</f>
        <v>2191.8022299100003</v>
      </c>
      <c r="C129" s="36">
        <f>SUMIFS(СВЦЭМ!$D$39:$D$782,СВЦЭМ!$A$39:$A$782,$A129,СВЦЭМ!$B$39:$B$782,C$119)+'СЕТ СН'!$I$11+СВЦЭМ!$D$10+'СЕТ СН'!$I$6-'СЕТ СН'!$I$23</f>
        <v>2205.7845845299998</v>
      </c>
      <c r="D129" s="36">
        <f>SUMIFS(СВЦЭМ!$D$39:$D$782,СВЦЭМ!$A$39:$A$782,$A129,СВЦЭМ!$B$39:$B$782,D$119)+'СЕТ СН'!$I$11+СВЦЭМ!$D$10+'СЕТ СН'!$I$6-'СЕТ СН'!$I$23</f>
        <v>2253.4202660999999</v>
      </c>
      <c r="E129" s="36">
        <f>SUMIFS(СВЦЭМ!$D$39:$D$782,СВЦЭМ!$A$39:$A$782,$A129,СВЦЭМ!$B$39:$B$782,E$119)+'СЕТ СН'!$I$11+СВЦЭМ!$D$10+'СЕТ СН'!$I$6-'СЕТ СН'!$I$23</f>
        <v>2248.4562808800001</v>
      </c>
      <c r="F129" s="36">
        <f>SUMIFS(СВЦЭМ!$D$39:$D$782,СВЦЭМ!$A$39:$A$782,$A129,СВЦЭМ!$B$39:$B$782,F$119)+'СЕТ СН'!$I$11+СВЦЭМ!$D$10+'СЕТ СН'!$I$6-'СЕТ СН'!$I$23</f>
        <v>2231.78182573</v>
      </c>
      <c r="G129" s="36">
        <f>SUMIFS(СВЦЭМ!$D$39:$D$782,СВЦЭМ!$A$39:$A$782,$A129,СВЦЭМ!$B$39:$B$782,G$119)+'СЕТ СН'!$I$11+СВЦЭМ!$D$10+'СЕТ СН'!$I$6-'СЕТ СН'!$I$23</f>
        <v>2244.5194403099999</v>
      </c>
      <c r="H129" s="36">
        <f>SUMIFS(СВЦЭМ!$D$39:$D$782,СВЦЭМ!$A$39:$A$782,$A129,СВЦЭМ!$B$39:$B$782,H$119)+'СЕТ СН'!$I$11+СВЦЭМ!$D$10+'СЕТ СН'!$I$6-'СЕТ СН'!$I$23</f>
        <v>2234.4076485599999</v>
      </c>
      <c r="I129" s="36">
        <f>SUMIFS(СВЦЭМ!$D$39:$D$782,СВЦЭМ!$A$39:$A$782,$A129,СВЦЭМ!$B$39:$B$782,I$119)+'СЕТ СН'!$I$11+СВЦЭМ!$D$10+'СЕТ СН'!$I$6-'СЕТ СН'!$I$23</f>
        <v>2204.8097722299999</v>
      </c>
      <c r="J129" s="36">
        <f>SUMIFS(СВЦЭМ!$D$39:$D$782,СВЦЭМ!$A$39:$A$782,$A129,СВЦЭМ!$B$39:$B$782,J$119)+'СЕТ СН'!$I$11+СВЦЭМ!$D$10+'СЕТ СН'!$I$6-'СЕТ СН'!$I$23</f>
        <v>2175.99864458</v>
      </c>
      <c r="K129" s="36">
        <f>SUMIFS(СВЦЭМ!$D$39:$D$782,СВЦЭМ!$A$39:$A$782,$A129,СВЦЭМ!$B$39:$B$782,K$119)+'СЕТ СН'!$I$11+СВЦЭМ!$D$10+'СЕТ СН'!$I$6-'СЕТ СН'!$I$23</f>
        <v>2162.9374121800001</v>
      </c>
      <c r="L129" s="36">
        <f>SUMIFS(СВЦЭМ!$D$39:$D$782,СВЦЭМ!$A$39:$A$782,$A129,СВЦЭМ!$B$39:$B$782,L$119)+'СЕТ СН'!$I$11+СВЦЭМ!$D$10+'СЕТ СН'!$I$6-'СЕТ СН'!$I$23</f>
        <v>2148.7948699399999</v>
      </c>
      <c r="M129" s="36">
        <f>SUMIFS(СВЦЭМ!$D$39:$D$782,СВЦЭМ!$A$39:$A$782,$A129,СВЦЭМ!$B$39:$B$782,M$119)+'СЕТ СН'!$I$11+СВЦЭМ!$D$10+'СЕТ СН'!$I$6-'СЕТ СН'!$I$23</f>
        <v>2160.5095004</v>
      </c>
      <c r="N129" s="36">
        <f>SUMIFS(СВЦЭМ!$D$39:$D$782,СВЦЭМ!$A$39:$A$782,$A129,СВЦЭМ!$B$39:$B$782,N$119)+'СЕТ СН'!$I$11+СВЦЭМ!$D$10+'СЕТ СН'!$I$6-'СЕТ СН'!$I$23</f>
        <v>2189.0286028999999</v>
      </c>
      <c r="O129" s="36">
        <f>SUMIFS(СВЦЭМ!$D$39:$D$782,СВЦЭМ!$A$39:$A$782,$A129,СВЦЭМ!$B$39:$B$782,O$119)+'СЕТ СН'!$I$11+СВЦЭМ!$D$10+'СЕТ СН'!$I$6-'СЕТ СН'!$I$23</f>
        <v>2199.0313454799998</v>
      </c>
      <c r="P129" s="36">
        <f>SUMIFS(СВЦЭМ!$D$39:$D$782,СВЦЭМ!$A$39:$A$782,$A129,СВЦЭМ!$B$39:$B$782,P$119)+'СЕТ СН'!$I$11+СВЦЭМ!$D$10+'СЕТ СН'!$I$6-'СЕТ СН'!$I$23</f>
        <v>2218.55572549</v>
      </c>
      <c r="Q129" s="36">
        <f>SUMIFS(СВЦЭМ!$D$39:$D$782,СВЦЭМ!$A$39:$A$782,$A129,СВЦЭМ!$B$39:$B$782,Q$119)+'СЕТ СН'!$I$11+СВЦЭМ!$D$10+'СЕТ СН'!$I$6-'СЕТ СН'!$I$23</f>
        <v>2219.2869378800001</v>
      </c>
      <c r="R129" s="36">
        <f>SUMIFS(СВЦЭМ!$D$39:$D$782,СВЦЭМ!$A$39:$A$782,$A129,СВЦЭМ!$B$39:$B$782,R$119)+'СЕТ СН'!$I$11+СВЦЭМ!$D$10+'СЕТ СН'!$I$6-'СЕТ СН'!$I$23</f>
        <v>2186.3990462900001</v>
      </c>
      <c r="S129" s="36">
        <f>SUMIFS(СВЦЭМ!$D$39:$D$782,СВЦЭМ!$A$39:$A$782,$A129,СВЦЭМ!$B$39:$B$782,S$119)+'СЕТ СН'!$I$11+СВЦЭМ!$D$10+'СЕТ СН'!$I$6-'СЕТ СН'!$I$23</f>
        <v>2155.84206739</v>
      </c>
      <c r="T129" s="36">
        <f>SUMIFS(СВЦЭМ!$D$39:$D$782,СВЦЭМ!$A$39:$A$782,$A129,СВЦЭМ!$B$39:$B$782,T$119)+'СЕТ СН'!$I$11+СВЦЭМ!$D$10+'СЕТ СН'!$I$6-'СЕТ СН'!$I$23</f>
        <v>2160.8780339300001</v>
      </c>
      <c r="U129" s="36">
        <f>SUMIFS(СВЦЭМ!$D$39:$D$782,СВЦЭМ!$A$39:$A$782,$A129,СВЦЭМ!$B$39:$B$782,U$119)+'СЕТ СН'!$I$11+СВЦЭМ!$D$10+'СЕТ СН'!$I$6-'СЕТ СН'!$I$23</f>
        <v>2159.46951575</v>
      </c>
      <c r="V129" s="36">
        <f>SUMIFS(СВЦЭМ!$D$39:$D$782,СВЦЭМ!$A$39:$A$782,$A129,СВЦЭМ!$B$39:$B$782,V$119)+'СЕТ СН'!$I$11+СВЦЭМ!$D$10+'СЕТ СН'!$I$6-'СЕТ СН'!$I$23</f>
        <v>2170.7899275899999</v>
      </c>
      <c r="W129" s="36">
        <f>SUMIFS(СВЦЭМ!$D$39:$D$782,СВЦЭМ!$A$39:$A$782,$A129,СВЦЭМ!$B$39:$B$782,W$119)+'СЕТ СН'!$I$11+СВЦЭМ!$D$10+'СЕТ СН'!$I$6-'СЕТ СН'!$I$23</f>
        <v>2173.3429894399997</v>
      </c>
      <c r="X129" s="36">
        <f>SUMIFS(СВЦЭМ!$D$39:$D$782,СВЦЭМ!$A$39:$A$782,$A129,СВЦЭМ!$B$39:$B$782,X$119)+'СЕТ СН'!$I$11+СВЦЭМ!$D$10+'СЕТ СН'!$I$6-'СЕТ СН'!$I$23</f>
        <v>2184.8632830400002</v>
      </c>
      <c r="Y129" s="36">
        <f>SUMIFS(СВЦЭМ!$D$39:$D$782,СВЦЭМ!$A$39:$A$782,$A129,СВЦЭМ!$B$39:$B$782,Y$119)+'СЕТ СН'!$I$11+СВЦЭМ!$D$10+'СЕТ СН'!$I$6-'СЕТ СН'!$I$23</f>
        <v>2205.22447883</v>
      </c>
    </row>
    <row r="130" spans="1:25" ht="15.75" x14ac:dyDescent="0.2">
      <c r="A130" s="35">
        <f t="shared" si="3"/>
        <v>44906</v>
      </c>
      <c r="B130" s="36">
        <f>SUMIFS(СВЦЭМ!$D$39:$D$782,СВЦЭМ!$A$39:$A$782,$A130,СВЦЭМ!$B$39:$B$782,B$119)+'СЕТ СН'!$I$11+СВЦЭМ!$D$10+'СЕТ СН'!$I$6-'СЕТ СН'!$I$23</f>
        <v>2205.0800545499997</v>
      </c>
      <c r="C130" s="36">
        <f>SUMIFS(СВЦЭМ!$D$39:$D$782,СВЦЭМ!$A$39:$A$782,$A130,СВЦЭМ!$B$39:$B$782,C$119)+'СЕТ СН'!$I$11+СВЦЭМ!$D$10+'СЕТ СН'!$I$6-'СЕТ СН'!$I$23</f>
        <v>2202.68572722</v>
      </c>
      <c r="D130" s="36">
        <f>SUMIFS(СВЦЭМ!$D$39:$D$782,СВЦЭМ!$A$39:$A$782,$A130,СВЦЭМ!$B$39:$B$782,D$119)+'СЕТ СН'!$I$11+СВЦЭМ!$D$10+'СЕТ СН'!$I$6-'СЕТ СН'!$I$23</f>
        <v>2206.32799299</v>
      </c>
      <c r="E130" s="36">
        <f>SUMIFS(СВЦЭМ!$D$39:$D$782,СВЦЭМ!$A$39:$A$782,$A130,СВЦЭМ!$B$39:$B$782,E$119)+'СЕТ СН'!$I$11+СВЦЭМ!$D$10+'СЕТ СН'!$I$6-'СЕТ СН'!$I$23</f>
        <v>2215.2050091999999</v>
      </c>
      <c r="F130" s="36">
        <f>SUMIFS(СВЦЭМ!$D$39:$D$782,СВЦЭМ!$A$39:$A$782,$A130,СВЦЭМ!$B$39:$B$782,F$119)+'СЕТ СН'!$I$11+СВЦЭМ!$D$10+'СЕТ СН'!$I$6-'СЕТ СН'!$I$23</f>
        <v>2224.4384758900001</v>
      </c>
      <c r="G130" s="36">
        <f>SUMIFS(СВЦЭМ!$D$39:$D$782,СВЦЭМ!$A$39:$A$782,$A130,СВЦЭМ!$B$39:$B$782,G$119)+'СЕТ СН'!$I$11+СВЦЭМ!$D$10+'СЕТ СН'!$I$6-'СЕТ СН'!$I$23</f>
        <v>2212.6006768100001</v>
      </c>
      <c r="H130" s="36">
        <f>SUMIFS(СВЦЭМ!$D$39:$D$782,СВЦЭМ!$A$39:$A$782,$A130,СВЦЭМ!$B$39:$B$782,H$119)+'СЕТ СН'!$I$11+СВЦЭМ!$D$10+'СЕТ СН'!$I$6-'СЕТ СН'!$I$23</f>
        <v>2207.0323307899998</v>
      </c>
      <c r="I130" s="36">
        <f>SUMIFS(СВЦЭМ!$D$39:$D$782,СВЦЭМ!$A$39:$A$782,$A130,СВЦЭМ!$B$39:$B$782,I$119)+'СЕТ СН'!$I$11+СВЦЭМ!$D$10+'СЕТ СН'!$I$6-'СЕТ СН'!$I$23</f>
        <v>2173.48940584</v>
      </c>
      <c r="J130" s="36">
        <f>SUMIFS(СВЦЭМ!$D$39:$D$782,СВЦЭМ!$A$39:$A$782,$A130,СВЦЭМ!$B$39:$B$782,J$119)+'СЕТ СН'!$I$11+СВЦЭМ!$D$10+'СЕТ СН'!$I$6-'СЕТ СН'!$I$23</f>
        <v>2138.7379994299999</v>
      </c>
      <c r="K130" s="36">
        <f>SUMIFS(СВЦЭМ!$D$39:$D$782,СВЦЭМ!$A$39:$A$782,$A130,СВЦЭМ!$B$39:$B$782,K$119)+'СЕТ СН'!$I$11+СВЦЭМ!$D$10+'СЕТ СН'!$I$6-'СЕТ СН'!$I$23</f>
        <v>2102.8157354800001</v>
      </c>
      <c r="L130" s="36">
        <f>SUMIFS(СВЦЭМ!$D$39:$D$782,СВЦЭМ!$A$39:$A$782,$A130,СВЦЭМ!$B$39:$B$782,L$119)+'СЕТ СН'!$I$11+СВЦЭМ!$D$10+'СЕТ СН'!$I$6-'СЕТ СН'!$I$23</f>
        <v>2109.2207166600001</v>
      </c>
      <c r="M130" s="36">
        <f>SUMIFS(СВЦЭМ!$D$39:$D$782,СВЦЭМ!$A$39:$A$782,$A130,СВЦЭМ!$B$39:$B$782,M$119)+'СЕТ СН'!$I$11+СВЦЭМ!$D$10+'СЕТ СН'!$I$6-'СЕТ СН'!$I$23</f>
        <v>2117.8055696000001</v>
      </c>
      <c r="N130" s="36">
        <f>SUMIFS(СВЦЭМ!$D$39:$D$782,СВЦЭМ!$A$39:$A$782,$A130,СВЦЭМ!$B$39:$B$782,N$119)+'СЕТ СН'!$I$11+СВЦЭМ!$D$10+'СЕТ СН'!$I$6-'СЕТ СН'!$I$23</f>
        <v>2149.5119442599998</v>
      </c>
      <c r="O130" s="36">
        <f>SUMIFS(СВЦЭМ!$D$39:$D$782,СВЦЭМ!$A$39:$A$782,$A130,СВЦЭМ!$B$39:$B$782,O$119)+'СЕТ СН'!$I$11+СВЦЭМ!$D$10+'СЕТ СН'!$I$6-'СЕТ СН'!$I$23</f>
        <v>2168.5503602099998</v>
      </c>
      <c r="P130" s="36">
        <f>SUMIFS(СВЦЭМ!$D$39:$D$782,СВЦЭМ!$A$39:$A$782,$A130,СВЦЭМ!$B$39:$B$782,P$119)+'СЕТ СН'!$I$11+СВЦЭМ!$D$10+'СЕТ СН'!$I$6-'СЕТ СН'!$I$23</f>
        <v>2176.66771552</v>
      </c>
      <c r="Q130" s="36">
        <f>SUMIFS(СВЦЭМ!$D$39:$D$782,СВЦЭМ!$A$39:$A$782,$A130,СВЦЭМ!$B$39:$B$782,Q$119)+'СЕТ СН'!$I$11+СВЦЭМ!$D$10+'СЕТ СН'!$I$6-'СЕТ СН'!$I$23</f>
        <v>2167.6648819299999</v>
      </c>
      <c r="R130" s="36">
        <f>SUMIFS(СВЦЭМ!$D$39:$D$782,СВЦЭМ!$A$39:$A$782,$A130,СВЦЭМ!$B$39:$B$782,R$119)+'СЕТ СН'!$I$11+СВЦЭМ!$D$10+'СЕТ СН'!$I$6-'СЕТ СН'!$I$23</f>
        <v>2134.0936440400001</v>
      </c>
      <c r="S130" s="36">
        <f>SUMIFS(СВЦЭМ!$D$39:$D$782,СВЦЭМ!$A$39:$A$782,$A130,СВЦЭМ!$B$39:$B$782,S$119)+'СЕТ СН'!$I$11+СВЦЭМ!$D$10+'СЕТ СН'!$I$6-'СЕТ СН'!$I$23</f>
        <v>2088.3655819000001</v>
      </c>
      <c r="T130" s="36">
        <f>SUMIFS(СВЦЭМ!$D$39:$D$782,СВЦЭМ!$A$39:$A$782,$A130,СВЦЭМ!$B$39:$B$782,T$119)+'СЕТ СН'!$I$11+СВЦЭМ!$D$10+'СЕТ СН'!$I$6-'СЕТ СН'!$I$23</f>
        <v>2113.3883516999999</v>
      </c>
      <c r="U130" s="36">
        <f>SUMIFS(СВЦЭМ!$D$39:$D$782,СВЦЭМ!$A$39:$A$782,$A130,СВЦЭМ!$B$39:$B$782,U$119)+'СЕТ СН'!$I$11+СВЦЭМ!$D$10+'СЕТ СН'!$I$6-'СЕТ СН'!$I$23</f>
        <v>2129.6111414500001</v>
      </c>
      <c r="V130" s="36">
        <f>SUMIFS(СВЦЭМ!$D$39:$D$782,СВЦЭМ!$A$39:$A$782,$A130,СВЦЭМ!$B$39:$B$782,V$119)+'СЕТ СН'!$I$11+СВЦЭМ!$D$10+'СЕТ СН'!$I$6-'СЕТ СН'!$I$23</f>
        <v>2142.5448015399998</v>
      </c>
      <c r="W130" s="36">
        <f>SUMIFS(СВЦЭМ!$D$39:$D$782,СВЦЭМ!$A$39:$A$782,$A130,СВЦЭМ!$B$39:$B$782,W$119)+'СЕТ СН'!$I$11+СВЦЭМ!$D$10+'СЕТ СН'!$I$6-'СЕТ СН'!$I$23</f>
        <v>2154.8902836799998</v>
      </c>
      <c r="X130" s="36">
        <f>SUMIFS(СВЦЭМ!$D$39:$D$782,СВЦЭМ!$A$39:$A$782,$A130,СВЦЭМ!$B$39:$B$782,X$119)+'СЕТ СН'!$I$11+СВЦЭМ!$D$10+'СЕТ СН'!$I$6-'СЕТ СН'!$I$23</f>
        <v>2171.9226888799999</v>
      </c>
      <c r="Y130" s="36">
        <f>SUMIFS(СВЦЭМ!$D$39:$D$782,СВЦЭМ!$A$39:$A$782,$A130,СВЦЭМ!$B$39:$B$782,Y$119)+'СЕТ СН'!$I$11+СВЦЭМ!$D$10+'СЕТ СН'!$I$6-'СЕТ СН'!$I$23</f>
        <v>2199.51432497</v>
      </c>
    </row>
    <row r="131" spans="1:25" ht="15.75" x14ac:dyDescent="0.2">
      <c r="A131" s="35">
        <f t="shared" si="3"/>
        <v>44907</v>
      </c>
      <c r="B131" s="36">
        <f>SUMIFS(СВЦЭМ!$D$39:$D$782,СВЦЭМ!$A$39:$A$782,$A131,СВЦЭМ!$B$39:$B$782,B$119)+'СЕТ СН'!$I$11+СВЦЭМ!$D$10+'СЕТ СН'!$I$6-'СЕТ СН'!$I$23</f>
        <v>2133.18520373</v>
      </c>
      <c r="C131" s="36">
        <f>SUMIFS(СВЦЭМ!$D$39:$D$782,СВЦЭМ!$A$39:$A$782,$A131,СВЦЭМ!$B$39:$B$782,C$119)+'СЕТ СН'!$I$11+СВЦЭМ!$D$10+'СЕТ СН'!$I$6-'СЕТ СН'!$I$23</f>
        <v>2145.4368064299997</v>
      </c>
      <c r="D131" s="36">
        <f>SUMIFS(СВЦЭМ!$D$39:$D$782,СВЦЭМ!$A$39:$A$782,$A131,СВЦЭМ!$B$39:$B$782,D$119)+'СЕТ СН'!$I$11+СВЦЭМ!$D$10+'СЕТ СН'!$I$6-'СЕТ СН'!$I$23</f>
        <v>2155.29517433</v>
      </c>
      <c r="E131" s="36">
        <f>SUMIFS(СВЦЭМ!$D$39:$D$782,СВЦЭМ!$A$39:$A$782,$A131,СВЦЭМ!$B$39:$B$782,E$119)+'СЕТ СН'!$I$11+СВЦЭМ!$D$10+'СЕТ СН'!$I$6-'СЕТ СН'!$I$23</f>
        <v>2162.80068772</v>
      </c>
      <c r="F131" s="36">
        <f>SUMIFS(СВЦЭМ!$D$39:$D$782,СВЦЭМ!$A$39:$A$782,$A131,СВЦЭМ!$B$39:$B$782,F$119)+'СЕТ СН'!$I$11+СВЦЭМ!$D$10+'СЕТ СН'!$I$6-'СЕТ СН'!$I$23</f>
        <v>2174.22744306</v>
      </c>
      <c r="G131" s="36">
        <f>SUMIFS(СВЦЭМ!$D$39:$D$782,СВЦЭМ!$A$39:$A$782,$A131,СВЦЭМ!$B$39:$B$782,G$119)+'СЕТ СН'!$I$11+СВЦЭМ!$D$10+'СЕТ СН'!$I$6-'СЕТ СН'!$I$23</f>
        <v>2163.2975879599999</v>
      </c>
      <c r="H131" s="36">
        <f>SUMIFS(СВЦЭМ!$D$39:$D$782,СВЦЭМ!$A$39:$A$782,$A131,СВЦЭМ!$B$39:$B$782,H$119)+'СЕТ СН'!$I$11+СВЦЭМ!$D$10+'СЕТ СН'!$I$6-'СЕТ СН'!$I$23</f>
        <v>2151.4407468600002</v>
      </c>
      <c r="I131" s="36">
        <f>SUMIFS(СВЦЭМ!$D$39:$D$782,СВЦЭМ!$A$39:$A$782,$A131,СВЦЭМ!$B$39:$B$782,I$119)+'СЕТ СН'!$I$11+СВЦЭМ!$D$10+'СЕТ СН'!$I$6-'СЕТ СН'!$I$23</f>
        <v>2014.38711644</v>
      </c>
      <c r="J131" s="36">
        <f>SUMIFS(СВЦЭМ!$D$39:$D$782,СВЦЭМ!$A$39:$A$782,$A131,СВЦЭМ!$B$39:$B$782,J$119)+'СЕТ СН'!$I$11+СВЦЭМ!$D$10+'СЕТ СН'!$I$6-'СЕТ СН'!$I$23</f>
        <v>1941.1895800699999</v>
      </c>
      <c r="K131" s="36">
        <f>SUMIFS(СВЦЭМ!$D$39:$D$782,СВЦЭМ!$A$39:$A$782,$A131,СВЦЭМ!$B$39:$B$782,K$119)+'СЕТ СН'!$I$11+СВЦЭМ!$D$10+'СЕТ СН'!$I$6-'СЕТ СН'!$I$23</f>
        <v>1917.19240429</v>
      </c>
      <c r="L131" s="36">
        <f>SUMIFS(СВЦЭМ!$D$39:$D$782,СВЦЭМ!$A$39:$A$782,$A131,СВЦЭМ!$B$39:$B$782,L$119)+'СЕТ СН'!$I$11+СВЦЭМ!$D$10+'СЕТ СН'!$I$6-'СЕТ СН'!$I$23</f>
        <v>1994.07329312</v>
      </c>
      <c r="M131" s="36">
        <f>SUMIFS(СВЦЭМ!$D$39:$D$782,СВЦЭМ!$A$39:$A$782,$A131,СВЦЭМ!$B$39:$B$782,M$119)+'СЕТ СН'!$I$11+СВЦЭМ!$D$10+'СЕТ СН'!$I$6-'СЕТ СН'!$I$23</f>
        <v>1995.28757621</v>
      </c>
      <c r="N131" s="36">
        <f>SUMIFS(СВЦЭМ!$D$39:$D$782,СВЦЭМ!$A$39:$A$782,$A131,СВЦЭМ!$B$39:$B$782,N$119)+'СЕТ СН'!$I$11+СВЦЭМ!$D$10+'СЕТ СН'!$I$6-'СЕТ СН'!$I$23</f>
        <v>2063.9330752999999</v>
      </c>
      <c r="O131" s="36">
        <f>SUMIFS(СВЦЭМ!$D$39:$D$782,СВЦЭМ!$A$39:$A$782,$A131,СВЦЭМ!$B$39:$B$782,O$119)+'СЕТ СН'!$I$11+СВЦЭМ!$D$10+'СЕТ СН'!$I$6-'СЕТ СН'!$I$23</f>
        <v>2045.6496517600001</v>
      </c>
      <c r="P131" s="36">
        <f>SUMIFS(СВЦЭМ!$D$39:$D$782,СВЦЭМ!$A$39:$A$782,$A131,СВЦЭМ!$B$39:$B$782,P$119)+'СЕТ СН'!$I$11+СВЦЭМ!$D$10+'СЕТ СН'!$I$6-'СЕТ СН'!$I$23</f>
        <v>2051.4937420300002</v>
      </c>
      <c r="Q131" s="36">
        <f>SUMIFS(СВЦЭМ!$D$39:$D$782,СВЦЭМ!$A$39:$A$782,$A131,СВЦЭМ!$B$39:$B$782,Q$119)+'СЕТ СН'!$I$11+СВЦЭМ!$D$10+'СЕТ СН'!$I$6-'СЕТ СН'!$I$23</f>
        <v>2057.62507022</v>
      </c>
      <c r="R131" s="36">
        <f>SUMIFS(СВЦЭМ!$D$39:$D$782,СВЦЭМ!$A$39:$A$782,$A131,СВЦЭМ!$B$39:$B$782,R$119)+'СЕТ СН'!$I$11+СВЦЭМ!$D$10+'СЕТ СН'!$I$6-'СЕТ СН'!$I$23</f>
        <v>1986.8923591299999</v>
      </c>
      <c r="S131" s="36">
        <f>SUMIFS(СВЦЭМ!$D$39:$D$782,СВЦЭМ!$A$39:$A$782,$A131,СВЦЭМ!$B$39:$B$782,S$119)+'СЕТ СН'!$I$11+СВЦЭМ!$D$10+'СЕТ СН'!$I$6-'СЕТ СН'!$I$23</f>
        <v>1947.7768695299999</v>
      </c>
      <c r="T131" s="36">
        <f>SUMIFS(СВЦЭМ!$D$39:$D$782,СВЦЭМ!$A$39:$A$782,$A131,СВЦЭМ!$B$39:$B$782,T$119)+'СЕТ СН'!$I$11+СВЦЭМ!$D$10+'СЕТ СН'!$I$6-'СЕТ СН'!$I$23</f>
        <v>1944.76414217</v>
      </c>
      <c r="U131" s="36">
        <f>SUMIFS(СВЦЭМ!$D$39:$D$782,СВЦЭМ!$A$39:$A$782,$A131,СВЦЭМ!$B$39:$B$782,U$119)+'СЕТ СН'!$I$11+СВЦЭМ!$D$10+'СЕТ СН'!$I$6-'СЕТ СН'!$I$23</f>
        <v>2005.5761645</v>
      </c>
      <c r="V131" s="36">
        <f>SUMIFS(СВЦЭМ!$D$39:$D$782,СВЦЭМ!$A$39:$A$782,$A131,СВЦЭМ!$B$39:$B$782,V$119)+'СЕТ СН'!$I$11+СВЦЭМ!$D$10+'СЕТ СН'!$I$6-'СЕТ СН'!$I$23</f>
        <v>2090.63055897</v>
      </c>
      <c r="W131" s="36">
        <f>SUMIFS(СВЦЭМ!$D$39:$D$782,СВЦЭМ!$A$39:$A$782,$A131,СВЦЭМ!$B$39:$B$782,W$119)+'СЕТ СН'!$I$11+СВЦЭМ!$D$10+'СЕТ СН'!$I$6-'СЕТ СН'!$I$23</f>
        <v>2094.7742304499998</v>
      </c>
      <c r="X131" s="36">
        <f>SUMIFS(СВЦЭМ!$D$39:$D$782,СВЦЭМ!$A$39:$A$782,$A131,СВЦЭМ!$B$39:$B$782,X$119)+'СЕТ СН'!$I$11+СВЦЭМ!$D$10+'СЕТ СН'!$I$6-'СЕТ СН'!$I$23</f>
        <v>2089.4962707699997</v>
      </c>
      <c r="Y131" s="36">
        <f>SUMIFS(СВЦЭМ!$D$39:$D$782,СВЦЭМ!$A$39:$A$782,$A131,СВЦЭМ!$B$39:$B$782,Y$119)+'СЕТ СН'!$I$11+СВЦЭМ!$D$10+'СЕТ СН'!$I$6-'СЕТ СН'!$I$23</f>
        <v>2126.8865726399999</v>
      </c>
    </row>
    <row r="132" spans="1:25" ht="15.75" x14ac:dyDescent="0.2">
      <c r="A132" s="35">
        <f t="shared" si="3"/>
        <v>44908</v>
      </c>
      <c r="B132" s="36">
        <f>SUMIFS(СВЦЭМ!$D$39:$D$782,СВЦЭМ!$A$39:$A$782,$A132,СВЦЭМ!$B$39:$B$782,B$119)+'СЕТ СН'!$I$11+СВЦЭМ!$D$10+'СЕТ СН'!$I$6-'СЕТ СН'!$I$23</f>
        <v>2178.27162327</v>
      </c>
      <c r="C132" s="36">
        <f>SUMIFS(СВЦЭМ!$D$39:$D$782,СВЦЭМ!$A$39:$A$782,$A132,СВЦЭМ!$B$39:$B$782,C$119)+'СЕТ СН'!$I$11+СВЦЭМ!$D$10+'СЕТ СН'!$I$6-'СЕТ СН'!$I$23</f>
        <v>2205.2749092900003</v>
      </c>
      <c r="D132" s="36">
        <f>SUMIFS(СВЦЭМ!$D$39:$D$782,СВЦЭМ!$A$39:$A$782,$A132,СВЦЭМ!$B$39:$B$782,D$119)+'СЕТ СН'!$I$11+СВЦЭМ!$D$10+'СЕТ СН'!$I$6-'СЕТ СН'!$I$23</f>
        <v>2221.0262349300001</v>
      </c>
      <c r="E132" s="36">
        <f>SUMIFS(СВЦЭМ!$D$39:$D$782,СВЦЭМ!$A$39:$A$782,$A132,СВЦЭМ!$B$39:$B$782,E$119)+'СЕТ СН'!$I$11+СВЦЭМ!$D$10+'СЕТ СН'!$I$6-'СЕТ СН'!$I$23</f>
        <v>2233.1308083599997</v>
      </c>
      <c r="F132" s="36">
        <f>SUMIFS(СВЦЭМ!$D$39:$D$782,СВЦЭМ!$A$39:$A$782,$A132,СВЦЭМ!$B$39:$B$782,F$119)+'СЕТ СН'!$I$11+СВЦЭМ!$D$10+'СЕТ СН'!$I$6-'СЕТ СН'!$I$23</f>
        <v>2241.0048635200001</v>
      </c>
      <c r="G132" s="36">
        <f>SUMIFS(СВЦЭМ!$D$39:$D$782,СВЦЭМ!$A$39:$A$782,$A132,СВЦЭМ!$B$39:$B$782,G$119)+'СЕТ СН'!$I$11+СВЦЭМ!$D$10+'СЕТ СН'!$I$6-'СЕТ СН'!$I$23</f>
        <v>2232.5463096200001</v>
      </c>
      <c r="H132" s="36">
        <f>SUMIFS(СВЦЭМ!$D$39:$D$782,СВЦЭМ!$A$39:$A$782,$A132,СВЦЭМ!$B$39:$B$782,H$119)+'СЕТ СН'!$I$11+СВЦЭМ!$D$10+'СЕТ СН'!$I$6-'СЕТ СН'!$I$23</f>
        <v>2197.5816467499999</v>
      </c>
      <c r="I132" s="36">
        <f>SUMIFS(СВЦЭМ!$D$39:$D$782,СВЦЭМ!$A$39:$A$782,$A132,СВЦЭМ!$B$39:$B$782,I$119)+'СЕТ СН'!$I$11+СВЦЭМ!$D$10+'СЕТ СН'!$I$6-'СЕТ СН'!$I$23</f>
        <v>2172.1890243999997</v>
      </c>
      <c r="J132" s="36">
        <f>SUMIFS(СВЦЭМ!$D$39:$D$782,СВЦЭМ!$A$39:$A$782,$A132,СВЦЭМ!$B$39:$B$782,J$119)+'СЕТ СН'!$I$11+СВЦЭМ!$D$10+'СЕТ СН'!$I$6-'СЕТ СН'!$I$23</f>
        <v>2178.0877697400001</v>
      </c>
      <c r="K132" s="36">
        <f>SUMIFS(СВЦЭМ!$D$39:$D$782,СВЦЭМ!$A$39:$A$782,$A132,СВЦЭМ!$B$39:$B$782,K$119)+'СЕТ СН'!$I$11+СВЦЭМ!$D$10+'СЕТ СН'!$I$6-'СЕТ СН'!$I$23</f>
        <v>2153.8150247399999</v>
      </c>
      <c r="L132" s="36">
        <f>SUMIFS(СВЦЭМ!$D$39:$D$782,СВЦЭМ!$A$39:$A$782,$A132,СВЦЭМ!$B$39:$B$782,L$119)+'СЕТ СН'!$I$11+СВЦЭМ!$D$10+'СЕТ СН'!$I$6-'СЕТ СН'!$I$23</f>
        <v>2146.0221884299999</v>
      </c>
      <c r="M132" s="36">
        <f>SUMIFS(СВЦЭМ!$D$39:$D$782,СВЦЭМ!$A$39:$A$782,$A132,СВЦЭМ!$B$39:$B$782,M$119)+'СЕТ СН'!$I$11+СВЦЭМ!$D$10+'СЕТ СН'!$I$6-'СЕТ СН'!$I$23</f>
        <v>2155.2736486499998</v>
      </c>
      <c r="N132" s="36">
        <f>SUMIFS(СВЦЭМ!$D$39:$D$782,СВЦЭМ!$A$39:$A$782,$A132,СВЦЭМ!$B$39:$B$782,N$119)+'СЕТ СН'!$I$11+СВЦЭМ!$D$10+'СЕТ СН'!$I$6-'СЕТ СН'!$I$23</f>
        <v>2158.2675208800001</v>
      </c>
      <c r="O132" s="36">
        <f>SUMIFS(СВЦЭМ!$D$39:$D$782,СВЦЭМ!$A$39:$A$782,$A132,СВЦЭМ!$B$39:$B$782,O$119)+'СЕТ СН'!$I$11+СВЦЭМ!$D$10+'СЕТ СН'!$I$6-'СЕТ СН'!$I$23</f>
        <v>2204.1060364800001</v>
      </c>
      <c r="P132" s="36">
        <f>SUMIFS(СВЦЭМ!$D$39:$D$782,СВЦЭМ!$A$39:$A$782,$A132,СВЦЭМ!$B$39:$B$782,P$119)+'СЕТ СН'!$I$11+СВЦЭМ!$D$10+'СЕТ СН'!$I$6-'СЕТ СН'!$I$23</f>
        <v>2210.2353437800002</v>
      </c>
      <c r="Q132" s="36">
        <f>SUMIFS(СВЦЭМ!$D$39:$D$782,СВЦЭМ!$A$39:$A$782,$A132,СВЦЭМ!$B$39:$B$782,Q$119)+'СЕТ СН'!$I$11+СВЦЭМ!$D$10+'СЕТ СН'!$I$6-'СЕТ СН'!$I$23</f>
        <v>2195.4917109899998</v>
      </c>
      <c r="R132" s="36">
        <f>SUMIFS(СВЦЭМ!$D$39:$D$782,СВЦЭМ!$A$39:$A$782,$A132,СВЦЭМ!$B$39:$B$782,R$119)+'СЕТ СН'!$I$11+СВЦЭМ!$D$10+'СЕТ СН'!$I$6-'СЕТ СН'!$I$23</f>
        <v>2149.6921453800001</v>
      </c>
      <c r="S132" s="36">
        <f>SUMIFS(СВЦЭМ!$D$39:$D$782,СВЦЭМ!$A$39:$A$782,$A132,СВЦЭМ!$B$39:$B$782,S$119)+'СЕТ СН'!$I$11+СВЦЭМ!$D$10+'СЕТ СН'!$I$6-'СЕТ СН'!$I$23</f>
        <v>2127.8968769200001</v>
      </c>
      <c r="T132" s="36">
        <f>SUMIFS(СВЦЭМ!$D$39:$D$782,СВЦЭМ!$A$39:$A$782,$A132,СВЦЭМ!$B$39:$B$782,T$119)+'СЕТ СН'!$I$11+СВЦЭМ!$D$10+'СЕТ СН'!$I$6-'СЕТ СН'!$I$23</f>
        <v>2112.5946298399999</v>
      </c>
      <c r="U132" s="36">
        <f>SUMIFS(СВЦЭМ!$D$39:$D$782,СВЦЭМ!$A$39:$A$782,$A132,СВЦЭМ!$B$39:$B$782,U$119)+'СЕТ СН'!$I$11+СВЦЭМ!$D$10+'СЕТ СН'!$I$6-'СЕТ СН'!$I$23</f>
        <v>2094.7977906000001</v>
      </c>
      <c r="V132" s="36">
        <f>SUMIFS(СВЦЭМ!$D$39:$D$782,СВЦЭМ!$A$39:$A$782,$A132,СВЦЭМ!$B$39:$B$782,V$119)+'СЕТ СН'!$I$11+СВЦЭМ!$D$10+'СЕТ СН'!$I$6-'СЕТ СН'!$I$23</f>
        <v>2102.4803154299998</v>
      </c>
      <c r="W132" s="36">
        <f>SUMIFS(СВЦЭМ!$D$39:$D$782,СВЦЭМ!$A$39:$A$782,$A132,СВЦЭМ!$B$39:$B$782,W$119)+'СЕТ СН'!$I$11+СВЦЭМ!$D$10+'СЕТ СН'!$I$6-'СЕТ СН'!$I$23</f>
        <v>2141.1554856000002</v>
      </c>
      <c r="X132" s="36">
        <f>SUMIFS(СВЦЭМ!$D$39:$D$782,СВЦЭМ!$A$39:$A$782,$A132,СВЦЭМ!$B$39:$B$782,X$119)+'СЕТ СН'!$I$11+СВЦЭМ!$D$10+'СЕТ СН'!$I$6-'СЕТ СН'!$I$23</f>
        <v>2145.9509453599999</v>
      </c>
      <c r="Y132" s="36">
        <f>SUMIFS(СВЦЭМ!$D$39:$D$782,СВЦЭМ!$A$39:$A$782,$A132,СВЦЭМ!$B$39:$B$782,Y$119)+'СЕТ СН'!$I$11+СВЦЭМ!$D$10+'СЕТ СН'!$I$6-'СЕТ СН'!$I$23</f>
        <v>2181.3113539999999</v>
      </c>
    </row>
    <row r="133" spans="1:25" ht="15.75" x14ac:dyDescent="0.2">
      <c r="A133" s="35">
        <f t="shared" si="3"/>
        <v>44909</v>
      </c>
      <c r="B133" s="36">
        <f>SUMIFS(СВЦЭМ!$D$39:$D$782,СВЦЭМ!$A$39:$A$782,$A133,СВЦЭМ!$B$39:$B$782,B$119)+'СЕТ СН'!$I$11+СВЦЭМ!$D$10+'СЕТ СН'!$I$6-'СЕТ СН'!$I$23</f>
        <v>2137.5686259700001</v>
      </c>
      <c r="C133" s="36">
        <f>SUMIFS(СВЦЭМ!$D$39:$D$782,СВЦЭМ!$A$39:$A$782,$A133,СВЦЭМ!$B$39:$B$782,C$119)+'СЕТ СН'!$I$11+СВЦЭМ!$D$10+'СЕТ СН'!$I$6-'СЕТ СН'!$I$23</f>
        <v>2168.4063537000002</v>
      </c>
      <c r="D133" s="36">
        <f>SUMIFS(СВЦЭМ!$D$39:$D$782,СВЦЭМ!$A$39:$A$782,$A133,СВЦЭМ!$B$39:$B$782,D$119)+'СЕТ СН'!$I$11+СВЦЭМ!$D$10+'СЕТ СН'!$I$6-'СЕТ СН'!$I$23</f>
        <v>2186.4460797000002</v>
      </c>
      <c r="E133" s="36">
        <f>SUMIFS(СВЦЭМ!$D$39:$D$782,СВЦЭМ!$A$39:$A$782,$A133,СВЦЭМ!$B$39:$B$782,E$119)+'СЕТ СН'!$I$11+СВЦЭМ!$D$10+'СЕТ СН'!$I$6-'СЕТ СН'!$I$23</f>
        <v>2197.1894402500002</v>
      </c>
      <c r="F133" s="36">
        <f>SUMIFS(СВЦЭМ!$D$39:$D$782,СВЦЭМ!$A$39:$A$782,$A133,СВЦЭМ!$B$39:$B$782,F$119)+'СЕТ СН'!$I$11+СВЦЭМ!$D$10+'СЕТ СН'!$I$6-'СЕТ СН'!$I$23</f>
        <v>2220.63898341</v>
      </c>
      <c r="G133" s="36">
        <f>SUMIFS(СВЦЭМ!$D$39:$D$782,СВЦЭМ!$A$39:$A$782,$A133,СВЦЭМ!$B$39:$B$782,G$119)+'СЕТ СН'!$I$11+СВЦЭМ!$D$10+'СЕТ СН'!$I$6-'СЕТ СН'!$I$23</f>
        <v>2206.9600616500002</v>
      </c>
      <c r="H133" s="36">
        <f>SUMIFS(СВЦЭМ!$D$39:$D$782,СВЦЭМ!$A$39:$A$782,$A133,СВЦЭМ!$B$39:$B$782,H$119)+'СЕТ СН'!$I$11+СВЦЭМ!$D$10+'СЕТ СН'!$I$6-'СЕТ СН'!$I$23</f>
        <v>2188.0168912899999</v>
      </c>
      <c r="I133" s="36">
        <f>SUMIFS(СВЦЭМ!$D$39:$D$782,СВЦЭМ!$A$39:$A$782,$A133,СВЦЭМ!$B$39:$B$782,I$119)+'СЕТ СН'!$I$11+СВЦЭМ!$D$10+'СЕТ СН'!$I$6-'СЕТ СН'!$I$23</f>
        <v>2169.7122883900001</v>
      </c>
      <c r="J133" s="36">
        <f>SUMIFS(СВЦЭМ!$D$39:$D$782,СВЦЭМ!$A$39:$A$782,$A133,СВЦЭМ!$B$39:$B$782,J$119)+'СЕТ СН'!$I$11+СВЦЭМ!$D$10+'СЕТ СН'!$I$6-'СЕТ СН'!$I$23</f>
        <v>2174.1583530099997</v>
      </c>
      <c r="K133" s="36">
        <f>SUMIFS(СВЦЭМ!$D$39:$D$782,СВЦЭМ!$A$39:$A$782,$A133,СВЦЭМ!$B$39:$B$782,K$119)+'СЕТ СН'!$I$11+СВЦЭМ!$D$10+'СЕТ СН'!$I$6-'СЕТ СН'!$I$23</f>
        <v>2136.7216186000001</v>
      </c>
      <c r="L133" s="36">
        <f>SUMIFS(СВЦЭМ!$D$39:$D$782,СВЦЭМ!$A$39:$A$782,$A133,СВЦЭМ!$B$39:$B$782,L$119)+'СЕТ СН'!$I$11+СВЦЭМ!$D$10+'СЕТ СН'!$I$6-'СЕТ СН'!$I$23</f>
        <v>2137.2054083000003</v>
      </c>
      <c r="M133" s="36">
        <f>SUMIFS(СВЦЭМ!$D$39:$D$782,СВЦЭМ!$A$39:$A$782,$A133,СВЦЭМ!$B$39:$B$782,M$119)+'СЕТ СН'!$I$11+СВЦЭМ!$D$10+'СЕТ СН'!$I$6-'СЕТ СН'!$I$23</f>
        <v>2167.30843301</v>
      </c>
      <c r="N133" s="36">
        <f>SUMIFS(СВЦЭМ!$D$39:$D$782,СВЦЭМ!$A$39:$A$782,$A133,СВЦЭМ!$B$39:$B$782,N$119)+'СЕТ СН'!$I$11+СВЦЭМ!$D$10+'СЕТ СН'!$I$6-'СЕТ СН'!$I$23</f>
        <v>2157.9817371600002</v>
      </c>
      <c r="O133" s="36">
        <f>SUMIFS(СВЦЭМ!$D$39:$D$782,СВЦЭМ!$A$39:$A$782,$A133,СВЦЭМ!$B$39:$B$782,O$119)+'СЕТ СН'!$I$11+СВЦЭМ!$D$10+'СЕТ СН'!$I$6-'СЕТ СН'!$I$23</f>
        <v>2164.2467532199998</v>
      </c>
      <c r="P133" s="36">
        <f>SUMIFS(СВЦЭМ!$D$39:$D$782,СВЦЭМ!$A$39:$A$782,$A133,СВЦЭМ!$B$39:$B$782,P$119)+'СЕТ СН'!$I$11+СВЦЭМ!$D$10+'СЕТ СН'!$I$6-'СЕТ СН'!$I$23</f>
        <v>2172.9253846399997</v>
      </c>
      <c r="Q133" s="36">
        <f>SUMIFS(СВЦЭМ!$D$39:$D$782,СВЦЭМ!$A$39:$A$782,$A133,СВЦЭМ!$B$39:$B$782,Q$119)+'СЕТ СН'!$I$11+СВЦЭМ!$D$10+'СЕТ СН'!$I$6-'СЕТ СН'!$I$23</f>
        <v>2171.1190172899996</v>
      </c>
      <c r="R133" s="36">
        <f>SUMIFS(СВЦЭМ!$D$39:$D$782,СВЦЭМ!$A$39:$A$782,$A133,СВЦЭМ!$B$39:$B$782,R$119)+'СЕТ СН'!$I$11+СВЦЭМ!$D$10+'СЕТ СН'!$I$6-'СЕТ СН'!$I$23</f>
        <v>2185.3224644000002</v>
      </c>
      <c r="S133" s="36">
        <f>SUMIFS(СВЦЭМ!$D$39:$D$782,СВЦЭМ!$A$39:$A$782,$A133,СВЦЭМ!$B$39:$B$782,S$119)+'СЕТ СН'!$I$11+СВЦЭМ!$D$10+'СЕТ СН'!$I$6-'СЕТ СН'!$I$23</f>
        <v>2169.2694073000002</v>
      </c>
      <c r="T133" s="36">
        <f>SUMIFS(СВЦЭМ!$D$39:$D$782,СВЦЭМ!$A$39:$A$782,$A133,СВЦЭМ!$B$39:$B$782,T$119)+'СЕТ СН'!$I$11+СВЦЭМ!$D$10+'СЕТ СН'!$I$6-'СЕТ СН'!$I$23</f>
        <v>2168.2663952000003</v>
      </c>
      <c r="U133" s="36">
        <f>SUMIFS(СВЦЭМ!$D$39:$D$782,СВЦЭМ!$A$39:$A$782,$A133,СВЦЭМ!$B$39:$B$782,U$119)+'СЕТ СН'!$I$11+СВЦЭМ!$D$10+'СЕТ СН'!$I$6-'СЕТ СН'!$I$23</f>
        <v>2173.3028737899999</v>
      </c>
      <c r="V133" s="36">
        <f>SUMIFS(СВЦЭМ!$D$39:$D$782,СВЦЭМ!$A$39:$A$782,$A133,СВЦЭМ!$B$39:$B$782,V$119)+'СЕТ СН'!$I$11+СВЦЭМ!$D$10+'СЕТ СН'!$I$6-'СЕТ СН'!$I$23</f>
        <v>2184.0407872300002</v>
      </c>
      <c r="W133" s="36">
        <f>SUMIFS(СВЦЭМ!$D$39:$D$782,СВЦЭМ!$A$39:$A$782,$A133,СВЦЭМ!$B$39:$B$782,W$119)+'СЕТ СН'!$I$11+СВЦЭМ!$D$10+'СЕТ СН'!$I$6-'СЕТ СН'!$I$23</f>
        <v>2163.3318404000001</v>
      </c>
      <c r="X133" s="36">
        <f>SUMIFS(СВЦЭМ!$D$39:$D$782,СВЦЭМ!$A$39:$A$782,$A133,СВЦЭМ!$B$39:$B$782,X$119)+'СЕТ СН'!$I$11+СВЦЭМ!$D$10+'СЕТ СН'!$I$6-'СЕТ СН'!$I$23</f>
        <v>2167.8875691900002</v>
      </c>
      <c r="Y133" s="36">
        <f>SUMIFS(СВЦЭМ!$D$39:$D$782,СВЦЭМ!$A$39:$A$782,$A133,СВЦЭМ!$B$39:$B$782,Y$119)+'СЕТ СН'!$I$11+СВЦЭМ!$D$10+'СЕТ СН'!$I$6-'СЕТ СН'!$I$23</f>
        <v>2169.2919905600002</v>
      </c>
    </row>
    <row r="134" spans="1:25" ht="15.75" x14ac:dyDescent="0.2">
      <c r="A134" s="35">
        <f t="shared" si="3"/>
        <v>44910</v>
      </c>
      <c r="B134" s="36">
        <f>SUMIFS(СВЦЭМ!$D$39:$D$782,СВЦЭМ!$A$39:$A$782,$A134,СВЦЭМ!$B$39:$B$782,B$119)+'СЕТ СН'!$I$11+СВЦЭМ!$D$10+'СЕТ СН'!$I$6-'СЕТ СН'!$I$23</f>
        <v>2106.0219981199998</v>
      </c>
      <c r="C134" s="36">
        <f>SUMIFS(СВЦЭМ!$D$39:$D$782,СВЦЭМ!$A$39:$A$782,$A134,СВЦЭМ!$B$39:$B$782,C$119)+'СЕТ СН'!$I$11+СВЦЭМ!$D$10+'СЕТ СН'!$I$6-'СЕТ СН'!$I$23</f>
        <v>2115.9205965900001</v>
      </c>
      <c r="D134" s="36">
        <f>SUMIFS(СВЦЭМ!$D$39:$D$782,СВЦЭМ!$A$39:$A$782,$A134,СВЦЭМ!$B$39:$B$782,D$119)+'СЕТ СН'!$I$11+СВЦЭМ!$D$10+'СЕТ СН'!$I$6-'СЕТ СН'!$I$23</f>
        <v>2128.73633479</v>
      </c>
      <c r="E134" s="36">
        <f>SUMIFS(СВЦЭМ!$D$39:$D$782,СВЦЭМ!$A$39:$A$782,$A134,СВЦЭМ!$B$39:$B$782,E$119)+'СЕТ СН'!$I$11+СВЦЭМ!$D$10+'СЕТ СН'!$I$6-'СЕТ СН'!$I$23</f>
        <v>2149.1116981200003</v>
      </c>
      <c r="F134" s="36">
        <f>SUMIFS(СВЦЭМ!$D$39:$D$782,СВЦЭМ!$A$39:$A$782,$A134,СВЦЭМ!$B$39:$B$782,F$119)+'СЕТ СН'!$I$11+СВЦЭМ!$D$10+'СЕТ СН'!$I$6-'СЕТ СН'!$I$23</f>
        <v>2187.76429917</v>
      </c>
      <c r="G134" s="36">
        <f>SUMIFS(СВЦЭМ!$D$39:$D$782,СВЦЭМ!$A$39:$A$782,$A134,СВЦЭМ!$B$39:$B$782,G$119)+'СЕТ СН'!$I$11+СВЦЭМ!$D$10+'СЕТ СН'!$I$6-'СЕТ СН'!$I$23</f>
        <v>2166.0996278100001</v>
      </c>
      <c r="H134" s="36">
        <f>SUMIFS(СВЦЭМ!$D$39:$D$782,СВЦЭМ!$A$39:$A$782,$A134,СВЦЭМ!$B$39:$B$782,H$119)+'СЕТ СН'!$I$11+СВЦЭМ!$D$10+'СЕТ СН'!$I$6-'СЕТ СН'!$I$23</f>
        <v>2138.7456396799998</v>
      </c>
      <c r="I134" s="36">
        <f>SUMIFS(СВЦЭМ!$D$39:$D$782,СВЦЭМ!$A$39:$A$782,$A134,СВЦЭМ!$B$39:$B$782,I$119)+'СЕТ СН'!$I$11+СВЦЭМ!$D$10+'СЕТ СН'!$I$6-'СЕТ СН'!$I$23</f>
        <v>2087.8604788000002</v>
      </c>
      <c r="J134" s="36">
        <f>SUMIFS(СВЦЭМ!$D$39:$D$782,СВЦЭМ!$A$39:$A$782,$A134,СВЦЭМ!$B$39:$B$782,J$119)+'СЕТ СН'!$I$11+СВЦЭМ!$D$10+'СЕТ СН'!$I$6-'СЕТ СН'!$I$23</f>
        <v>2061.8927982800001</v>
      </c>
      <c r="K134" s="36">
        <f>SUMIFS(СВЦЭМ!$D$39:$D$782,СВЦЭМ!$A$39:$A$782,$A134,СВЦЭМ!$B$39:$B$782,K$119)+'СЕТ СН'!$I$11+СВЦЭМ!$D$10+'СЕТ СН'!$I$6-'СЕТ СН'!$I$23</f>
        <v>2052.61356338</v>
      </c>
      <c r="L134" s="36">
        <f>SUMIFS(СВЦЭМ!$D$39:$D$782,СВЦЭМ!$A$39:$A$782,$A134,СВЦЭМ!$B$39:$B$782,L$119)+'СЕТ СН'!$I$11+СВЦЭМ!$D$10+'СЕТ СН'!$I$6-'СЕТ СН'!$I$23</f>
        <v>2040.03121298</v>
      </c>
      <c r="M134" s="36">
        <f>SUMIFS(СВЦЭМ!$D$39:$D$782,СВЦЭМ!$A$39:$A$782,$A134,СВЦЭМ!$B$39:$B$782,M$119)+'СЕТ СН'!$I$11+СВЦЭМ!$D$10+'СЕТ СН'!$I$6-'СЕТ СН'!$I$23</f>
        <v>2046.9227168499999</v>
      </c>
      <c r="N134" s="36">
        <f>SUMIFS(СВЦЭМ!$D$39:$D$782,СВЦЭМ!$A$39:$A$782,$A134,СВЦЭМ!$B$39:$B$782,N$119)+'СЕТ СН'!$I$11+СВЦЭМ!$D$10+'СЕТ СН'!$I$6-'СЕТ СН'!$I$23</f>
        <v>2062.7740442499999</v>
      </c>
      <c r="O134" s="36">
        <f>SUMIFS(СВЦЭМ!$D$39:$D$782,СВЦЭМ!$A$39:$A$782,$A134,СВЦЭМ!$B$39:$B$782,O$119)+'СЕТ СН'!$I$11+СВЦЭМ!$D$10+'СЕТ СН'!$I$6-'СЕТ СН'!$I$23</f>
        <v>2070.3132590099999</v>
      </c>
      <c r="P134" s="36">
        <f>SUMIFS(СВЦЭМ!$D$39:$D$782,СВЦЭМ!$A$39:$A$782,$A134,СВЦЭМ!$B$39:$B$782,P$119)+'СЕТ СН'!$I$11+СВЦЭМ!$D$10+'СЕТ СН'!$I$6-'СЕТ СН'!$I$23</f>
        <v>2082.6033329800002</v>
      </c>
      <c r="Q134" s="36">
        <f>SUMIFS(СВЦЭМ!$D$39:$D$782,СВЦЭМ!$A$39:$A$782,$A134,СВЦЭМ!$B$39:$B$782,Q$119)+'СЕТ СН'!$I$11+СВЦЭМ!$D$10+'СЕТ СН'!$I$6-'СЕТ СН'!$I$23</f>
        <v>2090.6176754999997</v>
      </c>
      <c r="R134" s="36">
        <f>SUMIFS(СВЦЭМ!$D$39:$D$782,СВЦЭМ!$A$39:$A$782,$A134,СВЦЭМ!$B$39:$B$782,R$119)+'СЕТ СН'!$I$11+СВЦЭМ!$D$10+'СЕТ СН'!$I$6-'СЕТ СН'!$I$23</f>
        <v>2097.4413574099999</v>
      </c>
      <c r="S134" s="36">
        <f>SUMIFS(СВЦЭМ!$D$39:$D$782,СВЦЭМ!$A$39:$A$782,$A134,СВЦЭМ!$B$39:$B$782,S$119)+'СЕТ СН'!$I$11+СВЦЭМ!$D$10+'СЕТ СН'!$I$6-'СЕТ СН'!$I$23</f>
        <v>2064.1382330400002</v>
      </c>
      <c r="T134" s="36">
        <f>SUMIFS(СВЦЭМ!$D$39:$D$782,СВЦЭМ!$A$39:$A$782,$A134,СВЦЭМ!$B$39:$B$782,T$119)+'СЕТ СН'!$I$11+СВЦЭМ!$D$10+'СЕТ СН'!$I$6-'СЕТ СН'!$I$23</f>
        <v>2030.9093958999999</v>
      </c>
      <c r="U134" s="36">
        <f>SUMIFS(СВЦЭМ!$D$39:$D$782,СВЦЭМ!$A$39:$A$782,$A134,СВЦЭМ!$B$39:$B$782,U$119)+'СЕТ СН'!$I$11+СВЦЭМ!$D$10+'СЕТ СН'!$I$6-'СЕТ СН'!$I$23</f>
        <v>2032.5171363699999</v>
      </c>
      <c r="V134" s="36">
        <f>SUMIFS(СВЦЭМ!$D$39:$D$782,СВЦЭМ!$A$39:$A$782,$A134,СВЦЭМ!$B$39:$B$782,V$119)+'СЕТ СН'!$I$11+СВЦЭМ!$D$10+'СЕТ СН'!$I$6-'СЕТ СН'!$I$23</f>
        <v>2032.8071334700001</v>
      </c>
      <c r="W134" s="36">
        <f>SUMIFS(СВЦЭМ!$D$39:$D$782,СВЦЭМ!$A$39:$A$782,$A134,СВЦЭМ!$B$39:$B$782,W$119)+'СЕТ СН'!$I$11+СВЦЭМ!$D$10+'СЕТ СН'!$I$6-'СЕТ СН'!$I$23</f>
        <v>2048.4628951100003</v>
      </c>
      <c r="X134" s="36">
        <f>SUMIFS(СВЦЭМ!$D$39:$D$782,СВЦЭМ!$A$39:$A$782,$A134,СВЦЭМ!$B$39:$B$782,X$119)+'СЕТ СН'!$I$11+СВЦЭМ!$D$10+'СЕТ СН'!$I$6-'СЕТ СН'!$I$23</f>
        <v>2058.0676518700002</v>
      </c>
      <c r="Y134" s="36">
        <f>SUMIFS(СВЦЭМ!$D$39:$D$782,СВЦЭМ!$A$39:$A$782,$A134,СВЦЭМ!$B$39:$B$782,Y$119)+'СЕТ СН'!$I$11+СВЦЭМ!$D$10+'СЕТ СН'!$I$6-'СЕТ СН'!$I$23</f>
        <v>2080.0931564299999</v>
      </c>
    </row>
    <row r="135" spans="1:25" ht="15.75" x14ac:dyDescent="0.2">
      <c r="A135" s="35">
        <f t="shared" si="3"/>
        <v>44911</v>
      </c>
      <c r="B135" s="36">
        <f>SUMIFS(СВЦЭМ!$D$39:$D$782,СВЦЭМ!$A$39:$A$782,$A135,СВЦЭМ!$B$39:$B$782,B$119)+'СЕТ СН'!$I$11+СВЦЭМ!$D$10+'СЕТ СН'!$I$6-'СЕТ СН'!$I$23</f>
        <v>2215.9778535999999</v>
      </c>
      <c r="C135" s="36">
        <f>SUMIFS(СВЦЭМ!$D$39:$D$782,СВЦЭМ!$A$39:$A$782,$A135,СВЦЭМ!$B$39:$B$782,C$119)+'СЕТ СН'!$I$11+СВЦЭМ!$D$10+'СЕТ СН'!$I$6-'СЕТ СН'!$I$23</f>
        <v>2232.4472961399997</v>
      </c>
      <c r="D135" s="36">
        <f>SUMIFS(СВЦЭМ!$D$39:$D$782,СВЦЭМ!$A$39:$A$782,$A135,СВЦЭМ!$B$39:$B$782,D$119)+'СЕТ СН'!$I$11+СВЦЭМ!$D$10+'СЕТ СН'!$I$6-'СЕТ СН'!$I$23</f>
        <v>2235.3120375999997</v>
      </c>
      <c r="E135" s="36">
        <f>SUMIFS(СВЦЭМ!$D$39:$D$782,СВЦЭМ!$A$39:$A$782,$A135,СВЦЭМ!$B$39:$B$782,E$119)+'СЕТ СН'!$I$11+СВЦЭМ!$D$10+'СЕТ СН'!$I$6-'СЕТ СН'!$I$23</f>
        <v>2223.3135765500001</v>
      </c>
      <c r="F135" s="36">
        <f>SUMIFS(СВЦЭМ!$D$39:$D$782,СВЦЭМ!$A$39:$A$782,$A135,СВЦЭМ!$B$39:$B$782,F$119)+'СЕТ СН'!$I$11+СВЦЭМ!$D$10+'СЕТ СН'!$I$6-'СЕТ СН'!$I$23</f>
        <v>2214.5844990699998</v>
      </c>
      <c r="G135" s="36">
        <f>SUMIFS(СВЦЭМ!$D$39:$D$782,СВЦЭМ!$A$39:$A$782,$A135,СВЦЭМ!$B$39:$B$782,G$119)+'СЕТ СН'!$I$11+СВЦЭМ!$D$10+'СЕТ СН'!$I$6-'СЕТ СН'!$I$23</f>
        <v>2195.0681826299997</v>
      </c>
      <c r="H135" s="36">
        <f>SUMIFS(СВЦЭМ!$D$39:$D$782,СВЦЭМ!$A$39:$A$782,$A135,СВЦЭМ!$B$39:$B$782,H$119)+'СЕТ СН'!$I$11+СВЦЭМ!$D$10+'СЕТ СН'!$I$6-'СЕТ СН'!$I$23</f>
        <v>2150.83952942</v>
      </c>
      <c r="I135" s="36">
        <f>SUMIFS(СВЦЭМ!$D$39:$D$782,СВЦЭМ!$A$39:$A$782,$A135,СВЦЭМ!$B$39:$B$782,I$119)+'СЕТ СН'!$I$11+СВЦЭМ!$D$10+'СЕТ СН'!$I$6-'СЕТ СН'!$I$23</f>
        <v>2130.6980423800001</v>
      </c>
      <c r="J135" s="36">
        <f>SUMIFS(СВЦЭМ!$D$39:$D$782,СВЦЭМ!$A$39:$A$782,$A135,СВЦЭМ!$B$39:$B$782,J$119)+'СЕТ СН'!$I$11+СВЦЭМ!$D$10+'СЕТ СН'!$I$6-'СЕТ СН'!$I$23</f>
        <v>2109.8018391400001</v>
      </c>
      <c r="K135" s="36">
        <f>SUMIFS(СВЦЭМ!$D$39:$D$782,СВЦЭМ!$A$39:$A$782,$A135,СВЦЭМ!$B$39:$B$782,K$119)+'СЕТ СН'!$I$11+СВЦЭМ!$D$10+'СЕТ СН'!$I$6-'СЕТ СН'!$I$23</f>
        <v>2095.9727968400002</v>
      </c>
      <c r="L135" s="36">
        <f>SUMIFS(СВЦЭМ!$D$39:$D$782,СВЦЭМ!$A$39:$A$782,$A135,СВЦЭМ!$B$39:$B$782,L$119)+'СЕТ СН'!$I$11+СВЦЭМ!$D$10+'СЕТ СН'!$I$6-'СЕТ СН'!$I$23</f>
        <v>2101.3916364699999</v>
      </c>
      <c r="M135" s="36">
        <f>SUMIFS(СВЦЭМ!$D$39:$D$782,СВЦЭМ!$A$39:$A$782,$A135,СВЦЭМ!$B$39:$B$782,M$119)+'СЕТ СН'!$I$11+СВЦЭМ!$D$10+'СЕТ СН'!$I$6-'СЕТ СН'!$I$23</f>
        <v>2114.58808142</v>
      </c>
      <c r="N135" s="36">
        <f>SUMIFS(СВЦЭМ!$D$39:$D$782,СВЦЭМ!$A$39:$A$782,$A135,СВЦЭМ!$B$39:$B$782,N$119)+'СЕТ СН'!$I$11+СВЦЭМ!$D$10+'СЕТ СН'!$I$6-'СЕТ СН'!$I$23</f>
        <v>2136.8720779599998</v>
      </c>
      <c r="O135" s="36">
        <f>SUMIFS(СВЦЭМ!$D$39:$D$782,СВЦЭМ!$A$39:$A$782,$A135,СВЦЭМ!$B$39:$B$782,O$119)+'СЕТ СН'!$I$11+СВЦЭМ!$D$10+'СЕТ СН'!$I$6-'СЕТ СН'!$I$23</f>
        <v>2159.2388926000003</v>
      </c>
      <c r="P135" s="36">
        <f>SUMIFS(СВЦЭМ!$D$39:$D$782,СВЦЭМ!$A$39:$A$782,$A135,СВЦЭМ!$B$39:$B$782,P$119)+'СЕТ СН'!$I$11+СВЦЭМ!$D$10+'СЕТ СН'!$I$6-'СЕТ СН'!$I$23</f>
        <v>2174.3033934200002</v>
      </c>
      <c r="Q135" s="36">
        <f>SUMIFS(СВЦЭМ!$D$39:$D$782,СВЦЭМ!$A$39:$A$782,$A135,СВЦЭМ!$B$39:$B$782,Q$119)+'СЕТ СН'!$I$11+СВЦЭМ!$D$10+'СЕТ СН'!$I$6-'СЕТ СН'!$I$23</f>
        <v>2173.4312658399999</v>
      </c>
      <c r="R135" s="36">
        <f>SUMIFS(СВЦЭМ!$D$39:$D$782,СВЦЭМ!$A$39:$A$782,$A135,СВЦЭМ!$B$39:$B$782,R$119)+'СЕТ СН'!$I$11+СВЦЭМ!$D$10+'СЕТ СН'!$I$6-'СЕТ СН'!$I$23</f>
        <v>2162.3057011299998</v>
      </c>
      <c r="S135" s="36">
        <f>SUMIFS(СВЦЭМ!$D$39:$D$782,СВЦЭМ!$A$39:$A$782,$A135,СВЦЭМ!$B$39:$B$782,S$119)+'СЕТ СН'!$I$11+СВЦЭМ!$D$10+'СЕТ СН'!$I$6-'СЕТ СН'!$I$23</f>
        <v>2120.5586349499999</v>
      </c>
      <c r="T135" s="36">
        <f>SUMIFS(СВЦЭМ!$D$39:$D$782,СВЦЭМ!$A$39:$A$782,$A135,СВЦЭМ!$B$39:$B$782,T$119)+'СЕТ СН'!$I$11+СВЦЭМ!$D$10+'СЕТ СН'!$I$6-'СЕТ СН'!$I$23</f>
        <v>2094.48583061</v>
      </c>
      <c r="U135" s="36">
        <f>SUMIFS(СВЦЭМ!$D$39:$D$782,СВЦЭМ!$A$39:$A$782,$A135,СВЦЭМ!$B$39:$B$782,U$119)+'СЕТ СН'!$I$11+СВЦЭМ!$D$10+'СЕТ СН'!$I$6-'СЕТ СН'!$I$23</f>
        <v>2100.7962020300001</v>
      </c>
      <c r="V135" s="36">
        <f>SUMIFS(СВЦЭМ!$D$39:$D$782,СВЦЭМ!$A$39:$A$782,$A135,СВЦЭМ!$B$39:$B$782,V$119)+'СЕТ СН'!$I$11+СВЦЭМ!$D$10+'СЕТ СН'!$I$6-'СЕТ СН'!$I$23</f>
        <v>2115.4782616699999</v>
      </c>
      <c r="W135" s="36">
        <f>SUMIFS(СВЦЭМ!$D$39:$D$782,СВЦЭМ!$A$39:$A$782,$A135,СВЦЭМ!$B$39:$B$782,W$119)+'СЕТ СН'!$I$11+СВЦЭМ!$D$10+'СЕТ СН'!$I$6-'СЕТ СН'!$I$23</f>
        <v>2125.8368086099999</v>
      </c>
      <c r="X135" s="36">
        <f>SUMIFS(СВЦЭМ!$D$39:$D$782,СВЦЭМ!$A$39:$A$782,$A135,СВЦЭМ!$B$39:$B$782,X$119)+'СЕТ СН'!$I$11+СВЦЭМ!$D$10+'СЕТ СН'!$I$6-'СЕТ СН'!$I$23</f>
        <v>2157.4342963500003</v>
      </c>
      <c r="Y135" s="36">
        <f>SUMIFS(СВЦЭМ!$D$39:$D$782,СВЦЭМ!$A$39:$A$782,$A135,СВЦЭМ!$B$39:$B$782,Y$119)+'СЕТ СН'!$I$11+СВЦЭМ!$D$10+'СЕТ СН'!$I$6-'СЕТ СН'!$I$23</f>
        <v>2186.6589315000001</v>
      </c>
    </row>
    <row r="136" spans="1:25" ht="15.75" x14ac:dyDescent="0.2">
      <c r="A136" s="35">
        <f t="shared" si="3"/>
        <v>44912</v>
      </c>
      <c r="B136" s="36">
        <f>SUMIFS(СВЦЭМ!$D$39:$D$782,СВЦЭМ!$A$39:$A$782,$A136,СВЦЭМ!$B$39:$B$782,B$119)+'СЕТ СН'!$I$11+СВЦЭМ!$D$10+'СЕТ СН'!$I$6-'СЕТ СН'!$I$23</f>
        <v>2108.4907261200001</v>
      </c>
      <c r="C136" s="36">
        <f>SUMIFS(СВЦЭМ!$D$39:$D$782,СВЦЭМ!$A$39:$A$782,$A136,СВЦЭМ!$B$39:$B$782,C$119)+'СЕТ СН'!$I$11+СВЦЭМ!$D$10+'СЕТ СН'!$I$6-'СЕТ СН'!$I$23</f>
        <v>2096.1397720300001</v>
      </c>
      <c r="D136" s="36">
        <f>SUMIFS(СВЦЭМ!$D$39:$D$782,СВЦЭМ!$A$39:$A$782,$A136,СВЦЭМ!$B$39:$B$782,D$119)+'СЕТ СН'!$I$11+СВЦЭМ!$D$10+'СЕТ СН'!$I$6-'СЕТ СН'!$I$23</f>
        <v>2103.1487868599997</v>
      </c>
      <c r="E136" s="36">
        <f>SUMIFS(СВЦЭМ!$D$39:$D$782,СВЦЭМ!$A$39:$A$782,$A136,СВЦЭМ!$B$39:$B$782,E$119)+'СЕТ СН'!$I$11+СВЦЭМ!$D$10+'СЕТ СН'!$I$6-'СЕТ СН'!$I$23</f>
        <v>2100.2658328400003</v>
      </c>
      <c r="F136" s="36">
        <f>SUMIFS(СВЦЭМ!$D$39:$D$782,СВЦЭМ!$A$39:$A$782,$A136,СВЦЭМ!$B$39:$B$782,F$119)+'СЕТ СН'!$I$11+СВЦЭМ!$D$10+'СЕТ СН'!$I$6-'СЕТ СН'!$I$23</f>
        <v>2127.63932449</v>
      </c>
      <c r="G136" s="36">
        <f>SUMIFS(СВЦЭМ!$D$39:$D$782,СВЦЭМ!$A$39:$A$782,$A136,СВЦЭМ!$B$39:$B$782,G$119)+'СЕТ СН'!$I$11+СВЦЭМ!$D$10+'СЕТ СН'!$I$6-'СЕТ СН'!$I$23</f>
        <v>2115.9806655000002</v>
      </c>
      <c r="H136" s="36">
        <f>SUMIFS(СВЦЭМ!$D$39:$D$782,СВЦЭМ!$A$39:$A$782,$A136,СВЦЭМ!$B$39:$B$782,H$119)+'СЕТ СН'!$I$11+СВЦЭМ!$D$10+'СЕТ СН'!$I$6-'СЕТ СН'!$I$23</f>
        <v>2098.3306677199998</v>
      </c>
      <c r="I136" s="36">
        <f>SUMIFS(СВЦЭМ!$D$39:$D$782,СВЦЭМ!$A$39:$A$782,$A136,СВЦЭМ!$B$39:$B$782,I$119)+'СЕТ СН'!$I$11+СВЦЭМ!$D$10+'СЕТ СН'!$I$6-'СЕТ СН'!$I$23</f>
        <v>2125.5330845899998</v>
      </c>
      <c r="J136" s="36">
        <f>SUMIFS(СВЦЭМ!$D$39:$D$782,СВЦЭМ!$A$39:$A$782,$A136,СВЦЭМ!$B$39:$B$782,J$119)+'СЕТ СН'!$I$11+СВЦЭМ!$D$10+'СЕТ СН'!$I$6-'СЕТ СН'!$I$23</f>
        <v>2112.6105068899997</v>
      </c>
      <c r="K136" s="36">
        <f>SUMIFS(СВЦЭМ!$D$39:$D$782,СВЦЭМ!$A$39:$A$782,$A136,СВЦЭМ!$B$39:$B$782,K$119)+'СЕТ СН'!$I$11+СВЦЭМ!$D$10+'СЕТ СН'!$I$6-'СЕТ СН'!$I$23</f>
        <v>2079.2218562600001</v>
      </c>
      <c r="L136" s="36">
        <f>SUMIFS(СВЦЭМ!$D$39:$D$782,СВЦЭМ!$A$39:$A$782,$A136,СВЦЭМ!$B$39:$B$782,L$119)+'СЕТ СН'!$I$11+СВЦЭМ!$D$10+'СЕТ СН'!$I$6-'СЕТ СН'!$I$23</f>
        <v>2060.62104301</v>
      </c>
      <c r="M136" s="36">
        <f>SUMIFS(СВЦЭМ!$D$39:$D$782,СВЦЭМ!$A$39:$A$782,$A136,СВЦЭМ!$B$39:$B$782,M$119)+'СЕТ СН'!$I$11+СВЦЭМ!$D$10+'СЕТ СН'!$I$6-'СЕТ СН'!$I$23</f>
        <v>2061.2360747399998</v>
      </c>
      <c r="N136" s="36">
        <f>SUMIFS(СВЦЭМ!$D$39:$D$782,СВЦЭМ!$A$39:$A$782,$A136,СВЦЭМ!$B$39:$B$782,N$119)+'СЕТ СН'!$I$11+СВЦЭМ!$D$10+'СЕТ СН'!$I$6-'СЕТ СН'!$I$23</f>
        <v>2091.4409407499998</v>
      </c>
      <c r="O136" s="36">
        <f>SUMIFS(СВЦЭМ!$D$39:$D$782,СВЦЭМ!$A$39:$A$782,$A136,СВЦЭМ!$B$39:$B$782,O$119)+'СЕТ СН'!$I$11+СВЦЭМ!$D$10+'СЕТ СН'!$I$6-'СЕТ СН'!$I$23</f>
        <v>2079.9032059800002</v>
      </c>
      <c r="P136" s="36">
        <f>SUMIFS(СВЦЭМ!$D$39:$D$782,СВЦЭМ!$A$39:$A$782,$A136,СВЦЭМ!$B$39:$B$782,P$119)+'СЕТ СН'!$I$11+СВЦЭМ!$D$10+'СЕТ СН'!$I$6-'СЕТ СН'!$I$23</f>
        <v>2094.2411119799999</v>
      </c>
      <c r="Q136" s="36">
        <f>SUMIFS(СВЦЭМ!$D$39:$D$782,СВЦЭМ!$A$39:$A$782,$A136,СВЦЭМ!$B$39:$B$782,Q$119)+'СЕТ СН'!$I$11+СВЦЭМ!$D$10+'СЕТ СН'!$I$6-'СЕТ СН'!$I$23</f>
        <v>2090.4110483100003</v>
      </c>
      <c r="R136" s="36">
        <f>SUMIFS(СВЦЭМ!$D$39:$D$782,СВЦЭМ!$A$39:$A$782,$A136,СВЦЭМ!$B$39:$B$782,R$119)+'СЕТ СН'!$I$11+СВЦЭМ!$D$10+'СЕТ СН'!$I$6-'СЕТ СН'!$I$23</f>
        <v>2089.0834062499998</v>
      </c>
      <c r="S136" s="36">
        <f>SUMIFS(СВЦЭМ!$D$39:$D$782,СВЦЭМ!$A$39:$A$782,$A136,СВЦЭМ!$B$39:$B$782,S$119)+'СЕТ СН'!$I$11+СВЦЭМ!$D$10+'СЕТ СН'!$I$6-'СЕТ СН'!$I$23</f>
        <v>2051.3653199099999</v>
      </c>
      <c r="T136" s="36">
        <f>SUMIFS(СВЦЭМ!$D$39:$D$782,СВЦЭМ!$A$39:$A$782,$A136,СВЦЭМ!$B$39:$B$782,T$119)+'СЕТ СН'!$I$11+СВЦЭМ!$D$10+'СЕТ СН'!$I$6-'СЕТ СН'!$I$23</f>
        <v>2019.9873568799999</v>
      </c>
      <c r="U136" s="36">
        <f>SUMIFS(СВЦЭМ!$D$39:$D$782,СВЦЭМ!$A$39:$A$782,$A136,СВЦЭМ!$B$39:$B$782,U$119)+'СЕТ СН'!$I$11+СВЦЭМ!$D$10+'СЕТ СН'!$I$6-'СЕТ СН'!$I$23</f>
        <v>2034.21709369</v>
      </c>
      <c r="V136" s="36">
        <f>SUMIFS(СВЦЭМ!$D$39:$D$782,СВЦЭМ!$A$39:$A$782,$A136,СВЦЭМ!$B$39:$B$782,V$119)+'СЕТ СН'!$I$11+СВЦЭМ!$D$10+'СЕТ СН'!$I$6-'СЕТ СН'!$I$23</f>
        <v>2052.0794624499999</v>
      </c>
      <c r="W136" s="36">
        <f>SUMIFS(СВЦЭМ!$D$39:$D$782,СВЦЭМ!$A$39:$A$782,$A136,СВЦЭМ!$B$39:$B$782,W$119)+'СЕТ СН'!$I$11+СВЦЭМ!$D$10+'СЕТ СН'!$I$6-'СЕТ СН'!$I$23</f>
        <v>2057.5169739600001</v>
      </c>
      <c r="X136" s="36">
        <f>SUMIFS(СВЦЭМ!$D$39:$D$782,СВЦЭМ!$A$39:$A$782,$A136,СВЦЭМ!$B$39:$B$782,X$119)+'СЕТ СН'!$I$11+СВЦЭМ!$D$10+'СЕТ СН'!$I$6-'СЕТ СН'!$I$23</f>
        <v>2065.9749445799998</v>
      </c>
      <c r="Y136" s="36">
        <f>SUMIFS(СВЦЭМ!$D$39:$D$782,СВЦЭМ!$A$39:$A$782,$A136,СВЦЭМ!$B$39:$B$782,Y$119)+'СЕТ СН'!$I$11+СВЦЭМ!$D$10+'СЕТ СН'!$I$6-'СЕТ СН'!$I$23</f>
        <v>2068.2515127899997</v>
      </c>
    </row>
    <row r="137" spans="1:25" ht="15.75" x14ac:dyDescent="0.2">
      <c r="A137" s="35">
        <f t="shared" si="3"/>
        <v>44913</v>
      </c>
      <c r="B137" s="36">
        <f>SUMIFS(СВЦЭМ!$D$39:$D$782,СВЦЭМ!$A$39:$A$782,$A137,СВЦЭМ!$B$39:$B$782,B$119)+'СЕТ СН'!$I$11+СВЦЭМ!$D$10+'СЕТ СН'!$I$6-'СЕТ СН'!$I$23</f>
        <v>2166.6899012399999</v>
      </c>
      <c r="C137" s="36">
        <f>SUMIFS(СВЦЭМ!$D$39:$D$782,СВЦЭМ!$A$39:$A$782,$A137,СВЦЭМ!$B$39:$B$782,C$119)+'СЕТ СН'!$I$11+СВЦЭМ!$D$10+'СЕТ СН'!$I$6-'СЕТ СН'!$I$23</f>
        <v>2174.59544048</v>
      </c>
      <c r="D137" s="36">
        <f>SUMIFS(СВЦЭМ!$D$39:$D$782,СВЦЭМ!$A$39:$A$782,$A137,СВЦЭМ!$B$39:$B$782,D$119)+'СЕТ СН'!$I$11+СВЦЭМ!$D$10+'СЕТ СН'!$I$6-'СЕТ СН'!$I$23</f>
        <v>2179.0185453599997</v>
      </c>
      <c r="E137" s="36">
        <f>SUMIFS(СВЦЭМ!$D$39:$D$782,СВЦЭМ!$A$39:$A$782,$A137,СВЦЭМ!$B$39:$B$782,E$119)+'СЕТ СН'!$I$11+СВЦЭМ!$D$10+'СЕТ СН'!$I$6-'СЕТ СН'!$I$23</f>
        <v>2177.5728872099999</v>
      </c>
      <c r="F137" s="36">
        <f>SUMIFS(СВЦЭМ!$D$39:$D$782,СВЦЭМ!$A$39:$A$782,$A137,СВЦЭМ!$B$39:$B$782,F$119)+'СЕТ СН'!$I$11+СВЦЭМ!$D$10+'СЕТ СН'!$I$6-'СЕТ СН'!$I$23</f>
        <v>2192.7233910099999</v>
      </c>
      <c r="G137" s="36">
        <f>SUMIFS(СВЦЭМ!$D$39:$D$782,СВЦЭМ!$A$39:$A$782,$A137,СВЦЭМ!$B$39:$B$782,G$119)+'СЕТ СН'!$I$11+СВЦЭМ!$D$10+'СЕТ СН'!$I$6-'СЕТ СН'!$I$23</f>
        <v>2200.8437399200002</v>
      </c>
      <c r="H137" s="36">
        <f>SUMIFS(СВЦЭМ!$D$39:$D$782,СВЦЭМ!$A$39:$A$782,$A137,СВЦЭМ!$B$39:$B$782,H$119)+'СЕТ СН'!$I$11+СВЦЭМ!$D$10+'СЕТ СН'!$I$6-'СЕТ СН'!$I$23</f>
        <v>2181.1274104899999</v>
      </c>
      <c r="I137" s="36">
        <f>SUMIFS(СВЦЭМ!$D$39:$D$782,СВЦЭМ!$A$39:$A$782,$A137,СВЦЭМ!$B$39:$B$782,I$119)+'СЕТ СН'!$I$11+СВЦЭМ!$D$10+'СЕТ СН'!$I$6-'СЕТ СН'!$I$23</f>
        <v>2160.0560452999998</v>
      </c>
      <c r="J137" s="36">
        <f>SUMIFS(СВЦЭМ!$D$39:$D$782,СВЦЭМ!$A$39:$A$782,$A137,СВЦЭМ!$B$39:$B$782,J$119)+'СЕТ СН'!$I$11+СВЦЭМ!$D$10+'СЕТ СН'!$I$6-'СЕТ СН'!$I$23</f>
        <v>2142.7388147299998</v>
      </c>
      <c r="K137" s="36">
        <f>SUMIFS(СВЦЭМ!$D$39:$D$782,СВЦЭМ!$A$39:$A$782,$A137,СВЦЭМ!$B$39:$B$782,K$119)+'СЕТ СН'!$I$11+СВЦЭМ!$D$10+'СЕТ СН'!$I$6-'СЕТ СН'!$I$23</f>
        <v>2099.4243400800001</v>
      </c>
      <c r="L137" s="36">
        <f>SUMIFS(СВЦЭМ!$D$39:$D$782,СВЦЭМ!$A$39:$A$782,$A137,СВЦЭМ!$B$39:$B$782,L$119)+'СЕТ СН'!$I$11+СВЦЭМ!$D$10+'СЕТ СН'!$I$6-'СЕТ СН'!$I$23</f>
        <v>2073.2662013199997</v>
      </c>
      <c r="M137" s="36">
        <f>SUMIFS(СВЦЭМ!$D$39:$D$782,СВЦЭМ!$A$39:$A$782,$A137,СВЦЭМ!$B$39:$B$782,M$119)+'СЕТ СН'!$I$11+СВЦЭМ!$D$10+'СЕТ СН'!$I$6-'СЕТ СН'!$I$23</f>
        <v>2066.8252551799997</v>
      </c>
      <c r="N137" s="36">
        <f>SUMIFS(СВЦЭМ!$D$39:$D$782,СВЦЭМ!$A$39:$A$782,$A137,СВЦЭМ!$B$39:$B$782,N$119)+'СЕТ СН'!$I$11+СВЦЭМ!$D$10+'СЕТ СН'!$I$6-'СЕТ СН'!$I$23</f>
        <v>2090.9288686899999</v>
      </c>
      <c r="O137" s="36">
        <f>SUMIFS(СВЦЭМ!$D$39:$D$782,СВЦЭМ!$A$39:$A$782,$A137,СВЦЭМ!$B$39:$B$782,O$119)+'СЕТ СН'!$I$11+СВЦЭМ!$D$10+'СЕТ СН'!$I$6-'СЕТ СН'!$I$23</f>
        <v>2092.3637887099999</v>
      </c>
      <c r="P137" s="36">
        <f>SUMIFS(СВЦЭМ!$D$39:$D$782,СВЦЭМ!$A$39:$A$782,$A137,СВЦЭМ!$B$39:$B$782,P$119)+'СЕТ СН'!$I$11+СВЦЭМ!$D$10+'СЕТ СН'!$I$6-'СЕТ СН'!$I$23</f>
        <v>2103.4453937999997</v>
      </c>
      <c r="Q137" s="36">
        <f>SUMIFS(СВЦЭМ!$D$39:$D$782,СВЦЭМ!$A$39:$A$782,$A137,СВЦЭМ!$B$39:$B$782,Q$119)+'СЕТ СН'!$I$11+СВЦЭМ!$D$10+'СЕТ СН'!$I$6-'СЕТ СН'!$I$23</f>
        <v>2096.5428902100002</v>
      </c>
      <c r="R137" s="36">
        <f>SUMIFS(СВЦЭМ!$D$39:$D$782,СВЦЭМ!$A$39:$A$782,$A137,СВЦЭМ!$B$39:$B$782,R$119)+'СЕТ СН'!$I$11+СВЦЭМ!$D$10+'СЕТ СН'!$I$6-'СЕТ СН'!$I$23</f>
        <v>2108.0801160299998</v>
      </c>
      <c r="S137" s="36">
        <f>SUMIFS(СВЦЭМ!$D$39:$D$782,СВЦЭМ!$A$39:$A$782,$A137,СВЦЭМ!$B$39:$B$782,S$119)+'СЕТ СН'!$I$11+СВЦЭМ!$D$10+'СЕТ СН'!$I$6-'СЕТ СН'!$I$23</f>
        <v>2076.6547156300003</v>
      </c>
      <c r="T137" s="36">
        <f>SUMIFS(СВЦЭМ!$D$39:$D$782,СВЦЭМ!$A$39:$A$782,$A137,СВЦЭМ!$B$39:$B$782,T$119)+'СЕТ СН'!$I$11+СВЦЭМ!$D$10+'СЕТ СН'!$I$6-'СЕТ СН'!$I$23</f>
        <v>2039.6077442200001</v>
      </c>
      <c r="U137" s="36">
        <f>SUMIFS(СВЦЭМ!$D$39:$D$782,СВЦЭМ!$A$39:$A$782,$A137,СВЦЭМ!$B$39:$B$782,U$119)+'СЕТ СН'!$I$11+СВЦЭМ!$D$10+'СЕТ СН'!$I$6-'СЕТ СН'!$I$23</f>
        <v>2051.0356356100001</v>
      </c>
      <c r="V137" s="36">
        <f>SUMIFS(СВЦЭМ!$D$39:$D$782,СВЦЭМ!$A$39:$A$782,$A137,СВЦЭМ!$B$39:$B$782,V$119)+'СЕТ СН'!$I$11+СВЦЭМ!$D$10+'СЕТ СН'!$I$6-'СЕТ СН'!$I$23</f>
        <v>2066.8393922099999</v>
      </c>
      <c r="W137" s="36">
        <f>SUMIFS(СВЦЭМ!$D$39:$D$782,СВЦЭМ!$A$39:$A$782,$A137,СВЦЭМ!$B$39:$B$782,W$119)+'СЕТ СН'!$I$11+СВЦЭМ!$D$10+'СЕТ СН'!$I$6-'СЕТ СН'!$I$23</f>
        <v>2070.8813872400001</v>
      </c>
      <c r="X137" s="36">
        <f>SUMIFS(СВЦЭМ!$D$39:$D$782,СВЦЭМ!$A$39:$A$782,$A137,СВЦЭМ!$B$39:$B$782,X$119)+'СЕТ СН'!$I$11+СВЦЭМ!$D$10+'СЕТ СН'!$I$6-'СЕТ СН'!$I$23</f>
        <v>2093.5049988299997</v>
      </c>
      <c r="Y137" s="36">
        <f>SUMIFS(СВЦЭМ!$D$39:$D$782,СВЦЭМ!$A$39:$A$782,$A137,СВЦЭМ!$B$39:$B$782,Y$119)+'СЕТ СН'!$I$11+СВЦЭМ!$D$10+'СЕТ СН'!$I$6-'СЕТ СН'!$I$23</f>
        <v>2117.57028188</v>
      </c>
    </row>
    <row r="138" spans="1:25" ht="15.75" x14ac:dyDescent="0.2">
      <c r="A138" s="35">
        <f t="shared" si="3"/>
        <v>44914</v>
      </c>
      <c r="B138" s="36">
        <f>SUMIFS(СВЦЭМ!$D$39:$D$782,СВЦЭМ!$A$39:$A$782,$A138,СВЦЭМ!$B$39:$B$782,B$119)+'СЕТ СН'!$I$11+СВЦЭМ!$D$10+'СЕТ СН'!$I$6-'СЕТ СН'!$I$23</f>
        <v>2122.0929449599998</v>
      </c>
      <c r="C138" s="36">
        <f>SUMIFS(СВЦЭМ!$D$39:$D$782,СВЦЭМ!$A$39:$A$782,$A138,СВЦЭМ!$B$39:$B$782,C$119)+'СЕТ СН'!$I$11+СВЦЭМ!$D$10+'СЕТ СН'!$I$6-'СЕТ СН'!$I$23</f>
        <v>2142.0414603600002</v>
      </c>
      <c r="D138" s="36">
        <f>SUMIFS(СВЦЭМ!$D$39:$D$782,СВЦЭМ!$A$39:$A$782,$A138,СВЦЭМ!$B$39:$B$782,D$119)+'СЕТ СН'!$I$11+СВЦЭМ!$D$10+'СЕТ СН'!$I$6-'СЕТ СН'!$I$23</f>
        <v>2175.3567032599999</v>
      </c>
      <c r="E138" s="36">
        <f>SUMIFS(СВЦЭМ!$D$39:$D$782,СВЦЭМ!$A$39:$A$782,$A138,СВЦЭМ!$B$39:$B$782,E$119)+'СЕТ СН'!$I$11+СВЦЭМ!$D$10+'СЕТ СН'!$I$6-'СЕТ СН'!$I$23</f>
        <v>2176.66312784</v>
      </c>
      <c r="F138" s="36">
        <f>SUMIFS(СВЦЭМ!$D$39:$D$782,СВЦЭМ!$A$39:$A$782,$A138,СВЦЭМ!$B$39:$B$782,F$119)+'СЕТ СН'!$I$11+СВЦЭМ!$D$10+'СЕТ СН'!$I$6-'СЕТ СН'!$I$23</f>
        <v>2183.51531441</v>
      </c>
      <c r="G138" s="36">
        <f>SUMIFS(СВЦЭМ!$D$39:$D$782,СВЦЭМ!$A$39:$A$782,$A138,СВЦЭМ!$B$39:$B$782,G$119)+'СЕТ СН'!$I$11+СВЦЭМ!$D$10+'СЕТ СН'!$I$6-'СЕТ СН'!$I$23</f>
        <v>2182.5594624</v>
      </c>
      <c r="H138" s="36">
        <f>SUMIFS(СВЦЭМ!$D$39:$D$782,СВЦЭМ!$A$39:$A$782,$A138,СВЦЭМ!$B$39:$B$782,H$119)+'СЕТ СН'!$I$11+СВЦЭМ!$D$10+'СЕТ СН'!$I$6-'СЕТ СН'!$I$23</f>
        <v>2173.13377623</v>
      </c>
      <c r="I138" s="36">
        <f>SUMIFS(СВЦЭМ!$D$39:$D$782,СВЦЭМ!$A$39:$A$782,$A138,СВЦЭМ!$B$39:$B$782,I$119)+'СЕТ СН'!$I$11+СВЦЭМ!$D$10+'СЕТ СН'!$I$6-'СЕТ СН'!$I$23</f>
        <v>2157.9894993099997</v>
      </c>
      <c r="J138" s="36">
        <f>SUMIFS(СВЦЭМ!$D$39:$D$782,СВЦЭМ!$A$39:$A$782,$A138,СВЦЭМ!$B$39:$B$782,J$119)+'СЕТ СН'!$I$11+СВЦЭМ!$D$10+'СЕТ СН'!$I$6-'СЕТ СН'!$I$23</f>
        <v>2150.6958557799999</v>
      </c>
      <c r="K138" s="36">
        <f>SUMIFS(СВЦЭМ!$D$39:$D$782,СВЦЭМ!$A$39:$A$782,$A138,СВЦЭМ!$B$39:$B$782,K$119)+'СЕТ СН'!$I$11+СВЦЭМ!$D$10+'СЕТ СН'!$I$6-'СЕТ СН'!$I$23</f>
        <v>2132.5839394200002</v>
      </c>
      <c r="L138" s="36">
        <f>SUMIFS(СВЦЭМ!$D$39:$D$782,СВЦЭМ!$A$39:$A$782,$A138,СВЦЭМ!$B$39:$B$782,L$119)+'СЕТ СН'!$I$11+СВЦЭМ!$D$10+'СЕТ СН'!$I$6-'СЕТ СН'!$I$23</f>
        <v>2140.4485265799999</v>
      </c>
      <c r="M138" s="36">
        <f>SUMIFS(СВЦЭМ!$D$39:$D$782,СВЦЭМ!$A$39:$A$782,$A138,СВЦЭМ!$B$39:$B$782,M$119)+'СЕТ СН'!$I$11+СВЦЭМ!$D$10+'СЕТ СН'!$I$6-'СЕТ СН'!$I$23</f>
        <v>2142.73353511</v>
      </c>
      <c r="N138" s="36">
        <f>SUMIFS(СВЦЭМ!$D$39:$D$782,СВЦЭМ!$A$39:$A$782,$A138,СВЦЭМ!$B$39:$B$782,N$119)+'СЕТ СН'!$I$11+СВЦЭМ!$D$10+'СЕТ СН'!$I$6-'СЕТ СН'!$I$23</f>
        <v>2163.2042524500002</v>
      </c>
      <c r="O138" s="36">
        <f>SUMIFS(СВЦЭМ!$D$39:$D$782,СВЦЭМ!$A$39:$A$782,$A138,СВЦЭМ!$B$39:$B$782,O$119)+'СЕТ СН'!$I$11+СВЦЭМ!$D$10+'СЕТ СН'!$I$6-'СЕТ СН'!$I$23</f>
        <v>2168.0203275200001</v>
      </c>
      <c r="P138" s="36">
        <f>SUMIFS(СВЦЭМ!$D$39:$D$782,СВЦЭМ!$A$39:$A$782,$A138,СВЦЭМ!$B$39:$B$782,P$119)+'СЕТ СН'!$I$11+СВЦЭМ!$D$10+'СЕТ СН'!$I$6-'СЕТ СН'!$I$23</f>
        <v>2177.1695231200001</v>
      </c>
      <c r="Q138" s="36">
        <f>SUMIFS(СВЦЭМ!$D$39:$D$782,СВЦЭМ!$A$39:$A$782,$A138,СВЦЭМ!$B$39:$B$782,Q$119)+'СЕТ СН'!$I$11+СВЦЭМ!$D$10+'СЕТ СН'!$I$6-'СЕТ СН'!$I$23</f>
        <v>2174.3996423600001</v>
      </c>
      <c r="R138" s="36">
        <f>SUMIFS(СВЦЭМ!$D$39:$D$782,СВЦЭМ!$A$39:$A$782,$A138,СВЦЭМ!$B$39:$B$782,R$119)+'СЕТ СН'!$I$11+СВЦЭМ!$D$10+'СЕТ СН'!$I$6-'СЕТ СН'!$I$23</f>
        <v>2168.2435057399998</v>
      </c>
      <c r="S138" s="36">
        <f>SUMIFS(СВЦЭМ!$D$39:$D$782,СВЦЭМ!$A$39:$A$782,$A138,СВЦЭМ!$B$39:$B$782,S$119)+'СЕТ СН'!$I$11+СВЦЭМ!$D$10+'СЕТ СН'!$I$6-'СЕТ СН'!$I$23</f>
        <v>2158.12375415</v>
      </c>
      <c r="T138" s="36">
        <f>SUMIFS(СВЦЭМ!$D$39:$D$782,СВЦЭМ!$A$39:$A$782,$A138,СВЦЭМ!$B$39:$B$782,T$119)+'СЕТ СН'!$I$11+СВЦЭМ!$D$10+'СЕТ СН'!$I$6-'СЕТ СН'!$I$23</f>
        <v>2090.5960450399998</v>
      </c>
      <c r="U138" s="36">
        <f>SUMIFS(СВЦЭМ!$D$39:$D$782,СВЦЭМ!$A$39:$A$782,$A138,СВЦЭМ!$B$39:$B$782,U$119)+'СЕТ СН'!$I$11+СВЦЭМ!$D$10+'СЕТ СН'!$I$6-'СЕТ СН'!$I$23</f>
        <v>2126.07590544</v>
      </c>
      <c r="V138" s="36">
        <f>SUMIFS(СВЦЭМ!$D$39:$D$782,СВЦЭМ!$A$39:$A$782,$A138,СВЦЭМ!$B$39:$B$782,V$119)+'СЕТ СН'!$I$11+СВЦЭМ!$D$10+'СЕТ СН'!$I$6-'СЕТ СН'!$I$23</f>
        <v>2130.4159949599998</v>
      </c>
      <c r="W138" s="36">
        <f>SUMIFS(СВЦЭМ!$D$39:$D$782,СВЦЭМ!$A$39:$A$782,$A138,СВЦЭМ!$B$39:$B$782,W$119)+'СЕТ СН'!$I$11+СВЦЭМ!$D$10+'СЕТ СН'!$I$6-'СЕТ СН'!$I$23</f>
        <v>2153.0119899900001</v>
      </c>
      <c r="X138" s="36">
        <f>SUMIFS(СВЦЭМ!$D$39:$D$782,СВЦЭМ!$A$39:$A$782,$A138,СВЦЭМ!$B$39:$B$782,X$119)+'СЕТ СН'!$I$11+СВЦЭМ!$D$10+'СЕТ СН'!$I$6-'СЕТ СН'!$I$23</f>
        <v>2159.5984288499999</v>
      </c>
      <c r="Y138" s="36">
        <f>SUMIFS(СВЦЭМ!$D$39:$D$782,СВЦЭМ!$A$39:$A$782,$A138,СВЦЭМ!$B$39:$B$782,Y$119)+'СЕТ СН'!$I$11+СВЦЭМ!$D$10+'СЕТ СН'!$I$6-'СЕТ СН'!$I$23</f>
        <v>2168.0973793100002</v>
      </c>
    </row>
    <row r="139" spans="1:25" ht="15.75" x14ac:dyDescent="0.2">
      <c r="A139" s="35">
        <f t="shared" si="3"/>
        <v>44915</v>
      </c>
      <c r="B139" s="36">
        <f>SUMIFS(СВЦЭМ!$D$39:$D$782,СВЦЭМ!$A$39:$A$782,$A139,СВЦЭМ!$B$39:$B$782,B$119)+'СЕТ СН'!$I$11+СВЦЭМ!$D$10+'СЕТ СН'!$I$6-'СЕТ СН'!$I$23</f>
        <v>2134.6087297900003</v>
      </c>
      <c r="C139" s="36">
        <f>SUMIFS(СВЦЭМ!$D$39:$D$782,СВЦЭМ!$A$39:$A$782,$A139,СВЦЭМ!$B$39:$B$782,C$119)+'СЕТ СН'!$I$11+СВЦЭМ!$D$10+'СЕТ СН'!$I$6-'СЕТ СН'!$I$23</f>
        <v>2149.8874343299999</v>
      </c>
      <c r="D139" s="36">
        <f>SUMIFS(СВЦЭМ!$D$39:$D$782,СВЦЭМ!$A$39:$A$782,$A139,СВЦЭМ!$B$39:$B$782,D$119)+'СЕТ СН'!$I$11+СВЦЭМ!$D$10+'СЕТ СН'!$I$6-'СЕТ СН'!$I$23</f>
        <v>2150.50893937</v>
      </c>
      <c r="E139" s="36">
        <f>SUMIFS(СВЦЭМ!$D$39:$D$782,СВЦЭМ!$A$39:$A$782,$A139,СВЦЭМ!$B$39:$B$782,E$119)+'СЕТ СН'!$I$11+СВЦЭМ!$D$10+'СЕТ СН'!$I$6-'СЕТ СН'!$I$23</f>
        <v>2155.0075913700002</v>
      </c>
      <c r="F139" s="36">
        <f>SUMIFS(СВЦЭМ!$D$39:$D$782,СВЦЭМ!$A$39:$A$782,$A139,СВЦЭМ!$B$39:$B$782,F$119)+'СЕТ СН'!$I$11+СВЦЭМ!$D$10+'СЕТ СН'!$I$6-'СЕТ СН'!$I$23</f>
        <v>2151.6107586099997</v>
      </c>
      <c r="G139" s="36">
        <f>SUMIFS(СВЦЭМ!$D$39:$D$782,СВЦЭМ!$A$39:$A$782,$A139,СВЦЭМ!$B$39:$B$782,G$119)+'СЕТ СН'!$I$11+СВЦЭМ!$D$10+'СЕТ СН'!$I$6-'СЕТ СН'!$I$23</f>
        <v>2142.52312966</v>
      </c>
      <c r="H139" s="36">
        <f>SUMIFS(СВЦЭМ!$D$39:$D$782,СВЦЭМ!$A$39:$A$782,$A139,СВЦЭМ!$B$39:$B$782,H$119)+'СЕТ СН'!$I$11+СВЦЭМ!$D$10+'СЕТ СН'!$I$6-'СЕТ СН'!$I$23</f>
        <v>2119.5755132699996</v>
      </c>
      <c r="I139" s="36">
        <f>SUMIFS(СВЦЭМ!$D$39:$D$782,СВЦЭМ!$A$39:$A$782,$A139,СВЦЭМ!$B$39:$B$782,I$119)+'СЕТ СН'!$I$11+СВЦЭМ!$D$10+'СЕТ СН'!$I$6-'СЕТ СН'!$I$23</f>
        <v>2108.0536845899996</v>
      </c>
      <c r="J139" s="36">
        <f>SUMIFS(СВЦЭМ!$D$39:$D$782,СВЦЭМ!$A$39:$A$782,$A139,СВЦЭМ!$B$39:$B$782,J$119)+'СЕТ СН'!$I$11+СВЦЭМ!$D$10+'СЕТ СН'!$I$6-'СЕТ СН'!$I$23</f>
        <v>2101.5831761899999</v>
      </c>
      <c r="K139" s="36">
        <f>SUMIFS(СВЦЭМ!$D$39:$D$782,СВЦЭМ!$A$39:$A$782,$A139,СВЦЭМ!$B$39:$B$782,K$119)+'СЕТ СН'!$I$11+СВЦЭМ!$D$10+'СЕТ СН'!$I$6-'СЕТ СН'!$I$23</f>
        <v>2097.6893249599998</v>
      </c>
      <c r="L139" s="36">
        <f>SUMIFS(СВЦЭМ!$D$39:$D$782,СВЦЭМ!$A$39:$A$782,$A139,СВЦЭМ!$B$39:$B$782,L$119)+'СЕТ СН'!$I$11+СВЦЭМ!$D$10+'СЕТ СН'!$I$6-'СЕТ СН'!$I$23</f>
        <v>2097.9067956700001</v>
      </c>
      <c r="M139" s="36">
        <f>SUMIFS(СВЦЭМ!$D$39:$D$782,СВЦЭМ!$A$39:$A$782,$A139,СВЦЭМ!$B$39:$B$782,M$119)+'СЕТ СН'!$I$11+СВЦЭМ!$D$10+'СЕТ СН'!$I$6-'СЕТ СН'!$I$23</f>
        <v>2091.1766800999999</v>
      </c>
      <c r="N139" s="36">
        <f>SUMIFS(СВЦЭМ!$D$39:$D$782,СВЦЭМ!$A$39:$A$782,$A139,СВЦЭМ!$B$39:$B$782,N$119)+'СЕТ СН'!$I$11+СВЦЭМ!$D$10+'СЕТ СН'!$I$6-'СЕТ СН'!$I$23</f>
        <v>2128.5533481399998</v>
      </c>
      <c r="O139" s="36">
        <f>SUMIFS(СВЦЭМ!$D$39:$D$782,СВЦЭМ!$A$39:$A$782,$A139,СВЦЭМ!$B$39:$B$782,O$119)+'СЕТ СН'!$I$11+СВЦЭМ!$D$10+'СЕТ СН'!$I$6-'СЕТ СН'!$I$23</f>
        <v>2132.9920922000001</v>
      </c>
      <c r="P139" s="36">
        <f>SUMIFS(СВЦЭМ!$D$39:$D$782,СВЦЭМ!$A$39:$A$782,$A139,СВЦЭМ!$B$39:$B$782,P$119)+'СЕТ СН'!$I$11+СВЦЭМ!$D$10+'СЕТ СН'!$I$6-'СЕТ СН'!$I$23</f>
        <v>2137.77801215</v>
      </c>
      <c r="Q139" s="36">
        <f>SUMIFS(СВЦЭМ!$D$39:$D$782,СВЦЭМ!$A$39:$A$782,$A139,СВЦЭМ!$B$39:$B$782,Q$119)+'СЕТ СН'!$I$11+СВЦЭМ!$D$10+'СЕТ СН'!$I$6-'СЕТ СН'!$I$23</f>
        <v>2140.1438858500001</v>
      </c>
      <c r="R139" s="36">
        <f>SUMIFS(СВЦЭМ!$D$39:$D$782,СВЦЭМ!$A$39:$A$782,$A139,СВЦЭМ!$B$39:$B$782,R$119)+'СЕТ СН'!$I$11+СВЦЭМ!$D$10+'СЕТ СН'!$I$6-'СЕТ СН'!$I$23</f>
        <v>2132.4867008800002</v>
      </c>
      <c r="S139" s="36">
        <f>SUMIFS(СВЦЭМ!$D$39:$D$782,СВЦЭМ!$A$39:$A$782,$A139,СВЦЭМ!$B$39:$B$782,S$119)+'СЕТ СН'!$I$11+СВЦЭМ!$D$10+'СЕТ СН'!$I$6-'СЕТ СН'!$I$23</f>
        <v>2105.3460268999997</v>
      </c>
      <c r="T139" s="36">
        <f>SUMIFS(СВЦЭМ!$D$39:$D$782,СВЦЭМ!$A$39:$A$782,$A139,СВЦЭМ!$B$39:$B$782,T$119)+'СЕТ СН'!$I$11+СВЦЭМ!$D$10+'СЕТ СН'!$I$6-'СЕТ СН'!$I$23</f>
        <v>2042.2089467799999</v>
      </c>
      <c r="U139" s="36">
        <f>SUMIFS(СВЦЭМ!$D$39:$D$782,СВЦЭМ!$A$39:$A$782,$A139,СВЦЭМ!$B$39:$B$782,U$119)+'СЕТ СН'!$I$11+СВЦЭМ!$D$10+'СЕТ СН'!$I$6-'СЕТ СН'!$I$23</f>
        <v>2060.6034680600001</v>
      </c>
      <c r="V139" s="36">
        <f>SUMIFS(СВЦЭМ!$D$39:$D$782,СВЦЭМ!$A$39:$A$782,$A139,СВЦЭМ!$B$39:$B$782,V$119)+'СЕТ СН'!$I$11+СВЦЭМ!$D$10+'СЕТ СН'!$I$6-'СЕТ СН'!$I$23</f>
        <v>2098.0752237799998</v>
      </c>
      <c r="W139" s="36">
        <f>SUMIFS(СВЦЭМ!$D$39:$D$782,СВЦЭМ!$A$39:$A$782,$A139,СВЦЭМ!$B$39:$B$782,W$119)+'СЕТ СН'!$I$11+СВЦЭМ!$D$10+'СЕТ СН'!$I$6-'СЕТ СН'!$I$23</f>
        <v>2113.96855048</v>
      </c>
      <c r="X139" s="36">
        <f>SUMIFS(СВЦЭМ!$D$39:$D$782,СВЦЭМ!$A$39:$A$782,$A139,СВЦЭМ!$B$39:$B$782,X$119)+'СЕТ СН'!$I$11+СВЦЭМ!$D$10+'СЕТ СН'!$I$6-'СЕТ СН'!$I$23</f>
        <v>2124.6968376099999</v>
      </c>
      <c r="Y139" s="36">
        <f>SUMIFS(СВЦЭМ!$D$39:$D$782,СВЦЭМ!$A$39:$A$782,$A139,СВЦЭМ!$B$39:$B$782,Y$119)+'СЕТ СН'!$I$11+СВЦЭМ!$D$10+'СЕТ СН'!$I$6-'СЕТ СН'!$I$23</f>
        <v>2133.5364017399997</v>
      </c>
    </row>
    <row r="140" spans="1:25" ht="15.75" x14ac:dyDescent="0.2">
      <c r="A140" s="35">
        <f t="shared" si="3"/>
        <v>44916</v>
      </c>
      <c r="B140" s="36">
        <f>SUMIFS(СВЦЭМ!$D$39:$D$782,СВЦЭМ!$A$39:$A$782,$A140,СВЦЭМ!$B$39:$B$782,B$119)+'СЕТ СН'!$I$11+СВЦЭМ!$D$10+'СЕТ СН'!$I$6-'СЕТ СН'!$I$23</f>
        <v>2118.9016685500001</v>
      </c>
      <c r="C140" s="36">
        <f>SUMIFS(СВЦЭМ!$D$39:$D$782,СВЦЭМ!$A$39:$A$782,$A140,СВЦЭМ!$B$39:$B$782,C$119)+'СЕТ СН'!$I$11+СВЦЭМ!$D$10+'СЕТ СН'!$I$6-'СЕТ СН'!$I$23</f>
        <v>2130.6711280700001</v>
      </c>
      <c r="D140" s="36">
        <f>SUMIFS(СВЦЭМ!$D$39:$D$782,СВЦЭМ!$A$39:$A$782,$A140,СВЦЭМ!$B$39:$B$782,D$119)+'СЕТ СН'!$I$11+СВЦЭМ!$D$10+'СЕТ СН'!$I$6-'СЕТ СН'!$I$23</f>
        <v>2126.61154248</v>
      </c>
      <c r="E140" s="36">
        <f>SUMIFS(СВЦЭМ!$D$39:$D$782,СВЦЭМ!$A$39:$A$782,$A140,СВЦЭМ!$B$39:$B$782,E$119)+'СЕТ СН'!$I$11+СВЦЭМ!$D$10+'СЕТ СН'!$I$6-'СЕТ СН'!$I$23</f>
        <v>2130.29429553</v>
      </c>
      <c r="F140" s="36">
        <f>SUMIFS(СВЦЭМ!$D$39:$D$782,СВЦЭМ!$A$39:$A$782,$A140,СВЦЭМ!$B$39:$B$782,F$119)+'СЕТ СН'!$I$11+СВЦЭМ!$D$10+'СЕТ СН'!$I$6-'СЕТ СН'!$I$23</f>
        <v>2165.1772942400003</v>
      </c>
      <c r="G140" s="36">
        <f>SUMIFS(СВЦЭМ!$D$39:$D$782,СВЦЭМ!$A$39:$A$782,$A140,СВЦЭМ!$B$39:$B$782,G$119)+'СЕТ СН'!$I$11+СВЦЭМ!$D$10+'СЕТ СН'!$I$6-'СЕТ СН'!$I$23</f>
        <v>2129.3801224600002</v>
      </c>
      <c r="H140" s="36">
        <f>SUMIFS(СВЦЭМ!$D$39:$D$782,СВЦЭМ!$A$39:$A$782,$A140,СВЦЭМ!$B$39:$B$782,H$119)+'СЕТ СН'!$I$11+СВЦЭМ!$D$10+'СЕТ СН'!$I$6-'СЕТ СН'!$I$23</f>
        <v>2090.1363513199999</v>
      </c>
      <c r="I140" s="36">
        <f>SUMIFS(СВЦЭМ!$D$39:$D$782,СВЦЭМ!$A$39:$A$782,$A140,СВЦЭМ!$B$39:$B$782,I$119)+'СЕТ СН'!$I$11+СВЦЭМ!$D$10+'СЕТ СН'!$I$6-'СЕТ СН'!$I$23</f>
        <v>2097.0733056399999</v>
      </c>
      <c r="J140" s="36">
        <f>SUMIFS(СВЦЭМ!$D$39:$D$782,СВЦЭМ!$A$39:$A$782,$A140,СВЦЭМ!$B$39:$B$782,J$119)+'СЕТ СН'!$I$11+СВЦЭМ!$D$10+'СЕТ СН'!$I$6-'СЕТ СН'!$I$23</f>
        <v>2065.8242160099999</v>
      </c>
      <c r="K140" s="36">
        <f>SUMIFS(СВЦЭМ!$D$39:$D$782,СВЦЭМ!$A$39:$A$782,$A140,СВЦЭМ!$B$39:$B$782,K$119)+'СЕТ СН'!$I$11+СВЦЭМ!$D$10+'СЕТ СН'!$I$6-'СЕТ СН'!$I$23</f>
        <v>2061.55939524</v>
      </c>
      <c r="L140" s="36">
        <f>SUMIFS(СВЦЭМ!$D$39:$D$782,СВЦЭМ!$A$39:$A$782,$A140,СВЦЭМ!$B$39:$B$782,L$119)+'СЕТ СН'!$I$11+СВЦЭМ!$D$10+'СЕТ СН'!$I$6-'СЕТ СН'!$I$23</f>
        <v>2044.53477638</v>
      </c>
      <c r="M140" s="36">
        <f>SUMIFS(СВЦЭМ!$D$39:$D$782,СВЦЭМ!$A$39:$A$782,$A140,СВЦЭМ!$B$39:$B$782,M$119)+'СЕТ СН'!$I$11+СВЦЭМ!$D$10+'СЕТ СН'!$I$6-'СЕТ СН'!$I$23</f>
        <v>2061.0918685400002</v>
      </c>
      <c r="N140" s="36">
        <f>SUMIFS(СВЦЭМ!$D$39:$D$782,СВЦЭМ!$A$39:$A$782,$A140,СВЦЭМ!$B$39:$B$782,N$119)+'СЕТ СН'!$I$11+СВЦЭМ!$D$10+'СЕТ СН'!$I$6-'СЕТ СН'!$I$23</f>
        <v>2058.72705855</v>
      </c>
      <c r="O140" s="36">
        <f>SUMIFS(СВЦЭМ!$D$39:$D$782,СВЦЭМ!$A$39:$A$782,$A140,СВЦЭМ!$B$39:$B$782,O$119)+'СЕТ СН'!$I$11+СВЦЭМ!$D$10+'СЕТ СН'!$I$6-'СЕТ СН'!$I$23</f>
        <v>2050.35778845</v>
      </c>
      <c r="P140" s="36">
        <f>SUMIFS(СВЦЭМ!$D$39:$D$782,СВЦЭМ!$A$39:$A$782,$A140,СВЦЭМ!$B$39:$B$782,P$119)+'СЕТ СН'!$I$11+СВЦЭМ!$D$10+'СЕТ СН'!$I$6-'СЕТ СН'!$I$23</f>
        <v>2053.5062474900001</v>
      </c>
      <c r="Q140" s="36">
        <f>SUMIFS(СВЦЭМ!$D$39:$D$782,СВЦЭМ!$A$39:$A$782,$A140,СВЦЭМ!$B$39:$B$782,Q$119)+'СЕТ СН'!$I$11+СВЦЭМ!$D$10+'СЕТ СН'!$I$6-'СЕТ СН'!$I$23</f>
        <v>2073.5702415200003</v>
      </c>
      <c r="R140" s="36">
        <f>SUMIFS(СВЦЭМ!$D$39:$D$782,СВЦЭМ!$A$39:$A$782,$A140,СВЦЭМ!$B$39:$B$782,R$119)+'СЕТ СН'!$I$11+СВЦЭМ!$D$10+'СЕТ СН'!$I$6-'СЕТ СН'!$I$23</f>
        <v>2073.78388361</v>
      </c>
      <c r="S140" s="36">
        <f>SUMIFS(СВЦЭМ!$D$39:$D$782,СВЦЭМ!$A$39:$A$782,$A140,СВЦЭМ!$B$39:$B$782,S$119)+'СЕТ СН'!$I$11+СВЦЭМ!$D$10+'СЕТ СН'!$I$6-'СЕТ СН'!$I$23</f>
        <v>2071.2050433499999</v>
      </c>
      <c r="T140" s="36">
        <f>SUMIFS(СВЦЭМ!$D$39:$D$782,СВЦЭМ!$A$39:$A$782,$A140,СВЦЭМ!$B$39:$B$782,T$119)+'СЕТ СН'!$I$11+СВЦЭМ!$D$10+'СЕТ СН'!$I$6-'СЕТ СН'!$I$23</f>
        <v>2063.1293251799998</v>
      </c>
      <c r="U140" s="36">
        <f>SUMIFS(СВЦЭМ!$D$39:$D$782,СВЦЭМ!$A$39:$A$782,$A140,СВЦЭМ!$B$39:$B$782,U$119)+'СЕТ СН'!$I$11+СВЦЭМ!$D$10+'СЕТ СН'!$I$6-'СЕТ СН'!$I$23</f>
        <v>2065.2747655900002</v>
      </c>
      <c r="V140" s="36">
        <f>SUMIFS(СВЦЭМ!$D$39:$D$782,СВЦЭМ!$A$39:$A$782,$A140,СВЦЭМ!$B$39:$B$782,V$119)+'СЕТ СН'!$I$11+СВЦЭМ!$D$10+'СЕТ СН'!$I$6-'СЕТ СН'!$I$23</f>
        <v>2074.4320708699997</v>
      </c>
      <c r="W140" s="36">
        <f>SUMIFS(СВЦЭМ!$D$39:$D$782,СВЦЭМ!$A$39:$A$782,$A140,СВЦЭМ!$B$39:$B$782,W$119)+'СЕТ СН'!$I$11+СВЦЭМ!$D$10+'СЕТ СН'!$I$6-'СЕТ СН'!$I$23</f>
        <v>2060.0947484500002</v>
      </c>
      <c r="X140" s="36">
        <f>SUMIFS(СВЦЭМ!$D$39:$D$782,СВЦЭМ!$A$39:$A$782,$A140,СВЦЭМ!$B$39:$B$782,X$119)+'СЕТ СН'!$I$11+СВЦЭМ!$D$10+'СЕТ СН'!$I$6-'СЕТ СН'!$I$23</f>
        <v>2055.1823138099999</v>
      </c>
      <c r="Y140" s="36">
        <f>SUMIFS(СВЦЭМ!$D$39:$D$782,СВЦЭМ!$A$39:$A$782,$A140,СВЦЭМ!$B$39:$B$782,Y$119)+'СЕТ СН'!$I$11+СВЦЭМ!$D$10+'СЕТ СН'!$I$6-'СЕТ СН'!$I$23</f>
        <v>2064.2416747299999</v>
      </c>
    </row>
    <row r="141" spans="1:25" ht="15.75" x14ac:dyDescent="0.2">
      <c r="A141" s="35">
        <f t="shared" si="3"/>
        <v>44917</v>
      </c>
      <c r="B141" s="36">
        <f>SUMIFS(СВЦЭМ!$D$39:$D$782,СВЦЭМ!$A$39:$A$782,$A141,СВЦЭМ!$B$39:$B$782,B$119)+'СЕТ СН'!$I$11+СВЦЭМ!$D$10+'СЕТ СН'!$I$6-'СЕТ СН'!$I$23</f>
        <v>2090.5277159400002</v>
      </c>
      <c r="C141" s="36">
        <f>SUMIFS(СВЦЭМ!$D$39:$D$782,СВЦЭМ!$A$39:$A$782,$A141,СВЦЭМ!$B$39:$B$782,C$119)+'СЕТ СН'!$I$11+СВЦЭМ!$D$10+'СЕТ СН'!$I$6-'СЕТ СН'!$I$23</f>
        <v>2106.6574599099999</v>
      </c>
      <c r="D141" s="36">
        <f>SUMIFS(СВЦЭМ!$D$39:$D$782,СВЦЭМ!$A$39:$A$782,$A141,СВЦЭМ!$B$39:$B$782,D$119)+'СЕТ СН'!$I$11+СВЦЭМ!$D$10+'СЕТ СН'!$I$6-'СЕТ СН'!$I$23</f>
        <v>2103.3269757400003</v>
      </c>
      <c r="E141" s="36">
        <f>SUMIFS(СВЦЭМ!$D$39:$D$782,СВЦЭМ!$A$39:$A$782,$A141,СВЦЭМ!$B$39:$B$782,E$119)+'СЕТ СН'!$I$11+СВЦЭМ!$D$10+'СЕТ СН'!$I$6-'СЕТ СН'!$I$23</f>
        <v>2123.9186921800001</v>
      </c>
      <c r="F141" s="36">
        <f>SUMIFS(СВЦЭМ!$D$39:$D$782,СВЦЭМ!$A$39:$A$782,$A141,СВЦЭМ!$B$39:$B$782,F$119)+'СЕТ СН'!$I$11+СВЦЭМ!$D$10+'СЕТ СН'!$I$6-'СЕТ СН'!$I$23</f>
        <v>2145.7832697599997</v>
      </c>
      <c r="G141" s="36">
        <f>SUMIFS(СВЦЭМ!$D$39:$D$782,СВЦЭМ!$A$39:$A$782,$A141,СВЦЭМ!$B$39:$B$782,G$119)+'СЕТ СН'!$I$11+СВЦЭМ!$D$10+'СЕТ СН'!$I$6-'СЕТ СН'!$I$23</f>
        <v>2147.4829230599998</v>
      </c>
      <c r="H141" s="36">
        <f>SUMIFS(СВЦЭМ!$D$39:$D$782,СВЦЭМ!$A$39:$A$782,$A141,СВЦЭМ!$B$39:$B$782,H$119)+'СЕТ СН'!$I$11+СВЦЭМ!$D$10+'СЕТ СН'!$I$6-'СЕТ СН'!$I$23</f>
        <v>2127.8079896500003</v>
      </c>
      <c r="I141" s="36">
        <f>SUMIFS(СВЦЭМ!$D$39:$D$782,СВЦЭМ!$A$39:$A$782,$A141,СВЦЭМ!$B$39:$B$782,I$119)+'СЕТ СН'!$I$11+СВЦЭМ!$D$10+'СЕТ СН'!$I$6-'СЕТ СН'!$I$23</f>
        <v>2114.7458939999997</v>
      </c>
      <c r="J141" s="36">
        <f>SUMIFS(СВЦЭМ!$D$39:$D$782,СВЦЭМ!$A$39:$A$782,$A141,СВЦЭМ!$B$39:$B$782,J$119)+'СЕТ СН'!$I$11+СВЦЭМ!$D$10+'СЕТ СН'!$I$6-'СЕТ СН'!$I$23</f>
        <v>2101.6440659600003</v>
      </c>
      <c r="K141" s="36">
        <f>SUMIFS(СВЦЭМ!$D$39:$D$782,СВЦЭМ!$A$39:$A$782,$A141,СВЦЭМ!$B$39:$B$782,K$119)+'СЕТ СН'!$I$11+СВЦЭМ!$D$10+'СЕТ СН'!$I$6-'СЕТ СН'!$I$23</f>
        <v>2084.1530743799999</v>
      </c>
      <c r="L141" s="36">
        <f>SUMIFS(СВЦЭМ!$D$39:$D$782,СВЦЭМ!$A$39:$A$782,$A141,СВЦЭМ!$B$39:$B$782,L$119)+'СЕТ СН'!$I$11+СВЦЭМ!$D$10+'СЕТ СН'!$I$6-'СЕТ СН'!$I$23</f>
        <v>2096.1408970100001</v>
      </c>
      <c r="M141" s="36">
        <f>SUMIFS(СВЦЭМ!$D$39:$D$782,СВЦЭМ!$A$39:$A$782,$A141,СВЦЭМ!$B$39:$B$782,M$119)+'СЕТ СН'!$I$11+СВЦЭМ!$D$10+'СЕТ СН'!$I$6-'СЕТ СН'!$I$23</f>
        <v>2102.8772213699999</v>
      </c>
      <c r="N141" s="36">
        <f>SUMIFS(СВЦЭМ!$D$39:$D$782,СВЦЭМ!$A$39:$A$782,$A141,СВЦЭМ!$B$39:$B$782,N$119)+'СЕТ СН'!$I$11+СВЦЭМ!$D$10+'СЕТ СН'!$I$6-'СЕТ СН'!$I$23</f>
        <v>2124.0480484999998</v>
      </c>
      <c r="O141" s="36">
        <f>SUMIFS(СВЦЭМ!$D$39:$D$782,СВЦЭМ!$A$39:$A$782,$A141,СВЦЭМ!$B$39:$B$782,O$119)+'СЕТ СН'!$I$11+СВЦЭМ!$D$10+'СЕТ СН'!$I$6-'СЕТ СН'!$I$23</f>
        <v>2121.85275542</v>
      </c>
      <c r="P141" s="36">
        <f>SUMIFS(СВЦЭМ!$D$39:$D$782,СВЦЭМ!$A$39:$A$782,$A141,СВЦЭМ!$B$39:$B$782,P$119)+'СЕТ СН'!$I$11+СВЦЭМ!$D$10+'СЕТ СН'!$I$6-'СЕТ СН'!$I$23</f>
        <v>2131.6497072299999</v>
      </c>
      <c r="Q141" s="36">
        <f>SUMIFS(СВЦЭМ!$D$39:$D$782,СВЦЭМ!$A$39:$A$782,$A141,СВЦЭМ!$B$39:$B$782,Q$119)+'СЕТ СН'!$I$11+СВЦЭМ!$D$10+'СЕТ СН'!$I$6-'СЕТ СН'!$I$23</f>
        <v>2136.0253829200001</v>
      </c>
      <c r="R141" s="36">
        <f>SUMIFS(СВЦЭМ!$D$39:$D$782,СВЦЭМ!$A$39:$A$782,$A141,СВЦЭМ!$B$39:$B$782,R$119)+'СЕТ СН'!$I$11+СВЦЭМ!$D$10+'СЕТ СН'!$I$6-'СЕТ СН'!$I$23</f>
        <v>2108.2424357700002</v>
      </c>
      <c r="S141" s="36">
        <f>SUMIFS(СВЦЭМ!$D$39:$D$782,СВЦЭМ!$A$39:$A$782,$A141,СВЦЭМ!$B$39:$B$782,S$119)+'СЕТ СН'!$I$11+СВЦЭМ!$D$10+'СЕТ СН'!$I$6-'СЕТ СН'!$I$23</f>
        <v>2109.0871446800002</v>
      </c>
      <c r="T141" s="36">
        <f>SUMIFS(СВЦЭМ!$D$39:$D$782,СВЦЭМ!$A$39:$A$782,$A141,СВЦЭМ!$B$39:$B$782,T$119)+'СЕТ СН'!$I$11+СВЦЭМ!$D$10+'СЕТ СН'!$I$6-'СЕТ СН'!$I$23</f>
        <v>2075.3840400999998</v>
      </c>
      <c r="U141" s="36">
        <f>SUMIFS(СВЦЭМ!$D$39:$D$782,СВЦЭМ!$A$39:$A$782,$A141,СВЦЭМ!$B$39:$B$782,U$119)+'СЕТ СН'!$I$11+СВЦЭМ!$D$10+'СЕТ СН'!$I$6-'СЕТ СН'!$I$23</f>
        <v>2076.69304401</v>
      </c>
      <c r="V141" s="36">
        <f>SUMIFS(СВЦЭМ!$D$39:$D$782,СВЦЭМ!$A$39:$A$782,$A141,СВЦЭМ!$B$39:$B$782,V$119)+'СЕТ СН'!$I$11+СВЦЭМ!$D$10+'СЕТ СН'!$I$6-'СЕТ СН'!$I$23</f>
        <v>2103.2052396500003</v>
      </c>
      <c r="W141" s="36">
        <f>SUMIFS(СВЦЭМ!$D$39:$D$782,СВЦЭМ!$A$39:$A$782,$A141,СВЦЭМ!$B$39:$B$782,W$119)+'СЕТ СН'!$I$11+СВЦЭМ!$D$10+'СЕТ СН'!$I$6-'СЕТ СН'!$I$23</f>
        <v>2106.2471557600002</v>
      </c>
      <c r="X141" s="36">
        <f>SUMIFS(СВЦЭМ!$D$39:$D$782,СВЦЭМ!$A$39:$A$782,$A141,СВЦЭМ!$B$39:$B$782,X$119)+'СЕТ СН'!$I$11+СВЦЭМ!$D$10+'СЕТ СН'!$I$6-'СЕТ СН'!$I$23</f>
        <v>2120.4238727000002</v>
      </c>
      <c r="Y141" s="36">
        <f>SUMIFS(СВЦЭМ!$D$39:$D$782,СВЦЭМ!$A$39:$A$782,$A141,СВЦЭМ!$B$39:$B$782,Y$119)+'СЕТ СН'!$I$11+СВЦЭМ!$D$10+'СЕТ СН'!$I$6-'СЕТ СН'!$I$23</f>
        <v>2136.32799381</v>
      </c>
    </row>
    <row r="142" spans="1:25" ht="15.75" x14ac:dyDescent="0.2">
      <c r="A142" s="35">
        <f t="shared" si="3"/>
        <v>44918</v>
      </c>
      <c r="B142" s="36">
        <f>SUMIFS(СВЦЭМ!$D$39:$D$782,СВЦЭМ!$A$39:$A$782,$A142,СВЦЭМ!$B$39:$B$782,B$119)+'СЕТ СН'!$I$11+СВЦЭМ!$D$10+'СЕТ СН'!$I$6-'СЕТ СН'!$I$23</f>
        <v>2228.3252857899997</v>
      </c>
      <c r="C142" s="36">
        <f>SUMIFS(СВЦЭМ!$D$39:$D$782,СВЦЭМ!$A$39:$A$782,$A142,СВЦЭМ!$B$39:$B$782,C$119)+'СЕТ СН'!$I$11+СВЦЭМ!$D$10+'СЕТ СН'!$I$6-'СЕТ СН'!$I$23</f>
        <v>2247.7993625199997</v>
      </c>
      <c r="D142" s="36">
        <f>SUMIFS(СВЦЭМ!$D$39:$D$782,СВЦЭМ!$A$39:$A$782,$A142,СВЦЭМ!$B$39:$B$782,D$119)+'СЕТ СН'!$I$11+СВЦЭМ!$D$10+'СЕТ СН'!$I$6-'СЕТ СН'!$I$23</f>
        <v>2263.3218474400001</v>
      </c>
      <c r="E142" s="36">
        <f>SUMIFS(СВЦЭМ!$D$39:$D$782,СВЦЭМ!$A$39:$A$782,$A142,СВЦЭМ!$B$39:$B$782,E$119)+'СЕТ СН'!$I$11+СВЦЭМ!$D$10+'СЕТ СН'!$I$6-'СЕТ СН'!$I$23</f>
        <v>2271.07847812</v>
      </c>
      <c r="F142" s="36">
        <f>SUMIFS(СВЦЭМ!$D$39:$D$782,СВЦЭМ!$A$39:$A$782,$A142,СВЦЭМ!$B$39:$B$782,F$119)+'СЕТ СН'!$I$11+СВЦЭМ!$D$10+'СЕТ СН'!$I$6-'СЕТ СН'!$I$23</f>
        <v>2269.7683761099997</v>
      </c>
      <c r="G142" s="36">
        <f>SUMIFS(СВЦЭМ!$D$39:$D$782,СВЦЭМ!$A$39:$A$782,$A142,СВЦЭМ!$B$39:$B$782,G$119)+'СЕТ СН'!$I$11+СВЦЭМ!$D$10+'СЕТ СН'!$I$6-'СЕТ СН'!$I$23</f>
        <v>2258.6551993200001</v>
      </c>
      <c r="H142" s="36">
        <f>SUMIFS(СВЦЭМ!$D$39:$D$782,СВЦЭМ!$A$39:$A$782,$A142,СВЦЭМ!$B$39:$B$782,H$119)+'СЕТ СН'!$I$11+СВЦЭМ!$D$10+'СЕТ СН'!$I$6-'СЕТ СН'!$I$23</f>
        <v>2211.6436016299999</v>
      </c>
      <c r="I142" s="36">
        <f>SUMIFS(СВЦЭМ!$D$39:$D$782,СВЦЭМ!$A$39:$A$782,$A142,СВЦЭМ!$B$39:$B$782,I$119)+'СЕТ СН'!$I$11+СВЦЭМ!$D$10+'СЕТ СН'!$I$6-'СЕТ СН'!$I$23</f>
        <v>2196.71601766</v>
      </c>
      <c r="J142" s="36">
        <f>SUMIFS(СВЦЭМ!$D$39:$D$782,СВЦЭМ!$A$39:$A$782,$A142,СВЦЭМ!$B$39:$B$782,J$119)+'СЕТ СН'!$I$11+СВЦЭМ!$D$10+'СЕТ СН'!$I$6-'СЕТ СН'!$I$23</f>
        <v>2175.2558357999997</v>
      </c>
      <c r="K142" s="36">
        <f>SUMIFS(СВЦЭМ!$D$39:$D$782,СВЦЭМ!$A$39:$A$782,$A142,СВЦЭМ!$B$39:$B$782,K$119)+'СЕТ СН'!$I$11+СВЦЭМ!$D$10+'СЕТ СН'!$I$6-'СЕТ СН'!$I$23</f>
        <v>2166.7138878000001</v>
      </c>
      <c r="L142" s="36">
        <f>SUMIFS(СВЦЭМ!$D$39:$D$782,СВЦЭМ!$A$39:$A$782,$A142,СВЦЭМ!$B$39:$B$782,L$119)+'СЕТ СН'!$I$11+СВЦЭМ!$D$10+'СЕТ СН'!$I$6-'СЕТ СН'!$I$23</f>
        <v>2171.4578878000002</v>
      </c>
      <c r="M142" s="36">
        <f>SUMIFS(СВЦЭМ!$D$39:$D$782,СВЦЭМ!$A$39:$A$782,$A142,СВЦЭМ!$B$39:$B$782,M$119)+'СЕТ СН'!$I$11+СВЦЭМ!$D$10+'СЕТ СН'!$I$6-'СЕТ СН'!$I$23</f>
        <v>2176.9537940299997</v>
      </c>
      <c r="N142" s="36">
        <f>SUMIFS(СВЦЭМ!$D$39:$D$782,СВЦЭМ!$A$39:$A$782,$A142,СВЦЭМ!$B$39:$B$782,N$119)+'СЕТ СН'!$I$11+СВЦЭМ!$D$10+'СЕТ СН'!$I$6-'СЕТ СН'!$I$23</f>
        <v>2199.0394922099999</v>
      </c>
      <c r="O142" s="36">
        <f>SUMIFS(СВЦЭМ!$D$39:$D$782,СВЦЭМ!$A$39:$A$782,$A142,СВЦЭМ!$B$39:$B$782,O$119)+'СЕТ СН'!$I$11+СВЦЭМ!$D$10+'СЕТ СН'!$I$6-'СЕТ СН'!$I$23</f>
        <v>2197.3560458100001</v>
      </c>
      <c r="P142" s="36">
        <f>SUMIFS(СВЦЭМ!$D$39:$D$782,СВЦЭМ!$A$39:$A$782,$A142,СВЦЭМ!$B$39:$B$782,P$119)+'СЕТ СН'!$I$11+СВЦЭМ!$D$10+'СЕТ СН'!$I$6-'СЕТ СН'!$I$23</f>
        <v>2202.4894946300001</v>
      </c>
      <c r="Q142" s="36">
        <f>SUMIFS(СВЦЭМ!$D$39:$D$782,СВЦЭМ!$A$39:$A$782,$A142,СВЦЭМ!$B$39:$B$782,Q$119)+'СЕТ СН'!$I$11+СВЦЭМ!$D$10+'СЕТ СН'!$I$6-'СЕТ СН'!$I$23</f>
        <v>2207.5290476099999</v>
      </c>
      <c r="R142" s="36">
        <f>SUMIFS(СВЦЭМ!$D$39:$D$782,СВЦЭМ!$A$39:$A$782,$A142,СВЦЭМ!$B$39:$B$782,R$119)+'СЕТ СН'!$I$11+СВЦЭМ!$D$10+'СЕТ СН'!$I$6-'СЕТ СН'!$I$23</f>
        <v>2207.9801098999997</v>
      </c>
      <c r="S142" s="36">
        <f>SUMIFS(СВЦЭМ!$D$39:$D$782,СВЦЭМ!$A$39:$A$782,$A142,СВЦЭМ!$B$39:$B$782,S$119)+'СЕТ СН'!$I$11+СВЦЭМ!$D$10+'СЕТ СН'!$I$6-'СЕТ СН'!$I$23</f>
        <v>2182.6005453099997</v>
      </c>
      <c r="T142" s="36">
        <f>SUMIFS(СВЦЭМ!$D$39:$D$782,СВЦЭМ!$A$39:$A$782,$A142,СВЦЭМ!$B$39:$B$782,T$119)+'СЕТ СН'!$I$11+СВЦЭМ!$D$10+'СЕТ СН'!$I$6-'СЕТ СН'!$I$23</f>
        <v>2150.8301214200001</v>
      </c>
      <c r="U142" s="36">
        <f>SUMIFS(СВЦЭМ!$D$39:$D$782,СВЦЭМ!$A$39:$A$782,$A142,СВЦЭМ!$B$39:$B$782,U$119)+'СЕТ СН'!$I$11+СВЦЭМ!$D$10+'СЕТ СН'!$I$6-'СЕТ СН'!$I$23</f>
        <v>2153.2602771900001</v>
      </c>
      <c r="V142" s="36">
        <f>SUMIFS(СВЦЭМ!$D$39:$D$782,СВЦЭМ!$A$39:$A$782,$A142,СВЦЭМ!$B$39:$B$782,V$119)+'СЕТ СН'!$I$11+СВЦЭМ!$D$10+'СЕТ СН'!$I$6-'СЕТ СН'!$I$23</f>
        <v>2163.69103412</v>
      </c>
      <c r="W142" s="36">
        <f>SUMIFS(СВЦЭМ!$D$39:$D$782,СВЦЭМ!$A$39:$A$782,$A142,СВЦЭМ!$B$39:$B$782,W$119)+'СЕТ СН'!$I$11+СВЦЭМ!$D$10+'СЕТ СН'!$I$6-'СЕТ СН'!$I$23</f>
        <v>2182.3577310700002</v>
      </c>
      <c r="X142" s="36">
        <f>SUMIFS(СВЦЭМ!$D$39:$D$782,СВЦЭМ!$A$39:$A$782,$A142,СВЦЭМ!$B$39:$B$782,X$119)+'СЕТ СН'!$I$11+СВЦЭМ!$D$10+'СЕТ СН'!$I$6-'СЕТ СН'!$I$23</f>
        <v>2202.8106172899998</v>
      </c>
      <c r="Y142" s="36">
        <f>SUMIFS(СВЦЭМ!$D$39:$D$782,СВЦЭМ!$A$39:$A$782,$A142,СВЦЭМ!$B$39:$B$782,Y$119)+'СЕТ СН'!$I$11+СВЦЭМ!$D$10+'СЕТ СН'!$I$6-'СЕТ СН'!$I$23</f>
        <v>2227.6111665999997</v>
      </c>
    </row>
    <row r="143" spans="1:25" ht="15.75" x14ac:dyDescent="0.2">
      <c r="A143" s="35">
        <f t="shared" si="3"/>
        <v>44919</v>
      </c>
      <c r="B143" s="36">
        <f>SUMIFS(СВЦЭМ!$D$39:$D$782,СВЦЭМ!$A$39:$A$782,$A143,СВЦЭМ!$B$39:$B$782,B$119)+'СЕТ СН'!$I$11+СВЦЭМ!$D$10+'СЕТ СН'!$I$6-'СЕТ СН'!$I$23</f>
        <v>2177.4953593700002</v>
      </c>
      <c r="C143" s="36">
        <f>SUMIFS(СВЦЭМ!$D$39:$D$782,СВЦЭМ!$A$39:$A$782,$A143,СВЦЭМ!$B$39:$B$782,C$119)+'СЕТ СН'!$I$11+СВЦЭМ!$D$10+'СЕТ СН'!$I$6-'СЕТ СН'!$I$23</f>
        <v>2150.5951585000003</v>
      </c>
      <c r="D143" s="36">
        <f>SUMIFS(СВЦЭМ!$D$39:$D$782,СВЦЭМ!$A$39:$A$782,$A143,СВЦЭМ!$B$39:$B$782,D$119)+'СЕТ СН'!$I$11+СВЦЭМ!$D$10+'СЕТ СН'!$I$6-'СЕТ СН'!$I$23</f>
        <v>2138.3565180400001</v>
      </c>
      <c r="E143" s="36">
        <f>SUMIFS(СВЦЭМ!$D$39:$D$782,СВЦЭМ!$A$39:$A$782,$A143,СВЦЭМ!$B$39:$B$782,E$119)+'СЕТ СН'!$I$11+СВЦЭМ!$D$10+'СЕТ СН'!$I$6-'СЕТ СН'!$I$23</f>
        <v>2127.8901167499998</v>
      </c>
      <c r="F143" s="36">
        <f>SUMIFS(СВЦЭМ!$D$39:$D$782,СВЦЭМ!$A$39:$A$782,$A143,СВЦЭМ!$B$39:$B$782,F$119)+'СЕТ СН'!$I$11+СВЦЭМ!$D$10+'СЕТ СН'!$I$6-'СЕТ СН'!$I$23</f>
        <v>2164.8302481599999</v>
      </c>
      <c r="G143" s="36">
        <f>SUMIFS(СВЦЭМ!$D$39:$D$782,СВЦЭМ!$A$39:$A$782,$A143,СВЦЭМ!$B$39:$B$782,G$119)+'СЕТ СН'!$I$11+СВЦЭМ!$D$10+'СЕТ СН'!$I$6-'СЕТ СН'!$I$23</f>
        <v>2152.2766975200002</v>
      </c>
      <c r="H143" s="36">
        <f>SUMIFS(СВЦЭМ!$D$39:$D$782,СВЦЭМ!$A$39:$A$782,$A143,СВЦЭМ!$B$39:$B$782,H$119)+'СЕТ СН'!$I$11+СВЦЭМ!$D$10+'СЕТ СН'!$I$6-'СЕТ СН'!$I$23</f>
        <v>2148.0475474300001</v>
      </c>
      <c r="I143" s="36">
        <f>SUMIFS(СВЦЭМ!$D$39:$D$782,СВЦЭМ!$A$39:$A$782,$A143,СВЦЭМ!$B$39:$B$782,I$119)+'СЕТ СН'!$I$11+СВЦЭМ!$D$10+'СЕТ СН'!$I$6-'СЕТ СН'!$I$23</f>
        <v>2126.7135641499999</v>
      </c>
      <c r="J143" s="36">
        <f>SUMIFS(СВЦЭМ!$D$39:$D$782,СВЦЭМ!$A$39:$A$782,$A143,СВЦЭМ!$B$39:$B$782,J$119)+'СЕТ СН'!$I$11+СВЦЭМ!$D$10+'СЕТ СН'!$I$6-'СЕТ СН'!$I$23</f>
        <v>2120.9718475299996</v>
      </c>
      <c r="K143" s="36">
        <f>SUMIFS(СВЦЭМ!$D$39:$D$782,СВЦЭМ!$A$39:$A$782,$A143,СВЦЭМ!$B$39:$B$782,K$119)+'СЕТ СН'!$I$11+СВЦЭМ!$D$10+'СЕТ СН'!$I$6-'СЕТ СН'!$I$23</f>
        <v>2090.0464903399998</v>
      </c>
      <c r="L143" s="36">
        <f>SUMIFS(СВЦЭМ!$D$39:$D$782,СВЦЭМ!$A$39:$A$782,$A143,СВЦЭМ!$B$39:$B$782,L$119)+'СЕТ СН'!$I$11+СВЦЭМ!$D$10+'СЕТ СН'!$I$6-'СЕТ СН'!$I$23</f>
        <v>2071.3420134099997</v>
      </c>
      <c r="M143" s="36">
        <f>SUMIFS(СВЦЭМ!$D$39:$D$782,СВЦЭМ!$A$39:$A$782,$A143,СВЦЭМ!$B$39:$B$782,M$119)+'СЕТ СН'!$I$11+СВЦЭМ!$D$10+'СЕТ СН'!$I$6-'СЕТ СН'!$I$23</f>
        <v>2056.1179812099999</v>
      </c>
      <c r="N143" s="36">
        <f>SUMIFS(СВЦЭМ!$D$39:$D$782,СВЦЭМ!$A$39:$A$782,$A143,СВЦЭМ!$B$39:$B$782,N$119)+'СЕТ СН'!$I$11+СВЦЭМ!$D$10+'СЕТ СН'!$I$6-'СЕТ СН'!$I$23</f>
        <v>2076.9222732600001</v>
      </c>
      <c r="O143" s="36">
        <f>SUMIFS(СВЦЭМ!$D$39:$D$782,СВЦЭМ!$A$39:$A$782,$A143,СВЦЭМ!$B$39:$B$782,O$119)+'СЕТ СН'!$I$11+СВЦЭМ!$D$10+'СЕТ СН'!$I$6-'СЕТ СН'!$I$23</f>
        <v>2067.1694421800003</v>
      </c>
      <c r="P143" s="36">
        <f>SUMIFS(СВЦЭМ!$D$39:$D$782,СВЦЭМ!$A$39:$A$782,$A143,СВЦЭМ!$B$39:$B$782,P$119)+'СЕТ СН'!$I$11+СВЦЭМ!$D$10+'СЕТ СН'!$I$6-'СЕТ СН'!$I$23</f>
        <v>2066.9331182999999</v>
      </c>
      <c r="Q143" s="36">
        <f>SUMIFS(СВЦЭМ!$D$39:$D$782,СВЦЭМ!$A$39:$A$782,$A143,СВЦЭМ!$B$39:$B$782,Q$119)+'СЕТ СН'!$I$11+СВЦЭМ!$D$10+'СЕТ СН'!$I$6-'СЕТ СН'!$I$23</f>
        <v>2064.4042877699999</v>
      </c>
      <c r="R143" s="36">
        <f>SUMIFS(СВЦЭМ!$D$39:$D$782,СВЦЭМ!$A$39:$A$782,$A143,СВЦЭМ!$B$39:$B$782,R$119)+'СЕТ СН'!$I$11+СВЦЭМ!$D$10+'СЕТ СН'!$I$6-'СЕТ СН'!$I$23</f>
        <v>2069.04250185</v>
      </c>
      <c r="S143" s="36">
        <f>SUMIFS(СВЦЭМ!$D$39:$D$782,СВЦЭМ!$A$39:$A$782,$A143,СВЦЭМ!$B$39:$B$782,S$119)+'СЕТ СН'!$I$11+СВЦЭМ!$D$10+'СЕТ СН'!$I$6-'СЕТ СН'!$I$23</f>
        <v>2035.68896137</v>
      </c>
      <c r="T143" s="36">
        <f>SUMIFS(СВЦЭМ!$D$39:$D$782,СВЦЭМ!$A$39:$A$782,$A143,СВЦЭМ!$B$39:$B$782,T$119)+'СЕТ СН'!$I$11+СВЦЭМ!$D$10+'СЕТ СН'!$I$6-'СЕТ СН'!$I$23</f>
        <v>2025.8285979899999</v>
      </c>
      <c r="U143" s="36">
        <f>SUMIFS(СВЦЭМ!$D$39:$D$782,СВЦЭМ!$A$39:$A$782,$A143,СВЦЭМ!$B$39:$B$782,U$119)+'СЕТ СН'!$I$11+СВЦЭМ!$D$10+'СЕТ СН'!$I$6-'СЕТ СН'!$I$23</f>
        <v>2040.73189714</v>
      </c>
      <c r="V143" s="36">
        <f>SUMIFS(СВЦЭМ!$D$39:$D$782,СВЦЭМ!$A$39:$A$782,$A143,СВЦЭМ!$B$39:$B$782,V$119)+'СЕТ СН'!$I$11+СВЦЭМ!$D$10+'СЕТ СН'!$I$6-'СЕТ СН'!$I$23</f>
        <v>2055.7121461699999</v>
      </c>
      <c r="W143" s="36">
        <f>SUMIFS(СВЦЭМ!$D$39:$D$782,СВЦЭМ!$A$39:$A$782,$A143,СВЦЭМ!$B$39:$B$782,W$119)+'СЕТ СН'!$I$11+СВЦЭМ!$D$10+'СЕТ СН'!$I$6-'СЕТ СН'!$I$23</f>
        <v>2068.5922721300003</v>
      </c>
      <c r="X143" s="36">
        <f>SUMIFS(СВЦЭМ!$D$39:$D$782,СВЦЭМ!$A$39:$A$782,$A143,СВЦЭМ!$B$39:$B$782,X$119)+'СЕТ СН'!$I$11+СВЦЭМ!$D$10+'СЕТ СН'!$I$6-'СЕТ СН'!$I$23</f>
        <v>2079.5116260899999</v>
      </c>
      <c r="Y143" s="36">
        <f>SUMIFS(СВЦЭМ!$D$39:$D$782,СВЦЭМ!$A$39:$A$782,$A143,СВЦЭМ!$B$39:$B$782,Y$119)+'СЕТ СН'!$I$11+СВЦЭМ!$D$10+'СЕТ СН'!$I$6-'СЕТ СН'!$I$23</f>
        <v>2074.91661746</v>
      </c>
    </row>
    <row r="144" spans="1:25" ht="15.75" x14ac:dyDescent="0.2">
      <c r="A144" s="35">
        <f t="shared" si="3"/>
        <v>44920</v>
      </c>
      <c r="B144" s="36">
        <f>SUMIFS(СВЦЭМ!$D$39:$D$782,СВЦЭМ!$A$39:$A$782,$A144,СВЦЭМ!$B$39:$B$782,B$119)+'СЕТ СН'!$I$11+СВЦЭМ!$D$10+'СЕТ СН'!$I$6-'СЕТ СН'!$I$23</f>
        <v>2109.87763649</v>
      </c>
      <c r="C144" s="36">
        <f>SUMIFS(СВЦЭМ!$D$39:$D$782,СВЦЭМ!$A$39:$A$782,$A144,СВЦЭМ!$B$39:$B$782,C$119)+'СЕТ СН'!$I$11+СВЦЭМ!$D$10+'СЕТ СН'!$I$6-'СЕТ СН'!$I$23</f>
        <v>2122.7380714800001</v>
      </c>
      <c r="D144" s="36">
        <f>SUMIFS(СВЦЭМ!$D$39:$D$782,СВЦЭМ!$A$39:$A$782,$A144,СВЦЭМ!$B$39:$B$782,D$119)+'СЕТ СН'!$I$11+СВЦЭМ!$D$10+'СЕТ СН'!$I$6-'СЕТ СН'!$I$23</f>
        <v>2102.6766433299999</v>
      </c>
      <c r="E144" s="36">
        <f>SUMIFS(СВЦЭМ!$D$39:$D$782,СВЦЭМ!$A$39:$A$782,$A144,СВЦЭМ!$B$39:$B$782,E$119)+'СЕТ СН'!$I$11+СВЦЭМ!$D$10+'СЕТ СН'!$I$6-'СЕТ СН'!$I$23</f>
        <v>2096.3460665000002</v>
      </c>
      <c r="F144" s="36">
        <f>SUMIFS(СВЦЭМ!$D$39:$D$782,СВЦЭМ!$A$39:$A$782,$A144,СВЦЭМ!$B$39:$B$782,F$119)+'СЕТ СН'!$I$11+СВЦЭМ!$D$10+'СЕТ СН'!$I$6-'СЕТ СН'!$I$23</f>
        <v>2143.6414059199997</v>
      </c>
      <c r="G144" s="36">
        <f>SUMIFS(СВЦЭМ!$D$39:$D$782,СВЦЭМ!$A$39:$A$782,$A144,СВЦЭМ!$B$39:$B$782,G$119)+'СЕТ СН'!$I$11+СВЦЭМ!$D$10+'СЕТ СН'!$I$6-'СЕТ СН'!$I$23</f>
        <v>2140.69685897</v>
      </c>
      <c r="H144" s="36">
        <f>SUMIFS(СВЦЭМ!$D$39:$D$782,СВЦЭМ!$A$39:$A$782,$A144,СВЦЭМ!$B$39:$B$782,H$119)+'СЕТ СН'!$I$11+СВЦЭМ!$D$10+'СЕТ СН'!$I$6-'СЕТ СН'!$I$23</f>
        <v>2130.18584882</v>
      </c>
      <c r="I144" s="36">
        <f>SUMIFS(СВЦЭМ!$D$39:$D$782,СВЦЭМ!$A$39:$A$782,$A144,СВЦЭМ!$B$39:$B$782,I$119)+'СЕТ СН'!$I$11+СВЦЭМ!$D$10+'СЕТ СН'!$I$6-'СЕТ СН'!$I$23</f>
        <v>2158.4315519500001</v>
      </c>
      <c r="J144" s="36">
        <f>SUMIFS(СВЦЭМ!$D$39:$D$782,СВЦЭМ!$A$39:$A$782,$A144,СВЦЭМ!$B$39:$B$782,J$119)+'СЕТ СН'!$I$11+СВЦЭМ!$D$10+'СЕТ СН'!$I$6-'СЕТ СН'!$I$23</f>
        <v>2149.3166860199999</v>
      </c>
      <c r="K144" s="36">
        <f>SUMIFS(СВЦЭМ!$D$39:$D$782,СВЦЭМ!$A$39:$A$782,$A144,СВЦЭМ!$B$39:$B$782,K$119)+'СЕТ СН'!$I$11+СВЦЭМ!$D$10+'СЕТ СН'!$I$6-'СЕТ СН'!$I$23</f>
        <v>2141.2338935899998</v>
      </c>
      <c r="L144" s="36">
        <f>SUMIFS(СВЦЭМ!$D$39:$D$782,СВЦЭМ!$A$39:$A$782,$A144,СВЦЭМ!$B$39:$B$782,L$119)+'СЕТ СН'!$I$11+СВЦЭМ!$D$10+'СЕТ СН'!$I$6-'СЕТ СН'!$I$23</f>
        <v>2104.4987206699998</v>
      </c>
      <c r="M144" s="36">
        <f>SUMIFS(СВЦЭМ!$D$39:$D$782,СВЦЭМ!$A$39:$A$782,$A144,СВЦЭМ!$B$39:$B$782,M$119)+'СЕТ СН'!$I$11+СВЦЭМ!$D$10+'СЕТ СН'!$I$6-'СЕТ СН'!$I$23</f>
        <v>2112.65596555</v>
      </c>
      <c r="N144" s="36">
        <f>SUMIFS(СВЦЭМ!$D$39:$D$782,СВЦЭМ!$A$39:$A$782,$A144,СВЦЭМ!$B$39:$B$782,N$119)+'СЕТ СН'!$I$11+СВЦЭМ!$D$10+'СЕТ СН'!$I$6-'СЕТ СН'!$I$23</f>
        <v>2128.2595526599998</v>
      </c>
      <c r="O144" s="36">
        <f>SUMIFS(СВЦЭМ!$D$39:$D$782,СВЦЭМ!$A$39:$A$782,$A144,СВЦЭМ!$B$39:$B$782,O$119)+'СЕТ СН'!$I$11+СВЦЭМ!$D$10+'СЕТ СН'!$I$6-'СЕТ СН'!$I$23</f>
        <v>2131.4080976599998</v>
      </c>
      <c r="P144" s="36">
        <f>SUMIFS(СВЦЭМ!$D$39:$D$782,СВЦЭМ!$A$39:$A$782,$A144,СВЦЭМ!$B$39:$B$782,P$119)+'СЕТ СН'!$I$11+СВЦЭМ!$D$10+'СЕТ СН'!$I$6-'СЕТ СН'!$I$23</f>
        <v>2144.21510162</v>
      </c>
      <c r="Q144" s="36">
        <f>SUMIFS(СВЦЭМ!$D$39:$D$782,СВЦЭМ!$A$39:$A$782,$A144,СВЦЭМ!$B$39:$B$782,Q$119)+'СЕТ СН'!$I$11+СВЦЭМ!$D$10+'СЕТ СН'!$I$6-'СЕТ СН'!$I$23</f>
        <v>2140.48262514</v>
      </c>
      <c r="R144" s="36">
        <f>SUMIFS(СВЦЭМ!$D$39:$D$782,СВЦЭМ!$A$39:$A$782,$A144,СВЦЭМ!$B$39:$B$782,R$119)+'СЕТ СН'!$I$11+СВЦЭМ!$D$10+'СЕТ СН'!$I$6-'СЕТ СН'!$I$23</f>
        <v>2138.73530768</v>
      </c>
      <c r="S144" s="36">
        <f>SUMIFS(СВЦЭМ!$D$39:$D$782,СВЦЭМ!$A$39:$A$782,$A144,СВЦЭМ!$B$39:$B$782,S$119)+'СЕТ СН'!$I$11+СВЦЭМ!$D$10+'СЕТ СН'!$I$6-'СЕТ СН'!$I$23</f>
        <v>2119.8144792799999</v>
      </c>
      <c r="T144" s="36">
        <f>SUMIFS(СВЦЭМ!$D$39:$D$782,СВЦЭМ!$A$39:$A$782,$A144,СВЦЭМ!$B$39:$B$782,T$119)+'СЕТ СН'!$I$11+СВЦЭМ!$D$10+'СЕТ СН'!$I$6-'СЕТ СН'!$I$23</f>
        <v>2103.1195307799999</v>
      </c>
      <c r="U144" s="36">
        <f>SUMIFS(СВЦЭМ!$D$39:$D$782,СВЦЭМ!$A$39:$A$782,$A144,СВЦЭМ!$B$39:$B$782,U$119)+'СЕТ СН'!$I$11+СВЦЭМ!$D$10+'СЕТ СН'!$I$6-'СЕТ СН'!$I$23</f>
        <v>2105.4742126599999</v>
      </c>
      <c r="V144" s="36">
        <f>SUMIFS(СВЦЭМ!$D$39:$D$782,СВЦЭМ!$A$39:$A$782,$A144,СВЦЭМ!$B$39:$B$782,V$119)+'СЕТ СН'!$I$11+СВЦЭМ!$D$10+'СЕТ СН'!$I$6-'СЕТ СН'!$I$23</f>
        <v>2129.0668534699998</v>
      </c>
      <c r="W144" s="36">
        <f>SUMIFS(СВЦЭМ!$D$39:$D$782,СВЦЭМ!$A$39:$A$782,$A144,СВЦЭМ!$B$39:$B$782,W$119)+'СЕТ СН'!$I$11+СВЦЭМ!$D$10+'СЕТ СН'!$I$6-'СЕТ СН'!$I$23</f>
        <v>2144.20012933</v>
      </c>
      <c r="X144" s="36">
        <f>SUMIFS(СВЦЭМ!$D$39:$D$782,СВЦЭМ!$A$39:$A$782,$A144,СВЦЭМ!$B$39:$B$782,X$119)+'СЕТ СН'!$I$11+СВЦЭМ!$D$10+'СЕТ СН'!$I$6-'СЕТ СН'!$I$23</f>
        <v>2166.93477519</v>
      </c>
      <c r="Y144" s="36">
        <f>SUMIFS(СВЦЭМ!$D$39:$D$782,СВЦЭМ!$A$39:$A$782,$A144,СВЦЭМ!$B$39:$B$782,Y$119)+'СЕТ СН'!$I$11+СВЦЭМ!$D$10+'СЕТ СН'!$I$6-'СЕТ СН'!$I$23</f>
        <v>2188.1405534200003</v>
      </c>
    </row>
    <row r="145" spans="1:27" ht="15.75" x14ac:dyDescent="0.2">
      <c r="A145" s="35">
        <f t="shared" si="3"/>
        <v>44921</v>
      </c>
      <c r="B145" s="36">
        <f>SUMIFS(СВЦЭМ!$D$39:$D$782,СВЦЭМ!$A$39:$A$782,$A145,СВЦЭМ!$B$39:$B$782,B$119)+'СЕТ СН'!$I$11+СВЦЭМ!$D$10+'СЕТ СН'!$I$6-'СЕТ СН'!$I$23</f>
        <v>2222.9808816300001</v>
      </c>
      <c r="C145" s="36">
        <f>SUMIFS(СВЦЭМ!$D$39:$D$782,СВЦЭМ!$A$39:$A$782,$A145,СВЦЭМ!$B$39:$B$782,C$119)+'СЕТ СН'!$I$11+СВЦЭМ!$D$10+'СЕТ СН'!$I$6-'СЕТ СН'!$I$23</f>
        <v>2238.5020721999999</v>
      </c>
      <c r="D145" s="36">
        <f>SUMIFS(СВЦЭМ!$D$39:$D$782,СВЦЭМ!$A$39:$A$782,$A145,СВЦЭМ!$B$39:$B$782,D$119)+'СЕТ СН'!$I$11+СВЦЭМ!$D$10+'СЕТ СН'!$I$6-'СЕТ СН'!$I$23</f>
        <v>2242.0317644400002</v>
      </c>
      <c r="E145" s="36">
        <f>SUMIFS(СВЦЭМ!$D$39:$D$782,СВЦЭМ!$A$39:$A$782,$A145,СВЦЭМ!$B$39:$B$782,E$119)+'СЕТ СН'!$I$11+СВЦЭМ!$D$10+'СЕТ СН'!$I$6-'СЕТ СН'!$I$23</f>
        <v>2248.7801118099997</v>
      </c>
      <c r="F145" s="36">
        <f>SUMIFS(СВЦЭМ!$D$39:$D$782,СВЦЭМ!$A$39:$A$782,$A145,СВЦЭМ!$B$39:$B$782,F$119)+'СЕТ СН'!$I$11+СВЦЭМ!$D$10+'СЕТ СН'!$I$6-'СЕТ СН'!$I$23</f>
        <v>2280.2990641199999</v>
      </c>
      <c r="G145" s="36">
        <f>SUMIFS(СВЦЭМ!$D$39:$D$782,СВЦЭМ!$A$39:$A$782,$A145,СВЦЭМ!$B$39:$B$782,G$119)+'СЕТ СН'!$I$11+СВЦЭМ!$D$10+'СЕТ СН'!$I$6-'СЕТ СН'!$I$23</f>
        <v>2270.33441911</v>
      </c>
      <c r="H145" s="36">
        <f>SUMIFS(СВЦЭМ!$D$39:$D$782,СВЦЭМ!$A$39:$A$782,$A145,СВЦЭМ!$B$39:$B$782,H$119)+'СЕТ СН'!$I$11+СВЦЭМ!$D$10+'СЕТ СН'!$I$6-'СЕТ СН'!$I$23</f>
        <v>2238.9148657999999</v>
      </c>
      <c r="I145" s="36">
        <f>SUMIFS(СВЦЭМ!$D$39:$D$782,СВЦЭМ!$A$39:$A$782,$A145,СВЦЭМ!$B$39:$B$782,I$119)+'СЕТ СН'!$I$11+СВЦЭМ!$D$10+'СЕТ СН'!$I$6-'СЕТ СН'!$I$23</f>
        <v>2210.5192754199998</v>
      </c>
      <c r="J145" s="36">
        <f>SUMIFS(СВЦЭМ!$D$39:$D$782,СВЦЭМ!$A$39:$A$782,$A145,СВЦЭМ!$B$39:$B$782,J$119)+'СЕТ СН'!$I$11+СВЦЭМ!$D$10+'СЕТ СН'!$I$6-'СЕТ СН'!$I$23</f>
        <v>2204.42744137</v>
      </c>
      <c r="K145" s="36">
        <f>SUMIFS(СВЦЭМ!$D$39:$D$782,СВЦЭМ!$A$39:$A$782,$A145,СВЦЭМ!$B$39:$B$782,K$119)+'СЕТ СН'!$I$11+СВЦЭМ!$D$10+'СЕТ СН'!$I$6-'СЕТ СН'!$I$23</f>
        <v>2198.49773125</v>
      </c>
      <c r="L145" s="36">
        <f>SUMIFS(СВЦЭМ!$D$39:$D$782,СВЦЭМ!$A$39:$A$782,$A145,СВЦЭМ!$B$39:$B$782,L$119)+'СЕТ СН'!$I$11+СВЦЭМ!$D$10+'СЕТ СН'!$I$6-'СЕТ СН'!$I$23</f>
        <v>2192.8392524199999</v>
      </c>
      <c r="M145" s="36">
        <f>SUMIFS(СВЦЭМ!$D$39:$D$782,СВЦЭМ!$A$39:$A$782,$A145,СВЦЭМ!$B$39:$B$782,M$119)+'СЕТ СН'!$I$11+СВЦЭМ!$D$10+'СЕТ СН'!$I$6-'СЕТ СН'!$I$23</f>
        <v>2180.4461323799997</v>
      </c>
      <c r="N145" s="36">
        <f>SUMIFS(СВЦЭМ!$D$39:$D$782,СВЦЭМ!$A$39:$A$782,$A145,СВЦЭМ!$B$39:$B$782,N$119)+'СЕТ СН'!$I$11+СВЦЭМ!$D$10+'СЕТ СН'!$I$6-'СЕТ СН'!$I$23</f>
        <v>2187.2489221599999</v>
      </c>
      <c r="O145" s="36">
        <f>SUMIFS(СВЦЭМ!$D$39:$D$782,СВЦЭМ!$A$39:$A$782,$A145,СВЦЭМ!$B$39:$B$782,O$119)+'СЕТ СН'!$I$11+СВЦЭМ!$D$10+'СЕТ СН'!$I$6-'СЕТ СН'!$I$23</f>
        <v>2179.1258874300001</v>
      </c>
      <c r="P145" s="36">
        <f>SUMIFS(СВЦЭМ!$D$39:$D$782,СВЦЭМ!$A$39:$A$782,$A145,СВЦЭМ!$B$39:$B$782,P$119)+'СЕТ СН'!$I$11+СВЦЭМ!$D$10+'СЕТ СН'!$I$6-'СЕТ СН'!$I$23</f>
        <v>2192.3180252800003</v>
      </c>
      <c r="Q145" s="36">
        <f>SUMIFS(СВЦЭМ!$D$39:$D$782,СВЦЭМ!$A$39:$A$782,$A145,СВЦЭМ!$B$39:$B$782,Q$119)+'СЕТ СН'!$I$11+СВЦЭМ!$D$10+'СЕТ СН'!$I$6-'СЕТ СН'!$I$23</f>
        <v>2172.2054043899998</v>
      </c>
      <c r="R145" s="36">
        <f>SUMIFS(СВЦЭМ!$D$39:$D$782,СВЦЭМ!$A$39:$A$782,$A145,СВЦЭМ!$B$39:$B$782,R$119)+'СЕТ СН'!$I$11+СВЦЭМ!$D$10+'СЕТ СН'!$I$6-'СЕТ СН'!$I$23</f>
        <v>2164.6350185299998</v>
      </c>
      <c r="S145" s="36">
        <f>SUMIFS(СВЦЭМ!$D$39:$D$782,СВЦЭМ!$A$39:$A$782,$A145,СВЦЭМ!$B$39:$B$782,S$119)+'СЕТ СН'!$I$11+СВЦЭМ!$D$10+'СЕТ СН'!$I$6-'СЕТ СН'!$I$23</f>
        <v>2140.86301516</v>
      </c>
      <c r="T145" s="36">
        <f>SUMIFS(СВЦЭМ!$D$39:$D$782,СВЦЭМ!$A$39:$A$782,$A145,СВЦЭМ!$B$39:$B$782,T$119)+'СЕТ СН'!$I$11+СВЦЭМ!$D$10+'СЕТ СН'!$I$6-'СЕТ СН'!$I$23</f>
        <v>2101.45008082</v>
      </c>
      <c r="U145" s="36">
        <f>SUMIFS(СВЦЭМ!$D$39:$D$782,СВЦЭМ!$A$39:$A$782,$A145,СВЦЭМ!$B$39:$B$782,U$119)+'СЕТ СН'!$I$11+СВЦЭМ!$D$10+'СЕТ СН'!$I$6-'СЕТ СН'!$I$23</f>
        <v>2127.30361507</v>
      </c>
      <c r="V145" s="36">
        <f>SUMIFS(СВЦЭМ!$D$39:$D$782,СВЦЭМ!$A$39:$A$782,$A145,СВЦЭМ!$B$39:$B$782,V$119)+'СЕТ СН'!$I$11+СВЦЭМ!$D$10+'СЕТ СН'!$I$6-'СЕТ СН'!$I$23</f>
        <v>2135.9920172399998</v>
      </c>
      <c r="W145" s="36">
        <f>SUMIFS(СВЦЭМ!$D$39:$D$782,СВЦЭМ!$A$39:$A$782,$A145,СВЦЭМ!$B$39:$B$782,W$119)+'СЕТ СН'!$I$11+СВЦЭМ!$D$10+'СЕТ СН'!$I$6-'СЕТ СН'!$I$23</f>
        <v>2157.6807745699998</v>
      </c>
      <c r="X145" s="36">
        <f>SUMIFS(СВЦЭМ!$D$39:$D$782,СВЦЭМ!$A$39:$A$782,$A145,СВЦЭМ!$B$39:$B$782,X$119)+'СЕТ СН'!$I$11+СВЦЭМ!$D$10+'СЕТ СН'!$I$6-'СЕТ СН'!$I$23</f>
        <v>2180.5862284599998</v>
      </c>
      <c r="Y145" s="36">
        <f>SUMIFS(СВЦЭМ!$D$39:$D$782,СВЦЭМ!$A$39:$A$782,$A145,СВЦЭМ!$B$39:$B$782,Y$119)+'СЕТ СН'!$I$11+СВЦЭМ!$D$10+'СЕТ СН'!$I$6-'СЕТ СН'!$I$23</f>
        <v>2194.0625538699996</v>
      </c>
    </row>
    <row r="146" spans="1:27" ht="15.75" x14ac:dyDescent="0.2">
      <c r="A146" s="35">
        <f t="shared" si="3"/>
        <v>44922</v>
      </c>
      <c r="B146" s="36">
        <f>SUMIFS(СВЦЭМ!$D$39:$D$782,СВЦЭМ!$A$39:$A$782,$A146,СВЦЭМ!$B$39:$B$782,B$119)+'СЕТ СН'!$I$11+СВЦЭМ!$D$10+'СЕТ СН'!$I$6-'СЕТ СН'!$I$23</f>
        <v>2127.5598703699998</v>
      </c>
      <c r="C146" s="36">
        <f>SUMIFS(СВЦЭМ!$D$39:$D$782,СВЦЭМ!$A$39:$A$782,$A146,СВЦЭМ!$B$39:$B$782,C$119)+'СЕТ СН'!$I$11+СВЦЭМ!$D$10+'СЕТ СН'!$I$6-'СЕТ СН'!$I$23</f>
        <v>2145.0057737799998</v>
      </c>
      <c r="D146" s="36">
        <f>SUMIFS(СВЦЭМ!$D$39:$D$782,СВЦЭМ!$A$39:$A$782,$A146,СВЦЭМ!$B$39:$B$782,D$119)+'СЕТ СН'!$I$11+СВЦЭМ!$D$10+'СЕТ СН'!$I$6-'СЕТ СН'!$I$23</f>
        <v>2150.7739885800002</v>
      </c>
      <c r="E146" s="36">
        <f>SUMIFS(СВЦЭМ!$D$39:$D$782,СВЦЭМ!$A$39:$A$782,$A146,СВЦЭМ!$B$39:$B$782,E$119)+'СЕТ СН'!$I$11+СВЦЭМ!$D$10+'СЕТ СН'!$I$6-'СЕТ СН'!$I$23</f>
        <v>2163.3263830699998</v>
      </c>
      <c r="F146" s="36">
        <f>SUMIFS(СВЦЭМ!$D$39:$D$782,СВЦЭМ!$A$39:$A$782,$A146,СВЦЭМ!$B$39:$B$782,F$119)+'СЕТ СН'!$I$11+СВЦЭМ!$D$10+'СЕТ СН'!$I$6-'СЕТ СН'!$I$23</f>
        <v>2191.0859254500001</v>
      </c>
      <c r="G146" s="36">
        <f>SUMIFS(СВЦЭМ!$D$39:$D$782,СВЦЭМ!$A$39:$A$782,$A146,СВЦЭМ!$B$39:$B$782,G$119)+'СЕТ СН'!$I$11+СВЦЭМ!$D$10+'СЕТ СН'!$I$6-'СЕТ СН'!$I$23</f>
        <v>2181.3014870300003</v>
      </c>
      <c r="H146" s="36">
        <f>SUMIFS(СВЦЭМ!$D$39:$D$782,СВЦЭМ!$A$39:$A$782,$A146,СВЦЭМ!$B$39:$B$782,H$119)+'СЕТ СН'!$I$11+СВЦЭМ!$D$10+'СЕТ СН'!$I$6-'СЕТ СН'!$I$23</f>
        <v>2149.79854174</v>
      </c>
      <c r="I146" s="36">
        <f>SUMIFS(СВЦЭМ!$D$39:$D$782,СВЦЭМ!$A$39:$A$782,$A146,СВЦЭМ!$B$39:$B$782,I$119)+'СЕТ СН'!$I$11+СВЦЭМ!$D$10+'СЕТ СН'!$I$6-'СЕТ СН'!$I$23</f>
        <v>2114.6777266700001</v>
      </c>
      <c r="J146" s="36">
        <f>SUMIFS(СВЦЭМ!$D$39:$D$782,СВЦЭМ!$A$39:$A$782,$A146,СВЦЭМ!$B$39:$B$782,J$119)+'СЕТ СН'!$I$11+СВЦЭМ!$D$10+'СЕТ СН'!$I$6-'СЕТ СН'!$I$23</f>
        <v>2079.77033162</v>
      </c>
      <c r="K146" s="36">
        <f>SUMIFS(СВЦЭМ!$D$39:$D$782,СВЦЭМ!$A$39:$A$782,$A146,СВЦЭМ!$B$39:$B$782,K$119)+'СЕТ СН'!$I$11+СВЦЭМ!$D$10+'СЕТ СН'!$I$6-'СЕТ СН'!$I$23</f>
        <v>2075.0886958000001</v>
      </c>
      <c r="L146" s="36">
        <f>SUMIFS(СВЦЭМ!$D$39:$D$782,СВЦЭМ!$A$39:$A$782,$A146,СВЦЭМ!$B$39:$B$782,L$119)+'СЕТ СН'!$I$11+СВЦЭМ!$D$10+'СЕТ СН'!$I$6-'СЕТ СН'!$I$23</f>
        <v>2092.23230418</v>
      </c>
      <c r="M146" s="36">
        <f>SUMIFS(СВЦЭМ!$D$39:$D$782,СВЦЭМ!$A$39:$A$782,$A146,СВЦЭМ!$B$39:$B$782,M$119)+'СЕТ СН'!$I$11+СВЦЭМ!$D$10+'СЕТ СН'!$I$6-'СЕТ СН'!$I$23</f>
        <v>2083.7888340499999</v>
      </c>
      <c r="N146" s="36">
        <f>SUMIFS(СВЦЭМ!$D$39:$D$782,СВЦЭМ!$A$39:$A$782,$A146,СВЦЭМ!$B$39:$B$782,N$119)+'СЕТ СН'!$I$11+СВЦЭМ!$D$10+'СЕТ СН'!$I$6-'СЕТ СН'!$I$23</f>
        <v>2086.2425805900002</v>
      </c>
      <c r="O146" s="36">
        <f>SUMIFS(СВЦЭМ!$D$39:$D$782,СВЦЭМ!$A$39:$A$782,$A146,СВЦЭМ!$B$39:$B$782,O$119)+'СЕТ СН'!$I$11+СВЦЭМ!$D$10+'СЕТ СН'!$I$6-'СЕТ СН'!$I$23</f>
        <v>2091.5051814799999</v>
      </c>
      <c r="P146" s="36">
        <f>SUMIFS(СВЦЭМ!$D$39:$D$782,СВЦЭМ!$A$39:$A$782,$A146,СВЦЭМ!$B$39:$B$782,P$119)+'СЕТ СН'!$I$11+СВЦЭМ!$D$10+'СЕТ СН'!$I$6-'СЕТ СН'!$I$23</f>
        <v>2095.2158832699997</v>
      </c>
      <c r="Q146" s="36">
        <f>SUMIFS(СВЦЭМ!$D$39:$D$782,СВЦЭМ!$A$39:$A$782,$A146,СВЦЭМ!$B$39:$B$782,Q$119)+'СЕТ СН'!$I$11+СВЦЭМ!$D$10+'СЕТ СН'!$I$6-'СЕТ СН'!$I$23</f>
        <v>2102.5725844899998</v>
      </c>
      <c r="R146" s="36">
        <f>SUMIFS(СВЦЭМ!$D$39:$D$782,СВЦЭМ!$A$39:$A$782,$A146,СВЦЭМ!$B$39:$B$782,R$119)+'СЕТ СН'!$I$11+СВЦЭМ!$D$10+'СЕТ СН'!$I$6-'СЕТ СН'!$I$23</f>
        <v>2102.1754371300003</v>
      </c>
      <c r="S146" s="36">
        <f>SUMIFS(СВЦЭМ!$D$39:$D$782,СВЦЭМ!$A$39:$A$782,$A146,СВЦЭМ!$B$39:$B$782,S$119)+'СЕТ СН'!$I$11+СВЦЭМ!$D$10+'СЕТ СН'!$I$6-'СЕТ СН'!$I$23</f>
        <v>2080.2726252299999</v>
      </c>
      <c r="T146" s="36">
        <f>SUMIFS(СВЦЭМ!$D$39:$D$782,СВЦЭМ!$A$39:$A$782,$A146,СВЦЭМ!$B$39:$B$782,T$119)+'СЕТ СН'!$I$11+СВЦЭМ!$D$10+'СЕТ СН'!$I$6-'СЕТ СН'!$I$23</f>
        <v>2043.68935068</v>
      </c>
      <c r="U146" s="36">
        <f>SUMIFS(СВЦЭМ!$D$39:$D$782,СВЦЭМ!$A$39:$A$782,$A146,СВЦЭМ!$B$39:$B$782,U$119)+'СЕТ СН'!$I$11+СВЦЭМ!$D$10+'СЕТ СН'!$I$6-'СЕТ СН'!$I$23</f>
        <v>2060.4304269300001</v>
      </c>
      <c r="V146" s="36">
        <f>SUMIFS(СВЦЭМ!$D$39:$D$782,СВЦЭМ!$A$39:$A$782,$A146,СВЦЭМ!$B$39:$B$782,V$119)+'СЕТ СН'!$I$11+СВЦЭМ!$D$10+'СЕТ СН'!$I$6-'СЕТ СН'!$I$23</f>
        <v>2080.5946793100002</v>
      </c>
      <c r="W146" s="36">
        <f>SUMIFS(СВЦЭМ!$D$39:$D$782,СВЦЭМ!$A$39:$A$782,$A146,СВЦЭМ!$B$39:$B$782,W$119)+'СЕТ СН'!$I$11+СВЦЭМ!$D$10+'СЕТ СН'!$I$6-'СЕТ СН'!$I$23</f>
        <v>2104.2772199599999</v>
      </c>
      <c r="X146" s="36">
        <f>SUMIFS(СВЦЭМ!$D$39:$D$782,СВЦЭМ!$A$39:$A$782,$A146,СВЦЭМ!$B$39:$B$782,X$119)+'СЕТ СН'!$I$11+СВЦЭМ!$D$10+'СЕТ СН'!$I$6-'СЕТ СН'!$I$23</f>
        <v>2107.5392928800002</v>
      </c>
      <c r="Y146" s="36">
        <f>SUMIFS(СВЦЭМ!$D$39:$D$782,СВЦЭМ!$A$39:$A$782,$A146,СВЦЭМ!$B$39:$B$782,Y$119)+'СЕТ СН'!$I$11+СВЦЭМ!$D$10+'СЕТ СН'!$I$6-'СЕТ СН'!$I$23</f>
        <v>2130.8416288799999</v>
      </c>
    </row>
    <row r="147" spans="1:27" ht="15.75" x14ac:dyDescent="0.2">
      <c r="A147" s="35">
        <f t="shared" si="3"/>
        <v>44923</v>
      </c>
      <c r="B147" s="36">
        <f>SUMIFS(СВЦЭМ!$D$39:$D$782,СВЦЭМ!$A$39:$A$782,$A147,СВЦЭМ!$B$39:$B$782,B$119)+'СЕТ СН'!$I$11+СВЦЭМ!$D$10+'СЕТ СН'!$I$6-'СЕТ СН'!$I$23</f>
        <v>2145.9770325499999</v>
      </c>
      <c r="C147" s="36">
        <f>SUMIFS(СВЦЭМ!$D$39:$D$782,СВЦЭМ!$A$39:$A$782,$A147,СВЦЭМ!$B$39:$B$782,C$119)+'СЕТ СН'!$I$11+СВЦЭМ!$D$10+'СЕТ СН'!$I$6-'СЕТ СН'!$I$23</f>
        <v>2181.2274788499999</v>
      </c>
      <c r="D147" s="36">
        <f>SUMIFS(СВЦЭМ!$D$39:$D$782,СВЦЭМ!$A$39:$A$782,$A147,СВЦЭМ!$B$39:$B$782,D$119)+'СЕТ СН'!$I$11+СВЦЭМ!$D$10+'СЕТ СН'!$I$6-'СЕТ СН'!$I$23</f>
        <v>2220.5186559200001</v>
      </c>
      <c r="E147" s="36">
        <f>SUMIFS(СВЦЭМ!$D$39:$D$782,СВЦЭМ!$A$39:$A$782,$A147,СВЦЭМ!$B$39:$B$782,E$119)+'СЕТ СН'!$I$11+СВЦЭМ!$D$10+'СЕТ СН'!$I$6-'СЕТ СН'!$I$23</f>
        <v>2180.0379656800001</v>
      </c>
      <c r="F147" s="36">
        <f>SUMIFS(СВЦЭМ!$D$39:$D$782,СВЦЭМ!$A$39:$A$782,$A147,СВЦЭМ!$B$39:$B$782,F$119)+'СЕТ СН'!$I$11+СВЦЭМ!$D$10+'СЕТ СН'!$I$6-'СЕТ СН'!$I$23</f>
        <v>2190.4848713900001</v>
      </c>
      <c r="G147" s="36">
        <f>SUMIFS(СВЦЭМ!$D$39:$D$782,СВЦЭМ!$A$39:$A$782,$A147,СВЦЭМ!$B$39:$B$782,G$119)+'СЕТ СН'!$I$11+СВЦЭМ!$D$10+'СЕТ СН'!$I$6-'СЕТ СН'!$I$23</f>
        <v>2178.7832852900001</v>
      </c>
      <c r="H147" s="36">
        <f>SUMIFS(СВЦЭМ!$D$39:$D$782,СВЦЭМ!$A$39:$A$782,$A147,СВЦЭМ!$B$39:$B$782,H$119)+'СЕТ СН'!$I$11+СВЦЭМ!$D$10+'СЕТ СН'!$I$6-'СЕТ СН'!$I$23</f>
        <v>2175.98022859</v>
      </c>
      <c r="I147" s="36">
        <f>SUMIFS(СВЦЭМ!$D$39:$D$782,СВЦЭМ!$A$39:$A$782,$A147,СВЦЭМ!$B$39:$B$782,I$119)+'СЕТ СН'!$I$11+СВЦЭМ!$D$10+'СЕТ СН'!$I$6-'СЕТ СН'!$I$23</f>
        <v>2140.3810227399999</v>
      </c>
      <c r="J147" s="36">
        <f>SUMIFS(СВЦЭМ!$D$39:$D$782,СВЦЭМ!$A$39:$A$782,$A147,СВЦЭМ!$B$39:$B$782,J$119)+'СЕТ СН'!$I$11+СВЦЭМ!$D$10+'СЕТ СН'!$I$6-'СЕТ СН'!$I$23</f>
        <v>2132.2590050700001</v>
      </c>
      <c r="K147" s="36">
        <f>SUMIFS(СВЦЭМ!$D$39:$D$782,СВЦЭМ!$A$39:$A$782,$A147,СВЦЭМ!$B$39:$B$782,K$119)+'СЕТ СН'!$I$11+СВЦЭМ!$D$10+'СЕТ СН'!$I$6-'СЕТ СН'!$I$23</f>
        <v>2133.3123992399996</v>
      </c>
      <c r="L147" s="36">
        <f>SUMIFS(СВЦЭМ!$D$39:$D$782,СВЦЭМ!$A$39:$A$782,$A147,СВЦЭМ!$B$39:$B$782,L$119)+'СЕТ СН'!$I$11+СВЦЭМ!$D$10+'СЕТ СН'!$I$6-'СЕТ СН'!$I$23</f>
        <v>2122.9624748599999</v>
      </c>
      <c r="M147" s="36">
        <f>SUMIFS(СВЦЭМ!$D$39:$D$782,СВЦЭМ!$A$39:$A$782,$A147,СВЦЭМ!$B$39:$B$782,M$119)+'СЕТ СН'!$I$11+СВЦЭМ!$D$10+'СЕТ СН'!$I$6-'СЕТ СН'!$I$23</f>
        <v>2115.3745143799997</v>
      </c>
      <c r="N147" s="36">
        <f>SUMIFS(СВЦЭМ!$D$39:$D$782,СВЦЭМ!$A$39:$A$782,$A147,СВЦЭМ!$B$39:$B$782,N$119)+'СЕТ СН'!$I$11+СВЦЭМ!$D$10+'СЕТ СН'!$I$6-'СЕТ СН'!$I$23</f>
        <v>2133.0759605599997</v>
      </c>
      <c r="O147" s="36">
        <f>SUMIFS(СВЦЭМ!$D$39:$D$782,СВЦЭМ!$A$39:$A$782,$A147,СВЦЭМ!$B$39:$B$782,O$119)+'СЕТ СН'!$I$11+СВЦЭМ!$D$10+'СЕТ СН'!$I$6-'СЕТ СН'!$I$23</f>
        <v>2137.9802909199998</v>
      </c>
      <c r="P147" s="36">
        <f>SUMIFS(СВЦЭМ!$D$39:$D$782,СВЦЭМ!$A$39:$A$782,$A147,СВЦЭМ!$B$39:$B$782,P$119)+'СЕТ СН'!$I$11+СВЦЭМ!$D$10+'СЕТ СН'!$I$6-'СЕТ СН'!$I$23</f>
        <v>2151.9591769899998</v>
      </c>
      <c r="Q147" s="36">
        <f>SUMIFS(СВЦЭМ!$D$39:$D$782,СВЦЭМ!$A$39:$A$782,$A147,СВЦЭМ!$B$39:$B$782,Q$119)+'СЕТ СН'!$I$11+СВЦЭМ!$D$10+'СЕТ СН'!$I$6-'СЕТ СН'!$I$23</f>
        <v>2149.74915603</v>
      </c>
      <c r="R147" s="36">
        <f>SUMIFS(СВЦЭМ!$D$39:$D$782,СВЦЭМ!$A$39:$A$782,$A147,СВЦЭМ!$B$39:$B$782,R$119)+'СЕТ СН'!$I$11+СВЦЭМ!$D$10+'СЕТ СН'!$I$6-'СЕТ СН'!$I$23</f>
        <v>2132.9262648399999</v>
      </c>
      <c r="S147" s="36">
        <f>SUMIFS(СВЦЭМ!$D$39:$D$782,СВЦЭМ!$A$39:$A$782,$A147,СВЦЭМ!$B$39:$B$782,S$119)+'СЕТ СН'!$I$11+СВЦЭМ!$D$10+'СЕТ СН'!$I$6-'СЕТ СН'!$I$23</f>
        <v>2137.2902311500002</v>
      </c>
      <c r="T147" s="36">
        <f>SUMIFS(СВЦЭМ!$D$39:$D$782,СВЦЭМ!$A$39:$A$782,$A147,СВЦЭМ!$B$39:$B$782,T$119)+'СЕТ СН'!$I$11+СВЦЭМ!$D$10+'СЕТ СН'!$I$6-'СЕТ СН'!$I$23</f>
        <v>2108.3665487500002</v>
      </c>
      <c r="U147" s="36">
        <f>SUMIFS(СВЦЭМ!$D$39:$D$782,СВЦЭМ!$A$39:$A$782,$A147,СВЦЭМ!$B$39:$B$782,U$119)+'СЕТ СН'!$I$11+СВЦЭМ!$D$10+'СЕТ СН'!$I$6-'СЕТ СН'!$I$23</f>
        <v>2107.9362563599998</v>
      </c>
      <c r="V147" s="36">
        <f>SUMIFS(СВЦЭМ!$D$39:$D$782,СВЦЭМ!$A$39:$A$782,$A147,СВЦЭМ!$B$39:$B$782,V$119)+'СЕТ СН'!$I$11+СВЦЭМ!$D$10+'СЕТ СН'!$I$6-'СЕТ СН'!$I$23</f>
        <v>2110.1295132499999</v>
      </c>
      <c r="W147" s="36">
        <f>SUMIFS(СВЦЭМ!$D$39:$D$782,СВЦЭМ!$A$39:$A$782,$A147,СВЦЭМ!$B$39:$B$782,W$119)+'СЕТ СН'!$I$11+СВЦЭМ!$D$10+'СЕТ СН'!$I$6-'СЕТ СН'!$I$23</f>
        <v>2125.1670841599998</v>
      </c>
      <c r="X147" s="36">
        <f>SUMIFS(СВЦЭМ!$D$39:$D$782,СВЦЭМ!$A$39:$A$782,$A147,СВЦЭМ!$B$39:$B$782,X$119)+'СЕТ СН'!$I$11+СВЦЭМ!$D$10+'СЕТ СН'!$I$6-'СЕТ СН'!$I$23</f>
        <v>2132.5886138999999</v>
      </c>
      <c r="Y147" s="36">
        <f>SUMIFS(СВЦЭМ!$D$39:$D$782,СВЦЭМ!$A$39:$A$782,$A147,СВЦЭМ!$B$39:$B$782,Y$119)+'СЕТ СН'!$I$11+СВЦЭМ!$D$10+'СЕТ СН'!$I$6-'СЕТ СН'!$I$23</f>
        <v>2149.5975375400003</v>
      </c>
    </row>
    <row r="148" spans="1:27" ht="15.75" x14ac:dyDescent="0.2">
      <c r="A148" s="35">
        <f t="shared" si="3"/>
        <v>44924</v>
      </c>
      <c r="B148" s="36">
        <f>SUMIFS(СВЦЭМ!$D$39:$D$782,СВЦЭМ!$A$39:$A$782,$A148,СВЦЭМ!$B$39:$B$782,B$119)+'СЕТ СН'!$I$11+СВЦЭМ!$D$10+'СЕТ СН'!$I$6-'СЕТ СН'!$I$23</f>
        <v>2206.4266434399997</v>
      </c>
      <c r="C148" s="36">
        <f>SUMIFS(СВЦЭМ!$D$39:$D$782,СВЦЭМ!$A$39:$A$782,$A148,СВЦЭМ!$B$39:$B$782,C$119)+'СЕТ СН'!$I$11+СВЦЭМ!$D$10+'СЕТ СН'!$I$6-'СЕТ СН'!$I$23</f>
        <v>2209.8839009200001</v>
      </c>
      <c r="D148" s="36">
        <f>SUMIFS(СВЦЭМ!$D$39:$D$782,СВЦЭМ!$A$39:$A$782,$A148,СВЦЭМ!$B$39:$B$782,D$119)+'СЕТ СН'!$I$11+СВЦЭМ!$D$10+'СЕТ СН'!$I$6-'СЕТ СН'!$I$23</f>
        <v>2204.43941761</v>
      </c>
      <c r="E148" s="36">
        <f>SUMIFS(СВЦЭМ!$D$39:$D$782,СВЦЭМ!$A$39:$A$782,$A148,СВЦЭМ!$B$39:$B$782,E$119)+'СЕТ СН'!$I$11+СВЦЭМ!$D$10+'СЕТ СН'!$I$6-'СЕТ СН'!$I$23</f>
        <v>2209.2841671199999</v>
      </c>
      <c r="F148" s="36">
        <f>SUMIFS(СВЦЭМ!$D$39:$D$782,СВЦЭМ!$A$39:$A$782,$A148,СВЦЭМ!$B$39:$B$782,F$119)+'СЕТ СН'!$I$11+СВЦЭМ!$D$10+'СЕТ СН'!$I$6-'СЕТ СН'!$I$23</f>
        <v>2215.2375543899998</v>
      </c>
      <c r="G148" s="36">
        <f>SUMIFS(СВЦЭМ!$D$39:$D$782,СВЦЭМ!$A$39:$A$782,$A148,СВЦЭМ!$B$39:$B$782,G$119)+'СЕТ СН'!$I$11+СВЦЭМ!$D$10+'СЕТ СН'!$I$6-'СЕТ СН'!$I$23</f>
        <v>2206.7922746700001</v>
      </c>
      <c r="H148" s="36">
        <f>SUMIFS(СВЦЭМ!$D$39:$D$782,СВЦЭМ!$A$39:$A$782,$A148,СВЦЭМ!$B$39:$B$782,H$119)+'СЕТ СН'!$I$11+СВЦЭМ!$D$10+'СЕТ СН'!$I$6-'СЕТ СН'!$I$23</f>
        <v>2196.6202817200001</v>
      </c>
      <c r="I148" s="36">
        <f>SUMIFS(СВЦЭМ!$D$39:$D$782,СВЦЭМ!$A$39:$A$782,$A148,СВЦЭМ!$B$39:$B$782,I$119)+'СЕТ СН'!$I$11+СВЦЭМ!$D$10+'СЕТ СН'!$I$6-'СЕТ СН'!$I$23</f>
        <v>2165.6979339999998</v>
      </c>
      <c r="J148" s="36">
        <f>SUMIFS(СВЦЭМ!$D$39:$D$782,СВЦЭМ!$A$39:$A$782,$A148,СВЦЭМ!$B$39:$B$782,J$119)+'СЕТ СН'!$I$11+СВЦЭМ!$D$10+'СЕТ СН'!$I$6-'СЕТ СН'!$I$23</f>
        <v>2158.58913244</v>
      </c>
      <c r="K148" s="36">
        <f>SUMIFS(СВЦЭМ!$D$39:$D$782,СВЦЭМ!$A$39:$A$782,$A148,СВЦЭМ!$B$39:$B$782,K$119)+'СЕТ СН'!$I$11+СВЦЭМ!$D$10+'СЕТ СН'!$I$6-'СЕТ СН'!$I$23</f>
        <v>2135.1220552499999</v>
      </c>
      <c r="L148" s="36">
        <f>SUMIFS(СВЦЭМ!$D$39:$D$782,СВЦЭМ!$A$39:$A$782,$A148,СВЦЭМ!$B$39:$B$782,L$119)+'СЕТ СН'!$I$11+СВЦЭМ!$D$10+'СЕТ СН'!$I$6-'СЕТ СН'!$I$23</f>
        <v>2124.6153470099998</v>
      </c>
      <c r="M148" s="36">
        <f>SUMIFS(СВЦЭМ!$D$39:$D$782,СВЦЭМ!$A$39:$A$782,$A148,СВЦЭМ!$B$39:$B$782,M$119)+'СЕТ СН'!$I$11+СВЦЭМ!$D$10+'СЕТ СН'!$I$6-'СЕТ СН'!$I$23</f>
        <v>2126.0230320299997</v>
      </c>
      <c r="N148" s="36">
        <f>SUMIFS(СВЦЭМ!$D$39:$D$782,СВЦЭМ!$A$39:$A$782,$A148,СВЦЭМ!$B$39:$B$782,N$119)+'СЕТ СН'!$I$11+СВЦЭМ!$D$10+'СЕТ СН'!$I$6-'СЕТ СН'!$I$23</f>
        <v>2153.3004028300002</v>
      </c>
      <c r="O148" s="36">
        <f>SUMIFS(СВЦЭМ!$D$39:$D$782,СВЦЭМ!$A$39:$A$782,$A148,СВЦЭМ!$B$39:$B$782,O$119)+'СЕТ СН'!$I$11+СВЦЭМ!$D$10+'СЕТ СН'!$I$6-'СЕТ СН'!$I$23</f>
        <v>2159.5327803199998</v>
      </c>
      <c r="P148" s="36">
        <f>SUMIFS(СВЦЭМ!$D$39:$D$782,СВЦЭМ!$A$39:$A$782,$A148,СВЦЭМ!$B$39:$B$782,P$119)+'СЕТ СН'!$I$11+СВЦЭМ!$D$10+'СЕТ СН'!$I$6-'СЕТ СН'!$I$23</f>
        <v>2169.5493657300003</v>
      </c>
      <c r="Q148" s="36">
        <f>SUMIFS(СВЦЭМ!$D$39:$D$782,СВЦЭМ!$A$39:$A$782,$A148,СВЦЭМ!$B$39:$B$782,Q$119)+'СЕТ СН'!$I$11+СВЦЭМ!$D$10+'СЕТ СН'!$I$6-'СЕТ СН'!$I$23</f>
        <v>2170.8784150500001</v>
      </c>
      <c r="R148" s="36">
        <f>SUMIFS(СВЦЭМ!$D$39:$D$782,СВЦЭМ!$A$39:$A$782,$A148,СВЦЭМ!$B$39:$B$782,R$119)+'СЕТ СН'!$I$11+СВЦЭМ!$D$10+'СЕТ СН'!$I$6-'СЕТ СН'!$I$23</f>
        <v>2156.1728705400001</v>
      </c>
      <c r="S148" s="36">
        <f>SUMIFS(СВЦЭМ!$D$39:$D$782,СВЦЭМ!$A$39:$A$782,$A148,СВЦЭМ!$B$39:$B$782,S$119)+'СЕТ СН'!$I$11+СВЦЭМ!$D$10+'СЕТ СН'!$I$6-'СЕТ СН'!$I$23</f>
        <v>2141.1621959900003</v>
      </c>
      <c r="T148" s="36">
        <f>SUMIFS(СВЦЭМ!$D$39:$D$782,СВЦЭМ!$A$39:$A$782,$A148,СВЦЭМ!$B$39:$B$782,T$119)+'СЕТ СН'!$I$11+СВЦЭМ!$D$10+'СЕТ СН'!$I$6-'СЕТ СН'!$I$23</f>
        <v>2110.8129709099999</v>
      </c>
      <c r="U148" s="36">
        <f>SUMIFS(СВЦЭМ!$D$39:$D$782,СВЦЭМ!$A$39:$A$782,$A148,СВЦЭМ!$B$39:$B$782,U$119)+'СЕТ СН'!$I$11+СВЦЭМ!$D$10+'СЕТ СН'!$I$6-'СЕТ СН'!$I$23</f>
        <v>2116.9254674599997</v>
      </c>
      <c r="V148" s="36">
        <f>SUMIFS(СВЦЭМ!$D$39:$D$782,СВЦЭМ!$A$39:$A$782,$A148,СВЦЭМ!$B$39:$B$782,V$119)+'СЕТ СН'!$I$11+СВЦЭМ!$D$10+'СЕТ СН'!$I$6-'СЕТ СН'!$I$23</f>
        <v>2128.9056871399998</v>
      </c>
      <c r="W148" s="36">
        <f>SUMIFS(СВЦЭМ!$D$39:$D$782,СВЦЭМ!$A$39:$A$782,$A148,СВЦЭМ!$B$39:$B$782,W$119)+'СЕТ СН'!$I$11+СВЦЭМ!$D$10+'СЕТ СН'!$I$6-'СЕТ СН'!$I$23</f>
        <v>2142.8890711499998</v>
      </c>
      <c r="X148" s="36">
        <f>SUMIFS(СВЦЭМ!$D$39:$D$782,СВЦЭМ!$A$39:$A$782,$A148,СВЦЭМ!$B$39:$B$782,X$119)+'СЕТ СН'!$I$11+СВЦЭМ!$D$10+'СЕТ СН'!$I$6-'СЕТ СН'!$I$23</f>
        <v>2162.8737744999999</v>
      </c>
      <c r="Y148" s="36">
        <f>SUMIFS(СВЦЭМ!$D$39:$D$782,СВЦЭМ!$A$39:$A$782,$A148,СВЦЭМ!$B$39:$B$782,Y$119)+'СЕТ СН'!$I$11+СВЦЭМ!$D$10+'СЕТ СН'!$I$6-'СЕТ СН'!$I$23</f>
        <v>2184.0980147199998</v>
      </c>
    </row>
    <row r="149" spans="1:27" ht="15.75" x14ac:dyDescent="0.2">
      <c r="A149" s="35">
        <f t="shared" si="3"/>
        <v>44925</v>
      </c>
      <c r="B149" s="36">
        <f>SUMIFS(СВЦЭМ!$D$39:$D$782,СВЦЭМ!$A$39:$A$782,$A149,СВЦЭМ!$B$39:$B$782,B$119)+'СЕТ СН'!$I$11+СВЦЭМ!$D$10+'СЕТ СН'!$I$6-'СЕТ СН'!$I$23</f>
        <v>2184.5893489499999</v>
      </c>
      <c r="C149" s="36">
        <f>SUMIFS(СВЦЭМ!$D$39:$D$782,СВЦЭМ!$A$39:$A$782,$A149,СВЦЭМ!$B$39:$B$782,C$119)+'СЕТ СН'!$I$11+СВЦЭМ!$D$10+'СЕТ СН'!$I$6-'СЕТ СН'!$I$23</f>
        <v>2166.3444350499999</v>
      </c>
      <c r="D149" s="36">
        <f>SUMIFS(СВЦЭМ!$D$39:$D$782,СВЦЭМ!$A$39:$A$782,$A149,СВЦЭМ!$B$39:$B$782,D$119)+'СЕТ СН'!$I$11+СВЦЭМ!$D$10+'СЕТ СН'!$I$6-'СЕТ СН'!$I$23</f>
        <v>2154.4138677700003</v>
      </c>
      <c r="E149" s="36">
        <f>SUMIFS(СВЦЭМ!$D$39:$D$782,СВЦЭМ!$A$39:$A$782,$A149,СВЦЭМ!$B$39:$B$782,E$119)+'СЕТ СН'!$I$11+СВЦЭМ!$D$10+'СЕТ СН'!$I$6-'СЕТ СН'!$I$23</f>
        <v>2150.5886780199999</v>
      </c>
      <c r="F149" s="36">
        <f>SUMIFS(СВЦЭМ!$D$39:$D$782,СВЦЭМ!$A$39:$A$782,$A149,СВЦЭМ!$B$39:$B$782,F$119)+'СЕТ СН'!$I$11+СВЦЭМ!$D$10+'СЕТ СН'!$I$6-'СЕТ СН'!$I$23</f>
        <v>2146.7371822200002</v>
      </c>
      <c r="G149" s="36">
        <f>SUMIFS(СВЦЭМ!$D$39:$D$782,СВЦЭМ!$A$39:$A$782,$A149,СВЦЭМ!$B$39:$B$782,G$119)+'СЕТ СН'!$I$11+СВЦЭМ!$D$10+'СЕТ СН'!$I$6-'СЕТ СН'!$I$23</f>
        <v>2133.5112676999997</v>
      </c>
      <c r="H149" s="36">
        <f>SUMIFS(СВЦЭМ!$D$39:$D$782,СВЦЭМ!$A$39:$A$782,$A149,СВЦЭМ!$B$39:$B$782,H$119)+'СЕТ СН'!$I$11+СВЦЭМ!$D$10+'СЕТ СН'!$I$6-'СЕТ СН'!$I$23</f>
        <v>2107.8255735399998</v>
      </c>
      <c r="I149" s="36">
        <f>SUMIFS(СВЦЭМ!$D$39:$D$782,СВЦЭМ!$A$39:$A$782,$A149,СВЦЭМ!$B$39:$B$782,I$119)+'СЕТ СН'!$I$11+СВЦЭМ!$D$10+'СЕТ СН'!$I$6-'СЕТ СН'!$I$23</f>
        <v>2114.6809831700002</v>
      </c>
      <c r="J149" s="36">
        <f>SUMIFS(СВЦЭМ!$D$39:$D$782,СВЦЭМ!$A$39:$A$782,$A149,СВЦЭМ!$B$39:$B$782,J$119)+'СЕТ СН'!$I$11+СВЦЭМ!$D$10+'СЕТ СН'!$I$6-'СЕТ СН'!$I$23</f>
        <v>2091.9584153799997</v>
      </c>
      <c r="K149" s="36">
        <f>SUMIFS(СВЦЭМ!$D$39:$D$782,СВЦЭМ!$A$39:$A$782,$A149,СВЦЭМ!$B$39:$B$782,K$119)+'СЕТ СН'!$I$11+СВЦЭМ!$D$10+'СЕТ СН'!$I$6-'СЕТ СН'!$I$23</f>
        <v>2083.0126631799999</v>
      </c>
      <c r="L149" s="36">
        <f>SUMIFS(СВЦЭМ!$D$39:$D$782,СВЦЭМ!$A$39:$A$782,$A149,СВЦЭМ!$B$39:$B$782,L$119)+'СЕТ СН'!$I$11+СВЦЭМ!$D$10+'СЕТ СН'!$I$6-'СЕТ СН'!$I$23</f>
        <v>2091.55091795</v>
      </c>
      <c r="M149" s="36">
        <f>SUMIFS(СВЦЭМ!$D$39:$D$782,СВЦЭМ!$A$39:$A$782,$A149,СВЦЭМ!$B$39:$B$782,M$119)+'СЕТ СН'!$I$11+СВЦЭМ!$D$10+'СЕТ СН'!$I$6-'СЕТ СН'!$I$23</f>
        <v>2104.1004869500002</v>
      </c>
      <c r="N149" s="36">
        <f>SUMIFS(СВЦЭМ!$D$39:$D$782,СВЦЭМ!$A$39:$A$782,$A149,СВЦЭМ!$B$39:$B$782,N$119)+'СЕТ СН'!$I$11+СВЦЭМ!$D$10+'СЕТ СН'!$I$6-'СЕТ СН'!$I$23</f>
        <v>2119.32331604</v>
      </c>
      <c r="O149" s="36">
        <f>SUMIFS(СВЦЭМ!$D$39:$D$782,СВЦЭМ!$A$39:$A$782,$A149,СВЦЭМ!$B$39:$B$782,O$119)+'СЕТ СН'!$I$11+СВЦЭМ!$D$10+'СЕТ СН'!$I$6-'СЕТ СН'!$I$23</f>
        <v>2139.1932615999999</v>
      </c>
      <c r="P149" s="36">
        <f>SUMIFS(СВЦЭМ!$D$39:$D$782,СВЦЭМ!$A$39:$A$782,$A149,СВЦЭМ!$B$39:$B$782,P$119)+'СЕТ СН'!$I$11+СВЦЭМ!$D$10+'СЕТ СН'!$I$6-'СЕТ СН'!$I$23</f>
        <v>2146.0928906300001</v>
      </c>
      <c r="Q149" s="36">
        <f>SUMIFS(СВЦЭМ!$D$39:$D$782,СВЦЭМ!$A$39:$A$782,$A149,СВЦЭМ!$B$39:$B$782,Q$119)+'СЕТ СН'!$I$11+СВЦЭМ!$D$10+'СЕТ СН'!$I$6-'СЕТ СН'!$I$23</f>
        <v>2145.7502223900001</v>
      </c>
      <c r="R149" s="36">
        <f>SUMIFS(СВЦЭМ!$D$39:$D$782,СВЦЭМ!$A$39:$A$782,$A149,СВЦЭМ!$B$39:$B$782,R$119)+'СЕТ СН'!$I$11+СВЦЭМ!$D$10+'СЕТ СН'!$I$6-'СЕТ СН'!$I$23</f>
        <v>2123.82547565</v>
      </c>
      <c r="S149" s="36">
        <f>SUMIFS(СВЦЭМ!$D$39:$D$782,СВЦЭМ!$A$39:$A$782,$A149,СВЦЭМ!$B$39:$B$782,S$119)+'СЕТ СН'!$I$11+СВЦЭМ!$D$10+'СЕТ СН'!$I$6-'СЕТ СН'!$I$23</f>
        <v>2088.6525869300003</v>
      </c>
      <c r="T149" s="36">
        <f>SUMIFS(СВЦЭМ!$D$39:$D$782,СВЦЭМ!$A$39:$A$782,$A149,СВЦЭМ!$B$39:$B$782,T$119)+'СЕТ СН'!$I$11+СВЦЭМ!$D$10+'СЕТ СН'!$I$6-'СЕТ СН'!$I$23</f>
        <v>2089.1877824100002</v>
      </c>
      <c r="U149" s="36">
        <f>SUMIFS(СВЦЭМ!$D$39:$D$782,СВЦЭМ!$A$39:$A$782,$A149,СВЦЭМ!$B$39:$B$782,U$119)+'СЕТ СН'!$I$11+СВЦЭМ!$D$10+'СЕТ СН'!$I$6-'СЕТ СН'!$I$23</f>
        <v>2092.1511186299999</v>
      </c>
      <c r="V149" s="36">
        <f>SUMIFS(СВЦЭМ!$D$39:$D$782,СВЦЭМ!$A$39:$A$782,$A149,СВЦЭМ!$B$39:$B$782,V$119)+'СЕТ СН'!$I$11+СВЦЭМ!$D$10+'СЕТ СН'!$I$6-'СЕТ СН'!$I$23</f>
        <v>2102.6008211399999</v>
      </c>
      <c r="W149" s="36">
        <f>SUMIFS(СВЦЭМ!$D$39:$D$782,СВЦЭМ!$A$39:$A$782,$A149,СВЦЭМ!$B$39:$B$782,W$119)+'СЕТ СН'!$I$11+СВЦЭМ!$D$10+'СЕТ СН'!$I$6-'СЕТ СН'!$I$23</f>
        <v>2116.8497094899999</v>
      </c>
      <c r="X149" s="36">
        <f>SUMIFS(СВЦЭМ!$D$39:$D$782,СВЦЭМ!$A$39:$A$782,$A149,СВЦЭМ!$B$39:$B$782,X$119)+'СЕТ СН'!$I$11+СВЦЭМ!$D$10+'СЕТ СН'!$I$6-'СЕТ СН'!$I$23</f>
        <v>2134.8909687200003</v>
      </c>
      <c r="Y149" s="36">
        <f>SUMIFS(СВЦЭМ!$D$39:$D$782,СВЦЭМ!$A$39:$A$782,$A149,СВЦЭМ!$B$39:$B$782,Y$119)+'СЕТ СН'!$I$11+СВЦЭМ!$D$10+'СЕТ СН'!$I$6-'СЕТ СН'!$I$23</f>
        <v>2146.1089544699998</v>
      </c>
    </row>
    <row r="150" spans="1:27" ht="15.75" x14ac:dyDescent="0.2">
      <c r="A150" s="35">
        <f t="shared" si="3"/>
        <v>44926</v>
      </c>
      <c r="B150" s="36">
        <f>SUMIFS(СВЦЭМ!$D$39:$D$782,СВЦЭМ!$A$39:$A$782,$A150,СВЦЭМ!$B$39:$B$782,B$119)+'СЕТ СН'!$I$11+СВЦЭМ!$D$10+'СЕТ СН'!$I$6-'СЕТ СН'!$I$23</f>
        <v>2242.1362073800001</v>
      </c>
      <c r="C150" s="36">
        <f>SUMIFS(СВЦЭМ!$D$39:$D$782,СВЦЭМ!$A$39:$A$782,$A150,СВЦЭМ!$B$39:$B$782,C$119)+'СЕТ СН'!$I$11+СВЦЭМ!$D$10+'СЕТ СН'!$I$6-'СЕТ СН'!$I$23</f>
        <v>2266.9594119000003</v>
      </c>
      <c r="D150" s="36">
        <f>SUMIFS(СВЦЭМ!$D$39:$D$782,СВЦЭМ!$A$39:$A$782,$A150,СВЦЭМ!$B$39:$B$782,D$119)+'СЕТ СН'!$I$11+СВЦЭМ!$D$10+'СЕТ СН'!$I$6-'СЕТ СН'!$I$23</f>
        <v>2309.4992555999997</v>
      </c>
      <c r="E150" s="36">
        <f>SUMIFS(СВЦЭМ!$D$39:$D$782,СВЦЭМ!$A$39:$A$782,$A150,СВЦЭМ!$B$39:$B$782,E$119)+'СЕТ СН'!$I$11+СВЦЭМ!$D$10+'СЕТ СН'!$I$6-'СЕТ СН'!$I$23</f>
        <v>2316.2457256500002</v>
      </c>
      <c r="F150" s="36">
        <f>SUMIFS(СВЦЭМ!$D$39:$D$782,СВЦЭМ!$A$39:$A$782,$A150,СВЦЭМ!$B$39:$B$782,F$119)+'СЕТ СН'!$I$11+СВЦЭМ!$D$10+'СЕТ СН'!$I$6-'СЕТ СН'!$I$23</f>
        <v>2314.7618211500003</v>
      </c>
      <c r="G150" s="36">
        <f>SUMIFS(СВЦЭМ!$D$39:$D$782,СВЦЭМ!$A$39:$A$782,$A150,СВЦЭМ!$B$39:$B$782,G$119)+'СЕТ СН'!$I$11+СВЦЭМ!$D$10+'СЕТ СН'!$I$6-'СЕТ СН'!$I$23</f>
        <v>2305.5395338799999</v>
      </c>
      <c r="H150" s="36">
        <f>SUMIFS(СВЦЭМ!$D$39:$D$782,СВЦЭМ!$A$39:$A$782,$A150,СВЦЭМ!$B$39:$B$782,H$119)+'СЕТ СН'!$I$11+СВЦЭМ!$D$10+'СЕТ СН'!$I$6-'СЕТ СН'!$I$23</f>
        <v>2279.0117215199998</v>
      </c>
      <c r="I150" s="36">
        <f>SUMIFS(СВЦЭМ!$D$39:$D$782,СВЦЭМ!$A$39:$A$782,$A150,СВЦЭМ!$B$39:$B$782,I$119)+'СЕТ СН'!$I$11+СВЦЭМ!$D$10+'СЕТ СН'!$I$6-'СЕТ СН'!$I$23</f>
        <v>2241.6575897100001</v>
      </c>
      <c r="J150" s="36">
        <f>SUMIFS(СВЦЭМ!$D$39:$D$782,СВЦЭМ!$A$39:$A$782,$A150,СВЦЭМ!$B$39:$B$782,J$119)+'СЕТ СН'!$I$11+СВЦЭМ!$D$10+'СЕТ СН'!$I$6-'СЕТ СН'!$I$23</f>
        <v>2207.2869002400003</v>
      </c>
      <c r="K150" s="36">
        <f>SUMIFS(СВЦЭМ!$D$39:$D$782,СВЦЭМ!$A$39:$A$782,$A150,СВЦЭМ!$B$39:$B$782,K$119)+'СЕТ СН'!$I$11+СВЦЭМ!$D$10+'СЕТ СН'!$I$6-'СЕТ СН'!$I$23</f>
        <v>2202.2097815300003</v>
      </c>
      <c r="L150" s="36">
        <f>SUMIFS(СВЦЭМ!$D$39:$D$782,СВЦЭМ!$A$39:$A$782,$A150,СВЦЭМ!$B$39:$B$782,L$119)+'СЕТ СН'!$I$11+СВЦЭМ!$D$10+'СЕТ СН'!$I$6-'СЕТ СН'!$I$23</f>
        <v>2188.8720343499999</v>
      </c>
      <c r="M150" s="36">
        <f>SUMIFS(СВЦЭМ!$D$39:$D$782,СВЦЭМ!$A$39:$A$782,$A150,СВЦЭМ!$B$39:$B$782,M$119)+'СЕТ СН'!$I$11+СВЦЭМ!$D$10+'СЕТ СН'!$I$6-'СЕТ СН'!$I$23</f>
        <v>2187.5121988800001</v>
      </c>
      <c r="N150" s="36">
        <f>SUMIFS(СВЦЭМ!$D$39:$D$782,СВЦЭМ!$A$39:$A$782,$A150,СВЦЭМ!$B$39:$B$782,N$119)+'СЕТ СН'!$I$11+СВЦЭМ!$D$10+'СЕТ СН'!$I$6-'СЕТ СН'!$I$23</f>
        <v>2204.5462794</v>
      </c>
      <c r="O150" s="36">
        <f>SUMIFS(СВЦЭМ!$D$39:$D$782,СВЦЭМ!$A$39:$A$782,$A150,СВЦЭМ!$B$39:$B$782,O$119)+'СЕТ СН'!$I$11+СВЦЭМ!$D$10+'СЕТ СН'!$I$6-'СЕТ СН'!$I$23</f>
        <v>2226.5956883700001</v>
      </c>
      <c r="P150" s="36">
        <f>SUMIFS(СВЦЭМ!$D$39:$D$782,СВЦЭМ!$A$39:$A$782,$A150,СВЦЭМ!$B$39:$B$782,P$119)+'СЕТ СН'!$I$11+СВЦЭМ!$D$10+'СЕТ СН'!$I$6-'СЕТ СН'!$I$23</f>
        <v>2242.60153335</v>
      </c>
      <c r="Q150" s="36">
        <f>SUMIFS(СВЦЭМ!$D$39:$D$782,СВЦЭМ!$A$39:$A$782,$A150,СВЦЭМ!$B$39:$B$782,Q$119)+'СЕТ СН'!$I$11+СВЦЭМ!$D$10+'СЕТ СН'!$I$6-'СЕТ СН'!$I$23</f>
        <v>2245.37094071</v>
      </c>
      <c r="R150" s="36">
        <f>SUMIFS(СВЦЭМ!$D$39:$D$782,СВЦЭМ!$A$39:$A$782,$A150,СВЦЭМ!$B$39:$B$782,R$119)+'СЕТ СН'!$I$11+СВЦЭМ!$D$10+'СЕТ СН'!$I$6-'СЕТ СН'!$I$23</f>
        <v>2204.7065417700001</v>
      </c>
      <c r="S150" s="36">
        <f>SUMIFS(СВЦЭМ!$D$39:$D$782,СВЦЭМ!$A$39:$A$782,$A150,СВЦЭМ!$B$39:$B$782,S$119)+'СЕТ СН'!$I$11+СВЦЭМ!$D$10+'СЕТ СН'!$I$6-'СЕТ СН'!$I$23</f>
        <v>2178.2102468200001</v>
      </c>
      <c r="T150" s="36">
        <f>SUMIFS(СВЦЭМ!$D$39:$D$782,СВЦЭМ!$A$39:$A$782,$A150,СВЦЭМ!$B$39:$B$782,T$119)+'СЕТ СН'!$I$11+СВЦЭМ!$D$10+'СЕТ СН'!$I$6-'СЕТ СН'!$I$23</f>
        <v>2172.4347100699997</v>
      </c>
      <c r="U150" s="36">
        <f>SUMIFS(СВЦЭМ!$D$39:$D$782,СВЦЭМ!$A$39:$A$782,$A150,СВЦЭМ!$B$39:$B$782,U$119)+'СЕТ СН'!$I$11+СВЦЭМ!$D$10+'СЕТ СН'!$I$6-'СЕТ СН'!$I$23</f>
        <v>2186.1041967299998</v>
      </c>
      <c r="V150" s="36">
        <f>SUMIFS(СВЦЭМ!$D$39:$D$782,СВЦЭМ!$A$39:$A$782,$A150,СВЦЭМ!$B$39:$B$782,V$119)+'СЕТ СН'!$I$11+СВЦЭМ!$D$10+'СЕТ СН'!$I$6-'СЕТ СН'!$I$23</f>
        <v>2190.6509347299998</v>
      </c>
      <c r="W150" s="36">
        <f>SUMIFS(СВЦЭМ!$D$39:$D$782,СВЦЭМ!$A$39:$A$782,$A150,СВЦЭМ!$B$39:$B$782,W$119)+'СЕТ СН'!$I$11+СВЦЭМ!$D$10+'СЕТ СН'!$I$6-'СЕТ СН'!$I$23</f>
        <v>2219.1801830499999</v>
      </c>
      <c r="X150" s="36">
        <f>SUMIFS(СВЦЭМ!$D$39:$D$782,СВЦЭМ!$A$39:$A$782,$A150,СВЦЭМ!$B$39:$B$782,X$119)+'СЕТ СН'!$I$11+СВЦЭМ!$D$10+'СЕТ СН'!$I$6-'СЕТ СН'!$I$23</f>
        <v>2224.14953345</v>
      </c>
      <c r="Y150" s="36">
        <f>SUMIFS(СВЦЭМ!$D$39:$D$782,СВЦЭМ!$A$39:$A$782,$A150,СВЦЭМ!$B$39:$B$782,Y$119)+'СЕТ СН'!$I$11+СВЦЭМ!$D$10+'СЕТ СН'!$I$6-'СЕТ СН'!$I$23</f>
        <v>2262.2166656500003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01.12.2022</v>
      </c>
      <c r="B156" s="36">
        <f>SUMIFS(СВЦЭМ!$E$39:$E$782,СВЦЭМ!$A$39:$A$782,$A156,СВЦЭМ!$B$39:$B$782,B$155)+'СЕТ СН'!$F$12</f>
        <v>231.06497210000001</v>
      </c>
      <c r="C156" s="36">
        <f>SUMIFS(СВЦЭМ!$E$39:$E$782,СВЦЭМ!$A$39:$A$782,$A156,СВЦЭМ!$B$39:$B$782,C$155)+'СЕТ СН'!$F$12</f>
        <v>227.17375937</v>
      </c>
      <c r="D156" s="36">
        <f>SUMIFS(СВЦЭМ!$E$39:$E$782,СВЦЭМ!$A$39:$A$782,$A156,СВЦЭМ!$B$39:$B$782,D$155)+'СЕТ СН'!$F$12</f>
        <v>235.81503802</v>
      </c>
      <c r="E156" s="36">
        <f>SUMIFS(СВЦЭМ!$E$39:$E$782,СВЦЭМ!$A$39:$A$782,$A156,СВЦЭМ!$B$39:$B$782,E$155)+'СЕТ СН'!$F$12</f>
        <v>236.35056519</v>
      </c>
      <c r="F156" s="36">
        <f>SUMIFS(СВЦЭМ!$E$39:$E$782,СВЦЭМ!$A$39:$A$782,$A156,СВЦЭМ!$B$39:$B$782,F$155)+'СЕТ СН'!$F$12</f>
        <v>238.23986927000001</v>
      </c>
      <c r="G156" s="36">
        <f>SUMIFS(СВЦЭМ!$E$39:$E$782,СВЦЭМ!$A$39:$A$782,$A156,СВЦЭМ!$B$39:$B$782,G$155)+'СЕТ СН'!$F$12</f>
        <v>234.84545661000001</v>
      </c>
      <c r="H156" s="36">
        <f>SUMIFS(СВЦЭМ!$E$39:$E$782,СВЦЭМ!$A$39:$A$782,$A156,СВЦЭМ!$B$39:$B$782,H$155)+'СЕТ СН'!$F$12</f>
        <v>230.49767874</v>
      </c>
      <c r="I156" s="36">
        <f>SUMIFS(СВЦЭМ!$E$39:$E$782,СВЦЭМ!$A$39:$A$782,$A156,СВЦЭМ!$B$39:$B$782,I$155)+'СЕТ СН'!$F$12</f>
        <v>226.38604767999999</v>
      </c>
      <c r="J156" s="36">
        <f>SUMIFS(СВЦЭМ!$E$39:$E$782,СВЦЭМ!$A$39:$A$782,$A156,СВЦЭМ!$B$39:$B$782,J$155)+'СЕТ СН'!$F$12</f>
        <v>219.96982127000001</v>
      </c>
      <c r="K156" s="36">
        <f>SUMIFS(СВЦЭМ!$E$39:$E$782,СВЦЭМ!$A$39:$A$782,$A156,СВЦЭМ!$B$39:$B$782,K$155)+'СЕТ СН'!$F$12</f>
        <v>217.65763407</v>
      </c>
      <c r="L156" s="36">
        <f>SUMIFS(СВЦЭМ!$E$39:$E$782,СВЦЭМ!$A$39:$A$782,$A156,СВЦЭМ!$B$39:$B$782,L$155)+'СЕТ СН'!$F$12</f>
        <v>213.76912399</v>
      </c>
      <c r="M156" s="36">
        <f>SUMIFS(СВЦЭМ!$E$39:$E$782,СВЦЭМ!$A$39:$A$782,$A156,СВЦЭМ!$B$39:$B$782,M$155)+'СЕТ СН'!$F$12</f>
        <v>214.98461272</v>
      </c>
      <c r="N156" s="36">
        <f>SUMIFS(СВЦЭМ!$E$39:$E$782,СВЦЭМ!$A$39:$A$782,$A156,СВЦЭМ!$B$39:$B$782,N$155)+'СЕТ СН'!$F$12</f>
        <v>215.86664296000001</v>
      </c>
      <c r="O156" s="36">
        <f>SUMIFS(СВЦЭМ!$E$39:$E$782,СВЦЭМ!$A$39:$A$782,$A156,СВЦЭМ!$B$39:$B$782,O$155)+'СЕТ СН'!$F$12</f>
        <v>219.88441599000001</v>
      </c>
      <c r="P156" s="36">
        <f>SUMIFS(СВЦЭМ!$E$39:$E$782,СВЦЭМ!$A$39:$A$782,$A156,СВЦЭМ!$B$39:$B$782,P$155)+'СЕТ СН'!$F$12</f>
        <v>221.56136093000001</v>
      </c>
      <c r="Q156" s="36">
        <f>SUMIFS(СВЦЭМ!$E$39:$E$782,СВЦЭМ!$A$39:$A$782,$A156,СВЦЭМ!$B$39:$B$782,Q$155)+'СЕТ СН'!$F$12</f>
        <v>222.4073588</v>
      </c>
      <c r="R156" s="36">
        <f>SUMIFS(СВЦЭМ!$E$39:$E$782,СВЦЭМ!$A$39:$A$782,$A156,СВЦЭМ!$B$39:$B$782,R$155)+'СЕТ СН'!$F$12</f>
        <v>221.55652316000001</v>
      </c>
      <c r="S156" s="36">
        <f>SUMIFS(СВЦЭМ!$E$39:$E$782,СВЦЭМ!$A$39:$A$782,$A156,СВЦЭМ!$B$39:$B$782,S$155)+'СЕТ СН'!$F$12</f>
        <v>215.24890726999999</v>
      </c>
      <c r="T156" s="36">
        <f>SUMIFS(СВЦЭМ!$E$39:$E$782,СВЦЭМ!$A$39:$A$782,$A156,СВЦЭМ!$B$39:$B$782,T$155)+'СЕТ СН'!$F$12</f>
        <v>214.47602534999999</v>
      </c>
      <c r="U156" s="36">
        <f>SUMIFS(СВЦЭМ!$E$39:$E$782,СВЦЭМ!$A$39:$A$782,$A156,СВЦЭМ!$B$39:$B$782,U$155)+'СЕТ СН'!$F$12</f>
        <v>215.84999407999999</v>
      </c>
      <c r="V156" s="36">
        <f>SUMIFS(СВЦЭМ!$E$39:$E$782,СВЦЭМ!$A$39:$A$782,$A156,СВЦЭМ!$B$39:$B$782,V$155)+'СЕТ СН'!$F$12</f>
        <v>216.34452207999999</v>
      </c>
      <c r="W156" s="36">
        <f>SUMIFS(СВЦЭМ!$E$39:$E$782,СВЦЭМ!$A$39:$A$782,$A156,СВЦЭМ!$B$39:$B$782,W$155)+'СЕТ СН'!$F$12</f>
        <v>219.36475184</v>
      </c>
      <c r="X156" s="36">
        <f>SUMIFS(СВЦЭМ!$E$39:$E$782,СВЦЭМ!$A$39:$A$782,$A156,СВЦЭМ!$B$39:$B$782,X$155)+'СЕТ СН'!$F$12</f>
        <v>220.39197178000001</v>
      </c>
      <c r="Y156" s="36">
        <f>SUMIFS(СВЦЭМ!$E$39:$E$782,СВЦЭМ!$A$39:$A$782,$A156,СВЦЭМ!$B$39:$B$782,Y$155)+'СЕТ СН'!$F$12</f>
        <v>219.76991293</v>
      </c>
      <c r="AA156" s="45"/>
    </row>
    <row r="157" spans="1:27" ht="15.75" x14ac:dyDescent="0.2">
      <c r="A157" s="35">
        <f>A156+1</f>
        <v>44897</v>
      </c>
      <c r="B157" s="36">
        <f>SUMIFS(СВЦЭМ!$E$39:$E$782,СВЦЭМ!$A$39:$A$782,$A157,СВЦЭМ!$B$39:$B$782,B$155)+'СЕТ СН'!$F$12</f>
        <v>234.26159448000001</v>
      </c>
      <c r="C157" s="36">
        <f>SUMIFS(СВЦЭМ!$E$39:$E$782,СВЦЭМ!$A$39:$A$782,$A157,СВЦЭМ!$B$39:$B$782,C$155)+'СЕТ СН'!$F$12</f>
        <v>234.40734399999999</v>
      </c>
      <c r="D157" s="36">
        <f>SUMIFS(СВЦЭМ!$E$39:$E$782,СВЦЭМ!$A$39:$A$782,$A157,СВЦЭМ!$B$39:$B$782,D$155)+'СЕТ СН'!$F$12</f>
        <v>237.7264308</v>
      </c>
      <c r="E157" s="36">
        <f>SUMIFS(СВЦЭМ!$E$39:$E$782,СВЦЭМ!$A$39:$A$782,$A157,СВЦЭМ!$B$39:$B$782,E$155)+'СЕТ СН'!$F$12</f>
        <v>238.37206241000001</v>
      </c>
      <c r="F157" s="36">
        <f>SUMIFS(СВЦЭМ!$E$39:$E$782,СВЦЭМ!$A$39:$A$782,$A157,СВЦЭМ!$B$39:$B$782,F$155)+'СЕТ СН'!$F$12</f>
        <v>244.12238373</v>
      </c>
      <c r="G157" s="36">
        <f>SUMIFS(СВЦЭМ!$E$39:$E$782,СВЦЭМ!$A$39:$A$782,$A157,СВЦЭМ!$B$39:$B$782,G$155)+'СЕТ СН'!$F$12</f>
        <v>239.89384299</v>
      </c>
      <c r="H157" s="36">
        <f>SUMIFS(СВЦЭМ!$E$39:$E$782,СВЦЭМ!$A$39:$A$782,$A157,СВЦЭМ!$B$39:$B$782,H$155)+'СЕТ СН'!$F$12</f>
        <v>236.15214233</v>
      </c>
      <c r="I157" s="36">
        <f>SUMIFS(СВЦЭМ!$E$39:$E$782,СВЦЭМ!$A$39:$A$782,$A157,СВЦЭМ!$B$39:$B$782,I$155)+'СЕТ СН'!$F$12</f>
        <v>232.36514607000001</v>
      </c>
      <c r="J157" s="36">
        <f>SUMIFS(СВЦЭМ!$E$39:$E$782,СВЦЭМ!$A$39:$A$782,$A157,СВЦЭМ!$B$39:$B$782,J$155)+'СЕТ СН'!$F$12</f>
        <v>227.52780967999999</v>
      </c>
      <c r="K157" s="36">
        <f>SUMIFS(СВЦЭМ!$E$39:$E$782,СВЦЭМ!$A$39:$A$782,$A157,СВЦЭМ!$B$39:$B$782,K$155)+'СЕТ СН'!$F$12</f>
        <v>224.15348725000001</v>
      </c>
      <c r="L157" s="36">
        <f>SUMIFS(СВЦЭМ!$E$39:$E$782,СВЦЭМ!$A$39:$A$782,$A157,СВЦЭМ!$B$39:$B$782,L$155)+'СЕТ СН'!$F$12</f>
        <v>222.36811835</v>
      </c>
      <c r="M157" s="36">
        <f>SUMIFS(СВЦЭМ!$E$39:$E$782,СВЦЭМ!$A$39:$A$782,$A157,СВЦЭМ!$B$39:$B$782,M$155)+'СЕТ СН'!$F$12</f>
        <v>221.35715053999999</v>
      </c>
      <c r="N157" s="36">
        <f>SUMIFS(СВЦЭМ!$E$39:$E$782,СВЦЭМ!$A$39:$A$782,$A157,СВЦЭМ!$B$39:$B$782,N$155)+'СЕТ СН'!$F$12</f>
        <v>224.76431916000001</v>
      </c>
      <c r="O157" s="36">
        <f>SUMIFS(СВЦЭМ!$E$39:$E$782,СВЦЭМ!$A$39:$A$782,$A157,СВЦЭМ!$B$39:$B$782,O$155)+'СЕТ СН'!$F$12</f>
        <v>225.5887103</v>
      </c>
      <c r="P157" s="36">
        <f>SUMIFS(СВЦЭМ!$E$39:$E$782,СВЦЭМ!$A$39:$A$782,$A157,СВЦЭМ!$B$39:$B$782,P$155)+'СЕТ СН'!$F$12</f>
        <v>226.78610128</v>
      </c>
      <c r="Q157" s="36">
        <f>SUMIFS(СВЦЭМ!$E$39:$E$782,СВЦЭМ!$A$39:$A$782,$A157,СВЦЭМ!$B$39:$B$782,Q$155)+'СЕТ СН'!$F$12</f>
        <v>227.68849674000001</v>
      </c>
      <c r="R157" s="36">
        <f>SUMIFS(СВЦЭМ!$E$39:$E$782,СВЦЭМ!$A$39:$A$782,$A157,СВЦЭМ!$B$39:$B$782,R$155)+'СЕТ СН'!$F$12</f>
        <v>222.68581302000001</v>
      </c>
      <c r="S157" s="36">
        <f>SUMIFS(СВЦЭМ!$E$39:$E$782,СВЦЭМ!$A$39:$A$782,$A157,СВЦЭМ!$B$39:$B$782,S$155)+'СЕТ СН'!$F$12</f>
        <v>221.44796277</v>
      </c>
      <c r="T157" s="36">
        <f>SUMIFS(СВЦЭМ!$E$39:$E$782,СВЦЭМ!$A$39:$A$782,$A157,СВЦЭМ!$B$39:$B$782,T$155)+'СЕТ СН'!$F$12</f>
        <v>217.12475445999999</v>
      </c>
      <c r="U157" s="36">
        <f>SUMIFS(СВЦЭМ!$E$39:$E$782,СВЦЭМ!$A$39:$A$782,$A157,СВЦЭМ!$B$39:$B$782,U$155)+'СЕТ СН'!$F$12</f>
        <v>218.65603863999999</v>
      </c>
      <c r="V157" s="36">
        <f>SUMIFS(СВЦЭМ!$E$39:$E$782,СВЦЭМ!$A$39:$A$782,$A157,СВЦЭМ!$B$39:$B$782,V$155)+'СЕТ СН'!$F$12</f>
        <v>220.21009072000001</v>
      </c>
      <c r="W157" s="36">
        <f>SUMIFS(СВЦЭМ!$E$39:$E$782,СВЦЭМ!$A$39:$A$782,$A157,СВЦЭМ!$B$39:$B$782,W$155)+'СЕТ СН'!$F$12</f>
        <v>221.90593376999999</v>
      </c>
      <c r="X157" s="36">
        <f>SUMIFS(СВЦЭМ!$E$39:$E$782,СВЦЭМ!$A$39:$A$782,$A157,СВЦЭМ!$B$39:$B$782,X$155)+'СЕТ СН'!$F$12</f>
        <v>225.42782892</v>
      </c>
      <c r="Y157" s="36">
        <f>SUMIFS(СВЦЭМ!$E$39:$E$782,СВЦЭМ!$A$39:$A$782,$A157,СВЦЭМ!$B$39:$B$782,Y$155)+'СЕТ СН'!$F$12</f>
        <v>230.47850367999999</v>
      </c>
    </row>
    <row r="158" spans="1:27" ht="15.75" x14ac:dyDescent="0.2">
      <c r="A158" s="35">
        <f t="shared" ref="A158:A186" si="4">A157+1</f>
        <v>44898</v>
      </c>
      <c r="B158" s="36">
        <f>SUMIFS(СВЦЭМ!$E$39:$E$782,СВЦЭМ!$A$39:$A$782,$A158,СВЦЭМ!$B$39:$B$782,B$155)+'СЕТ СН'!$F$12</f>
        <v>213.02578266</v>
      </c>
      <c r="C158" s="36">
        <f>SUMIFS(СВЦЭМ!$E$39:$E$782,СВЦЭМ!$A$39:$A$782,$A158,СВЦЭМ!$B$39:$B$782,C$155)+'СЕТ СН'!$F$12</f>
        <v>215.19377026000001</v>
      </c>
      <c r="D158" s="36">
        <f>SUMIFS(СВЦЭМ!$E$39:$E$782,СВЦЭМ!$A$39:$A$782,$A158,СВЦЭМ!$B$39:$B$782,D$155)+'СЕТ СН'!$F$12</f>
        <v>218.89960970999999</v>
      </c>
      <c r="E158" s="36">
        <f>SUMIFS(СВЦЭМ!$E$39:$E$782,СВЦЭМ!$A$39:$A$782,$A158,СВЦЭМ!$B$39:$B$782,E$155)+'СЕТ СН'!$F$12</f>
        <v>224.49411443</v>
      </c>
      <c r="F158" s="36">
        <f>SUMIFS(СВЦЭМ!$E$39:$E$782,СВЦЭМ!$A$39:$A$782,$A158,СВЦЭМ!$B$39:$B$782,F$155)+'СЕТ СН'!$F$12</f>
        <v>228.38738501</v>
      </c>
      <c r="G158" s="36">
        <f>SUMIFS(СВЦЭМ!$E$39:$E$782,СВЦЭМ!$A$39:$A$782,$A158,СВЦЭМ!$B$39:$B$782,G$155)+'СЕТ СН'!$F$12</f>
        <v>226.08669434999999</v>
      </c>
      <c r="H158" s="36">
        <f>SUMIFS(СВЦЭМ!$E$39:$E$782,СВЦЭМ!$A$39:$A$782,$A158,СВЦЭМ!$B$39:$B$782,H$155)+'СЕТ СН'!$F$12</f>
        <v>223.86041890000001</v>
      </c>
      <c r="I158" s="36">
        <f>SUMIFS(СВЦЭМ!$E$39:$E$782,СВЦЭМ!$A$39:$A$782,$A158,СВЦЭМ!$B$39:$B$782,I$155)+'СЕТ СН'!$F$12</f>
        <v>221.81981321000001</v>
      </c>
      <c r="J158" s="36">
        <f>SUMIFS(СВЦЭМ!$E$39:$E$782,СВЦЭМ!$A$39:$A$782,$A158,СВЦЭМ!$B$39:$B$782,J$155)+'СЕТ СН'!$F$12</f>
        <v>216.97190090999999</v>
      </c>
      <c r="K158" s="36">
        <f>SUMIFS(СВЦЭМ!$E$39:$E$782,СВЦЭМ!$A$39:$A$782,$A158,СВЦЭМ!$B$39:$B$782,K$155)+'СЕТ СН'!$F$12</f>
        <v>215.37040880999999</v>
      </c>
      <c r="L158" s="36">
        <f>SUMIFS(СВЦЭМ!$E$39:$E$782,СВЦЭМ!$A$39:$A$782,$A158,СВЦЭМ!$B$39:$B$782,L$155)+'СЕТ СН'!$F$12</f>
        <v>212.10786309</v>
      </c>
      <c r="M158" s="36">
        <f>SUMIFS(СВЦЭМ!$E$39:$E$782,СВЦЭМ!$A$39:$A$782,$A158,СВЦЭМ!$B$39:$B$782,M$155)+'СЕТ СН'!$F$12</f>
        <v>213.00157487000001</v>
      </c>
      <c r="N158" s="36">
        <f>SUMIFS(СВЦЭМ!$E$39:$E$782,СВЦЭМ!$A$39:$A$782,$A158,СВЦЭМ!$B$39:$B$782,N$155)+'СЕТ СН'!$F$12</f>
        <v>209.84918321000001</v>
      </c>
      <c r="O158" s="36">
        <f>SUMIFS(СВЦЭМ!$E$39:$E$782,СВЦЭМ!$A$39:$A$782,$A158,СВЦЭМ!$B$39:$B$782,O$155)+'СЕТ СН'!$F$12</f>
        <v>211.16708582000001</v>
      </c>
      <c r="P158" s="36">
        <f>SUMIFS(СВЦЭМ!$E$39:$E$782,СВЦЭМ!$A$39:$A$782,$A158,СВЦЭМ!$B$39:$B$782,P$155)+'СЕТ СН'!$F$12</f>
        <v>213.74859936999999</v>
      </c>
      <c r="Q158" s="36">
        <f>SUMIFS(СВЦЭМ!$E$39:$E$782,СВЦЭМ!$A$39:$A$782,$A158,СВЦЭМ!$B$39:$B$782,Q$155)+'СЕТ СН'!$F$12</f>
        <v>218.36171192</v>
      </c>
      <c r="R158" s="36">
        <f>SUMIFS(СВЦЭМ!$E$39:$E$782,СВЦЭМ!$A$39:$A$782,$A158,СВЦЭМ!$B$39:$B$782,R$155)+'СЕТ СН'!$F$12</f>
        <v>218.81216004000001</v>
      </c>
      <c r="S158" s="36">
        <f>SUMIFS(СВЦЭМ!$E$39:$E$782,СВЦЭМ!$A$39:$A$782,$A158,СВЦЭМ!$B$39:$B$782,S$155)+'СЕТ СН'!$F$12</f>
        <v>212.26804294999999</v>
      </c>
      <c r="T158" s="36">
        <f>SUMIFS(СВЦЭМ!$E$39:$E$782,СВЦЭМ!$A$39:$A$782,$A158,СВЦЭМ!$B$39:$B$782,T$155)+'СЕТ СН'!$F$12</f>
        <v>206.30806873</v>
      </c>
      <c r="U158" s="36">
        <f>SUMIFS(СВЦЭМ!$E$39:$E$782,СВЦЭМ!$A$39:$A$782,$A158,СВЦЭМ!$B$39:$B$782,U$155)+'СЕТ СН'!$F$12</f>
        <v>207.95644455999999</v>
      </c>
      <c r="V158" s="36">
        <f>SUMIFS(СВЦЭМ!$E$39:$E$782,СВЦЭМ!$A$39:$A$782,$A158,СВЦЭМ!$B$39:$B$782,V$155)+'СЕТ СН'!$F$12</f>
        <v>211.45630983999999</v>
      </c>
      <c r="W158" s="36">
        <f>SUMIFS(СВЦЭМ!$E$39:$E$782,СВЦЭМ!$A$39:$A$782,$A158,СВЦЭМ!$B$39:$B$782,W$155)+'СЕТ СН'!$F$12</f>
        <v>212.12073007000001</v>
      </c>
      <c r="X158" s="36">
        <f>SUMIFS(СВЦЭМ!$E$39:$E$782,СВЦЭМ!$A$39:$A$782,$A158,СВЦЭМ!$B$39:$B$782,X$155)+'СЕТ СН'!$F$12</f>
        <v>213.99962183</v>
      </c>
      <c r="Y158" s="36">
        <f>SUMIFS(СВЦЭМ!$E$39:$E$782,СВЦЭМ!$A$39:$A$782,$A158,СВЦЭМ!$B$39:$B$782,Y$155)+'СЕТ СН'!$F$12</f>
        <v>214.50568297000001</v>
      </c>
    </row>
    <row r="159" spans="1:27" ht="15.75" x14ac:dyDescent="0.2">
      <c r="A159" s="35">
        <f t="shared" si="4"/>
        <v>44899</v>
      </c>
      <c r="B159" s="36">
        <f>SUMIFS(СВЦЭМ!$E$39:$E$782,СВЦЭМ!$A$39:$A$782,$A159,СВЦЭМ!$B$39:$B$782,B$155)+'СЕТ СН'!$F$12</f>
        <v>220.08458786</v>
      </c>
      <c r="C159" s="36">
        <f>SUMIFS(СВЦЭМ!$E$39:$E$782,СВЦЭМ!$A$39:$A$782,$A159,СВЦЭМ!$B$39:$B$782,C$155)+'СЕТ СН'!$F$12</f>
        <v>227.37815562</v>
      </c>
      <c r="D159" s="36">
        <f>SUMIFS(СВЦЭМ!$E$39:$E$782,СВЦЭМ!$A$39:$A$782,$A159,СВЦЭМ!$B$39:$B$782,D$155)+'СЕТ СН'!$F$12</f>
        <v>232.78941101999999</v>
      </c>
      <c r="E159" s="36">
        <f>SUMIFS(СВЦЭМ!$E$39:$E$782,СВЦЭМ!$A$39:$A$782,$A159,СВЦЭМ!$B$39:$B$782,E$155)+'СЕТ СН'!$F$12</f>
        <v>234.79222709000001</v>
      </c>
      <c r="F159" s="36">
        <f>SUMIFS(СВЦЭМ!$E$39:$E$782,СВЦЭМ!$A$39:$A$782,$A159,СВЦЭМ!$B$39:$B$782,F$155)+'СЕТ СН'!$F$12</f>
        <v>234.96355560999999</v>
      </c>
      <c r="G159" s="36">
        <f>SUMIFS(СВЦЭМ!$E$39:$E$782,СВЦЭМ!$A$39:$A$782,$A159,СВЦЭМ!$B$39:$B$782,G$155)+'СЕТ СН'!$F$12</f>
        <v>235.08626738000001</v>
      </c>
      <c r="H159" s="36">
        <f>SUMIFS(СВЦЭМ!$E$39:$E$782,СВЦЭМ!$A$39:$A$782,$A159,СВЦЭМ!$B$39:$B$782,H$155)+'СЕТ СН'!$F$12</f>
        <v>236.66699779999999</v>
      </c>
      <c r="I159" s="36">
        <f>SUMIFS(СВЦЭМ!$E$39:$E$782,СВЦЭМ!$A$39:$A$782,$A159,СВЦЭМ!$B$39:$B$782,I$155)+'СЕТ СН'!$F$12</f>
        <v>231.6174681</v>
      </c>
      <c r="J159" s="36">
        <f>SUMIFS(СВЦЭМ!$E$39:$E$782,СВЦЭМ!$A$39:$A$782,$A159,СВЦЭМ!$B$39:$B$782,J$155)+'СЕТ СН'!$F$12</f>
        <v>228.58398184000001</v>
      </c>
      <c r="K159" s="36">
        <f>SUMIFS(СВЦЭМ!$E$39:$E$782,СВЦЭМ!$A$39:$A$782,$A159,СВЦЭМ!$B$39:$B$782,K$155)+'СЕТ СН'!$F$12</f>
        <v>221.36120074999999</v>
      </c>
      <c r="L159" s="36">
        <f>SUMIFS(СВЦЭМ!$E$39:$E$782,СВЦЭМ!$A$39:$A$782,$A159,СВЦЭМ!$B$39:$B$782,L$155)+'СЕТ СН'!$F$12</f>
        <v>216.74228144</v>
      </c>
      <c r="M159" s="36">
        <f>SUMIFS(СВЦЭМ!$E$39:$E$782,СВЦЭМ!$A$39:$A$782,$A159,СВЦЭМ!$B$39:$B$782,M$155)+'СЕТ СН'!$F$12</f>
        <v>217.30979048</v>
      </c>
      <c r="N159" s="36">
        <f>SUMIFS(СВЦЭМ!$E$39:$E$782,СВЦЭМ!$A$39:$A$782,$A159,СВЦЭМ!$B$39:$B$782,N$155)+'СЕТ СН'!$F$12</f>
        <v>218.63547048999999</v>
      </c>
      <c r="O159" s="36">
        <f>SUMIFS(СВЦЭМ!$E$39:$E$782,СВЦЭМ!$A$39:$A$782,$A159,СВЦЭМ!$B$39:$B$782,O$155)+'СЕТ СН'!$F$12</f>
        <v>219.20520393999999</v>
      </c>
      <c r="P159" s="36">
        <f>SUMIFS(СВЦЭМ!$E$39:$E$782,СВЦЭМ!$A$39:$A$782,$A159,СВЦЭМ!$B$39:$B$782,P$155)+'СЕТ СН'!$F$12</f>
        <v>220.92279698999999</v>
      </c>
      <c r="Q159" s="36">
        <f>SUMIFS(СВЦЭМ!$E$39:$E$782,СВЦЭМ!$A$39:$A$782,$A159,СВЦЭМ!$B$39:$B$782,Q$155)+'СЕТ СН'!$F$12</f>
        <v>221.19872857999999</v>
      </c>
      <c r="R159" s="36">
        <f>SUMIFS(СВЦЭМ!$E$39:$E$782,СВЦЭМ!$A$39:$A$782,$A159,СВЦЭМ!$B$39:$B$782,R$155)+'СЕТ СН'!$F$12</f>
        <v>218.52343053999999</v>
      </c>
      <c r="S159" s="36">
        <f>SUMIFS(СВЦЭМ!$E$39:$E$782,СВЦЭМ!$A$39:$A$782,$A159,СВЦЭМ!$B$39:$B$782,S$155)+'СЕТ СН'!$F$12</f>
        <v>213.31339431000001</v>
      </c>
      <c r="T159" s="36">
        <f>SUMIFS(СВЦЭМ!$E$39:$E$782,СВЦЭМ!$A$39:$A$782,$A159,СВЦЭМ!$B$39:$B$782,T$155)+'СЕТ СН'!$F$12</f>
        <v>213.64522228999999</v>
      </c>
      <c r="U159" s="36">
        <f>SUMIFS(СВЦЭМ!$E$39:$E$782,СВЦЭМ!$A$39:$A$782,$A159,СВЦЭМ!$B$39:$B$782,U$155)+'СЕТ СН'!$F$12</f>
        <v>216.01653132000001</v>
      </c>
      <c r="V159" s="36">
        <f>SUMIFS(СВЦЭМ!$E$39:$E$782,СВЦЭМ!$A$39:$A$782,$A159,СВЦЭМ!$B$39:$B$782,V$155)+'СЕТ СН'!$F$12</f>
        <v>218.56795792</v>
      </c>
      <c r="W159" s="36">
        <f>SUMIFS(СВЦЭМ!$E$39:$E$782,СВЦЭМ!$A$39:$A$782,$A159,СВЦЭМ!$B$39:$B$782,W$155)+'СЕТ СН'!$F$12</f>
        <v>219.72062790000001</v>
      </c>
      <c r="X159" s="36">
        <f>SUMIFS(СВЦЭМ!$E$39:$E$782,СВЦЭМ!$A$39:$A$782,$A159,СВЦЭМ!$B$39:$B$782,X$155)+'СЕТ СН'!$F$12</f>
        <v>223.49494591999999</v>
      </c>
      <c r="Y159" s="36">
        <f>SUMIFS(СВЦЭМ!$E$39:$E$782,СВЦЭМ!$A$39:$A$782,$A159,СВЦЭМ!$B$39:$B$782,Y$155)+'СЕТ СН'!$F$12</f>
        <v>225.77884182</v>
      </c>
    </row>
    <row r="160" spans="1:27" ht="15.75" x14ac:dyDescent="0.2">
      <c r="A160" s="35">
        <f t="shared" si="4"/>
        <v>44900</v>
      </c>
      <c r="B160" s="36">
        <f>SUMIFS(СВЦЭМ!$E$39:$E$782,СВЦЭМ!$A$39:$A$782,$A160,СВЦЭМ!$B$39:$B$782,B$155)+'СЕТ СН'!$F$12</f>
        <v>227.39266413999999</v>
      </c>
      <c r="C160" s="36">
        <f>SUMIFS(СВЦЭМ!$E$39:$E$782,СВЦЭМ!$A$39:$A$782,$A160,СВЦЭМ!$B$39:$B$782,C$155)+'СЕТ СН'!$F$12</f>
        <v>232.62592401000001</v>
      </c>
      <c r="D160" s="36">
        <f>SUMIFS(СВЦЭМ!$E$39:$E$782,СВЦЭМ!$A$39:$A$782,$A160,СВЦЭМ!$B$39:$B$782,D$155)+'СЕТ СН'!$F$12</f>
        <v>231.04679422999999</v>
      </c>
      <c r="E160" s="36">
        <f>SUMIFS(СВЦЭМ!$E$39:$E$782,СВЦЭМ!$A$39:$A$782,$A160,СВЦЭМ!$B$39:$B$782,E$155)+'СЕТ СН'!$F$12</f>
        <v>233.12307877999999</v>
      </c>
      <c r="F160" s="36">
        <f>SUMIFS(СВЦЭМ!$E$39:$E$782,СВЦЭМ!$A$39:$A$782,$A160,СВЦЭМ!$B$39:$B$782,F$155)+'СЕТ СН'!$F$12</f>
        <v>234.59610875999999</v>
      </c>
      <c r="G160" s="36">
        <f>SUMIFS(СВЦЭМ!$E$39:$E$782,СВЦЭМ!$A$39:$A$782,$A160,СВЦЭМ!$B$39:$B$782,G$155)+'СЕТ СН'!$F$12</f>
        <v>233.63281155999999</v>
      </c>
      <c r="H160" s="36">
        <f>SUMIFS(СВЦЭМ!$E$39:$E$782,СВЦЭМ!$A$39:$A$782,$A160,СВЦЭМ!$B$39:$B$782,H$155)+'СЕТ СН'!$F$12</f>
        <v>226.52461067999999</v>
      </c>
      <c r="I160" s="36">
        <f>SUMIFS(СВЦЭМ!$E$39:$E$782,СВЦЭМ!$A$39:$A$782,$A160,СВЦЭМ!$B$39:$B$782,I$155)+'СЕТ СН'!$F$12</f>
        <v>220.97864473000001</v>
      </c>
      <c r="J160" s="36">
        <f>SUMIFS(СВЦЭМ!$E$39:$E$782,СВЦЭМ!$A$39:$A$782,$A160,СВЦЭМ!$B$39:$B$782,J$155)+'СЕТ СН'!$F$12</f>
        <v>221.29994482999999</v>
      </c>
      <c r="K160" s="36">
        <f>SUMIFS(СВЦЭМ!$E$39:$E$782,СВЦЭМ!$A$39:$A$782,$A160,СВЦЭМ!$B$39:$B$782,K$155)+'СЕТ СН'!$F$12</f>
        <v>219.12061209999999</v>
      </c>
      <c r="L160" s="36">
        <f>SUMIFS(СВЦЭМ!$E$39:$E$782,СВЦЭМ!$A$39:$A$782,$A160,СВЦЭМ!$B$39:$B$782,L$155)+'СЕТ СН'!$F$12</f>
        <v>216.84561228999999</v>
      </c>
      <c r="M160" s="36">
        <f>SUMIFS(СВЦЭМ!$E$39:$E$782,СВЦЭМ!$A$39:$A$782,$A160,СВЦЭМ!$B$39:$B$782,M$155)+'СЕТ СН'!$F$12</f>
        <v>219.29777605000001</v>
      </c>
      <c r="N160" s="36">
        <f>SUMIFS(СВЦЭМ!$E$39:$E$782,СВЦЭМ!$A$39:$A$782,$A160,СВЦЭМ!$B$39:$B$782,N$155)+'СЕТ СН'!$F$12</f>
        <v>220.59263114999999</v>
      </c>
      <c r="O160" s="36">
        <f>SUMIFS(СВЦЭМ!$E$39:$E$782,СВЦЭМ!$A$39:$A$782,$A160,СВЦЭМ!$B$39:$B$782,O$155)+'СЕТ СН'!$F$12</f>
        <v>220.69120760999999</v>
      </c>
      <c r="P160" s="36">
        <f>SUMIFS(СВЦЭМ!$E$39:$E$782,СВЦЭМ!$A$39:$A$782,$A160,СВЦЭМ!$B$39:$B$782,P$155)+'СЕТ СН'!$F$12</f>
        <v>221.68530620000001</v>
      </c>
      <c r="Q160" s="36">
        <f>SUMIFS(СВЦЭМ!$E$39:$E$782,СВЦЭМ!$A$39:$A$782,$A160,СВЦЭМ!$B$39:$B$782,Q$155)+'СЕТ СН'!$F$12</f>
        <v>221.38068604</v>
      </c>
      <c r="R160" s="36">
        <f>SUMIFS(СВЦЭМ!$E$39:$E$782,СВЦЭМ!$A$39:$A$782,$A160,СВЦЭМ!$B$39:$B$782,R$155)+'СЕТ СН'!$F$12</f>
        <v>219.46944198</v>
      </c>
      <c r="S160" s="36">
        <f>SUMIFS(СВЦЭМ!$E$39:$E$782,СВЦЭМ!$A$39:$A$782,$A160,СВЦЭМ!$B$39:$B$782,S$155)+'СЕТ СН'!$F$12</f>
        <v>213.33864116000001</v>
      </c>
      <c r="T160" s="36">
        <f>SUMIFS(СВЦЭМ!$E$39:$E$782,СВЦЭМ!$A$39:$A$782,$A160,СВЦЭМ!$B$39:$B$782,T$155)+'СЕТ СН'!$F$12</f>
        <v>210.82820043999999</v>
      </c>
      <c r="U160" s="36">
        <f>SUMIFS(СВЦЭМ!$E$39:$E$782,СВЦЭМ!$A$39:$A$782,$A160,СВЦЭМ!$B$39:$B$782,U$155)+'СЕТ СН'!$F$12</f>
        <v>210.42971316000001</v>
      </c>
      <c r="V160" s="36">
        <f>SUMIFS(СВЦЭМ!$E$39:$E$782,СВЦЭМ!$A$39:$A$782,$A160,СВЦЭМ!$B$39:$B$782,V$155)+'СЕТ СН'!$F$12</f>
        <v>215.39084134999999</v>
      </c>
      <c r="W160" s="36">
        <f>SUMIFS(СВЦЭМ!$E$39:$E$782,СВЦЭМ!$A$39:$A$782,$A160,СВЦЭМ!$B$39:$B$782,W$155)+'СЕТ СН'!$F$12</f>
        <v>219.44236523999999</v>
      </c>
      <c r="X160" s="36">
        <f>SUMIFS(СВЦЭМ!$E$39:$E$782,СВЦЭМ!$A$39:$A$782,$A160,СВЦЭМ!$B$39:$B$782,X$155)+'СЕТ СН'!$F$12</f>
        <v>223.33748739000001</v>
      </c>
      <c r="Y160" s="36">
        <f>SUMIFS(СВЦЭМ!$E$39:$E$782,СВЦЭМ!$A$39:$A$782,$A160,СВЦЭМ!$B$39:$B$782,Y$155)+'СЕТ СН'!$F$12</f>
        <v>223.98335268</v>
      </c>
    </row>
    <row r="161" spans="1:25" ht="15.75" x14ac:dyDescent="0.2">
      <c r="A161" s="35">
        <f t="shared" si="4"/>
        <v>44901</v>
      </c>
      <c r="B161" s="36">
        <f>SUMIFS(СВЦЭМ!$E$39:$E$782,СВЦЭМ!$A$39:$A$782,$A161,СВЦЭМ!$B$39:$B$782,B$155)+'СЕТ СН'!$F$12</f>
        <v>215.46020313</v>
      </c>
      <c r="C161" s="36">
        <f>SUMIFS(СВЦЭМ!$E$39:$E$782,СВЦЭМ!$A$39:$A$782,$A161,СВЦЭМ!$B$39:$B$782,C$155)+'СЕТ СН'!$F$12</f>
        <v>220.05982395000001</v>
      </c>
      <c r="D161" s="36">
        <f>SUMIFS(СВЦЭМ!$E$39:$E$782,СВЦЭМ!$A$39:$A$782,$A161,СВЦЭМ!$B$39:$B$782,D$155)+'СЕТ СН'!$F$12</f>
        <v>224.09642208</v>
      </c>
      <c r="E161" s="36">
        <f>SUMIFS(СВЦЭМ!$E$39:$E$782,СВЦЭМ!$A$39:$A$782,$A161,СВЦЭМ!$B$39:$B$782,E$155)+'СЕТ СН'!$F$12</f>
        <v>224.67410092</v>
      </c>
      <c r="F161" s="36">
        <f>SUMIFS(СВЦЭМ!$E$39:$E$782,СВЦЭМ!$A$39:$A$782,$A161,СВЦЭМ!$B$39:$B$782,F$155)+'СЕТ СН'!$F$12</f>
        <v>227.98779058</v>
      </c>
      <c r="G161" s="36">
        <f>SUMIFS(СВЦЭМ!$E$39:$E$782,СВЦЭМ!$A$39:$A$782,$A161,СВЦЭМ!$B$39:$B$782,G$155)+'СЕТ СН'!$F$12</f>
        <v>223.91734781</v>
      </c>
      <c r="H161" s="36">
        <f>SUMIFS(СВЦЭМ!$E$39:$E$782,СВЦЭМ!$A$39:$A$782,$A161,СВЦЭМ!$B$39:$B$782,H$155)+'СЕТ СН'!$F$12</f>
        <v>218.94828813000001</v>
      </c>
      <c r="I161" s="36">
        <f>SUMIFS(СВЦЭМ!$E$39:$E$782,СВЦЭМ!$A$39:$A$782,$A161,СВЦЭМ!$B$39:$B$782,I$155)+'СЕТ СН'!$F$12</f>
        <v>209.15153312999999</v>
      </c>
      <c r="J161" s="36">
        <f>SUMIFS(СВЦЭМ!$E$39:$E$782,СВЦЭМ!$A$39:$A$782,$A161,СВЦЭМ!$B$39:$B$782,J$155)+'СЕТ СН'!$F$12</f>
        <v>209.67696239</v>
      </c>
      <c r="K161" s="36">
        <f>SUMIFS(СВЦЭМ!$E$39:$E$782,СВЦЭМ!$A$39:$A$782,$A161,СВЦЭМ!$B$39:$B$782,K$155)+'СЕТ СН'!$F$12</f>
        <v>207.36781041</v>
      </c>
      <c r="L161" s="36">
        <f>SUMIFS(СВЦЭМ!$E$39:$E$782,СВЦЭМ!$A$39:$A$782,$A161,СВЦЭМ!$B$39:$B$782,L$155)+'СЕТ СН'!$F$12</f>
        <v>207.85103654</v>
      </c>
      <c r="M161" s="36">
        <f>SUMIFS(СВЦЭМ!$E$39:$E$782,СВЦЭМ!$A$39:$A$782,$A161,СВЦЭМ!$B$39:$B$782,M$155)+'СЕТ СН'!$F$12</f>
        <v>207.10927409000001</v>
      </c>
      <c r="N161" s="36">
        <f>SUMIFS(СВЦЭМ!$E$39:$E$782,СВЦЭМ!$A$39:$A$782,$A161,СВЦЭМ!$B$39:$B$782,N$155)+'СЕТ СН'!$F$12</f>
        <v>208.32705408999999</v>
      </c>
      <c r="O161" s="36">
        <f>SUMIFS(СВЦЭМ!$E$39:$E$782,СВЦЭМ!$A$39:$A$782,$A161,СВЦЭМ!$B$39:$B$782,O$155)+'СЕТ СН'!$F$12</f>
        <v>205.35053664</v>
      </c>
      <c r="P161" s="36">
        <f>SUMIFS(СВЦЭМ!$E$39:$E$782,СВЦЭМ!$A$39:$A$782,$A161,СВЦЭМ!$B$39:$B$782,P$155)+'СЕТ СН'!$F$12</f>
        <v>205.9462394</v>
      </c>
      <c r="Q161" s="36">
        <f>SUMIFS(СВЦЭМ!$E$39:$E$782,СВЦЭМ!$A$39:$A$782,$A161,СВЦЭМ!$B$39:$B$782,Q$155)+'СЕТ СН'!$F$12</f>
        <v>205.41925811999999</v>
      </c>
      <c r="R161" s="36">
        <f>SUMIFS(СВЦЭМ!$E$39:$E$782,СВЦЭМ!$A$39:$A$782,$A161,СВЦЭМ!$B$39:$B$782,R$155)+'СЕТ СН'!$F$12</f>
        <v>203.82558344</v>
      </c>
      <c r="S161" s="36">
        <f>SUMIFS(СВЦЭМ!$E$39:$E$782,СВЦЭМ!$A$39:$A$782,$A161,СВЦЭМ!$B$39:$B$782,S$155)+'СЕТ СН'!$F$12</f>
        <v>201.73067674999999</v>
      </c>
      <c r="T161" s="36">
        <f>SUMIFS(СВЦЭМ!$E$39:$E$782,СВЦЭМ!$A$39:$A$782,$A161,СВЦЭМ!$B$39:$B$782,T$155)+'СЕТ СН'!$F$12</f>
        <v>198.23515151000001</v>
      </c>
      <c r="U161" s="36">
        <f>SUMIFS(СВЦЭМ!$E$39:$E$782,СВЦЭМ!$A$39:$A$782,$A161,СВЦЭМ!$B$39:$B$782,U$155)+'СЕТ СН'!$F$12</f>
        <v>199.51040596999999</v>
      </c>
      <c r="V161" s="36">
        <f>SUMIFS(СВЦЭМ!$E$39:$E$782,СВЦЭМ!$A$39:$A$782,$A161,СВЦЭМ!$B$39:$B$782,V$155)+'СЕТ СН'!$F$12</f>
        <v>203.73161056999999</v>
      </c>
      <c r="W161" s="36">
        <f>SUMIFS(СВЦЭМ!$E$39:$E$782,СВЦЭМ!$A$39:$A$782,$A161,СВЦЭМ!$B$39:$B$782,W$155)+'СЕТ СН'!$F$12</f>
        <v>209.23111577</v>
      </c>
      <c r="X161" s="36">
        <f>SUMIFS(СВЦЭМ!$E$39:$E$782,СВЦЭМ!$A$39:$A$782,$A161,СВЦЭМ!$B$39:$B$782,X$155)+'СЕТ СН'!$F$12</f>
        <v>209.74226877999999</v>
      </c>
      <c r="Y161" s="36">
        <f>SUMIFS(СВЦЭМ!$E$39:$E$782,СВЦЭМ!$A$39:$A$782,$A161,СВЦЭМ!$B$39:$B$782,Y$155)+'СЕТ СН'!$F$12</f>
        <v>218.96681533</v>
      </c>
    </row>
    <row r="162" spans="1:25" ht="15.75" x14ac:dyDescent="0.2">
      <c r="A162" s="35">
        <f t="shared" si="4"/>
        <v>44902</v>
      </c>
      <c r="B162" s="36">
        <f>SUMIFS(СВЦЭМ!$E$39:$E$782,СВЦЭМ!$A$39:$A$782,$A162,СВЦЭМ!$B$39:$B$782,B$155)+'СЕТ СН'!$F$12</f>
        <v>214.68213370000001</v>
      </c>
      <c r="C162" s="36">
        <f>SUMIFS(СВЦЭМ!$E$39:$E$782,СВЦЭМ!$A$39:$A$782,$A162,СВЦЭМ!$B$39:$B$782,C$155)+'СЕТ СН'!$F$12</f>
        <v>218.9162417</v>
      </c>
      <c r="D162" s="36">
        <f>SUMIFS(СВЦЭМ!$E$39:$E$782,СВЦЭМ!$A$39:$A$782,$A162,СВЦЭМ!$B$39:$B$782,D$155)+'СЕТ СН'!$F$12</f>
        <v>221.46690536</v>
      </c>
      <c r="E162" s="36">
        <f>SUMIFS(СВЦЭМ!$E$39:$E$782,СВЦЭМ!$A$39:$A$782,$A162,СВЦЭМ!$B$39:$B$782,E$155)+'СЕТ СН'!$F$12</f>
        <v>221.29781677</v>
      </c>
      <c r="F162" s="36">
        <f>SUMIFS(СВЦЭМ!$E$39:$E$782,СВЦЭМ!$A$39:$A$782,$A162,СВЦЭМ!$B$39:$B$782,F$155)+'СЕТ СН'!$F$12</f>
        <v>221.97907964000001</v>
      </c>
      <c r="G162" s="36">
        <f>SUMIFS(СВЦЭМ!$E$39:$E$782,СВЦЭМ!$A$39:$A$782,$A162,СВЦЭМ!$B$39:$B$782,G$155)+'СЕТ СН'!$F$12</f>
        <v>220.19300354000001</v>
      </c>
      <c r="H162" s="36">
        <f>SUMIFS(СВЦЭМ!$E$39:$E$782,СВЦЭМ!$A$39:$A$782,$A162,СВЦЭМ!$B$39:$B$782,H$155)+'СЕТ СН'!$F$12</f>
        <v>219.00733321999999</v>
      </c>
      <c r="I162" s="36">
        <f>SUMIFS(СВЦЭМ!$E$39:$E$782,СВЦЭМ!$A$39:$A$782,$A162,СВЦЭМ!$B$39:$B$782,I$155)+'СЕТ СН'!$F$12</f>
        <v>212.41787970999999</v>
      </c>
      <c r="J162" s="36">
        <f>SUMIFS(СВЦЭМ!$E$39:$E$782,СВЦЭМ!$A$39:$A$782,$A162,СВЦЭМ!$B$39:$B$782,J$155)+'СЕТ СН'!$F$12</f>
        <v>209.62804102000001</v>
      </c>
      <c r="K162" s="36">
        <f>SUMIFS(СВЦЭМ!$E$39:$E$782,СВЦЭМ!$A$39:$A$782,$A162,СВЦЭМ!$B$39:$B$782,K$155)+'СЕТ СН'!$F$12</f>
        <v>213.29513129</v>
      </c>
      <c r="L162" s="36">
        <f>SUMIFS(СВЦЭМ!$E$39:$E$782,СВЦЭМ!$A$39:$A$782,$A162,СВЦЭМ!$B$39:$B$782,L$155)+'СЕТ СН'!$F$12</f>
        <v>212.77996536000001</v>
      </c>
      <c r="M162" s="36">
        <f>SUMIFS(СВЦЭМ!$E$39:$E$782,СВЦЭМ!$A$39:$A$782,$A162,СВЦЭМ!$B$39:$B$782,M$155)+'СЕТ СН'!$F$12</f>
        <v>212.09739058</v>
      </c>
      <c r="N162" s="36">
        <f>SUMIFS(СВЦЭМ!$E$39:$E$782,СВЦЭМ!$A$39:$A$782,$A162,СВЦЭМ!$B$39:$B$782,N$155)+'СЕТ СН'!$F$12</f>
        <v>214.24754737999999</v>
      </c>
      <c r="O162" s="36">
        <f>SUMIFS(СВЦЭМ!$E$39:$E$782,СВЦЭМ!$A$39:$A$782,$A162,СВЦЭМ!$B$39:$B$782,O$155)+'СЕТ СН'!$F$12</f>
        <v>213.97937228000001</v>
      </c>
      <c r="P162" s="36">
        <f>SUMIFS(СВЦЭМ!$E$39:$E$782,СВЦЭМ!$A$39:$A$782,$A162,СВЦЭМ!$B$39:$B$782,P$155)+'СЕТ СН'!$F$12</f>
        <v>214.92018286999999</v>
      </c>
      <c r="Q162" s="36">
        <f>SUMIFS(СВЦЭМ!$E$39:$E$782,СВЦЭМ!$A$39:$A$782,$A162,СВЦЭМ!$B$39:$B$782,Q$155)+'СЕТ СН'!$F$12</f>
        <v>215.97566158999999</v>
      </c>
      <c r="R162" s="36">
        <f>SUMIFS(СВЦЭМ!$E$39:$E$782,СВЦЭМ!$A$39:$A$782,$A162,СВЦЭМ!$B$39:$B$782,R$155)+'СЕТ СН'!$F$12</f>
        <v>212.97804929</v>
      </c>
      <c r="S162" s="36">
        <f>SUMIFS(СВЦЭМ!$E$39:$E$782,СВЦЭМ!$A$39:$A$782,$A162,СВЦЭМ!$B$39:$B$782,S$155)+'СЕТ СН'!$F$12</f>
        <v>208.06987917000001</v>
      </c>
      <c r="T162" s="36">
        <f>SUMIFS(СВЦЭМ!$E$39:$E$782,СВЦЭМ!$A$39:$A$782,$A162,СВЦЭМ!$B$39:$B$782,T$155)+'СЕТ СН'!$F$12</f>
        <v>207.45993664</v>
      </c>
      <c r="U162" s="36">
        <f>SUMIFS(СВЦЭМ!$E$39:$E$782,СВЦЭМ!$A$39:$A$782,$A162,СВЦЭМ!$B$39:$B$782,U$155)+'СЕТ СН'!$F$12</f>
        <v>209.55387329999999</v>
      </c>
      <c r="V162" s="36">
        <f>SUMIFS(СВЦЭМ!$E$39:$E$782,СВЦЭМ!$A$39:$A$782,$A162,СВЦЭМ!$B$39:$B$782,V$155)+'СЕТ СН'!$F$12</f>
        <v>209.89321251999999</v>
      </c>
      <c r="W162" s="36">
        <f>SUMIFS(СВЦЭМ!$E$39:$E$782,СВЦЭМ!$A$39:$A$782,$A162,СВЦЭМ!$B$39:$B$782,W$155)+'СЕТ СН'!$F$12</f>
        <v>213.79965150000001</v>
      </c>
      <c r="X162" s="36">
        <f>SUMIFS(СВЦЭМ!$E$39:$E$782,СВЦЭМ!$A$39:$A$782,$A162,СВЦЭМ!$B$39:$B$782,X$155)+'СЕТ СН'!$F$12</f>
        <v>211.07348995999999</v>
      </c>
      <c r="Y162" s="36">
        <f>SUMIFS(СВЦЭМ!$E$39:$E$782,СВЦЭМ!$A$39:$A$782,$A162,СВЦЭМ!$B$39:$B$782,Y$155)+'СЕТ СН'!$F$12</f>
        <v>213.12703187</v>
      </c>
    </row>
    <row r="163" spans="1:25" ht="15.75" x14ac:dyDescent="0.2">
      <c r="A163" s="35">
        <f t="shared" si="4"/>
        <v>44903</v>
      </c>
      <c r="B163" s="36">
        <f>SUMIFS(СВЦЭМ!$E$39:$E$782,СВЦЭМ!$A$39:$A$782,$A163,СВЦЭМ!$B$39:$B$782,B$155)+'СЕТ СН'!$F$12</f>
        <v>245.70033774000001</v>
      </c>
      <c r="C163" s="36">
        <f>SUMIFS(СВЦЭМ!$E$39:$E$782,СВЦЭМ!$A$39:$A$782,$A163,СВЦЭМ!$B$39:$B$782,C$155)+'СЕТ СН'!$F$12</f>
        <v>248.65228540000001</v>
      </c>
      <c r="D163" s="36">
        <f>SUMIFS(СВЦЭМ!$E$39:$E$782,СВЦЭМ!$A$39:$A$782,$A163,СВЦЭМ!$B$39:$B$782,D$155)+'СЕТ СН'!$F$12</f>
        <v>247.74014926999999</v>
      </c>
      <c r="E163" s="36">
        <f>SUMIFS(СВЦЭМ!$E$39:$E$782,СВЦЭМ!$A$39:$A$782,$A163,СВЦЭМ!$B$39:$B$782,E$155)+'СЕТ СН'!$F$12</f>
        <v>243.14905654</v>
      </c>
      <c r="F163" s="36">
        <f>SUMIFS(СВЦЭМ!$E$39:$E$782,СВЦЭМ!$A$39:$A$782,$A163,СВЦЭМ!$B$39:$B$782,F$155)+'СЕТ СН'!$F$12</f>
        <v>240.89447831999999</v>
      </c>
      <c r="G163" s="36">
        <f>SUMIFS(СВЦЭМ!$E$39:$E$782,СВЦЭМ!$A$39:$A$782,$A163,СВЦЭМ!$B$39:$B$782,G$155)+'СЕТ СН'!$F$12</f>
        <v>233.82697547000001</v>
      </c>
      <c r="H163" s="36">
        <f>SUMIFS(СВЦЭМ!$E$39:$E$782,СВЦЭМ!$A$39:$A$782,$A163,СВЦЭМ!$B$39:$B$782,H$155)+'СЕТ СН'!$F$12</f>
        <v>228.83802528999999</v>
      </c>
      <c r="I163" s="36">
        <f>SUMIFS(СВЦЭМ!$E$39:$E$782,СВЦЭМ!$A$39:$A$782,$A163,СВЦЭМ!$B$39:$B$782,I$155)+'СЕТ СН'!$F$12</f>
        <v>226.83262293999999</v>
      </c>
      <c r="J163" s="36">
        <f>SUMIFS(СВЦЭМ!$E$39:$E$782,СВЦЭМ!$A$39:$A$782,$A163,СВЦЭМ!$B$39:$B$782,J$155)+'СЕТ СН'!$F$12</f>
        <v>223.04712352999999</v>
      </c>
      <c r="K163" s="36">
        <f>SUMIFS(СВЦЭМ!$E$39:$E$782,СВЦЭМ!$A$39:$A$782,$A163,СВЦЭМ!$B$39:$B$782,K$155)+'СЕТ СН'!$F$12</f>
        <v>221.81733634</v>
      </c>
      <c r="L163" s="36">
        <f>SUMIFS(СВЦЭМ!$E$39:$E$782,СВЦЭМ!$A$39:$A$782,$A163,СВЦЭМ!$B$39:$B$782,L$155)+'СЕТ СН'!$F$12</f>
        <v>223.41829824000001</v>
      </c>
      <c r="M163" s="36">
        <f>SUMIFS(СВЦЭМ!$E$39:$E$782,СВЦЭМ!$A$39:$A$782,$A163,СВЦЭМ!$B$39:$B$782,M$155)+'СЕТ СН'!$F$12</f>
        <v>227.80970747000001</v>
      </c>
      <c r="N163" s="36">
        <f>SUMIFS(СВЦЭМ!$E$39:$E$782,СВЦЭМ!$A$39:$A$782,$A163,СВЦЭМ!$B$39:$B$782,N$155)+'СЕТ СН'!$F$12</f>
        <v>229.26602345000001</v>
      </c>
      <c r="O163" s="36">
        <f>SUMIFS(СВЦЭМ!$E$39:$E$782,СВЦЭМ!$A$39:$A$782,$A163,СВЦЭМ!$B$39:$B$782,O$155)+'СЕТ СН'!$F$12</f>
        <v>229.41691130999999</v>
      </c>
      <c r="P163" s="36">
        <f>SUMIFS(СВЦЭМ!$E$39:$E$782,СВЦЭМ!$A$39:$A$782,$A163,СВЦЭМ!$B$39:$B$782,P$155)+'СЕТ СН'!$F$12</f>
        <v>229.80913375</v>
      </c>
      <c r="Q163" s="36">
        <f>SUMIFS(СВЦЭМ!$E$39:$E$782,СВЦЭМ!$A$39:$A$782,$A163,СВЦЭМ!$B$39:$B$782,Q$155)+'СЕТ СН'!$F$12</f>
        <v>228.33941591000001</v>
      </c>
      <c r="R163" s="36">
        <f>SUMIFS(СВЦЭМ!$E$39:$E$782,СВЦЭМ!$A$39:$A$782,$A163,СВЦЭМ!$B$39:$B$782,R$155)+'СЕТ СН'!$F$12</f>
        <v>221.4689295</v>
      </c>
      <c r="S163" s="36">
        <f>SUMIFS(СВЦЭМ!$E$39:$E$782,СВЦЭМ!$A$39:$A$782,$A163,СВЦЭМ!$B$39:$B$782,S$155)+'СЕТ СН'!$F$12</f>
        <v>215.82782890999999</v>
      </c>
      <c r="T163" s="36">
        <f>SUMIFS(СВЦЭМ!$E$39:$E$782,СВЦЭМ!$A$39:$A$782,$A163,СВЦЭМ!$B$39:$B$782,T$155)+'СЕТ СН'!$F$12</f>
        <v>220.25660377</v>
      </c>
      <c r="U163" s="36">
        <f>SUMIFS(СВЦЭМ!$E$39:$E$782,СВЦЭМ!$A$39:$A$782,$A163,СВЦЭМ!$B$39:$B$782,U$155)+'СЕТ СН'!$F$12</f>
        <v>222.67097458999999</v>
      </c>
      <c r="V163" s="36">
        <f>SUMIFS(СВЦЭМ!$E$39:$E$782,СВЦЭМ!$A$39:$A$782,$A163,СВЦЭМ!$B$39:$B$782,V$155)+'СЕТ СН'!$F$12</f>
        <v>224.92324117999999</v>
      </c>
      <c r="W163" s="36">
        <f>SUMIFS(СВЦЭМ!$E$39:$E$782,СВЦЭМ!$A$39:$A$782,$A163,СВЦЭМ!$B$39:$B$782,W$155)+'СЕТ СН'!$F$12</f>
        <v>230.01721663999999</v>
      </c>
      <c r="X163" s="36">
        <f>SUMIFS(СВЦЭМ!$E$39:$E$782,СВЦЭМ!$A$39:$A$782,$A163,СВЦЭМ!$B$39:$B$782,X$155)+'СЕТ СН'!$F$12</f>
        <v>229.57740799999999</v>
      </c>
      <c r="Y163" s="36">
        <f>SUMIFS(СВЦЭМ!$E$39:$E$782,СВЦЭМ!$A$39:$A$782,$A163,СВЦЭМ!$B$39:$B$782,Y$155)+'СЕТ СН'!$F$12</f>
        <v>241.46714656</v>
      </c>
    </row>
    <row r="164" spans="1:25" ht="15.75" x14ac:dyDescent="0.2">
      <c r="A164" s="35">
        <f t="shared" si="4"/>
        <v>44904</v>
      </c>
      <c r="B164" s="36">
        <f>SUMIFS(СВЦЭМ!$E$39:$E$782,СВЦЭМ!$A$39:$A$782,$A164,СВЦЭМ!$B$39:$B$782,B$155)+'СЕТ СН'!$F$12</f>
        <v>229.30173506</v>
      </c>
      <c r="C164" s="36">
        <f>SUMIFS(СВЦЭМ!$E$39:$E$782,СВЦЭМ!$A$39:$A$782,$A164,СВЦЭМ!$B$39:$B$782,C$155)+'СЕТ СН'!$F$12</f>
        <v>230.99076063000001</v>
      </c>
      <c r="D164" s="36">
        <f>SUMIFS(СВЦЭМ!$E$39:$E$782,СВЦЭМ!$A$39:$A$782,$A164,СВЦЭМ!$B$39:$B$782,D$155)+'СЕТ СН'!$F$12</f>
        <v>232.87289172999999</v>
      </c>
      <c r="E164" s="36">
        <f>SUMIFS(СВЦЭМ!$E$39:$E$782,СВЦЭМ!$A$39:$A$782,$A164,СВЦЭМ!$B$39:$B$782,E$155)+'СЕТ СН'!$F$12</f>
        <v>235.1085205</v>
      </c>
      <c r="F164" s="36">
        <f>SUMIFS(СВЦЭМ!$E$39:$E$782,СВЦЭМ!$A$39:$A$782,$A164,СВЦЭМ!$B$39:$B$782,F$155)+'СЕТ СН'!$F$12</f>
        <v>236.62376551</v>
      </c>
      <c r="G164" s="36">
        <f>SUMIFS(СВЦЭМ!$E$39:$E$782,СВЦЭМ!$A$39:$A$782,$A164,СВЦЭМ!$B$39:$B$782,G$155)+'СЕТ СН'!$F$12</f>
        <v>234.12760122</v>
      </c>
      <c r="H164" s="36">
        <f>SUMIFS(СВЦЭМ!$E$39:$E$782,СВЦЭМ!$A$39:$A$782,$A164,СВЦЭМ!$B$39:$B$782,H$155)+'СЕТ СН'!$F$12</f>
        <v>234.69108718000001</v>
      </c>
      <c r="I164" s="36">
        <f>SUMIFS(СВЦЭМ!$E$39:$E$782,СВЦЭМ!$A$39:$A$782,$A164,СВЦЭМ!$B$39:$B$782,I$155)+'СЕТ СН'!$F$12</f>
        <v>228.10449487</v>
      </c>
      <c r="J164" s="36">
        <f>SUMIFS(СВЦЭМ!$E$39:$E$782,СВЦЭМ!$A$39:$A$782,$A164,СВЦЭМ!$B$39:$B$782,J$155)+'СЕТ СН'!$F$12</f>
        <v>225.95326030999999</v>
      </c>
      <c r="K164" s="36">
        <f>SUMIFS(СВЦЭМ!$E$39:$E$782,СВЦЭМ!$A$39:$A$782,$A164,СВЦЭМ!$B$39:$B$782,K$155)+'СЕТ СН'!$F$12</f>
        <v>223.41132454000001</v>
      </c>
      <c r="L164" s="36">
        <f>SUMIFS(СВЦЭМ!$E$39:$E$782,СВЦЭМ!$A$39:$A$782,$A164,СВЦЭМ!$B$39:$B$782,L$155)+'СЕТ СН'!$F$12</f>
        <v>221.88913624</v>
      </c>
      <c r="M164" s="36">
        <f>SUMIFS(СВЦЭМ!$E$39:$E$782,СВЦЭМ!$A$39:$A$782,$A164,СВЦЭМ!$B$39:$B$782,M$155)+'СЕТ СН'!$F$12</f>
        <v>220.40397200000001</v>
      </c>
      <c r="N164" s="36">
        <f>SUMIFS(СВЦЭМ!$E$39:$E$782,СВЦЭМ!$A$39:$A$782,$A164,СВЦЭМ!$B$39:$B$782,N$155)+'СЕТ СН'!$F$12</f>
        <v>221.18366</v>
      </c>
      <c r="O164" s="36">
        <f>SUMIFS(СВЦЭМ!$E$39:$E$782,СВЦЭМ!$A$39:$A$782,$A164,СВЦЭМ!$B$39:$B$782,O$155)+'СЕТ СН'!$F$12</f>
        <v>223.50952422</v>
      </c>
      <c r="P164" s="36">
        <f>SUMIFS(СВЦЭМ!$E$39:$E$782,СВЦЭМ!$A$39:$A$782,$A164,СВЦЭМ!$B$39:$B$782,P$155)+'СЕТ СН'!$F$12</f>
        <v>224.48910115000001</v>
      </c>
      <c r="Q164" s="36">
        <f>SUMIFS(СВЦЭМ!$E$39:$E$782,СВЦЭМ!$A$39:$A$782,$A164,СВЦЭМ!$B$39:$B$782,Q$155)+'СЕТ СН'!$F$12</f>
        <v>224.34445251</v>
      </c>
      <c r="R164" s="36">
        <f>SUMIFS(СВЦЭМ!$E$39:$E$782,СВЦЭМ!$A$39:$A$782,$A164,СВЦЭМ!$B$39:$B$782,R$155)+'СЕТ СН'!$F$12</f>
        <v>223.79050687</v>
      </c>
      <c r="S164" s="36">
        <f>SUMIFS(СВЦЭМ!$E$39:$E$782,СВЦЭМ!$A$39:$A$782,$A164,СВЦЭМ!$B$39:$B$782,S$155)+'СЕТ СН'!$F$12</f>
        <v>219.0575977</v>
      </c>
      <c r="T164" s="36">
        <f>SUMIFS(СВЦЭМ!$E$39:$E$782,СВЦЭМ!$A$39:$A$782,$A164,СВЦЭМ!$B$39:$B$782,T$155)+'СЕТ СН'!$F$12</f>
        <v>215.71026337000001</v>
      </c>
      <c r="U164" s="36">
        <f>SUMIFS(СВЦЭМ!$E$39:$E$782,СВЦЭМ!$A$39:$A$782,$A164,СВЦЭМ!$B$39:$B$782,U$155)+'СЕТ СН'!$F$12</f>
        <v>215.97768503</v>
      </c>
      <c r="V164" s="36">
        <f>SUMIFS(СВЦЭМ!$E$39:$E$782,СВЦЭМ!$A$39:$A$782,$A164,СВЦЭМ!$B$39:$B$782,V$155)+'СЕТ СН'!$F$12</f>
        <v>217.97523469000001</v>
      </c>
      <c r="W164" s="36">
        <f>SUMIFS(СВЦЭМ!$E$39:$E$782,СВЦЭМ!$A$39:$A$782,$A164,СВЦЭМ!$B$39:$B$782,W$155)+'СЕТ СН'!$F$12</f>
        <v>221.99349633</v>
      </c>
      <c r="X164" s="36">
        <f>SUMIFS(СВЦЭМ!$E$39:$E$782,СВЦЭМ!$A$39:$A$782,$A164,СВЦЭМ!$B$39:$B$782,X$155)+'СЕТ СН'!$F$12</f>
        <v>223.38039359000001</v>
      </c>
      <c r="Y164" s="36">
        <f>SUMIFS(СВЦЭМ!$E$39:$E$782,СВЦЭМ!$A$39:$A$782,$A164,СВЦЭМ!$B$39:$B$782,Y$155)+'СЕТ СН'!$F$12</f>
        <v>225.42755095000001</v>
      </c>
    </row>
    <row r="165" spans="1:25" ht="15.75" x14ac:dyDescent="0.2">
      <c r="A165" s="35">
        <f t="shared" si="4"/>
        <v>44905</v>
      </c>
      <c r="B165" s="36">
        <f>SUMIFS(СВЦЭМ!$E$39:$E$782,СВЦЭМ!$A$39:$A$782,$A165,СВЦЭМ!$B$39:$B$782,B$155)+'СЕТ СН'!$F$12</f>
        <v>230.89304272999999</v>
      </c>
      <c r="C165" s="36">
        <f>SUMIFS(СВЦЭМ!$E$39:$E$782,СВЦЭМ!$A$39:$A$782,$A165,СВЦЭМ!$B$39:$B$782,C$155)+'СЕТ СН'!$F$12</f>
        <v>233.39122748</v>
      </c>
      <c r="D165" s="36">
        <f>SUMIFS(СВЦЭМ!$E$39:$E$782,СВЦЭМ!$A$39:$A$782,$A165,СВЦЭМ!$B$39:$B$782,D$155)+'СЕТ СН'!$F$12</f>
        <v>241.90214972000001</v>
      </c>
      <c r="E165" s="36">
        <f>SUMIFS(СВЦЭМ!$E$39:$E$782,СВЦЭМ!$A$39:$A$782,$A165,СВЦЭМ!$B$39:$B$782,E$155)+'СЕТ СН'!$F$12</f>
        <v>241.01524959</v>
      </c>
      <c r="F165" s="36">
        <f>SUMIFS(СВЦЭМ!$E$39:$E$782,СВЦЭМ!$A$39:$A$782,$A165,СВЦЭМ!$B$39:$B$782,F$155)+'СЕТ СН'!$F$12</f>
        <v>238.03607543999999</v>
      </c>
      <c r="G165" s="36">
        <f>SUMIFS(СВЦЭМ!$E$39:$E$782,СВЦЭМ!$A$39:$A$782,$A165,СВЦЭМ!$B$39:$B$782,G$155)+'СЕТ СН'!$F$12</f>
        <v>240.31186627</v>
      </c>
      <c r="H165" s="36">
        <f>SUMIFS(СВЦЭМ!$E$39:$E$782,СВЦЭМ!$A$39:$A$782,$A165,СВЦЭМ!$B$39:$B$782,H$155)+'СЕТ СН'!$F$12</f>
        <v>238.50522321</v>
      </c>
      <c r="I165" s="36">
        <f>SUMIFS(СВЦЭМ!$E$39:$E$782,СВЦЭМ!$A$39:$A$782,$A165,СВЦЭМ!$B$39:$B$782,I$155)+'СЕТ СН'!$F$12</f>
        <v>233.21706072999999</v>
      </c>
      <c r="J165" s="36">
        <f>SUMIFS(СВЦЭМ!$E$39:$E$782,СВЦЭМ!$A$39:$A$782,$A165,СВЦЭМ!$B$39:$B$782,J$155)+'СЕТ СН'!$F$12</f>
        <v>228.06946424</v>
      </c>
      <c r="K165" s="36">
        <f>SUMIFS(СВЦЭМ!$E$39:$E$782,СВЦЭМ!$A$39:$A$782,$A165,СВЦЭМ!$B$39:$B$782,K$155)+'СЕТ СН'!$F$12</f>
        <v>225.73585360000001</v>
      </c>
      <c r="L165" s="36">
        <f>SUMIFS(СВЦЭМ!$E$39:$E$782,СВЦЭМ!$A$39:$A$782,$A165,СВЦЭМ!$B$39:$B$782,L$155)+'СЕТ СН'!$F$12</f>
        <v>223.20904862</v>
      </c>
      <c r="M165" s="36">
        <f>SUMIFS(СВЦЭМ!$E$39:$E$782,СВЦЭМ!$A$39:$A$782,$A165,СВЦЭМ!$B$39:$B$782,M$155)+'СЕТ СН'!$F$12</f>
        <v>225.30206598999999</v>
      </c>
      <c r="N165" s="36">
        <f>SUMIFS(СВЦЭМ!$E$39:$E$782,СВЦЭМ!$A$39:$A$782,$A165,СВЦЭМ!$B$39:$B$782,N$155)+'СЕТ СН'!$F$12</f>
        <v>230.39748723</v>
      </c>
      <c r="O165" s="36">
        <f>SUMIFS(СВЦЭМ!$E$39:$E$782,СВЦЭМ!$A$39:$A$782,$A165,СВЦЭМ!$B$39:$B$782,O$155)+'СЕТ СН'!$F$12</f>
        <v>232.18464681</v>
      </c>
      <c r="P165" s="36">
        <f>SUMIFS(СВЦЭМ!$E$39:$E$782,СВЦЭМ!$A$39:$A$782,$A165,СВЦЭМ!$B$39:$B$782,P$155)+'СЕТ СН'!$F$12</f>
        <v>235.67300836000001</v>
      </c>
      <c r="Q165" s="36">
        <f>SUMIFS(СВЦЭМ!$E$39:$E$782,СВЦЭМ!$A$39:$A$782,$A165,СВЦЭМ!$B$39:$B$782,Q$155)+'СЕТ СН'!$F$12</f>
        <v>235.80365184999999</v>
      </c>
      <c r="R165" s="36">
        <f>SUMIFS(СВЦЭМ!$E$39:$E$782,СВЦЭМ!$A$39:$A$782,$A165,СВЦЭМ!$B$39:$B$782,R$155)+'СЕТ СН'!$F$12</f>
        <v>229.92767236</v>
      </c>
      <c r="S165" s="36">
        <f>SUMIFS(СВЦЭМ!$E$39:$E$782,СВЦЭМ!$A$39:$A$782,$A165,СВЦЭМ!$B$39:$B$782,S$155)+'СЕТ СН'!$F$12</f>
        <v>224.46814993999999</v>
      </c>
      <c r="T165" s="36">
        <f>SUMIFS(СВЦЭМ!$E$39:$E$782,СВЦЭМ!$A$39:$A$782,$A165,СВЦЭМ!$B$39:$B$782,T$155)+'СЕТ СН'!$F$12</f>
        <v>225.36791074999999</v>
      </c>
      <c r="U165" s="36">
        <f>SUMIFS(СВЦЭМ!$E$39:$E$782,СВЦЭМ!$A$39:$A$782,$A165,СВЦЭМ!$B$39:$B$782,U$155)+'СЕТ СН'!$F$12</f>
        <v>225.11625509999999</v>
      </c>
      <c r="V165" s="36">
        <f>SUMIFS(СВЦЭМ!$E$39:$E$782,СВЦЭМ!$A$39:$A$782,$A165,СВЦЭМ!$B$39:$B$782,V$155)+'СЕТ СН'!$F$12</f>
        <v>227.13883863000001</v>
      </c>
      <c r="W165" s="36">
        <f>SUMIFS(СВЦЭМ!$E$39:$E$782,СВЦЭМ!$A$39:$A$782,$A165,СВЦЭМ!$B$39:$B$782,W$155)+'СЕТ СН'!$F$12</f>
        <v>227.59498642</v>
      </c>
      <c r="X165" s="36">
        <f>SUMIFS(СВЦЭМ!$E$39:$E$782,СВЦЭМ!$A$39:$A$782,$A165,СВЦЭМ!$B$39:$B$782,X$155)+'СЕТ СН'!$F$12</f>
        <v>229.65328220999999</v>
      </c>
      <c r="Y165" s="36">
        <f>SUMIFS(СВЦЭМ!$E$39:$E$782,СВЦЭМ!$A$39:$A$782,$A165,СВЦЭМ!$B$39:$B$782,Y$155)+'СЕТ СН'!$F$12</f>
        <v>233.29115508999999</v>
      </c>
    </row>
    <row r="166" spans="1:25" ht="15.75" x14ac:dyDescent="0.2">
      <c r="A166" s="35">
        <f t="shared" si="4"/>
        <v>44906</v>
      </c>
      <c r="B166" s="36">
        <f>SUMIFS(СВЦЭМ!$E$39:$E$782,СВЦЭМ!$A$39:$A$782,$A166,СВЦЭМ!$B$39:$B$782,B$155)+'СЕТ СН'!$F$12</f>
        <v>233.26535125000001</v>
      </c>
      <c r="C166" s="36">
        <f>SUMIFS(СВЦЭМ!$E$39:$E$782,СВЦЭМ!$A$39:$A$782,$A166,СВЦЭМ!$B$39:$B$782,C$155)+'СЕТ СН'!$F$12</f>
        <v>232.83756407000001</v>
      </c>
      <c r="D166" s="36">
        <f>SUMIFS(СВЦЭМ!$E$39:$E$782,СВЦЭМ!$A$39:$A$782,$A166,СВЦЭМ!$B$39:$B$782,D$155)+'СЕТ СН'!$F$12</f>
        <v>233.48831661</v>
      </c>
      <c r="E166" s="36">
        <f>SUMIFS(СВЦЭМ!$E$39:$E$782,СВЦЭМ!$A$39:$A$782,$A166,СВЦЭМ!$B$39:$B$782,E$155)+'СЕТ СН'!$F$12</f>
        <v>235.07434608</v>
      </c>
      <c r="F166" s="36">
        <f>SUMIFS(СВЦЭМ!$E$39:$E$782,СВЦЭМ!$A$39:$A$782,$A166,СВЦЭМ!$B$39:$B$782,F$155)+'СЕТ СН'!$F$12</f>
        <v>236.72406147000001</v>
      </c>
      <c r="G166" s="36">
        <f>SUMIFS(СВЦЭМ!$E$39:$E$782,СВЦЭМ!$A$39:$A$782,$A166,СВЦЭМ!$B$39:$B$782,G$155)+'СЕТ СН'!$F$12</f>
        <v>234.60903794000001</v>
      </c>
      <c r="H166" s="36">
        <f>SUMIFS(СВЦЭМ!$E$39:$E$782,СВЦЭМ!$A$39:$A$782,$A166,СВЦЭМ!$B$39:$B$782,H$155)+'СЕТ СН'!$F$12</f>
        <v>233.6141585</v>
      </c>
      <c r="I166" s="36">
        <f>SUMIFS(СВЦЭМ!$E$39:$E$782,СВЦЭМ!$A$39:$A$782,$A166,СВЦЭМ!$B$39:$B$782,I$155)+'СЕТ СН'!$F$12</f>
        <v>227.62114618999999</v>
      </c>
      <c r="J166" s="36">
        <f>SUMIFS(СВЦЭМ!$E$39:$E$782,СВЦЭМ!$A$39:$A$782,$A166,СВЦЭМ!$B$39:$B$782,J$155)+'СЕТ СН'!$F$12</f>
        <v>221.41221816999999</v>
      </c>
      <c r="K166" s="36">
        <f>SUMIFS(СВЦЭМ!$E$39:$E$782,СВЦЭМ!$A$39:$A$782,$A166,СВЦЭМ!$B$39:$B$782,K$155)+'СЕТ СН'!$F$12</f>
        <v>214.99409660000001</v>
      </c>
      <c r="L166" s="36">
        <f>SUMIFS(СВЦЭМ!$E$39:$E$782,СВЦЭМ!$A$39:$A$782,$A166,СВЦЭМ!$B$39:$B$782,L$155)+'СЕТ СН'!$F$12</f>
        <v>216.13845509000001</v>
      </c>
      <c r="M166" s="36">
        <f>SUMIFS(СВЦЭМ!$E$39:$E$782,СВЦЭМ!$A$39:$A$782,$A166,СВЦЭМ!$B$39:$B$782,M$155)+'СЕТ СН'!$F$12</f>
        <v>217.67228463999999</v>
      </c>
      <c r="N166" s="36">
        <f>SUMIFS(СВЦЭМ!$E$39:$E$782,СВЦЭМ!$A$39:$A$782,$A166,СВЦЭМ!$B$39:$B$782,N$155)+'СЕТ СН'!$F$12</f>
        <v>223.33716609999999</v>
      </c>
      <c r="O166" s="36">
        <f>SUMIFS(СВЦЭМ!$E$39:$E$782,СВЦЭМ!$A$39:$A$782,$A166,СВЦЭМ!$B$39:$B$782,O$155)+'СЕТ СН'!$F$12</f>
        <v>226.73870194</v>
      </c>
      <c r="P166" s="36">
        <f>SUMIFS(СВЦЭМ!$E$39:$E$782,СВЦЭМ!$A$39:$A$782,$A166,СВЦЭМ!$B$39:$B$782,P$155)+'СЕТ СН'!$F$12</f>
        <v>228.18900511000001</v>
      </c>
      <c r="Q166" s="36">
        <f>SUMIFS(СВЦЭМ!$E$39:$E$782,СВЦЭМ!$A$39:$A$782,$A166,СВЦЭМ!$B$39:$B$782,Q$155)+'СЕТ СН'!$F$12</f>
        <v>226.58049622999999</v>
      </c>
      <c r="R166" s="36">
        <f>SUMIFS(СВЦЭМ!$E$39:$E$782,СВЦЭМ!$A$39:$A$782,$A166,СВЦЭМ!$B$39:$B$782,R$155)+'СЕТ СН'!$F$12</f>
        <v>220.58242533000001</v>
      </c>
      <c r="S166" s="36">
        <f>SUMIFS(СВЦЭМ!$E$39:$E$782,СВЦЭМ!$A$39:$A$782,$A166,СВЦЭМ!$B$39:$B$782,S$155)+'СЕТ СН'!$F$12</f>
        <v>212.41233163999999</v>
      </c>
      <c r="T166" s="36">
        <f>SUMIFS(СВЦЭМ!$E$39:$E$782,СВЦЭМ!$A$39:$A$782,$A166,СВЦЭМ!$B$39:$B$782,T$155)+'СЕТ СН'!$F$12</f>
        <v>216.88307376</v>
      </c>
      <c r="U166" s="36">
        <f>SUMIFS(СВЦЭМ!$E$39:$E$782,СВЦЭМ!$A$39:$A$782,$A166,СВЦЭМ!$B$39:$B$782,U$155)+'СЕТ СН'!$F$12</f>
        <v>219.78155022999999</v>
      </c>
      <c r="V166" s="36">
        <f>SUMIFS(СВЦЭМ!$E$39:$E$782,СВЦЭМ!$A$39:$A$782,$A166,СВЦЭМ!$B$39:$B$782,V$155)+'СЕТ СН'!$F$12</f>
        <v>222.09236791999999</v>
      </c>
      <c r="W166" s="36">
        <f>SUMIFS(СВЦЭМ!$E$39:$E$782,СВЦЭМ!$A$39:$A$782,$A166,СВЦЭМ!$B$39:$B$782,W$155)+'СЕТ СН'!$F$12</f>
        <v>224.29809764000001</v>
      </c>
      <c r="X166" s="36">
        <f>SUMIFS(СВЦЭМ!$E$39:$E$782,СВЦЭМ!$A$39:$A$782,$A166,СВЦЭМ!$B$39:$B$782,X$155)+'СЕТ СН'!$F$12</f>
        <v>227.34122564</v>
      </c>
      <c r="Y166" s="36">
        <f>SUMIFS(СВЦЭМ!$E$39:$E$782,СВЦЭМ!$A$39:$A$782,$A166,СВЦЭМ!$B$39:$B$782,Y$155)+'СЕТ СН'!$F$12</f>
        <v>232.27093927999999</v>
      </c>
    </row>
    <row r="167" spans="1:25" ht="15.75" x14ac:dyDescent="0.2">
      <c r="A167" s="35">
        <f t="shared" si="4"/>
        <v>44907</v>
      </c>
      <c r="B167" s="36">
        <f>SUMIFS(СВЦЭМ!$E$39:$E$782,СВЦЭМ!$A$39:$A$782,$A167,СВЦЭМ!$B$39:$B$782,B$155)+'СЕТ СН'!$F$12</f>
        <v>220.42011706</v>
      </c>
      <c r="C167" s="36">
        <f>SUMIFS(СВЦЭМ!$E$39:$E$782,СВЦЭМ!$A$39:$A$782,$A167,СВЦЭМ!$B$39:$B$782,C$155)+'СЕТ СН'!$F$12</f>
        <v>222.60907363000001</v>
      </c>
      <c r="D167" s="36">
        <f>SUMIFS(СВЦЭМ!$E$39:$E$782,СВЦЭМ!$A$39:$A$782,$A167,СВЦЭМ!$B$39:$B$782,D$155)+'СЕТ СН'!$F$12</f>
        <v>224.37043822000001</v>
      </c>
      <c r="E167" s="36">
        <f>SUMIFS(СВЦЭМ!$E$39:$E$782,СВЦЭМ!$A$39:$A$782,$A167,СВЦЭМ!$B$39:$B$782,E$155)+'СЕТ СН'!$F$12</f>
        <v>225.71142545000001</v>
      </c>
      <c r="F167" s="36">
        <f>SUMIFS(СВЦЭМ!$E$39:$E$782,СВЦЭМ!$A$39:$A$782,$A167,СВЦЭМ!$B$39:$B$782,F$155)+'СЕТ СН'!$F$12</f>
        <v>227.75300905</v>
      </c>
      <c r="G167" s="36">
        <f>SUMIFS(СВЦЭМ!$E$39:$E$782,СВЦЭМ!$A$39:$A$782,$A167,СВЦЭМ!$B$39:$B$782,G$155)+'СЕТ СН'!$F$12</f>
        <v>225.80020511000001</v>
      </c>
      <c r="H167" s="36">
        <f>SUMIFS(СВЦЭМ!$E$39:$E$782,СВЦЭМ!$A$39:$A$782,$A167,СВЦЭМ!$B$39:$B$782,H$155)+'СЕТ СН'!$F$12</f>
        <v>223.68177939</v>
      </c>
      <c r="I167" s="36">
        <f>SUMIFS(СВЦЭМ!$E$39:$E$782,СВЦЭМ!$A$39:$A$782,$A167,СВЦЭМ!$B$39:$B$782,I$155)+'СЕТ СН'!$F$12</f>
        <v>199.19482436999999</v>
      </c>
      <c r="J167" s="36">
        <f>SUMIFS(СВЦЭМ!$E$39:$E$782,СВЦЭМ!$A$39:$A$782,$A167,СВЦЭМ!$B$39:$B$782,J$155)+'СЕТ СН'!$F$12</f>
        <v>186.11684331999999</v>
      </c>
      <c r="K167" s="36">
        <f>SUMIFS(СВЦЭМ!$E$39:$E$782,СВЦЭМ!$A$39:$A$782,$A167,СВЦЭМ!$B$39:$B$782,K$155)+'СЕТ СН'!$F$12</f>
        <v>181.82934096</v>
      </c>
      <c r="L167" s="36">
        <f>SUMIFS(СВЦЭМ!$E$39:$E$782,СВЦЭМ!$A$39:$A$782,$A167,СВЦЭМ!$B$39:$B$782,L$155)+'СЕТ СН'!$F$12</f>
        <v>195.56541537999999</v>
      </c>
      <c r="M167" s="36">
        <f>SUMIFS(СВЦЭМ!$E$39:$E$782,СВЦЭМ!$A$39:$A$782,$A167,СВЦЭМ!$B$39:$B$782,M$155)+'СЕТ СН'!$F$12</f>
        <v>195.78236763999999</v>
      </c>
      <c r="N167" s="36">
        <f>SUMIFS(СВЦЭМ!$E$39:$E$782,СВЦЭМ!$A$39:$A$782,$A167,СВЦЭМ!$B$39:$B$782,N$155)+'СЕТ СН'!$F$12</f>
        <v>208.04705003999999</v>
      </c>
      <c r="O167" s="36">
        <f>SUMIFS(СВЦЭМ!$E$39:$E$782,СВЦЭМ!$A$39:$A$782,$A167,СВЦЭМ!$B$39:$B$782,O$155)+'СЕТ СН'!$F$12</f>
        <v>204.7804064</v>
      </c>
      <c r="P167" s="36">
        <f>SUMIFS(СВЦЭМ!$E$39:$E$782,СВЦЭМ!$A$39:$A$782,$A167,СВЦЭМ!$B$39:$B$782,P$155)+'СЕТ СН'!$F$12</f>
        <v>205.82455222999999</v>
      </c>
      <c r="Q167" s="36">
        <f>SUMIFS(СВЦЭМ!$E$39:$E$782,СВЦЭМ!$A$39:$A$782,$A167,СВЦЭМ!$B$39:$B$782,Q$155)+'СЕТ СН'!$F$12</f>
        <v>206.92001797</v>
      </c>
      <c r="R167" s="36">
        <f>SUMIFS(СВЦЭМ!$E$39:$E$782,СВЦЭМ!$A$39:$A$782,$A167,СВЦЭМ!$B$39:$B$782,R$155)+'СЕТ СН'!$F$12</f>
        <v>194.28241976000001</v>
      </c>
      <c r="S167" s="36">
        <f>SUMIFS(СВЦЭМ!$E$39:$E$782,СВЦЭМ!$A$39:$A$782,$A167,СВЦЭМ!$B$39:$B$782,S$155)+'СЕТ СН'!$F$12</f>
        <v>187.29377428000001</v>
      </c>
      <c r="T167" s="36">
        <f>SUMIFS(СВЦЭМ!$E$39:$E$782,СВЦЭМ!$A$39:$A$782,$A167,СВЦЭМ!$B$39:$B$782,T$155)+'СЕТ СН'!$F$12</f>
        <v>186.75549945</v>
      </c>
      <c r="U167" s="36">
        <f>SUMIFS(СВЦЭМ!$E$39:$E$782,СВЦЭМ!$A$39:$A$782,$A167,СВЦЭМ!$B$39:$B$782,U$155)+'СЕТ СН'!$F$12</f>
        <v>197.62059840000001</v>
      </c>
      <c r="V167" s="36">
        <f>SUMIFS(СВЦЭМ!$E$39:$E$782,СВЦЭМ!$A$39:$A$782,$A167,СВЦЭМ!$B$39:$B$782,V$155)+'СЕТ СН'!$F$12</f>
        <v>212.8170082</v>
      </c>
      <c r="W167" s="36">
        <f>SUMIFS(СВЦЭМ!$E$39:$E$782,СВЦЭМ!$A$39:$A$782,$A167,СВЦЭМ!$B$39:$B$782,W$155)+'СЕТ СН'!$F$12</f>
        <v>213.55734537000001</v>
      </c>
      <c r="X167" s="36">
        <f>SUMIFS(СВЦЭМ!$E$39:$E$782,СВЦЭМ!$A$39:$A$782,$A167,СВЦЭМ!$B$39:$B$782,X$155)+'СЕТ СН'!$F$12</f>
        <v>212.61434838</v>
      </c>
      <c r="Y167" s="36">
        <f>SUMIFS(СВЦЭМ!$E$39:$E$782,СВЦЭМ!$A$39:$A$782,$A167,СВЦЭМ!$B$39:$B$782,Y$155)+'СЕТ СН'!$F$12</f>
        <v>219.29475982</v>
      </c>
    </row>
    <row r="168" spans="1:25" ht="15.75" x14ac:dyDescent="0.2">
      <c r="A168" s="35">
        <f t="shared" si="4"/>
        <v>44908</v>
      </c>
      <c r="B168" s="36">
        <f>SUMIFS(СВЦЭМ!$E$39:$E$782,СВЦЭМ!$A$39:$A$782,$A168,СВЦЭМ!$B$39:$B$782,B$155)+'СЕТ СН'!$F$12</f>
        <v>228.47557042</v>
      </c>
      <c r="C168" s="36">
        <f>SUMIFS(СВЦЭМ!$E$39:$E$782,СВЦЭМ!$A$39:$A$782,$A168,СВЦЭМ!$B$39:$B$782,C$155)+'СЕТ СН'!$F$12</f>
        <v>233.30016534999999</v>
      </c>
      <c r="D168" s="36">
        <f>SUMIFS(СВЦЭМ!$E$39:$E$782,СВЦЭМ!$A$39:$A$782,$A168,СВЦЭМ!$B$39:$B$782,D$155)+'СЕТ СН'!$F$12</f>
        <v>236.11440676000001</v>
      </c>
      <c r="E168" s="36">
        <f>SUMIFS(СВЦЭМ!$E$39:$E$782,СВЦЭМ!$A$39:$A$782,$A168,СВЦЭМ!$B$39:$B$782,E$155)+'СЕТ СН'!$F$12</f>
        <v>238.27709406</v>
      </c>
      <c r="F168" s="36">
        <f>SUMIFS(СВЦЭМ!$E$39:$E$782,СВЦЭМ!$A$39:$A$782,$A168,СВЦЭМ!$B$39:$B$782,F$155)+'СЕТ СН'!$F$12</f>
        <v>239.68392753000001</v>
      </c>
      <c r="G168" s="36">
        <f>SUMIFS(СВЦЭМ!$E$39:$E$782,СВЦЭМ!$A$39:$A$782,$A168,СВЦЭМ!$B$39:$B$782,G$155)+'СЕТ СН'!$F$12</f>
        <v>238.17266344999999</v>
      </c>
      <c r="H168" s="36">
        <f>SUMIFS(СВЦЭМ!$E$39:$E$782,СВЦЭМ!$A$39:$A$782,$A168,СВЦЭМ!$B$39:$B$782,H$155)+'СЕТ СН'!$F$12</f>
        <v>231.92563354999999</v>
      </c>
      <c r="I168" s="36">
        <f>SUMIFS(СВЦЭМ!$E$39:$E$782,СВЦЭМ!$A$39:$A$782,$A168,СВЦЭМ!$B$39:$B$782,I$155)+'СЕТ СН'!$F$12</f>
        <v>227.38881099</v>
      </c>
      <c r="J168" s="36">
        <f>SUMIFS(СВЦЭМ!$E$39:$E$782,СВЦЭМ!$A$39:$A$782,$A168,СВЦЭМ!$B$39:$B$782,J$155)+'СЕТ СН'!$F$12</f>
        <v>228.44272187000001</v>
      </c>
      <c r="K168" s="36">
        <f>SUMIFS(СВЦЭМ!$E$39:$E$782,СВЦЭМ!$A$39:$A$782,$A168,СВЦЭМ!$B$39:$B$782,K$155)+'СЕТ СН'!$F$12</f>
        <v>224.10598440000001</v>
      </c>
      <c r="L168" s="36">
        <f>SUMIFS(СВЦЭМ!$E$39:$E$782,СВЦЭМ!$A$39:$A$782,$A168,СВЦЭМ!$B$39:$B$782,L$155)+'СЕТ СН'!$F$12</f>
        <v>222.71366205000001</v>
      </c>
      <c r="M168" s="36">
        <f>SUMIFS(СВЦЭМ!$E$39:$E$782,СВЦЭМ!$A$39:$A$782,$A168,СВЦЭМ!$B$39:$B$782,M$155)+'СЕТ СН'!$F$12</f>
        <v>224.36659229</v>
      </c>
      <c r="N168" s="36">
        <f>SUMIFS(СВЦЭМ!$E$39:$E$782,СВЦЭМ!$A$39:$A$782,$A168,СВЦЭМ!$B$39:$B$782,N$155)+'СЕТ СН'!$F$12</f>
        <v>224.90149833000001</v>
      </c>
      <c r="O168" s="36">
        <f>SUMIFS(СВЦЭМ!$E$39:$E$782,СВЦЭМ!$A$39:$A$782,$A168,СВЦЭМ!$B$39:$B$782,O$155)+'СЕТ СН'!$F$12</f>
        <v>233.09132640000001</v>
      </c>
      <c r="P168" s="36">
        <f>SUMIFS(СВЦЭМ!$E$39:$E$782,СВЦЭМ!$A$39:$A$782,$A168,СВЦЭМ!$B$39:$B$782,P$155)+'СЕТ СН'!$F$12</f>
        <v>234.18643108000001</v>
      </c>
      <c r="Q168" s="36">
        <f>SUMIFS(СВЦЭМ!$E$39:$E$782,СВЦЭМ!$A$39:$A$782,$A168,СВЦЭМ!$B$39:$B$782,Q$155)+'СЕТ СН'!$F$12</f>
        <v>231.55223108999999</v>
      </c>
      <c r="R168" s="36">
        <f>SUMIFS(СВЦЭМ!$E$39:$E$782,СВЦЭМ!$A$39:$A$782,$A168,СВЦЭМ!$B$39:$B$782,R$155)+'СЕТ СН'!$F$12</f>
        <v>223.36936209000001</v>
      </c>
      <c r="S168" s="36">
        <f>SUMIFS(СВЦЭМ!$E$39:$E$782,СВЦЭМ!$A$39:$A$782,$A168,СВЦЭМ!$B$39:$B$782,S$155)+'СЕТ СН'!$F$12</f>
        <v>219.47526780999999</v>
      </c>
      <c r="T168" s="36">
        <f>SUMIFS(СВЦЭМ!$E$39:$E$782,СВЦЭМ!$A$39:$A$782,$A168,СВЦЭМ!$B$39:$B$782,T$155)+'СЕТ СН'!$F$12</f>
        <v>216.74126189</v>
      </c>
      <c r="U168" s="36">
        <f>SUMIFS(СВЦЭМ!$E$39:$E$782,СВЦЭМ!$A$39:$A$782,$A168,СВЦЭМ!$B$39:$B$782,U$155)+'СЕТ СН'!$F$12</f>
        <v>213.56155479</v>
      </c>
      <c r="V168" s="36">
        <f>SUMIFS(СВЦЭМ!$E$39:$E$782,СВЦЭМ!$A$39:$A$782,$A168,СВЦЭМ!$B$39:$B$782,V$155)+'СЕТ СН'!$F$12</f>
        <v>214.93416812000001</v>
      </c>
      <c r="W168" s="36">
        <f>SUMIFS(СВЦЭМ!$E$39:$E$782,СВЦЭМ!$A$39:$A$782,$A168,СВЦЭМ!$B$39:$B$782,W$155)+'СЕТ СН'!$F$12</f>
        <v>221.84414307</v>
      </c>
      <c r="X168" s="36">
        <f>SUMIFS(СВЦЭМ!$E$39:$E$782,СВЦЭМ!$A$39:$A$782,$A168,СВЦЭМ!$B$39:$B$782,X$155)+'СЕТ СН'!$F$12</f>
        <v>222.70093327000001</v>
      </c>
      <c r="Y168" s="36">
        <f>SUMIFS(СВЦЭМ!$E$39:$E$782,СВЦЭМ!$A$39:$A$782,$A168,СВЦЭМ!$B$39:$B$782,Y$155)+'СЕТ СН'!$F$12</f>
        <v>229.01866985999999</v>
      </c>
    </row>
    <row r="169" spans="1:25" ht="15.75" x14ac:dyDescent="0.2">
      <c r="A169" s="35">
        <f t="shared" si="4"/>
        <v>44909</v>
      </c>
      <c r="B169" s="36">
        <f>SUMIFS(СВЦЭМ!$E$39:$E$782,СВЦЭМ!$A$39:$A$782,$A169,СВЦЭМ!$B$39:$B$782,B$155)+'СЕТ СН'!$F$12</f>
        <v>221.20328977</v>
      </c>
      <c r="C169" s="36">
        <f>SUMIFS(СВЦЭМ!$E$39:$E$782,СВЦЭМ!$A$39:$A$782,$A169,СВЦЭМ!$B$39:$B$782,C$155)+'СЕТ СН'!$F$12</f>
        <v>226.71297272999999</v>
      </c>
      <c r="D169" s="36">
        <f>SUMIFS(СВЦЭМ!$E$39:$E$782,СВЦЭМ!$A$39:$A$782,$A169,СВЦЭМ!$B$39:$B$782,D$155)+'СЕТ СН'!$F$12</f>
        <v>229.93607567000001</v>
      </c>
      <c r="E169" s="36">
        <f>SUMIFS(СВЦЭМ!$E$39:$E$782,СВЦЭМ!$A$39:$A$782,$A169,СВЦЭМ!$B$39:$B$782,E$155)+'СЕТ СН'!$F$12</f>
        <v>231.85555921</v>
      </c>
      <c r="F169" s="36">
        <f>SUMIFS(СВЦЭМ!$E$39:$E$782,СВЦЭМ!$A$39:$A$782,$A169,СВЦЭМ!$B$39:$B$782,F$155)+'СЕТ СН'!$F$12</f>
        <v>236.04521771</v>
      </c>
      <c r="G169" s="36">
        <f>SUMIFS(СВЦЭМ!$E$39:$E$782,СВЦЭМ!$A$39:$A$782,$A169,СВЦЭМ!$B$39:$B$782,G$155)+'СЕТ СН'!$F$12</f>
        <v>233.60124639</v>
      </c>
      <c r="H169" s="36">
        <f>SUMIFS(СВЦЭМ!$E$39:$E$782,СВЦЭМ!$A$39:$A$782,$A169,СВЦЭМ!$B$39:$B$782,H$155)+'СЕТ СН'!$F$12</f>
        <v>230.2167278</v>
      </c>
      <c r="I169" s="36">
        <f>SUMIFS(СВЦЭМ!$E$39:$E$782,СВЦЭМ!$A$39:$A$782,$A169,СВЦЭМ!$B$39:$B$782,I$155)+'СЕТ СН'!$F$12</f>
        <v>226.94630011000001</v>
      </c>
      <c r="J169" s="36">
        <f>SUMIFS(СВЦЭМ!$E$39:$E$782,СВЦЭМ!$A$39:$A$782,$A169,СВЦЭМ!$B$39:$B$782,J$155)+'СЕТ СН'!$F$12</f>
        <v>227.74066493999999</v>
      </c>
      <c r="K169" s="36">
        <f>SUMIFS(СВЦЭМ!$E$39:$E$782,СВЦЭМ!$A$39:$A$782,$A169,СВЦЭМ!$B$39:$B$782,K$155)+'СЕТ СН'!$F$12</f>
        <v>221.05195753999999</v>
      </c>
      <c r="L169" s="36">
        <f>SUMIFS(СВЦЭМ!$E$39:$E$782,СВЦЭМ!$A$39:$A$782,$A169,СВЦЭМ!$B$39:$B$782,L$155)+'СЕТ СН'!$F$12</f>
        <v>221.13839478</v>
      </c>
      <c r="M169" s="36">
        <f>SUMIFS(СВЦЭМ!$E$39:$E$782,СВЦЭМ!$A$39:$A$782,$A169,СВЦЭМ!$B$39:$B$782,M$155)+'СЕТ СН'!$F$12</f>
        <v>226.51681058</v>
      </c>
      <c r="N169" s="36">
        <f>SUMIFS(СВЦЭМ!$E$39:$E$782,СВЦЭМ!$A$39:$A$782,$A169,СВЦЭМ!$B$39:$B$782,N$155)+'СЕТ СН'!$F$12</f>
        <v>224.85043822</v>
      </c>
      <c r="O169" s="36">
        <f>SUMIFS(СВЦЭМ!$E$39:$E$782,СВЦЭМ!$A$39:$A$782,$A169,СВЦЭМ!$B$39:$B$782,O$155)+'СЕТ СН'!$F$12</f>
        <v>225.96978956999999</v>
      </c>
      <c r="P169" s="36">
        <f>SUMIFS(СВЦЭМ!$E$39:$E$782,СВЦЭМ!$A$39:$A$782,$A169,СВЦЭМ!$B$39:$B$782,P$155)+'СЕТ СН'!$F$12</f>
        <v>227.52037424</v>
      </c>
      <c r="Q169" s="36">
        <f>SUMIFS(СВЦЭМ!$E$39:$E$782,СВЦЭМ!$A$39:$A$782,$A169,СВЦЭМ!$B$39:$B$782,Q$155)+'СЕТ СН'!$F$12</f>
        <v>227.19763608</v>
      </c>
      <c r="R169" s="36">
        <f>SUMIFS(СВЦЭМ!$E$39:$E$782,СВЦЭМ!$A$39:$A$782,$A169,СВЦЭМ!$B$39:$B$782,R$155)+'СЕТ СН'!$F$12</f>
        <v>229.73532274999999</v>
      </c>
      <c r="S169" s="36">
        <f>SUMIFS(СВЦЭМ!$E$39:$E$782,СВЦЭМ!$A$39:$A$782,$A169,СВЦЭМ!$B$39:$B$782,S$155)+'СЕТ СН'!$F$12</f>
        <v>226.86717189000001</v>
      </c>
      <c r="T169" s="36">
        <f>SUMIFS(СВЦЭМ!$E$39:$E$782,СВЦЭМ!$A$39:$A$782,$A169,СВЦЭМ!$B$39:$B$782,T$155)+'СЕТ СН'!$F$12</f>
        <v>226.68796677</v>
      </c>
      <c r="U169" s="36">
        <f>SUMIFS(СВЦЭМ!$E$39:$E$782,СВЦЭМ!$A$39:$A$782,$A169,СВЦЭМ!$B$39:$B$782,U$155)+'СЕТ СН'!$F$12</f>
        <v>227.58781906999999</v>
      </c>
      <c r="V169" s="36">
        <f>SUMIFS(СВЦЭМ!$E$39:$E$782,СВЦЭМ!$A$39:$A$782,$A169,СВЦЭМ!$B$39:$B$782,V$155)+'СЕТ СН'!$F$12</f>
        <v>229.50632938999999</v>
      </c>
      <c r="W169" s="36">
        <f>SUMIFS(СВЦЭМ!$E$39:$E$782,СВЦЭМ!$A$39:$A$782,$A169,СВЦЭМ!$B$39:$B$782,W$155)+'СЕТ СН'!$F$12</f>
        <v>225.80632489000001</v>
      </c>
      <c r="X169" s="36">
        <f>SUMIFS(СВЦЭМ!$E$39:$E$782,СВЦЭМ!$A$39:$A$782,$A169,СВЦЭМ!$B$39:$B$782,X$155)+'СЕТ СН'!$F$12</f>
        <v>226.62028308000001</v>
      </c>
      <c r="Y169" s="36">
        <f>SUMIFS(СВЦЭМ!$E$39:$E$782,СВЦЭМ!$A$39:$A$782,$A169,СВЦЭМ!$B$39:$B$782,Y$155)+'СЕТ СН'!$F$12</f>
        <v>226.87120677999999</v>
      </c>
    </row>
    <row r="170" spans="1:25" ht="15.75" x14ac:dyDescent="0.2">
      <c r="A170" s="35">
        <f t="shared" si="4"/>
        <v>44910</v>
      </c>
      <c r="B170" s="36">
        <f>SUMIFS(СВЦЭМ!$E$39:$E$782,СВЦЭМ!$A$39:$A$782,$A170,СВЦЭМ!$B$39:$B$782,B$155)+'СЕТ СН'!$F$12</f>
        <v>215.56694979</v>
      </c>
      <c r="C170" s="36">
        <f>SUMIFS(СВЦЭМ!$E$39:$E$782,СВЦЭМ!$A$39:$A$782,$A170,СВЦЭМ!$B$39:$B$782,C$155)+'СЕТ СН'!$F$12</f>
        <v>217.33550224999999</v>
      </c>
      <c r="D170" s="36">
        <f>SUMIFS(СВЦЭМ!$E$39:$E$782,СВЦЭМ!$A$39:$A$782,$A170,СВЦЭМ!$B$39:$B$782,D$155)+'СЕТ СН'!$F$12</f>
        <v>219.62525119</v>
      </c>
      <c r="E170" s="36">
        <f>SUMIFS(СВЦЭМ!$E$39:$E$782,СВЦЭМ!$A$39:$A$782,$A170,СВЦЭМ!$B$39:$B$782,E$155)+'СЕТ СН'!$F$12</f>
        <v>223.26565534</v>
      </c>
      <c r="F170" s="36">
        <f>SUMIFS(СВЦЭМ!$E$39:$E$782,СВЦЭМ!$A$39:$A$782,$A170,СВЦЭМ!$B$39:$B$782,F$155)+'СЕТ СН'!$F$12</f>
        <v>230.17159792999999</v>
      </c>
      <c r="G170" s="36">
        <f>SUMIFS(СВЦЭМ!$E$39:$E$782,СВЦЭМ!$A$39:$A$782,$A170,СВЦЭМ!$B$39:$B$782,G$155)+'СЕТ СН'!$F$12</f>
        <v>226.30083704</v>
      </c>
      <c r="H170" s="36">
        <f>SUMIFS(СВЦЭМ!$E$39:$E$782,СВЦЭМ!$A$39:$A$782,$A170,СВЦЭМ!$B$39:$B$782,H$155)+'СЕТ СН'!$F$12</f>
        <v>221.41358323</v>
      </c>
      <c r="I170" s="36">
        <f>SUMIFS(СВЦЭМ!$E$39:$E$782,СВЦЭМ!$A$39:$A$782,$A170,СВЦЭМ!$B$39:$B$782,I$155)+'СЕТ СН'!$F$12</f>
        <v>212.32208639999999</v>
      </c>
      <c r="J170" s="36">
        <f>SUMIFS(СВЦЭМ!$E$39:$E$782,СВЦЭМ!$A$39:$A$782,$A170,СВЦЭМ!$B$39:$B$782,J$155)+'СЕТ СН'!$F$12</f>
        <v>207.68251996000001</v>
      </c>
      <c r="K170" s="36">
        <f>SUMIFS(СВЦЭМ!$E$39:$E$782,СВЦЭМ!$A$39:$A$782,$A170,СВЦЭМ!$B$39:$B$782,K$155)+'СЕТ СН'!$F$12</f>
        <v>206.02462729999999</v>
      </c>
      <c r="L170" s="36">
        <f>SUMIFS(СВЦЭМ!$E$39:$E$782,СВЦЭМ!$A$39:$A$782,$A170,СВЦЭМ!$B$39:$B$782,L$155)+'СЕТ СН'!$F$12</f>
        <v>203.77657704999999</v>
      </c>
      <c r="M170" s="36">
        <f>SUMIFS(СВЦЭМ!$E$39:$E$782,СВЦЭМ!$A$39:$A$782,$A170,СВЦЭМ!$B$39:$B$782,M$155)+'СЕТ СН'!$F$12</f>
        <v>205.00786106999999</v>
      </c>
      <c r="N170" s="36">
        <f>SUMIFS(СВЦЭМ!$E$39:$E$782,СВЦЭМ!$A$39:$A$782,$A170,СВЦЭМ!$B$39:$B$782,N$155)+'СЕТ СН'!$F$12</f>
        <v>207.83996948999999</v>
      </c>
      <c r="O170" s="36">
        <f>SUMIFS(СВЦЭМ!$E$39:$E$782,СВЦЭМ!$A$39:$A$782,$A170,СВЦЭМ!$B$39:$B$782,O$155)+'СЕТ СН'!$F$12</f>
        <v>209.18697804999999</v>
      </c>
      <c r="P170" s="36">
        <f>SUMIFS(СВЦЭМ!$E$39:$E$782,СВЦЭМ!$A$39:$A$782,$A170,СВЦЭМ!$B$39:$B$782,P$155)+'СЕТ СН'!$F$12</f>
        <v>211.38280816</v>
      </c>
      <c r="Q170" s="36">
        <f>SUMIFS(СВЦЭМ!$E$39:$E$782,СВЦЭМ!$A$39:$A$782,$A170,СВЦЭМ!$B$39:$B$782,Q$155)+'СЕТ СН'!$F$12</f>
        <v>212.81470634999999</v>
      </c>
      <c r="R170" s="36">
        <f>SUMIFS(СВЦЭМ!$E$39:$E$782,СВЦЭМ!$A$39:$A$782,$A170,СВЦЭМ!$B$39:$B$782,R$155)+'СЕТ СН'!$F$12</f>
        <v>214.03387283000001</v>
      </c>
      <c r="S170" s="36">
        <f>SUMIFS(СВЦЭМ!$E$39:$E$782,СВЦЭМ!$A$39:$A$782,$A170,СВЦЭМ!$B$39:$B$782,S$155)+'СЕТ СН'!$F$12</f>
        <v>208.08370495</v>
      </c>
      <c r="T170" s="36">
        <f>SUMIFS(СВЦЭМ!$E$39:$E$782,СВЦЭМ!$A$39:$A$782,$A170,СВЦЭМ!$B$39:$B$782,T$155)+'СЕТ СН'!$F$12</f>
        <v>202.14680974999999</v>
      </c>
      <c r="U170" s="36">
        <f>SUMIFS(СВЦЭМ!$E$39:$E$782,СВЦЭМ!$A$39:$A$782,$A170,СВЦЭМ!$B$39:$B$782,U$155)+'СЕТ СН'!$F$12</f>
        <v>202.43405985000001</v>
      </c>
      <c r="V170" s="36">
        <f>SUMIFS(СВЦЭМ!$E$39:$E$782,СВЦЭМ!$A$39:$A$782,$A170,СВЦЭМ!$B$39:$B$782,V$155)+'СЕТ СН'!$F$12</f>
        <v>202.48587275</v>
      </c>
      <c r="W170" s="36">
        <f>SUMIFS(СВЦЭМ!$E$39:$E$782,СВЦЭМ!$A$39:$A$782,$A170,СВЦЭМ!$B$39:$B$782,W$155)+'СЕТ СН'!$F$12</f>
        <v>205.28304003</v>
      </c>
      <c r="X170" s="36">
        <f>SUMIFS(СВЦЭМ!$E$39:$E$782,СВЦЭМ!$A$39:$A$782,$A170,СВЦЭМ!$B$39:$B$782,X$155)+'СЕТ СН'!$F$12</f>
        <v>206.99909269</v>
      </c>
      <c r="Y170" s="36">
        <f>SUMIFS(СВЦЭМ!$E$39:$E$782,СВЦЭМ!$A$39:$A$782,$A170,СВЦЭМ!$B$39:$B$782,Y$155)+'СЕТ СН'!$F$12</f>
        <v>210.93432256</v>
      </c>
    </row>
    <row r="171" spans="1:25" ht="15.75" x14ac:dyDescent="0.2">
      <c r="A171" s="35">
        <f t="shared" si="4"/>
        <v>44911</v>
      </c>
      <c r="B171" s="36">
        <f>SUMIFS(СВЦЭМ!$E$39:$E$782,СВЦЭМ!$A$39:$A$782,$A171,СВЦЭМ!$B$39:$B$782,B$155)+'СЕТ СН'!$F$12</f>
        <v>235.21242784</v>
      </c>
      <c r="C171" s="36">
        <f>SUMIFS(СВЦЭМ!$E$39:$E$782,СВЦЭМ!$A$39:$A$782,$A171,СВЦЭМ!$B$39:$B$782,C$155)+'СЕТ СН'!$F$12</f>
        <v>238.15497300999999</v>
      </c>
      <c r="D171" s="36">
        <f>SUMIFS(СВЦЭМ!$E$39:$E$782,СВЦЭМ!$A$39:$A$782,$A171,СВЦЭМ!$B$39:$B$782,D$155)+'СЕТ СН'!$F$12</f>
        <v>238.66680765000001</v>
      </c>
      <c r="E171" s="36">
        <f>SUMIFS(СВЦЭМ!$E$39:$E$782,СВЦЭМ!$A$39:$A$782,$A171,СВЦЭМ!$B$39:$B$782,E$155)+'СЕТ СН'!$F$12</f>
        <v>236.52307913000001</v>
      </c>
      <c r="F171" s="36">
        <f>SUMIFS(СВЦЭМ!$E$39:$E$782,СВЦЭМ!$A$39:$A$782,$A171,СВЦЭМ!$B$39:$B$782,F$155)+'СЕТ СН'!$F$12</f>
        <v>234.96348141999999</v>
      </c>
      <c r="G171" s="36">
        <f>SUMIFS(СВЦЭМ!$E$39:$E$782,СВЦЭМ!$A$39:$A$782,$A171,СВЦЭМ!$B$39:$B$782,G$155)+'СЕТ СН'!$F$12</f>
        <v>231.47656056</v>
      </c>
      <c r="H171" s="36">
        <f>SUMIFS(СВЦЭМ!$E$39:$E$782,СВЦЭМ!$A$39:$A$782,$A171,СВЦЭМ!$B$39:$B$782,H$155)+'СЕТ СН'!$F$12</f>
        <v>223.5743617</v>
      </c>
      <c r="I171" s="36">
        <f>SUMIFS(СВЦЭМ!$E$39:$E$782,СВЦЭМ!$A$39:$A$782,$A171,СВЦЭМ!$B$39:$B$782,I$155)+'СЕТ СН'!$F$12</f>
        <v>219.97574351</v>
      </c>
      <c r="J171" s="36">
        <f>SUMIFS(СВЦЭМ!$E$39:$E$782,СВЦЭМ!$A$39:$A$782,$A171,СВЦЭМ!$B$39:$B$782,J$155)+'СЕТ СН'!$F$12</f>
        <v>216.24228248</v>
      </c>
      <c r="K171" s="36">
        <f>SUMIFS(СВЦЭМ!$E$39:$E$782,СВЦЭМ!$A$39:$A$782,$A171,СВЦЭМ!$B$39:$B$782,K$155)+'СЕТ СН'!$F$12</f>
        <v>213.77148958000001</v>
      </c>
      <c r="L171" s="36">
        <f>SUMIFS(СВЦЭМ!$E$39:$E$782,СВЦЭМ!$A$39:$A$782,$A171,СВЦЭМ!$B$39:$B$782,L$155)+'СЕТ СН'!$F$12</f>
        <v>214.73965716000001</v>
      </c>
      <c r="M171" s="36">
        <f>SUMIFS(СВЦЭМ!$E$39:$E$782,СВЦЭМ!$A$39:$A$782,$A171,СВЦЭМ!$B$39:$B$782,M$155)+'СЕТ СН'!$F$12</f>
        <v>217.09742582000001</v>
      </c>
      <c r="N171" s="36">
        <f>SUMIFS(СВЦЭМ!$E$39:$E$782,СВЦЭМ!$A$39:$A$782,$A171,СВЦЭМ!$B$39:$B$782,N$155)+'СЕТ СН'!$F$12</f>
        <v>221.07883966</v>
      </c>
      <c r="O171" s="36">
        <f>SUMIFS(СВЦЭМ!$E$39:$E$782,СВЦЭМ!$A$39:$A$782,$A171,СВЦЭМ!$B$39:$B$782,O$155)+'СЕТ СН'!$F$12</f>
        <v>225.07505036000001</v>
      </c>
      <c r="P171" s="36">
        <f>SUMIFS(СВЦЭМ!$E$39:$E$782,СВЦЭМ!$A$39:$A$782,$A171,СВЦЭМ!$B$39:$B$782,P$155)+'СЕТ СН'!$F$12</f>
        <v>227.76657886999999</v>
      </c>
      <c r="Q171" s="36">
        <f>SUMIFS(СВЦЭМ!$E$39:$E$782,СВЦЭМ!$A$39:$A$782,$A171,СВЦЭМ!$B$39:$B$782,Q$155)+'СЕТ СН'!$F$12</f>
        <v>227.61075848999999</v>
      </c>
      <c r="R171" s="36">
        <f>SUMIFS(СВЦЭМ!$E$39:$E$782,СВЦЭМ!$A$39:$A$782,$A171,СВЦЭМ!$B$39:$B$782,R$155)+'СЕТ СН'!$F$12</f>
        <v>225.62298770999999</v>
      </c>
      <c r="S171" s="36">
        <f>SUMIFS(СВЦЭМ!$E$39:$E$782,СВЦЭМ!$A$39:$A$782,$A171,СВЦЭМ!$B$39:$B$782,S$155)+'СЕТ СН'!$F$12</f>
        <v>218.16416645000001</v>
      </c>
      <c r="T171" s="36">
        <f>SUMIFS(СВЦЭМ!$E$39:$E$782,СВЦЭМ!$A$39:$A$782,$A171,СВЦЭМ!$B$39:$B$782,T$155)+'СЕТ СН'!$F$12</f>
        <v>213.50581785</v>
      </c>
      <c r="U171" s="36">
        <f>SUMIFS(СВЦЭМ!$E$39:$E$782,СВЦЭМ!$A$39:$A$782,$A171,СВЦЭМ!$B$39:$B$782,U$155)+'СЕТ СН'!$F$12</f>
        <v>214.63327269999999</v>
      </c>
      <c r="V171" s="36">
        <f>SUMIFS(СВЦЭМ!$E$39:$E$782,СВЦЭМ!$A$39:$A$782,$A171,СВЦЭМ!$B$39:$B$782,V$155)+'СЕТ СН'!$F$12</f>
        <v>217.25647162000001</v>
      </c>
      <c r="W171" s="36">
        <f>SUMIFS(СВЦЭМ!$E$39:$E$782,СВЦЭМ!$A$39:$A$782,$A171,СВЦЭМ!$B$39:$B$782,W$155)+'СЕТ СН'!$F$12</f>
        <v>219.10720166999999</v>
      </c>
      <c r="X171" s="36">
        <f>SUMIFS(СВЦЭМ!$E$39:$E$782,СВЦЭМ!$A$39:$A$782,$A171,СВЦЭМ!$B$39:$B$782,X$155)+'СЕТ СН'!$F$12</f>
        <v>224.75262864000001</v>
      </c>
      <c r="Y171" s="36">
        <f>SUMIFS(СВЦЭМ!$E$39:$E$782,СВЦЭМ!$A$39:$A$782,$A171,СВЦЭМ!$B$39:$B$782,Y$155)+'СЕТ СН'!$F$12</f>
        <v>229.97410525999999</v>
      </c>
    </row>
    <row r="172" spans="1:25" ht="15.75" x14ac:dyDescent="0.2">
      <c r="A172" s="35">
        <f t="shared" si="4"/>
        <v>44912</v>
      </c>
      <c r="B172" s="36">
        <f>SUMIFS(СВЦЭМ!$E$39:$E$782,СВЦЭМ!$A$39:$A$782,$A172,СВЦЭМ!$B$39:$B$782,B$155)+'СЕТ СН'!$F$12</f>
        <v>216.00802991</v>
      </c>
      <c r="C172" s="36">
        <f>SUMIFS(СВЦЭМ!$E$39:$E$782,СВЦЭМ!$A$39:$A$782,$A172,СВЦЭМ!$B$39:$B$782,C$155)+'СЕТ СН'!$F$12</f>
        <v>213.80132252999999</v>
      </c>
      <c r="D172" s="36">
        <f>SUMIFS(СВЦЭМ!$E$39:$E$782,СВЦЭМ!$A$39:$A$782,$A172,СВЦЭМ!$B$39:$B$782,D$155)+'СЕТ СН'!$F$12</f>
        <v>215.05360188</v>
      </c>
      <c r="E172" s="36">
        <f>SUMIFS(СВЦЭМ!$E$39:$E$782,СВЦЭМ!$A$39:$A$782,$A172,СВЦЭМ!$B$39:$B$782,E$155)+'СЕТ СН'!$F$12</f>
        <v>214.53851326</v>
      </c>
      <c r="F172" s="36">
        <f>SUMIFS(СВЦЭМ!$E$39:$E$782,СВЦЭМ!$A$39:$A$782,$A172,СВЦЭМ!$B$39:$B$782,F$155)+'СЕТ СН'!$F$12</f>
        <v>219.42925170000001</v>
      </c>
      <c r="G172" s="36">
        <f>SUMIFS(СВЦЭМ!$E$39:$E$782,СВЦЭМ!$A$39:$A$782,$A172,СВЦЭМ!$B$39:$B$782,G$155)+'СЕТ СН'!$F$12</f>
        <v>217.34623457999999</v>
      </c>
      <c r="H172" s="36">
        <f>SUMIFS(СВЦЭМ!$E$39:$E$782,СВЦЭМ!$A$39:$A$782,$A172,СВЦЭМ!$B$39:$B$782,H$155)+'СЕТ СН'!$F$12</f>
        <v>214.19276318999999</v>
      </c>
      <c r="I172" s="36">
        <f>SUMIFS(СВЦЭМ!$E$39:$E$782,СВЦЭМ!$A$39:$A$782,$A172,СВЦЭМ!$B$39:$B$782,I$155)+'СЕТ СН'!$F$12</f>
        <v>219.05293621999999</v>
      </c>
      <c r="J172" s="36">
        <f>SUMIFS(СВЦЭМ!$E$39:$E$782,СВЦЭМ!$A$39:$A$782,$A172,СВЦЭМ!$B$39:$B$782,J$155)+'СЕТ СН'!$F$12</f>
        <v>216.7440986</v>
      </c>
      <c r="K172" s="36">
        <f>SUMIFS(СВЦЭМ!$E$39:$E$782,СВЦЭМ!$A$39:$A$782,$A172,СВЦЭМ!$B$39:$B$782,K$155)+'СЕТ СН'!$F$12</f>
        <v>210.77865001000001</v>
      </c>
      <c r="L172" s="36">
        <f>SUMIFS(СВЦЭМ!$E$39:$E$782,СВЦЭМ!$A$39:$A$782,$A172,СВЦЭМ!$B$39:$B$782,L$155)+'СЕТ СН'!$F$12</f>
        <v>207.45529930999999</v>
      </c>
      <c r="M172" s="36">
        <f>SUMIFS(СВЦЭМ!$E$39:$E$782,СВЦЭМ!$A$39:$A$782,$A172,СВЦЭМ!$B$39:$B$782,M$155)+'СЕТ СН'!$F$12</f>
        <v>207.56518516</v>
      </c>
      <c r="N172" s="36">
        <f>SUMIFS(СВЦЭМ!$E$39:$E$782,СВЦЭМ!$A$39:$A$782,$A172,СВЦЭМ!$B$39:$B$782,N$155)+'СЕТ СН'!$F$12</f>
        <v>212.96179663999999</v>
      </c>
      <c r="O172" s="36">
        <f>SUMIFS(СВЦЭМ!$E$39:$E$782,СВЦЭМ!$A$39:$A$782,$A172,СВЦЭМ!$B$39:$B$782,O$155)+'СЕТ СН'!$F$12</f>
        <v>210.90038469000001</v>
      </c>
      <c r="P172" s="36">
        <f>SUMIFS(СВЦЭМ!$E$39:$E$782,СВЦЭМ!$A$39:$A$782,$A172,СВЦЭМ!$B$39:$B$782,P$155)+'СЕТ СН'!$F$12</f>
        <v>213.46209472000001</v>
      </c>
      <c r="Q172" s="36">
        <f>SUMIFS(СВЦЭМ!$E$39:$E$782,СВЦЭМ!$A$39:$A$782,$A172,СВЦЭМ!$B$39:$B$782,Q$155)+'СЕТ СН'!$F$12</f>
        <v>212.77778889999999</v>
      </c>
      <c r="R172" s="36">
        <f>SUMIFS(СВЦЭМ!$E$39:$E$782,СВЦЭМ!$A$39:$A$782,$A172,СВЦЭМ!$B$39:$B$782,R$155)+'СЕТ СН'!$F$12</f>
        <v>212.54058312999999</v>
      </c>
      <c r="S172" s="36">
        <f>SUMIFS(СВЦЭМ!$E$39:$E$782,СВЦЭМ!$A$39:$A$782,$A172,СВЦЭМ!$B$39:$B$782,S$155)+'СЕТ СН'!$F$12</f>
        <v>205.80160744</v>
      </c>
      <c r="T172" s="36">
        <f>SUMIFS(СВЦЭМ!$E$39:$E$782,СВЦЭМ!$A$39:$A$782,$A172,СВЦЭМ!$B$39:$B$782,T$155)+'СЕТ СН'!$F$12</f>
        <v>200.19540228</v>
      </c>
      <c r="U172" s="36">
        <f>SUMIFS(СВЦЭМ!$E$39:$E$782,СВЦЭМ!$A$39:$A$782,$A172,СВЦЭМ!$B$39:$B$782,U$155)+'СЕТ СН'!$F$12</f>
        <v>202.73778605000001</v>
      </c>
      <c r="V172" s="36">
        <f>SUMIFS(СВЦЭМ!$E$39:$E$782,СВЦЭМ!$A$39:$A$782,$A172,СВЦЭМ!$B$39:$B$782,V$155)+'СЕТ СН'!$F$12</f>
        <v>205.92920111000001</v>
      </c>
      <c r="W172" s="36">
        <f>SUMIFS(СВЦЭМ!$E$39:$E$782,СВЦЭМ!$A$39:$A$782,$A172,СВЦЭМ!$B$39:$B$782,W$155)+'СЕТ СН'!$F$12</f>
        <v>206.90070474000001</v>
      </c>
      <c r="X172" s="36">
        <f>SUMIFS(СВЦЭМ!$E$39:$E$782,СВЦЭМ!$A$39:$A$782,$A172,СВЦЭМ!$B$39:$B$782,X$155)+'СЕТ СН'!$F$12</f>
        <v>208.41186461000001</v>
      </c>
      <c r="Y172" s="36">
        <f>SUMIFS(СВЦЭМ!$E$39:$E$782,СВЦЭМ!$A$39:$A$782,$A172,СВЦЭМ!$B$39:$B$782,Y$155)+'СЕТ СН'!$F$12</f>
        <v>208.81861212999999</v>
      </c>
    </row>
    <row r="173" spans="1:25" ht="15.75" x14ac:dyDescent="0.2">
      <c r="A173" s="35">
        <f t="shared" si="4"/>
        <v>44913</v>
      </c>
      <c r="B173" s="36">
        <f>SUMIFS(СВЦЭМ!$E$39:$E$782,СВЦЭМ!$A$39:$A$782,$A173,СВЦЭМ!$B$39:$B$782,B$155)+'СЕТ СН'!$F$12</f>
        <v>226.40629939999999</v>
      </c>
      <c r="C173" s="36">
        <f>SUMIFS(СВЦЭМ!$E$39:$E$782,СВЦЭМ!$A$39:$A$782,$A173,СВЦЭМ!$B$39:$B$782,C$155)+'СЕТ СН'!$F$12</f>
        <v>227.81875803</v>
      </c>
      <c r="D173" s="36">
        <f>SUMIFS(СВЦЭМ!$E$39:$E$782,СВЦЭМ!$A$39:$A$782,$A173,СВЦЭМ!$B$39:$B$782,D$155)+'СЕТ СН'!$F$12</f>
        <v>228.60902071999999</v>
      </c>
      <c r="E173" s="36">
        <f>SUMIFS(СВЦЭМ!$E$39:$E$782,СВЦЭМ!$A$39:$A$782,$A173,СВЦЭМ!$B$39:$B$782,E$155)+'СЕТ СН'!$F$12</f>
        <v>228.35072937999999</v>
      </c>
      <c r="F173" s="36">
        <f>SUMIFS(СВЦЭМ!$E$39:$E$782,СВЦЭМ!$A$39:$A$782,$A173,СВЦЭМ!$B$39:$B$782,F$155)+'СЕТ СН'!$F$12</f>
        <v>231.05762378</v>
      </c>
      <c r="G173" s="36">
        <f>SUMIFS(СВЦЭМ!$E$39:$E$782,СВЦЭМ!$A$39:$A$782,$A173,СВЦЭМ!$B$39:$B$782,G$155)+'СЕТ СН'!$F$12</f>
        <v>232.50846181</v>
      </c>
      <c r="H173" s="36">
        <f>SUMIFS(СВЦЭМ!$E$39:$E$782,СВЦЭМ!$A$39:$A$782,$A173,СВЦЭМ!$B$39:$B$782,H$155)+'СЕТ СН'!$F$12</f>
        <v>228.98580523000001</v>
      </c>
      <c r="I173" s="36">
        <f>SUMIFS(СВЦЭМ!$E$39:$E$782,СВЦЭМ!$A$39:$A$782,$A173,СВЦЭМ!$B$39:$B$782,I$155)+'СЕТ СН'!$F$12</f>
        <v>225.22104854</v>
      </c>
      <c r="J173" s="36">
        <f>SUMIFS(СВЦЭМ!$E$39:$E$782,СВЦЭМ!$A$39:$A$782,$A173,СВЦЭМ!$B$39:$B$782,J$155)+'СЕТ СН'!$F$12</f>
        <v>222.12703166</v>
      </c>
      <c r="K173" s="36">
        <f>SUMIFS(СВЦЭМ!$E$39:$E$782,СВЦЭМ!$A$39:$A$782,$A173,СВЦЭМ!$B$39:$B$782,K$155)+'СЕТ СН'!$F$12</f>
        <v>214.38816629999999</v>
      </c>
      <c r="L173" s="36">
        <f>SUMIFS(СВЦЭМ!$E$39:$E$782,СВЦЭМ!$A$39:$A$782,$A173,СВЦЭМ!$B$39:$B$782,L$155)+'СЕТ СН'!$F$12</f>
        <v>209.71457126000001</v>
      </c>
      <c r="M173" s="36">
        <f>SUMIFS(СВЦЭМ!$E$39:$E$782,СВЦЭМ!$A$39:$A$782,$A173,СВЦЭМ!$B$39:$B$782,M$155)+'СЕТ СН'!$F$12</f>
        <v>208.56378702000001</v>
      </c>
      <c r="N173" s="36">
        <f>SUMIFS(СВЦЭМ!$E$39:$E$782,СВЦЭМ!$A$39:$A$782,$A173,СВЦЭМ!$B$39:$B$782,N$155)+'СЕТ СН'!$F$12</f>
        <v>212.87030629</v>
      </c>
      <c r="O173" s="36">
        <f>SUMIFS(СВЦЭМ!$E$39:$E$782,СВЦЭМ!$A$39:$A$782,$A173,СВЦЭМ!$B$39:$B$782,O$155)+'СЕТ СН'!$F$12</f>
        <v>213.12667908</v>
      </c>
      <c r="P173" s="36">
        <f>SUMIFS(СВЦЭМ!$E$39:$E$782,СВЦЭМ!$A$39:$A$782,$A173,СВЦЭМ!$B$39:$B$782,P$155)+'СЕТ СН'!$F$12</f>
        <v>215.10659573000001</v>
      </c>
      <c r="Q173" s="36">
        <f>SUMIFS(СВЦЭМ!$E$39:$E$782,СВЦЭМ!$A$39:$A$782,$A173,СВЦЭМ!$B$39:$B$782,Q$155)+'СЕТ СН'!$F$12</f>
        <v>213.87334643</v>
      </c>
      <c r="R173" s="36">
        <f>SUMIFS(СВЦЭМ!$E$39:$E$782,СВЦЭМ!$A$39:$A$782,$A173,СВЦЭМ!$B$39:$B$782,R$155)+'СЕТ СН'!$F$12</f>
        <v>215.93466745000001</v>
      </c>
      <c r="S173" s="36">
        <f>SUMIFS(СВЦЭМ!$E$39:$E$782,СВЦЭМ!$A$39:$A$782,$A173,СВЦЭМ!$B$39:$B$782,S$155)+'СЕТ СН'!$F$12</f>
        <v>210.31998680000001</v>
      </c>
      <c r="T173" s="36">
        <f>SUMIFS(СВЦЭМ!$E$39:$E$782,СВЦЭМ!$A$39:$A$782,$A173,СВЦЭМ!$B$39:$B$782,T$155)+'СЕТ СН'!$F$12</f>
        <v>203.70091717</v>
      </c>
      <c r="U173" s="36">
        <f>SUMIFS(СВЦЭМ!$E$39:$E$782,СВЦЭМ!$A$39:$A$782,$A173,СВЦЭМ!$B$39:$B$782,U$155)+'СЕТ СН'!$F$12</f>
        <v>205.74270375</v>
      </c>
      <c r="V173" s="36">
        <f>SUMIFS(СВЦЭМ!$E$39:$E$782,СВЦЭМ!$A$39:$A$782,$A173,СВЦЭМ!$B$39:$B$782,V$155)+'СЕТ СН'!$F$12</f>
        <v>208.56631283999999</v>
      </c>
      <c r="W173" s="36">
        <f>SUMIFS(СВЦЭМ!$E$39:$E$782,СВЦЭМ!$A$39:$A$782,$A173,СВЦЭМ!$B$39:$B$782,W$155)+'СЕТ СН'!$F$12</f>
        <v>209.28848378999999</v>
      </c>
      <c r="X173" s="36">
        <f>SUMIFS(СВЦЭМ!$E$39:$E$782,СВЦЭМ!$A$39:$A$782,$A173,СВЦЭМ!$B$39:$B$782,X$155)+'СЕТ СН'!$F$12</f>
        <v>213.33057561999999</v>
      </c>
      <c r="Y173" s="36">
        <f>SUMIFS(СВЦЭМ!$E$39:$E$782,СВЦЭМ!$A$39:$A$782,$A173,СВЦЭМ!$B$39:$B$782,Y$155)+'СЕТ СН'!$F$12</f>
        <v>217.6302465</v>
      </c>
    </row>
    <row r="174" spans="1:25" ht="15.75" x14ac:dyDescent="0.2">
      <c r="A174" s="35">
        <f t="shared" si="4"/>
        <v>44914</v>
      </c>
      <c r="B174" s="36">
        <f>SUMIFS(СВЦЭМ!$E$39:$E$782,СВЦЭМ!$A$39:$A$782,$A174,СВЦЭМ!$B$39:$B$782,B$155)+'СЕТ СН'!$F$12</f>
        <v>218.43829694999999</v>
      </c>
      <c r="C174" s="36">
        <f>SUMIFS(СВЦЭМ!$E$39:$E$782,СВЦЭМ!$A$39:$A$782,$A174,СВЦЭМ!$B$39:$B$782,C$155)+'СЕТ СН'!$F$12</f>
        <v>222.00243748</v>
      </c>
      <c r="D174" s="36">
        <f>SUMIFS(СВЦЭМ!$E$39:$E$782,СВЦЭМ!$A$39:$A$782,$A174,СВЦЭМ!$B$39:$B$782,D$155)+'СЕТ СН'!$F$12</f>
        <v>227.95477054</v>
      </c>
      <c r="E174" s="36">
        <f>SUMIFS(СВЦЭМ!$E$39:$E$782,СВЦЭМ!$A$39:$A$782,$A174,СВЦЭМ!$B$39:$B$782,E$155)+'СЕТ СН'!$F$12</f>
        <v>228.18818544000001</v>
      </c>
      <c r="F174" s="36">
        <f>SUMIFS(СВЦЭМ!$E$39:$E$782,СВЦЭМ!$A$39:$A$782,$A174,СВЦЭМ!$B$39:$B$782,F$155)+'СЕТ СН'!$F$12</f>
        <v>229.41244476</v>
      </c>
      <c r="G174" s="36">
        <f>SUMIFS(СВЦЭМ!$E$39:$E$782,СВЦЭМ!$A$39:$A$782,$A174,СВЦЭМ!$B$39:$B$782,G$155)+'СЕТ СН'!$F$12</f>
        <v>229.24166559</v>
      </c>
      <c r="H174" s="36">
        <f>SUMIFS(СВЦЭМ!$E$39:$E$782,СВЦЭМ!$A$39:$A$782,$A174,СВЦЭМ!$B$39:$B$782,H$155)+'СЕТ СН'!$F$12</f>
        <v>227.55760692999999</v>
      </c>
      <c r="I174" s="36">
        <f>SUMIFS(СВЦЭМ!$E$39:$E$782,СВЦЭМ!$A$39:$A$782,$A174,СВЦЭМ!$B$39:$B$782,I$155)+'СЕТ СН'!$F$12</f>
        <v>224.85182506000001</v>
      </c>
      <c r="J174" s="36">
        <f>SUMIFS(СВЦЭМ!$E$39:$E$782,СВЦЭМ!$A$39:$A$782,$A174,СВЦЭМ!$B$39:$B$782,J$155)+'СЕТ СН'!$F$12</f>
        <v>223.54869196999999</v>
      </c>
      <c r="K174" s="36">
        <f>SUMIFS(СВЦЭМ!$E$39:$E$782,СВЦЭМ!$A$39:$A$782,$A174,СВЦЭМ!$B$39:$B$782,K$155)+'СЕТ СН'!$F$12</f>
        <v>220.312691</v>
      </c>
      <c r="L174" s="36">
        <f>SUMIFS(СВЦЭМ!$E$39:$E$782,СВЦЭМ!$A$39:$A$782,$A174,СВЦЭМ!$B$39:$B$782,L$155)+'СЕТ СН'!$F$12</f>
        <v>221.71783285000001</v>
      </c>
      <c r="M174" s="36">
        <f>SUMIFS(СВЦЭМ!$E$39:$E$782,СВЦЭМ!$A$39:$A$782,$A174,СВЦЭМ!$B$39:$B$782,M$155)+'СЕТ СН'!$F$12</f>
        <v>222.12608836999999</v>
      </c>
      <c r="N174" s="36">
        <f>SUMIFS(СВЦЭМ!$E$39:$E$782,СВЦЭМ!$A$39:$A$782,$A174,СВЦЭМ!$B$39:$B$782,N$155)+'СЕТ СН'!$F$12</f>
        <v>225.78352913000001</v>
      </c>
      <c r="O174" s="36">
        <f>SUMIFS(СВЦЭМ!$E$39:$E$782,СВЦЭМ!$A$39:$A$782,$A174,СВЦЭМ!$B$39:$B$782,O$155)+'СЕТ СН'!$F$12</f>
        <v>226.64400261</v>
      </c>
      <c r="P174" s="36">
        <f>SUMIFS(СВЦЭМ!$E$39:$E$782,СВЦЭМ!$A$39:$A$782,$A174,СВЦЭМ!$B$39:$B$782,P$155)+'СЕТ СН'!$F$12</f>
        <v>228.27866154</v>
      </c>
      <c r="Q174" s="36">
        <f>SUMIFS(СВЦЭМ!$E$39:$E$782,СВЦЭМ!$A$39:$A$782,$A174,СВЦЭМ!$B$39:$B$782,Q$155)+'СЕТ СН'!$F$12</f>
        <v>227.78377538000001</v>
      </c>
      <c r="R174" s="36">
        <f>SUMIFS(СВЦЭМ!$E$39:$E$782,СВЦЭМ!$A$39:$A$782,$A174,СВЦЭМ!$B$39:$B$782,R$155)+'СЕТ СН'!$F$12</f>
        <v>226.68387718</v>
      </c>
      <c r="S174" s="36">
        <f>SUMIFS(СВЦЭМ!$E$39:$E$782,СВЦЭМ!$A$39:$A$782,$A174,СВЦЭМ!$B$39:$B$782,S$155)+'СЕТ СН'!$F$12</f>
        <v>224.87581197</v>
      </c>
      <c r="T174" s="36">
        <f>SUMIFS(СВЦЭМ!$E$39:$E$782,СВЦЭМ!$A$39:$A$782,$A174,СВЦЭМ!$B$39:$B$782,T$155)+'СЕТ СН'!$F$12</f>
        <v>212.8108417</v>
      </c>
      <c r="U174" s="36">
        <f>SUMIFS(СВЦЭМ!$E$39:$E$782,СВЦЭМ!$A$39:$A$782,$A174,СВЦЭМ!$B$39:$B$782,U$155)+'СЕТ СН'!$F$12</f>
        <v>219.14992036999999</v>
      </c>
      <c r="V174" s="36">
        <f>SUMIFS(СВЦЭМ!$E$39:$E$782,СВЦЭМ!$A$39:$A$782,$A174,СВЦЭМ!$B$39:$B$782,V$155)+'СЕТ СН'!$F$12</f>
        <v>219.92535096</v>
      </c>
      <c r="W174" s="36">
        <f>SUMIFS(СВЦЭМ!$E$39:$E$782,СВЦЭМ!$A$39:$A$782,$A174,СВЦЭМ!$B$39:$B$782,W$155)+'СЕТ СН'!$F$12</f>
        <v>223.96250861999999</v>
      </c>
      <c r="X174" s="36">
        <f>SUMIFS(СВЦЭМ!$E$39:$E$782,СВЦЭМ!$A$39:$A$782,$A174,СВЦЭМ!$B$39:$B$782,X$155)+'СЕТ СН'!$F$12</f>
        <v>225.13928761</v>
      </c>
      <c r="Y174" s="36">
        <f>SUMIFS(СВЦЭМ!$E$39:$E$782,СВЦЭМ!$A$39:$A$782,$A174,СВЦЭМ!$B$39:$B$782,Y$155)+'СЕТ СН'!$F$12</f>
        <v>226.65776922000001</v>
      </c>
    </row>
    <row r="175" spans="1:25" ht="15.75" x14ac:dyDescent="0.2">
      <c r="A175" s="35">
        <f t="shared" si="4"/>
        <v>44915</v>
      </c>
      <c r="B175" s="36">
        <f>SUMIFS(СВЦЭМ!$E$39:$E$782,СВЦЭМ!$A$39:$A$782,$A175,СВЦЭМ!$B$39:$B$782,B$155)+'СЕТ СН'!$F$12</f>
        <v>220.67445412999999</v>
      </c>
      <c r="C175" s="36">
        <f>SUMIFS(СВЦЭМ!$E$39:$E$782,СВЦЭМ!$A$39:$A$782,$A175,СВЦЭМ!$B$39:$B$782,C$155)+'СЕТ СН'!$F$12</f>
        <v>223.40425377</v>
      </c>
      <c r="D175" s="36">
        <f>SUMIFS(СВЦЭМ!$E$39:$E$782,СВЦЭМ!$A$39:$A$782,$A175,СВЦЭМ!$B$39:$B$782,D$155)+'СЕТ СН'!$F$12</f>
        <v>223.51529618000001</v>
      </c>
      <c r="E175" s="36">
        <f>SUMIFS(СВЦЭМ!$E$39:$E$782,СВЦЭМ!$A$39:$A$782,$A175,СВЦЭМ!$B$39:$B$782,E$155)+'СЕТ СН'!$F$12</f>
        <v>224.31905664999999</v>
      </c>
      <c r="F175" s="36">
        <f>SUMIFS(СВЦЭМ!$E$39:$E$782,СВЦЭМ!$A$39:$A$782,$A175,СВЦЭМ!$B$39:$B$782,F$155)+'СЕТ СН'!$F$12</f>
        <v>223.71215488000001</v>
      </c>
      <c r="G175" s="36">
        <f>SUMIFS(СВЦЭМ!$E$39:$E$782,СВЦЭМ!$A$39:$A$782,$A175,СВЦЭМ!$B$39:$B$782,G$155)+'СЕТ СН'!$F$12</f>
        <v>222.08849587</v>
      </c>
      <c r="H175" s="36">
        <f>SUMIFS(СВЦЭМ!$E$39:$E$782,СВЦЭМ!$A$39:$A$782,$A175,СВЦЭМ!$B$39:$B$782,H$155)+'СЕТ СН'!$F$12</f>
        <v>217.98851508999999</v>
      </c>
      <c r="I175" s="36">
        <f>SUMIFS(СВЦЭМ!$E$39:$E$782,СВЦЭМ!$A$39:$A$782,$A175,СВЦЭМ!$B$39:$B$782,I$155)+'СЕТ СН'!$F$12</f>
        <v>215.92994503</v>
      </c>
      <c r="J175" s="36">
        <f>SUMIFS(СВЦЭМ!$E$39:$E$782,СВЦЭМ!$A$39:$A$782,$A175,СВЦЭМ!$B$39:$B$782,J$155)+'СЕТ СН'!$F$12</f>
        <v>214.77387898000001</v>
      </c>
      <c r="K175" s="36">
        <f>SUMIFS(СВЦЭМ!$E$39:$E$782,СВЦЭМ!$A$39:$A$782,$A175,СВЦЭМ!$B$39:$B$782,K$155)+'СЕТ СН'!$F$12</f>
        <v>214.07817643000001</v>
      </c>
      <c r="L175" s="36">
        <f>SUMIFS(СВЦЭМ!$E$39:$E$782,СВЦЭМ!$A$39:$A$782,$A175,СВЦЭМ!$B$39:$B$782,L$155)+'СЕТ СН'!$F$12</f>
        <v>214.11703126</v>
      </c>
      <c r="M175" s="36">
        <f>SUMIFS(СВЦЭМ!$E$39:$E$782,СВЦЭМ!$A$39:$A$782,$A175,СВЦЭМ!$B$39:$B$782,M$155)+'СЕТ СН'!$F$12</f>
        <v>212.914582</v>
      </c>
      <c r="N175" s="36">
        <f>SUMIFS(СВЦЭМ!$E$39:$E$782,СВЦЭМ!$A$39:$A$782,$A175,СВЦЭМ!$B$39:$B$782,N$155)+'СЕТ СН'!$F$12</f>
        <v>219.59255752000001</v>
      </c>
      <c r="O175" s="36">
        <f>SUMIFS(СВЦЭМ!$E$39:$E$782,СВЦЭМ!$A$39:$A$782,$A175,СВЦЭМ!$B$39:$B$782,O$155)+'СЕТ СН'!$F$12</f>
        <v>220.38561440999999</v>
      </c>
      <c r="P175" s="36">
        <f>SUMIFS(СВЦЭМ!$E$39:$E$782,СВЦЭМ!$A$39:$A$782,$A175,СВЦЭМ!$B$39:$B$782,P$155)+'СЕТ СН'!$F$12</f>
        <v>221.24070015999999</v>
      </c>
      <c r="Q175" s="36">
        <f>SUMIFS(СВЦЭМ!$E$39:$E$782,СВЦЭМ!$A$39:$A$782,$A175,СВЦЭМ!$B$39:$B$782,Q$155)+'СЕТ СН'!$F$12</f>
        <v>221.66340362</v>
      </c>
      <c r="R175" s="36">
        <f>SUMIFS(СВЦЭМ!$E$39:$E$782,СВЦЭМ!$A$39:$A$782,$A175,СВЦЭМ!$B$39:$B$782,R$155)+'СЕТ СН'!$F$12</f>
        <v>220.29531768000001</v>
      </c>
      <c r="S175" s="36">
        <f>SUMIFS(СВЦЭМ!$E$39:$E$782,СВЦЭМ!$A$39:$A$782,$A175,СВЦЭМ!$B$39:$B$782,S$155)+'СЕТ СН'!$F$12</f>
        <v>215.44617607000001</v>
      </c>
      <c r="T175" s="36">
        <f>SUMIFS(СВЦЭМ!$E$39:$E$782,СВЦЭМ!$A$39:$A$782,$A175,СВЦЭМ!$B$39:$B$782,T$155)+'СЕТ СН'!$F$12</f>
        <v>204.16566612</v>
      </c>
      <c r="U175" s="36">
        <f>SUMIFS(СВЦЭМ!$E$39:$E$782,СВЦЭМ!$A$39:$A$782,$A175,СВЦЭМ!$B$39:$B$782,U$155)+'СЕТ СН'!$F$12</f>
        <v>207.45215924999999</v>
      </c>
      <c r="V175" s="36">
        <f>SUMIFS(СВЦЭМ!$E$39:$E$782,СВЦЭМ!$A$39:$A$782,$A175,СВЦЭМ!$B$39:$B$782,V$155)+'СЕТ СН'!$F$12</f>
        <v>214.1471238</v>
      </c>
      <c r="W175" s="36">
        <f>SUMIFS(СВЦЭМ!$E$39:$E$782,СВЦЭМ!$A$39:$A$782,$A175,СВЦЭМ!$B$39:$B$782,W$155)+'СЕТ СН'!$F$12</f>
        <v>216.98673611000001</v>
      </c>
      <c r="X175" s="36">
        <f>SUMIFS(СВЦЭМ!$E$39:$E$782,СВЦЭМ!$A$39:$A$782,$A175,СВЦЭМ!$B$39:$B$782,X$155)+'СЕТ СН'!$F$12</f>
        <v>218.90352652000001</v>
      </c>
      <c r="Y175" s="36">
        <f>SUMIFS(СВЦЭМ!$E$39:$E$782,СВЦЭМ!$A$39:$A$782,$A175,СВЦЭМ!$B$39:$B$782,Y$155)+'СЕТ СН'!$F$12</f>
        <v>220.48286454000001</v>
      </c>
    </row>
    <row r="176" spans="1:25" ht="15.75" x14ac:dyDescent="0.2">
      <c r="A176" s="35">
        <f t="shared" si="4"/>
        <v>44916</v>
      </c>
      <c r="B176" s="36">
        <f>SUMIFS(СВЦЭМ!$E$39:$E$782,СВЦЭМ!$A$39:$A$782,$A176,СВЦЭМ!$B$39:$B$782,B$155)+'СЕТ СН'!$F$12</f>
        <v>217.86812130000001</v>
      </c>
      <c r="C176" s="36">
        <f>SUMIFS(СВЦЭМ!$E$39:$E$782,СВЦЭМ!$A$39:$A$782,$A176,СВЦЭМ!$B$39:$B$782,C$155)+'СЕТ СН'!$F$12</f>
        <v>219.97093482</v>
      </c>
      <c r="D176" s="36">
        <f>SUMIFS(СВЦЭМ!$E$39:$E$782,СВЦЭМ!$A$39:$A$782,$A176,СВЦЭМ!$B$39:$B$782,D$155)+'СЕТ СН'!$F$12</f>
        <v>219.24562101000001</v>
      </c>
      <c r="E176" s="36">
        <f>SUMIFS(СВЦЭМ!$E$39:$E$782,СВЦЭМ!$A$39:$A$782,$A176,СВЦЭМ!$B$39:$B$782,E$155)+'СЕТ СН'!$F$12</f>
        <v>219.90360729</v>
      </c>
      <c r="F176" s="36">
        <f>SUMIFS(СВЦЭМ!$E$39:$E$782,СВЦЭМ!$A$39:$A$782,$A176,СВЦЭМ!$B$39:$B$782,F$155)+'СЕТ СН'!$F$12</f>
        <v>226.13604651</v>
      </c>
      <c r="G176" s="36">
        <f>SUMIFS(СВЦЭМ!$E$39:$E$782,СВЦЭМ!$A$39:$A$782,$A176,СВЦЭМ!$B$39:$B$782,G$155)+'СЕТ СН'!$F$12</f>
        <v>219.74027477000001</v>
      </c>
      <c r="H176" s="36">
        <f>SUMIFS(СВЦЭМ!$E$39:$E$782,СВЦЭМ!$A$39:$A$782,$A176,СВЦЭМ!$B$39:$B$782,H$155)+'СЕТ СН'!$F$12</f>
        <v>212.72870961999999</v>
      </c>
      <c r="I176" s="36">
        <f>SUMIFS(СВЦЭМ!$E$39:$E$782,СВЦЭМ!$A$39:$A$782,$A176,СВЦЭМ!$B$39:$B$782,I$155)+'СЕТ СН'!$F$12</f>
        <v>213.96811414000001</v>
      </c>
      <c r="J176" s="36">
        <f>SUMIFS(СВЦЭМ!$E$39:$E$782,СВЦЭМ!$A$39:$A$782,$A176,СВЦЭМ!$B$39:$B$782,J$155)+'СЕТ СН'!$F$12</f>
        <v>208.38493439999999</v>
      </c>
      <c r="K176" s="36">
        <f>SUMIFS(СВЦЭМ!$E$39:$E$782,СВЦЭМ!$A$39:$A$782,$A176,СВЦЭМ!$B$39:$B$782,K$155)+'СЕТ СН'!$F$12</f>
        <v>207.62295184999999</v>
      </c>
      <c r="L176" s="36">
        <f>SUMIFS(СВЦЭМ!$E$39:$E$782,СВЦЭМ!$A$39:$A$782,$A176,СВЦЭМ!$B$39:$B$782,L$155)+'СЕТ СН'!$F$12</f>
        <v>204.58121500999999</v>
      </c>
      <c r="M176" s="36">
        <f>SUMIFS(СВЦЭМ!$E$39:$E$782,СВЦЭМ!$A$39:$A$782,$A176,СВЦЭМ!$B$39:$B$782,M$155)+'СЕТ СН'!$F$12</f>
        <v>207.53942028</v>
      </c>
      <c r="N176" s="36">
        <f>SUMIFS(СВЦЭМ!$E$39:$E$782,СВЦЭМ!$A$39:$A$782,$A176,СВЦЭМ!$B$39:$B$782,N$155)+'СЕТ СН'!$F$12</f>
        <v>207.11690687999999</v>
      </c>
      <c r="O176" s="36">
        <f>SUMIFS(СВЦЭМ!$E$39:$E$782,СВЦЭМ!$A$39:$A$782,$A176,СВЦЭМ!$B$39:$B$782,O$155)+'СЕТ СН'!$F$12</f>
        <v>205.62159485999999</v>
      </c>
      <c r="P176" s="36">
        <f>SUMIFS(СВЦЭМ!$E$39:$E$782,СВЦЭМ!$A$39:$A$782,$A176,СВЦЭМ!$B$39:$B$782,P$155)+'СЕТ СН'!$F$12</f>
        <v>206.18412044999999</v>
      </c>
      <c r="Q176" s="36">
        <f>SUMIFS(СВЦЭМ!$E$39:$E$782,СВЦЭМ!$A$39:$A$782,$A176,СВЦЭМ!$B$39:$B$782,Q$155)+'СЕТ СН'!$F$12</f>
        <v>209.76889320000001</v>
      </c>
      <c r="R176" s="36">
        <f>SUMIFS(СВЦЭМ!$E$39:$E$782,СВЦЭМ!$A$39:$A$782,$A176,СВЦЭМ!$B$39:$B$782,R$155)+'СЕТ СН'!$F$12</f>
        <v>209.80706398000001</v>
      </c>
      <c r="S176" s="36">
        <f>SUMIFS(СВЦЭМ!$E$39:$E$782,СВЦЭМ!$A$39:$A$782,$A176,СВЦЭМ!$B$39:$B$782,S$155)+'СЕТ СН'!$F$12</f>
        <v>209.34631044</v>
      </c>
      <c r="T176" s="36">
        <f>SUMIFS(СВЦЭМ!$E$39:$E$782,СВЦЭМ!$A$39:$A$782,$A176,СВЦЭМ!$B$39:$B$782,T$155)+'СЕТ СН'!$F$12</f>
        <v>207.90344646</v>
      </c>
      <c r="U176" s="36">
        <f>SUMIFS(СВЦЭМ!$E$39:$E$782,СВЦЭМ!$A$39:$A$782,$A176,СВЦЭМ!$B$39:$B$782,U$155)+'СЕТ СН'!$F$12</f>
        <v>208.28676576000001</v>
      </c>
      <c r="V176" s="36">
        <f>SUMIFS(СВЦЭМ!$E$39:$E$782,СВЦЭМ!$A$39:$A$782,$A176,СВЦЭМ!$B$39:$B$782,V$155)+'СЕТ СН'!$F$12</f>
        <v>209.92287363</v>
      </c>
      <c r="W176" s="36">
        <f>SUMIFS(СВЦЭМ!$E$39:$E$782,СВЦЭМ!$A$39:$A$782,$A176,СВЦЭМ!$B$39:$B$782,W$155)+'СЕТ СН'!$F$12</f>
        <v>207.36126787000001</v>
      </c>
      <c r="X176" s="36">
        <f>SUMIFS(СВЦЭМ!$E$39:$E$782,СВЦЭМ!$A$39:$A$782,$A176,СВЦЭМ!$B$39:$B$782,X$155)+'СЕТ СН'!$F$12</f>
        <v>206.48357812</v>
      </c>
      <c r="Y176" s="36">
        <f>SUMIFS(СВЦЭМ!$E$39:$E$782,СВЦЭМ!$A$39:$A$782,$A176,СВЦЭМ!$B$39:$B$782,Y$155)+'СЕТ СН'!$F$12</f>
        <v>208.10218656000001</v>
      </c>
    </row>
    <row r="177" spans="1:27" ht="15.75" x14ac:dyDescent="0.2">
      <c r="A177" s="35">
        <f t="shared" si="4"/>
        <v>44917</v>
      </c>
      <c r="B177" s="36">
        <f>SUMIFS(СВЦЭМ!$E$39:$E$782,СВЦЭМ!$A$39:$A$782,$A177,СВЦЭМ!$B$39:$B$782,B$155)+'СЕТ СН'!$F$12</f>
        <v>212.79863355000001</v>
      </c>
      <c r="C177" s="36">
        <f>SUMIFS(СВЦЭМ!$E$39:$E$782,СВЦЭМ!$A$39:$A$782,$A177,СВЦЭМ!$B$39:$B$782,C$155)+'СЕТ СН'!$F$12</f>
        <v>215.68048580999999</v>
      </c>
      <c r="D177" s="36">
        <f>SUMIFS(СВЦЭМ!$E$39:$E$782,СВЦЭМ!$A$39:$A$782,$A177,СВЦЭМ!$B$39:$B$782,D$155)+'СЕТ СН'!$F$12</f>
        <v>215.08543834</v>
      </c>
      <c r="E177" s="36">
        <f>SUMIFS(СВЦЭМ!$E$39:$E$782,СВЦЭМ!$A$39:$A$782,$A177,СВЦЭМ!$B$39:$B$782,E$155)+'СЕТ СН'!$F$12</f>
        <v>218.76449765000001</v>
      </c>
      <c r="F177" s="36">
        <f>SUMIFS(СВЦЭМ!$E$39:$E$782,СВЦЭМ!$A$39:$A$782,$A177,СВЦЭМ!$B$39:$B$782,F$155)+'СЕТ СН'!$F$12</f>
        <v>222.67097518</v>
      </c>
      <c r="G177" s="36">
        <f>SUMIFS(СВЦЭМ!$E$39:$E$782,СВЦЭМ!$A$39:$A$782,$A177,СВЦЭМ!$B$39:$B$782,G$155)+'СЕТ СН'!$F$12</f>
        <v>222.97464706</v>
      </c>
      <c r="H177" s="36">
        <f>SUMIFS(СВЦЭМ!$E$39:$E$782,СВЦЭМ!$A$39:$A$782,$A177,СВЦЭМ!$B$39:$B$782,H$155)+'СЕТ СН'!$F$12</f>
        <v>219.45938659000001</v>
      </c>
      <c r="I177" s="36">
        <f>SUMIFS(СВЦЭМ!$E$39:$E$782,СВЦЭМ!$A$39:$A$782,$A177,СВЦЭМ!$B$39:$B$782,I$155)+'СЕТ СН'!$F$12</f>
        <v>217.12562170999999</v>
      </c>
      <c r="J177" s="36">
        <f>SUMIFS(СВЦЭМ!$E$39:$E$782,СВЦЭМ!$A$39:$A$782,$A177,СВЦЭМ!$B$39:$B$782,J$155)+'СЕТ СН'!$F$12</f>
        <v>214.78475796999999</v>
      </c>
      <c r="K177" s="36">
        <f>SUMIFS(СВЦЭМ!$E$39:$E$782,СВЦЭМ!$A$39:$A$782,$A177,СВЦЭМ!$B$39:$B$782,K$155)+'СЕТ СН'!$F$12</f>
        <v>211.65969573999999</v>
      </c>
      <c r="L177" s="36">
        <f>SUMIFS(СВЦЭМ!$E$39:$E$782,СВЦЭМ!$A$39:$A$782,$A177,СВЦЭМ!$B$39:$B$782,L$155)+'СЕТ СН'!$F$12</f>
        <v>213.80152351999999</v>
      </c>
      <c r="M177" s="36">
        <f>SUMIFS(СВЦЭМ!$E$39:$E$782,СВЦЭМ!$A$39:$A$782,$A177,СВЦЭМ!$B$39:$B$782,M$155)+'СЕТ СН'!$F$12</f>
        <v>215.00508210000001</v>
      </c>
      <c r="N177" s="36">
        <f>SUMIFS(СВЦЭМ!$E$39:$E$782,СВЦЭМ!$A$39:$A$782,$A177,СВЦЭМ!$B$39:$B$782,N$155)+'СЕТ СН'!$F$12</f>
        <v>218.78760935</v>
      </c>
      <c r="O177" s="36">
        <f>SUMIFS(СВЦЭМ!$E$39:$E$782,СВЦЭМ!$A$39:$A$782,$A177,СВЦЭМ!$B$39:$B$782,O$155)+'СЕТ СН'!$F$12</f>
        <v>218.39538300999999</v>
      </c>
      <c r="P177" s="36">
        <f>SUMIFS(СВЦЭМ!$E$39:$E$782,СВЦЭМ!$A$39:$A$782,$A177,СВЦЭМ!$B$39:$B$782,P$155)+'СЕТ СН'!$F$12</f>
        <v>220.14577457999999</v>
      </c>
      <c r="Q177" s="36">
        <f>SUMIFS(СВЦЭМ!$E$39:$E$782,СВЦЭМ!$A$39:$A$782,$A177,СВЦЭМ!$B$39:$B$782,Q$155)+'СЕТ СН'!$F$12</f>
        <v>220.92756323</v>
      </c>
      <c r="R177" s="36">
        <f>SUMIFS(СВЦЭМ!$E$39:$E$782,СВЦЭМ!$A$39:$A$782,$A177,СВЦЭМ!$B$39:$B$782,R$155)+'СЕТ СН'!$F$12</f>
        <v>215.96366861999999</v>
      </c>
      <c r="S177" s="36">
        <f>SUMIFS(СВЦЭМ!$E$39:$E$782,СВЦЭМ!$A$39:$A$782,$A177,СВЦЭМ!$B$39:$B$782,S$155)+'СЕТ СН'!$F$12</f>
        <v>216.11459019</v>
      </c>
      <c r="T177" s="36">
        <f>SUMIFS(СВЦЭМ!$E$39:$E$782,СВЦЭМ!$A$39:$A$782,$A177,СВЦЭМ!$B$39:$B$782,T$155)+'СЕТ СН'!$F$12</f>
        <v>210.09295907000001</v>
      </c>
      <c r="U177" s="36">
        <f>SUMIFS(СВЦЭМ!$E$39:$E$782,СВЦЭМ!$A$39:$A$782,$A177,СВЦЭМ!$B$39:$B$782,U$155)+'СЕТ СН'!$F$12</f>
        <v>210.32683481999999</v>
      </c>
      <c r="V177" s="36">
        <f>SUMIFS(СВЦЭМ!$E$39:$E$782,СВЦЭМ!$A$39:$A$782,$A177,СВЦЭМ!$B$39:$B$782,V$155)+'СЕТ СН'!$F$12</f>
        <v>215.06368811999999</v>
      </c>
      <c r="W177" s="36">
        <f>SUMIFS(СВЦЭМ!$E$39:$E$782,СВЦЭМ!$A$39:$A$782,$A177,СВЦЭМ!$B$39:$B$782,W$155)+'СЕТ СН'!$F$12</f>
        <v>215.60717801999999</v>
      </c>
      <c r="X177" s="36">
        <f>SUMIFS(СВЦЭМ!$E$39:$E$782,СВЦЭМ!$A$39:$A$782,$A177,СВЦЭМ!$B$39:$B$782,X$155)+'СЕТ СН'!$F$12</f>
        <v>218.14008888999999</v>
      </c>
      <c r="Y177" s="36">
        <f>SUMIFS(СВЦЭМ!$E$39:$E$782,СВЦЭМ!$A$39:$A$782,$A177,СВЦЭМ!$B$39:$B$782,Y$155)+'СЕТ СН'!$F$12</f>
        <v>220.98162980000001</v>
      </c>
    </row>
    <row r="178" spans="1:27" ht="15.75" x14ac:dyDescent="0.2">
      <c r="A178" s="35">
        <f t="shared" si="4"/>
        <v>44918</v>
      </c>
      <c r="B178" s="36">
        <f>SUMIFS(СВЦЭМ!$E$39:$E$782,СВЦЭМ!$A$39:$A$782,$A178,СВЦЭМ!$B$39:$B$782,B$155)+'СЕТ СН'!$F$12</f>
        <v>237.41850597000001</v>
      </c>
      <c r="C178" s="36">
        <f>SUMIFS(СВЦЭМ!$E$39:$E$782,СВЦЭМ!$A$39:$A$782,$A178,СВЦЭМ!$B$39:$B$782,C$155)+'СЕТ СН'!$F$12</f>
        <v>240.89787999000001</v>
      </c>
      <c r="D178" s="36">
        <f>SUMIFS(СВЦЭМ!$E$39:$E$782,СВЦЭМ!$A$39:$A$782,$A178,СВЦЭМ!$B$39:$B$782,D$155)+'СЕТ СН'!$F$12</f>
        <v>243.67123513000001</v>
      </c>
      <c r="E178" s="36">
        <f>SUMIFS(СВЦЭМ!$E$39:$E$782,СВЦЭМ!$A$39:$A$782,$A178,СВЦЭМ!$B$39:$B$782,E$155)+'СЕТ СН'!$F$12</f>
        <v>245.05708872</v>
      </c>
      <c r="F178" s="36">
        <f>SUMIFS(СВЦЭМ!$E$39:$E$782,СВЦЭМ!$A$39:$A$782,$A178,СВЦЭМ!$B$39:$B$782,F$155)+'СЕТ СН'!$F$12</f>
        <v>244.82301677999999</v>
      </c>
      <c r="G178" s="36">
        <f>SUMIFS(СВЦЭМ!$E$39:$E$782,СВЦЭМ!$A$39:$A$782,$A178,СВЦЭМ!$B$39:$B$782,G$155)+'СЕТ СН'!$F$12</f>
        <v>242.83745931000001</v>
      </c>
      <c r="H178" s="36">
        <f>SUMIFS(СВЦЭМ!$E$39:$E$782,СВЦЭМ!$A$39:$A$782,$A178,СВЦЭМ!$B$39:$B$782,H$155)+'СЕТ СН'!$F$12</f>
        <v>234.43804023000001</v>
      </c>
      <c r="I178" s="36">
        <f>SUMIFS(СВЦЭМ!$E$39:$E$782,СВЦЭМ!$A$39:$A$782,$A178,СВЦЭМ!$B$39:$B$782,I$155)+'СЕТ СН'!$F$12</f>
        <v>231.77097423000001</v>
      </c>
      <c r="J178" s="36">
        <f>SUMIFS(СВЦЭМ!$E$39:$E$782,СВЦЭМ!$A$39:$A$782,$A178,СВЦЭМ!$B$39:$B$782,J$155)+'СЕТ СН'!$F$12</f>
        <v>227.93674884999999</v>
      </c>
      <c r="K178" s="36">
        <f>SUMIFS(СВЦЭМ!$E$39:$E$782,СВЦЭМ!$A$39:$A$782,$A178,СВЦЭМ!$B$39:$B$782,K$155)+'СЕТ СН'!$F$12</f>
        <v>226.410585</v>
      </c>
      <c r="L178" s="36">
        <f>SUMIFS(СВЦЭМ!$E$39:$E$782,СВЦЭМ!$A$39:$A$782,$A178,СВЦЭМ!$B$39:$B$782,L$155)+'СЕТ СН'!$F$12</f>
        <v>227.25818104000001</v>
      </c>
      <c r="M178" s="36">
        <f>SUMIFS(СВЦЭМ!$E$39:$E$782,СВЦЭМ!$A$39:$A$782,$A178,СВЦЭМ!$B$39:$B$782,M$155)+'СЕТ СН'!$F$12</f>
        <v>228.24011788000001</v>
      </c>
      <c r="N178" s="36">
        <f>SUMIFS(СВЦЭМ!$E$39:$E$782,СВЦЭМ!$A$39:$A$782,$A178,СВЦЭМ!$B$39:$B$782,N$155)+'СЕТ СН'!$F$12</f>
        <v>232.18610236000001</v>
      </c>
      <c r="O178" s="36">
        <f>SUMIFS(СВЦЭМ!$E$39:$E$782,СВЦЭМ!$A$39:$A$782,$A178,СВЦЭМ!$B$39:$B$782,O$155)+'СЕТ СН'!$F$12</f>
        <v>231.88532610999999</v>
      </c>
      <c r="P178" s="36">
        <f>SUMIFS(СВЦЭМ!$E$39:$E$782,СВЦЭМ!$A$39:$A$782,$A178,СВЦЭМ!$B$39:$B$782,P$155)+'СЕТ СН'!$F$12</f>
        <v>232.80250379</v>
      </c>
      <c r="Q178" s="36">
        <f>SUMIFS(СВЦЭМ!$E$39:$E$782,СВЦЭМ!$A$39:$A$782,$A178,СВЦЭМ!$B$39:$B$782,Q$155)+'СЕТ СН'!$F$12</f>
        <v>233.70290538</v>
      </c>
      <c r="R178" s="36">
        <f>SUMIFS(СВЦЭМ!$E$39:$E$782,СВЦЭМ!$A$39:$A$782,$A178,СВЦЭМ!$B$39:$B$782,R$155)+'СЕТ СН'!$F$12</f>
        <v>233.78349531000001</v>
      </c>
      <c r="S178" s="36">
        <f>SUMIFS(СВЦЭМ!$E$39:$E$782,СВЦЭМ!$A$39:$A$782,$A178,СВЦЭМ!$B$39:$B$782,S$155)+'СЕТ СН'!$F$12</f>
        <v>229.24900575000001</v>
      </c>
      <c r="T178" s="36">
        <f>SUMIFS(СВЦЭМ!$E$39:$E$782,СВЦЭМ!$A$39:$A$782,$A178,СВЦЭМ!$B$39:$B$782,T$155)+'СЕТ СН'!$F$12</f>
        <v>223.5726808</v>
      </c>
      <c r="U178" s="36">
        <f>SUMIFS(СВЦЭМ!$E$39:$E$782,СВЦЭМ!$A$39:$A$782,$A178,СВЦЭМ!$B$39:$B$782,U$155)+'СЕТ СН'!$F$12</f>
        <v>224.00686934000001</v>
      </c>
      <c r="V178" s="36">
        <f>SUMIFS(СВЦЭМ!$E$39:$E$782,СВЦЭМ!$A$39:$A$782,$A178,СВЦЭМ!$B$39:$B$782,V$155)+'СЕТ СН'!$F$12</f>
        <v>225.87050092999999</v>
      </c>
      <c r="W178" s="36">
        <f>SUMIFS(СВЦЭМ!$E$39:$E$782,СВЦЭМ!$A$39:$A$782,$A178,СВЦЭМ!$B$39:$B$782,W$155)+'СЕТ СН'!$F$12</f>
        <v>229.20562287000001</v>
      </c>
      <c r="X178" s="36">
        <f>SUMIFS(СВЦЭМ!$E$39:$E$782,СВЦЭМ!$A$39:$A$782,$A178,СВЦЭМ!$B$39:$B$782,X$155)+'СЕТ СН'!$F$12</f>
        <v>232.85987779999999</v>
      </c>
      <c r="Y178" s="36">
        <f>SUMIFS(СВЦЭМ!$E$39:$E$782,СВЦЭМ!$A$39:$A$782,$A178,СВЦЭМ!$B$39:$B$782,Y$155)+'СЕТ СН'!$F$12</f>
        <v>237.29091646000001</v>
      </c>
    </row>
    <row r="179" spans="1:27" ht="15.75" x14ac:dyDescent="0.2">
      <c r="A179" s="35">
        <f t="shared" si="4"/>
        <v>44919</v>
      </c>
      <c r="B179" s="36">
        <f>SUMIFS(СВЦЭМ!$E$39:$E$782,СВЦЭМ!$A$39:$A$782,$A179,СВЦЭМ!$B$39:$B$782,B$155)+'СЕТ СН'!$F$12</f>
        <v>228.33687771000001</v>
      </c>
      <c r="C179" s="36">
        <f>SUMIFS(СВЦЭМ!$E$39:$E$782,СВЦЭМ!$A$39:$A$782,$A179,СВЦЭМ!$B$39:$B$782,C$155)+'СЕТ СН'!$F$12</f>
        <v>223.53070069</v>
      </c>
      <c r="D179" s="36">
        <f>SUMIFS(СВЦЭМ!$E$39:$E$782,СВЦЭМ!$A$39:$A$782,$A179,СВЦЭМ!$B$39:$B$782,D$155)+'СЕТ СН'!$F$12</f>
        <v>221.34406005</v>
      </c>
      <c r="E179" s="36">
        <f>SUMIFS(СВЦЭМ!$E$39:$E$782,СВЦЭМ!$A$39:$A$782,$A179,СВЦЭМ!$B$39:$B$782,E$155)+'СЕТ СН'!$F$12</f>
        <v>219.47405999</v>
      </c>
      <c r="F179" s="36">
        <f>SUMIFS(СВЦЭМ!$E$39:$E$782,СВЦЭМ!$A$39:$A$782,$A179,СВЦЭМ!$B$39:$B$782,F$155)+'СЕТ СН'!$F$12</f>
        <v>226.07404084000001</v>
      </c>
      <c r="G179" s="36">
        <f>SUMIFS(СВЦЭМ!$E$39:$E$782,СВЦЭМ!$A$39:$A$782,$A179,СВЦЭМ!$B$39:$B$782,G$155)+'СЕТ СН'!$F$12</f>
        <v>223.83113614999999</v>
      </c>
      <c r="H179" s="36">
        <f>SUMIFS(СВЦЭМ!$E$39:$E$782,СВЦЭМ!$A$39:$A$782,$A179,СВЦЭМ!$B$39:$B$782,H$155)+'СЕТ СН'!$F$12</f>
        <v>223.07552677999999</v>
      </c>
      <c r="I179" s="36">
        <f>SUMIFS(СВЦЭМ!$E$39:$E$782,СВЦЭМ!$A$39:$A$782,$A179,СВЦЭМ!$B$39:$B$782,I$155)+'СЕТ СН'!$F$12</f>
        <v>219.26384891999999</v>
      </c>
      <c r="J179" s="36">
        <f>SUMIFS(СВЦЭМ!$E$39:$E$782,СВЦЭМ!$A$39:$A$782,$A179,СВЦЭМ!$B$39:$B$782,J$155)+'СЕТ СН'!$F$12</f>
        <v>218.23799388</v>
      </c>
      <c r="K179" s="36">
        <f>SUMIFS(СВЦЭМ!$E$39:$E$782,СВЦЭМ!$A$39:$A$782,$A179,СВЦЭМ!$B$39:$B$782,K$155)+'СЕТ СН'!$F$12</f>
        <v>212.71265442999999</v>
      </c>
      <c r="L179" s="36">
        <f>SUMIFS(СВЦЭМ!$E$39:$E$782,СВЦЭМ!$A$39:$A$782,$A179,СВЦЭМ!$B$39:$B$782,L$155)+'СЕТ СН'!$F$12</f>
        <v>209.37078246999999</v>
      </c>
      <c r="M179" s="36">
        <f>SUMIFS(СВЦЭМ!$E$39:$E$782,СВЦЭМ!$A$39:$A$782,$A179,СВЦЭМ!$B$39:$B$782,M$155)+'СЕТ СН'!$F$12</f>
        <v>206.65075096999999</v>
      </c>
      <c r="N179" s="36">
        <f>SUMIFS(СВЦЭМ!$E$39:$E$782,СВЦЭМ!$A$39:$A$782,$A179,СВЦЭМ!$B$39:$B$782,N$155)+'СЕТ СН'!$F$12</f>
        <v>210.36779050999999</v>
      </c>
      <c r="O179" s="36">
        <f>SUMIFS(СВЦЭМ!$E$39:$E$782,СВЦЭМ!$A$39:$A$782,$A179,СВЦЭМ!$B$39:$B$782,O$155)+'СЕТ СН'!$F$12</f>
        <v>208.62528186</v>
      </c>
      <c r="P179" s="36">
        <f>SUMIFS(СВЦЭМ!$E$39:$E$782,СВЦЭМ!$A$39:$A$782,$A179,СВЦЭМ!$B$39:$B$782,P$155)+'СЕТ СН'!$F$12</f>
        <v>208.58305859999999</v>
      </c>
      <c r="Q179" s="36">
        <f>SUMIFS(СВЦЭМ!$E$39:$E$782,СВЦЭМ!$A$39:$A$782,$A179,СВЦЭМ!$B$39:$B$782,Q$155)+'СЕТ СН'!$F$12</f>
        <v>208.13124013999999</v>
      </c>
      <c r="R179" s="36">
        <f>SUMIFS(СВЦЭМ!$E$39:$E$782,СВЦЭМ!$A$39:$A$782,$A179,СВЦЭМ!$B$39:$B$782,R$155)+'СЕТ СН'!$F$12</f>
        <v>208.95993573000001</v>
      </c>
      <c r="S179" s="36">
        <f>SUMIFS(СВЦЭМ!$E$39:$E$782,СВЦЭМ!$A$39:$A$782,$A179,СВЦЭМ!$B$39:$B$782,S$155)+'СЕТ СН'!$F$12</f>
        <v>203.00076017000001</v>
      </c>
      <c r="T179" s="36">
        <f>SUMIFS(СВЦЭМ!$E$39:$E$782,СВЦЭМ!$A$39:$A$782,$A179,СВЦЭМ!$B$39:$B$782,T$155)+'СЕТ СН'!$F$12</f>
        <v>201.23903905</v>
      </c>
      <c r="U179" s="36">
        <f>SUMIFS(СВЦЭМ!$E$39:$E$782,СВЦЭМ!$A$39:$A$782,$A179,СВЦЭМ!$B$39:$B$782,U$155)+'СЕТ СН'!$F$12</f>
        <v>203.90176614999999</v>
      </c>
      <c r="V179" s="36">
        <f>SUMIFS(СВЦЭМ!$E$39:$E$782,СВЦЭМ!$A$39:$A$782,$A179,СВЦЭМ!$B$39:$B$782,V$155)+'СЕТ СН'!$F$12</f>
        <v>206.57824166</v>
      </c>
      <c r="W179" s="36">
        <f>SUMIFS(СВЦЭМ!$E$39:$E$782,СВЦЭМ!$A$39:$A$782,$A179,СВЦЭМ!$B$39:$B$782,W$155)+'СЕТ СН'!$F$12</f>
        <v>208.87949456000001</v>
      </c>
      <c r="X179" s="36">
        <f>SUMIFS(СВЦЭМ!$E$39:$E$782,СВЦЭМ!$A$39:$A$782,$A179,СВЦЭМ!$B$39:$B$782,X$155)+'СЕТ СН'!$F$12</f>
        <v>210.83042230000001</v>
      </c>
      <c r="Y179" s="36">
        <f>SUMIFS(СВЦЭМ!$E$39:$E$782,СВЦЭМ!$A$39:$A$782,$A179,СВЦЭМ!$B$39:$B$782,Y$155)+'СЕТ СН'!$F$12</f>
        <v>210.00944609000001</v>
      </c>
    </row>
    <row r="180" spans="1:27" ht="15.75" x14ac:dyDescent="0.2">
      <c r="A180" s="35">
        <f t="shared" si="4"/>
        <v>44920</v>
      </c>
      <c r="B180" s="36">
        <f>SUMIFS(СВЦЭМ!$E$39:$E$782,СВЦЭМ!$A$39:$A$782,$A180,СВЦЭМ!$B$39:$B$782,B$155)+'СЕТ СН'!$F$12</f>
        <v>216.25582496000001</v>
      </c>
      <c r="C180" s="36">
        <f>SUMIFS(СВЦЭМ!$E$39:$E$782,СВЦЭМ!$A$39:$A$782,$A180,СВЦЭМ!$B$39:$B$782,C$155)+'СЕТ СН'!$F$12</f>
        <v>218.55355974</v>
      </c>
      <c r="D180" s="36">
        <f>SUMIFS(СВЦЭМ!$E$39:$E$782,СВЦЭМ!$A$39:$A$782,$A180,СВЦЭМ!$B$39:$B$782,D$155)+'СЕТ СН'!$F$12</f>
        <v>214.96924543</v>
      </c>
      <c r="E180" s="36">
        <f>SUMIFS(СВЦЭМ!$E$39:$E$782,СВЦЭМ!$A$39:$A$782,$A180,СВЦЭМ!$B$39:$B$782,E$155)+'СЕТ СН'!$F$12</f>
        <v>213.83818052999999</v>
      </c>
      <c r="F180" s="36">
        <f>SUMIFS(СВЦЭМ!$E$39:$E$782,СВЦЭМ!$A$39:$A$782,$A180,СВЦЭМ!$B$39:$B$782,F$155)+'СЕТ СН'!$F$12</f>
        <v>222.28829488</v>
      </c>
      <c r="G180" s="36">
        <f>SUMIFS(СВЦЭМ!$E$39:$E$782,СВЦЭМ!$A$39:$A$782,$A180,СВЦЭМ!$B$39:$B$782,G$155)+'СЕТ СН'!$F$12</f>
        <v>221.76220164</v>
      </c>
      <c r="H180" s="36">
        <f>SUMIFS(СВЦЭМ!$E$39:$E$782,СВЦЭМ!$A$39:$A$782,$A180,СВЦЭМ!$B$39:$B$782,H$155)+'СЕТ СН'!$F$12</f>
        <v>219.88423144999999</v>
      </c>
      <c r="I180" s="36">
        <f>SUMIFS(СВЦЭМ!$E$39:$E$782,СВЦЭМ!$A$39:$A$782,$A180,СВЦЭМ!$B$39:$B$782,I$155)+'СЕТ СН'!$F$12</f>
        <v>224.93080526</v>
      </c>
      <c r="J180" s="36">
        <f>SUMIFS(СВЦЭМ!$E$39:$E$782,СВЦЭМ!$A$39:$A$782,$A180,СВЦЭМ!$B$39:$B$782,J$155)+'СЕТ СН'!$F$12</f>
        <v>223.30227991000001</v>
      </c>
      <c r="K180" s="36">
        <f>SUMIFS(СВЦЭМ!$E$39:$E$782,СВЦЭМ!$A$39:$A$782,$A180,СВЦЭМ!$B$39:$B$782,K$155)+'СЕТ СН'!$F$12</f>
        <v>221.85815198</v>
      </c>
      <c r="L180" s="36">
        <f>SUMIFS(СВЦЭМ!$E$39:$E$782,СВЦЭМ!$A$39:$A$782,$A180,СВЦЭМ!$B$39:$B$782,L$155)+'СЕТ СН'!$F$12</f>
        <v>215.29479044000001</v>
      </c>
      <c r="M180" s="36">
        <f>SUMIFS(СВЦЭМ!$E$39:$E$782,СВЦЭМ!$A$39:$A$782,$A180,СВЦЭМ!$B$39:$B$782,M$155)+'СЕТ СН'!$F$12</f>
        <v>216.75222056000001</v>
      </c>
      <c r="N180" s="36">
        <f>SUMIFS(СВЦЭМ!$E$39:$E$782,СВЦЭМ!$A$39:$A$782,$A180,СВЦЭМ!$B$39:$B$782,N$155)+'СЕТ СН'!$F$12</f>
        <v>219.54006598000001</v>
      </c>
      <c r="O180" s="36">
        <f>SUMIFS(СВЦЭМ!$E$39:$E$782,СВЦЭМ!$A$39:$A$782,$A180,СВЦЭМ!$B$39:$B$782,O$155)+'СЕТ СН'!$F$12</f>
        <v>220.10260693000001</v>
      </c>
      <c r="P180" s="36">
        <f>SUMIFS(СВЦЭМ!$E$39:$E$782,СВЦЭМ!$A$39:$A$782,$A180,СВЦЭМ!$B$39:$B$782,P$155)+'СЕТ СН'!$F$12</f>
        <v>222.39079534999999</v>
      </c>
      <c r="Q180" s="36">
        <f>SUMIFS(СВЦЭМ!$E$39:$E$782,СВЦЭМ!$A$39:$A$782,$A180,СВЦЭМ!$B$39:$B$782,Q$155)+'СЕТ СН'!$F$12</f>
        <v>221.72392514000001</v>
      </c>
      <c r="R180" s="36">
        <f>SUMIFS(СВЦЭМ!$E$39:$E$782,СВЦЭМ!$A$39:$A$782,$A180,СВЦЭМ!$B$39:$B$782,R$155)+'СЕТ СН'!$F$12</f>
        <v>221.41173724000001</v>
      </c>
      <c r="S180" s="36">
        <f>SUMIFS(СВЦЭМ!$E$39:$E$782,СВЦЭМ!$A$39:$A$782,$A180,СВЦЭМ!$B$39:$B$782,S$155)+'СЕТ СН'!$F$12</f>
        <v>218.03121042000001</v>
      </c>
      <c r="T180" s="36">
        <f>SUMIFS(СВЦЭМ!$E$39:$E$782,СВЦЭМ!$A$39:$A$782,$A180,СВЦЭМ!$B$39:$B$782,T$155)+'СЕТ СН'!$F$12</f>
        <v>215.04837477999999</v>
      </c>
      <c r="U180" s="36">
        <f>SUMIFS(СВЦЭМ!$E$39:$E$782,СВЦЭМ!$A$39:$A$782,$A180,СВЦЭМ!$B$39:$B$782,U$155)+'СЕТ СН'!$F$12</f>
        <v>215.46907863000001</v>
      </c>
      <c r="V180" s="36">
        <f>SUMIFS(СВЦЭМ!$E$39:$E$782,СВЦЭМ!$A$39:$A$782,$A180,СВЦЭМ!$B$39:$B$782,V$155)+'СЕТ СН'!$F$12</f>
        <v>219.68430395999999</v>
      </c>
      <c r="W180" s="36">
        <f>SUMIFS(СВЦЭМ!$E$39:$E$782,СВЦЭМ!$A$39:$A$782,$A180,СВЦЭМ!$B$39:$B$782,W$155)+'СЕТ СН'!$F$12</f>
        <v>222.3881203</v>
      </c>
      <c r="X180" s="36">
        <f>SUMIFS(СВЦЭМ!$E$39:$E$782,СВЦЭМ!$A$39:$A$782,$A180,СВЦЭМ!$B$39:$B$782,X$155)+'СЕТ СН'!$F$12</f>
        <v>226.45005028</v>
      </c>
      <c r="Y180" s="36">
        <f>SUMIFS(СВЦЭМ!$E$39:$E$782,СВЦЭМ!$A$39:$A$782,$A180,СВЦЭМ!$B$39:$B$782,Y$155)+'СЕТ СН'!$F$12</f>
        <v>230.23882214</v>
      </c>
    </row>
    <row r="181" spans="1:27" ht="15.75" x14ac:dyDescent="0.2">
      <c r="A181" s="35">
        <f t="shared" si="4"/>
        <v>44921</v>
      </c>
      <c r="B181" s="36">
        <f>SUMIFS(СВЦЭМ!$E$39:$E$782,СВЦЭМ!$A$39:$A$782,$A181,СВЦЭМ!$B$39:$B$782,B$155)+'СЕТ СН'!$F$12</f>
        <v>236.46363754000001</v>
      </c>
      <c r="C181" s="36">
        <f>SUMIFS(СВЦЭМ!$E$39:$E$782,СВЦЭМ!$A$39:$A$782,$A181,СВЦЭМ!$B$39:$B$782,C$155)+'СЕТ СН'!$F$12</f>
        <v>239.23676141999999</v>
      </c>
      <c r="D181" s="36">
        <f>SUMIFS(СВЦЭМ!$E$39:$E$782,СВЦЭМ!$A$39:$A$782,$A181,СВЦЭМ!$B$39:$B$782,D$155)+'СЕТ СН'!$F$12</f>
        <v>239.86740079</v>
      </c>
      <c r="E181" s="36">
        <f>SUMIFS(СВЦЭМ!$E$39:$E$782,СВЦЭМ!$A$39:$A$782,$A181,СВЦЭМ!$B$39:$B$782,E$155)+'СЕТ СН'!$F$12</f>
        <v>241.07310748</v>
      </c>
      <c r="F181" s="36">
        <f>SUMIFS(СВЦЭМ!$E$39:$E$782,СВЦЭМ!$A$39:$A$782,$A181,СВЦЭМ!$B$39:$B$782,F$155)+'СЕТ СН'!$F$12</f>
        <v>246.70450276</v>
      </c>
      <c r="G181" s="36">
        <f>SUMIFS(СВЦЭМ!$E$39:$E$782,СВЦЭМ!$A$39:$A$782,$A181,СВЦЭМ!$B$39:$B$782,G$155)+'СЕТ СН'!$F$12</f>
        <v>244.92414995999999</v>
      </c>
      <c r="H181" s="36">
        <f>SUMIFS(СВЦЭМ!$E$39:$E$782,СВЦЭМ!$A$39:$A$782,$A181,СВЦЭМ!$B$39:$B$782,H$155)+'СЕТ СН'!$F$12</f>
        <v>239.31051400000001</v>
      </c>
      <c r="I181" s="36">
        <f>SUMIFS(СВЦЭМ!$E$39:$E$782,СВЦЭМ!$A$39:$A$782,$A181,СВЦЭМ!$B$39:$B$782,I$155)+'СЕТ СН'!$F$12</f>
        <v>234.23716028999999</v>
      </c>
      <c r="J181" s="36">
        <f>SUMIFS(СВЦЭМ!$E$39:$E$782,СВЦЭМ!$A$39:$A$782,$A181,СВЦЭМ!$B$39:$B$782,J$155)+'СЕТ СН'!$F$12</f>
        <v>233.14875083999999</v>
      </c>
      <c r="K181" s="36">
        <f>SUMIFS(СВЦЭМ!$E$39:$E$782,СВЦЭМ!$A$39:$A$782,$A181,СВЦЭМ!$B$39:$B$782,K$155)+'СЕТ СН'!$F$12</f>
        <v>232.08930758</v>
      </c>
      <c r="L181" s="36">
        <f>SUMIFS(СВЦЭМ!$E$39:$E$782,СВЦЭМ!$A$39:$A$782,$A181,СВЦЭМ!$B$39:$B$782,L$155)+'СЕТ СН'!$F$12</f>
        <v>231.07832439000001</v>
      </c>
      <c r="M181" s="36">
        <f>SUMIFS(СВЦЭМ!$E$39:$E$782,СВЦЭМ!$A$39:$A$782,$A181,СВЦЭМ!$B$39:$B$782,M$155)+'СЕТ СН'!$F$12</f>
        <v>228.86408334999999</v>
      </c>
      <c r="N181" s="36">
        <f>SUMIFS(СВЦЭМ!$E$39:$E$782,СВЦЭМ!$A$39:$A$782,$A181,СВЦЭМ!$B$39:$B$782,N$155)+'СЕТ СН'!$F$12</f>
        <v>230.07951709</v>
      </c>
      <c r="O181" s="36">
        <f>SUMIFS(СВЦЭМ!$E$39:$E$782,СВЦЭМ!$A$39:$A$782,$A181,СВЦЭМ!$B$39:$B$782,O$155)+'СЕТ СН'!$F$12</f>
        <v>228.62819920000001</v>
      </c>
      <c r="P181" s="36">
        <f>SUMIFS(СВЦЭМ!$E$39:$E$782,СВЦЭМ!$A$39:$A$782,$A181,СВЦЭМ!$B$39:$B$782,P$155)+'СЕТ СН'!$F$12</f>
        <v>230.98519831999999</v>
      </c>
      <c r="Q181" s="36">
        <f>SUMIFS(СВЦЭМ!$E$39:$E$782,СВЦЭМ!$A$39:$A$782,$A181,СВЦЭМ!$B$39:$B$782,Q$155)+'СЕТ СН'!$F$12</f>
        <v>227.39173756</v>
      </c>
      <c r="R181" s="36">
        <f>SUMIFS(СВЦЭМ!$E$39:$E$782,СВЦЭМ!$A$39:$A$782,$A181,СВЦЭМ!$B$39:$B$782,R$155)+'СЕТ СН'!$F$12</f>
        <v>226.03915975999999</v>
      </c>
      <c r="S181" s="36">
        <f>SUMIFS(СВЦЭМ!$E$39:$E$782,СВЦЭМ!$A$39:$A$782,$A181,СВЦЭМ!$B$39:$B$782,S$155)+'СЕТ СН'!$F$12</f>
        <v>221.79188826000001</v>
      </c>
      <c r="T181" s="36">
        <f>SUMIFS(СВЦЭМ!$E$39:$E$782,СВЦЭМ!$A$39:$A$782,$A181,СВЦЭМ!$B$39:$B$782,T$155)+'СЕТ СН'!$F$12</f>
        <v>214.75009924</v>
      </c>
      <c r="U181" s="36">
        <f>SUMIFS(СВЦЭМ!$E$39:$E$782,СВЦЭМ!$A$39:$A$782,$A181,СВЦЭМ!$B$39:$B$782,U$155)+'СЕТ СН'!$F$12</f>
        <v>219.36927152000001</v>
      </c>
      <c r="V181" s="36">
        <f>SUMIFS(СВЦЭМ!$E$39:$E$782,СВЦЭМ!$A$39:$A$782,$A181,СВЦЭМ!$B$39:$B$782,V$155)+'СЕТ СН'!$F$12</f>
        <v>220.92160189000001</v>
      </c>
      <c r="W181" s="36">
        <f>SUMIFS(СВЦЭМ!$E$39:$E$782,СВЦЭМ!$A$39:$A$782,$A181,СВЦЭМ!$B$39:$B$782,W$155)+'СЕТ СН'!$F$12</f>
        <v>224.79666614999999</v>
      </c>
      <c r="X181" s="36">
        <f>SUMIFS(СВЦЭМ!$E$39:$E$782,СВЦЭМ!$A$39:$A$782,$A181,СВЦЭМ!$B$39:$B$782,X$155)+'СЕТ СН'!$F$12</f>
        <v>228.88911389</v>
      </c>
      <c r="Y181" s="36">
        <f>SUMIFS(СВЦЭМ!$E$39:$E$782,СВЦЭМ!$A$39:$A$782,$A181,СВЦЭМ!$B$39:$B$782,Y$155)+'СЕТ СН'!$F$12</f>
        <v>231.29688793</v>
      </c>
    </row>
    <row r="182" spans="1:27" ht="15.75" x14ac:dyDescent="0.2">
      <c r="A182" s="35">
        <f t="shared" si="4"/>
        <v>44922</v>
      </c>
      <c r="B182" s="36">
        <f>SUMIFS(СВЦЭМ!$E$39:$E$782,СВЦЭМ!$A$39:$A$782,$A182,СВЦЭМ!$B$39:$B$782,B$155)+'СЕТ СН'!$F$12</f>
        <v>219.41505587</v>
      </c>
      <c r="C182" s="36">
        <f>SUMIFS(СВЦЭМ!$E$39:$E$782,СВЦЭМ!$A$39:$A$782,$A182,СВЦЭМ!$B$39:$B$782,C$155)+'СЕТ СН'!$F$12</f>
        <v>222.53206234000001</v>
      </c>
      <c r="D182" s="36">
        <f>SUMIFS(СВЦЭМ!$E$39:$E$782,СВЦЭМ!$A$39:$A$782,$A182,СВЦЭМ!$B$39:$B$782,D$155)+'СЕТ СН'!$F$12</f>
        <v>223.56265171999999</v>
      </c>
      <c r="E182" s="36">
        <f>SUMIFS(СВЦЭМ!$E$39:$E$782,СВЦЭМ!$A$39:$A$782,$A182,СВЦЭМ!$B$39:$B$782,E$155)+'СЕТ СН'!$F$12</f>
        <v>225.80534983999999</v>
      </c>
      <c r="F182" s="36">
        <f>SUMIFS(СВЦЭМ!$E$39:$E$782,СВЦЭМ!$A$39:$A$782,$A182,СВЦЭМ!$B$39:$B$782,F$155)+'СЕТ СН'!$F$12</f>
        <v>230.76506279</v>
      </c>
      <c r="G182" s="36">
        <f>SUMIFS(СВЦЭМ!$E$39:$E$782,СВЦЭМ!$A$39:$A$782,$A182,СВЦЭМ!$B$39:$B$782,G$155)+'СЕТ СН'!$F$12</f>
        <v>229.01690696</v>
      </c>
      <c r="H182" s="36">
        <f>SUMIFS(СВЦЭМ!$E$39:$E$782,СВЦЭМ!$A$39:$A$782,$A182,СВЦЭМ!$B$39:$B$782,H$155)+'СЕТ СН'!$F$12</f>
        <v>223.3883716</v>
      </c>
      <c r="I182" s="36">
        <f>SUMIFS(СВЦЭМ!$E$39:$E$782,СВЦЭМ!$A$39:$A$782,$A182,СВЦЭМ!$B$39:$B$782,I$155)+'СЕТ СН'!$F$12</f>
        <v>217.11344245999999</v>
      </c>
      <c r="J182" s="36">
        <f>SUMIFS(СВЦЭМ!$E$39:$E$782,СВЦЭМ!$A$39:$A$782,$A182,СВЦЭМ!$B$39:$B$782,J$155)+'СЕТ СН'!$F$12</f>
        <v>210.87664443</v>
      </c>
      <c r="K182" s="36">
        <f>SUMIFS(СВЦЭМ!$E$39:$E$782,СВЦЭМ!$A$39:$A$782,$A182,СВЦЭМ!$B$39:$B$782,K$155)+'СЕТ СН'!$F$12</f>
        <v>210.04019081000001</v>
      </c>
      <c r="L182" s="36">
        <f>SUMIFS(СВЦЭМ!$E$39:$E$782,СВЦЭМ!$A$39:$A$782,$A182,СВЦЭМ!$B$39:$B$782,L$155)+'СЕТ СН'!$F$12</f>
        <v>213.10318713999999</v>
      </c>
      <c r="M182" s="36">
        <f>SUMIFS(СВЦЭМ!$E$39:$E$782,СВЦЭМ!$A$39:$A$782,$A182,СВЦЭМ!$B$39:$B$782,M$155)+'СЕТ СН'!$F$12</f>
        <v>211.59461802999999</v>
      </c>
      <c r="N182" s="36">
        <f>SUMIFS(СВЦЭМ!$E$39:$E$782,СВЦЭМ!$A$39:$A$782,$A182,СВЦЭМ!$B$39:$B$782,N$155)+'СЕТ СН'!$F$12</f>
        <v>212.03302145999999</v>
      </c>
      <c r="O182" s="36">
        <f>SUMIFS(СВЦЭМ!$E$39:$E$782,СВЦЭМ!$A$39:$A$782,$A182,СВЦЭМ!$B$39:$B$782,O$155)+'СЕТ СН'!$F$12</f>
        <v>212.97327433999999</v>
      </c>
      <c r="P182" s="36">
        <f>SUMIFS(СВЦЭМ!$E$39:$E$782,СВЦЭМ!$A$39:$A$782,$A182,СВЦЭМ!$B$39:$B$782,P$155)+'СЕТ СН'!$F$12</f>
        <v>213.63625413</v>
      </c>
      <c r="Q182" s="36">
        <f>SUMIFS(СВЦЭМ!$E$39:$E$782,СВЦЭМ!$A$39:$A$782,$A182,СВЦЭМ!$B$39:$B$782,Q$155)+'СЕТ СН'!$F$12</f>
        <v>214.95065355</v>
      </c>
      <c r="R182" s="36">
        <f>SUMIFS(СВЦЭМ!$E$39:$E$782,СВЦЭМ!$A$39:$A$782,$A182,СВЦЭМ!$B$39:$B$782,R$155)+'СЕТ СН'!$F$12</f>
        <v>214.87969644</v>
      </c>
      <c r="S182" s="36">
        <f>SUMIFS(СВЦЭМ!$E$39:$E$782,СВЦЭМ!$A$39:$A$782,$A182,СВЦЭМ!$B$39:$B$782,S$155)+'СЕТ СН'!$F$12</f>
        <v>210.96638770000001</v>
      </c>
      <c r="T182" s="36">
        <f>SUMIFS(СВЦЭМ!$E$39:$E$782,СВЦЭМ!$A$39:$A$782,$A182,СВЦЭМ!$B$39:$B$782,T$155)+'СЕТ СН'!$F$12</f>
        <v>204.43016538000001</v>
      </c>
      <c r="U182" s="36">
        <f>SUMIFS(СВЦЭМ!$E$39:$E$782,СВЦЭМ!$A$39:$A$782,$A182,СВЦЭМ!$B$39:$B$782,U$155)+'СЕТ СН'!$F$12</f>
        <v>207.42124251999999</v>
      </c>
      <c r="V182" s="36">
        <f>SUMIFS(СВЦЭМ!$E$39:$E$782,СВЦЭМ!$A$39:$A$782,$A182,СВЦЭМ!$B$39:$B$782,V$155)+'СЕТ СН'!$F$12</f>
        <v>211.02392811999999</v>
      </c>
      <c r="W182" s="36">
        <f>SUMIFS(СВЦЭМ!$E$39:$E$782,СВЦЭМ!$A$39:$A$782,$A182,СВЦЭМ!$B$39:$B$782,W$155)+'СЕТ СН'!$F$12</f>
        <v>215.25521558</v>
      </c>
      <c r="X182" s="36">
        <f>SUMIFS(СВЦЭМ!$E$39:$E$782,СВЦЭМ!$A$39:$A$782,$A182,СВЦЭМ!$B$39:$B$782,X$155)+'СЕТ СН'!$F$12</f>
        <v>215.83804022000001</v>
      </c>
      <c r="Y182" s="36">
        <f>SUMIFS(СВЦЭМ!$E$39:$E$782,СВЦЭМ!$A$39:$A$782,$A182,СВЦЭМ!$B$39:$B$782,Y$155)+'СЕТ СН'!$F$12</f>
        <v>220.00139768</v>
      </c>
    </row>
    <row r="183" spans="1:27" ht="15.75" x14ac:dyDescent="0.2">
      <c r="A183" s="35">
        <f t="shared" si="4"/>
        <v>44923</v>
      </c>
      <c r="B183" s="36">
        <f>SUMIFS(СВЦЭМ!$E$39:$E$782,СВЦЭМ!$A$39:$A$782,$A183,СВЦЭМ!$B$39:$B$782,B$155)+'СЕТ СН'!$F$12</f>
        <v>222.70559419</v>
      </c>
      <c r="C183" s="36">
        <f>SUMIFS(СВЦЭМ!$E$39:$E$782,СВЦЭМ!$A$39:$A$782,$A183,СВЦЭМ!$B$39:$B$782,C$155)+'СЕТ СН'!$F$12</f>
        <v>229.00368413999999</v>
      </c>
      <c r="D183" s="36">
        <f>SUMIFS(СВЦЭМ!$E$39:$E$782,СВЦЭМ!$A$39:$A$782,$A183,СВЦЭМ!$B$39:$B$782,D$155)+'СЕТ СН'!$F$12</f>
        <v>236.02371916999999</v>
      </c>
      <c r="E183" s="36">
        <f>SUMIFS(СВЦЭМ!$E$39:$E$782,СВЦЭМ!$A$39:$A$782,$A183,СВЦЭМ!$B$39:$B$782,E$155)+'СЕТ СН'!$F$12</f>
        <v>228.79115744000001</v>
      </c>
      <c r="F183" s="36">
        <f>SUMIFS(СВЦЭМ!$E$39:$E$782,СВЦЭМ!$A$39:$A$782,$A183,СВЦЭМ!$B$39:$B$782,F$155)+'СЕТ СН'!$F$12</f>
        <v>230.65767428999999</v>
      </c>
      <c r="G183" s="36">
        <f>SUMIFS(СВЦЭМ!$E$39:$E$782,СВЦЭМ!$A$39:$A$782,$A183,СВЦЭМ!$B$39:$B$782,G$155)+'СЕТ СН'!$F$12</f>
        <v>228.56698752</v>
      </c>
      <c r="H183" s="36">
        <f>SUMIFS(СВЦЭМ!$E$39:$E$782,СВЦЭМ!$A$39:$A$782,$A183,СВЦЭМ!$B$39:$B$782,H$155)+'СЕТ СН'!$F$12</f>
        <v>228.06617391</v>
      </c>
      <c r="I183" s="36">
        <f>SUMIFS(СВЦЭМ!$E$39:$E$782,СВЦЭМ!$A$39:$A$782,$A183,СВЦЭМ!$B$39:$B$782,I$155)+'СЕТ СН'!$F$12</f>
        <v>221.70577213999999</v>
      </c>
      <c r="J183" s="36">
        <f>SUMIFS(СВЦЭМ!$E$39:$E$782,СВЦЭМ!$A$39:$A$782,$A183,СВЦЭМ!$B$39:$B$782,J$155)+'СЕТ СН'!$F$12</f>
        <v>220.25463597000001</v>
      </c>
      <c r="K183" s="36">
        <f>SUMIFS(СВЦЭМ!$E$39:$E$782,СВЦЭМ!$A$39:$A$782,$A183,СВЦЭМ!$B$39:$B$782,K$155)+'СЕТ СН'!$F$12</f>
        <v>220.4428427</v>
      </c>
      <c r="L183" s="36">
        <f>SUMIFS(СВЦЭМ!$E$39:$E$782,СВЦЭМ!$A$39:$A$782,$A183,СВЦЭМ!$B$39:$B$782,L$155)+'СЕТ СН'!$F$12</f>
        <v>218.59365321000001</v>
      </c>
      <c r="M183" s="36">
        <f>SUMIFS(СВЦЭМ!$E$39:$E$782,СВЦЭМ!$A$39:$A$782,$A183,СВЦЭМ!$B$39:$B$782,M$155)+'СЕТ СН'!$F$12</f>
        <v>217.2379354</v>
      </c>
      <c r="N183" s="36">
        <f>SUMIFS(СВЦЭМ!$E$39:$E$782,СВЦЭМ!$A$39:$A$782,$A183,СВЦЭМ!$B$39:$B$782,N$155)+'СЕТ СН'!$F$12</f>
        <v>220.40059891999999</v>
      </c>
      <c r="O183" s="36">
        <f>SUMIFS(СВЦЭМ!$E$39:$E$782,СВЦЭМ!$A$39:$A$782,$A183,СВЦЭМ!$B$39:$B$782,O$155)+'СЕТ СН'!$F$12</f>
        <v>221.27684070000001</v>
      </c>
      <c r="P183" s="36">
        <f>SUMIFS(СВЦЭМ!$E$39:$E$782,СВЦЭМ!$A$39:$A$782,$A183,СВЦЭМ!$B$39:$B$782,P$155)+'СЕТ СН'!$F$12</f>
        <v>223.77440573000001</v>
      </c>
      <c r="Q183" s="36">
        <f>SUMIFS(СВЦЭМ!$E$39:$E$782,СВЦЭМ!$A$39:$A$782,$A183,СВЦЭМ!$B$39:$B$782,Q$155)+'СЕТ СН'!$F$12</f>
        <v>223.37954801000001</v>
      </c>
      <c r="R183" s="36">
        <f>SUMIFS(СВЦЭМ!$E$39:$E$782,СВЦЭМ!$A$39:$A$782,$A183,СВЦЭМ!$B$39:$B$782,R$155)+'СЕТ СН'!$F$12</f>
        <v>220.37385323999999</v>
      </c>
      <c r="S183" s="36">
        <f>SUMIFS(СВЦЭМ!$E$39:$E$782,СВЦЭМ!$A$39:$A$782,$A183,СВЦЭМ!$B$39:$B$782,S$155)+'СЕТ СН'!$F$12</f>
        <v>221.15354981999999</v>
      </c>
      <c r="T183" s="36">
        <f>SUMIFS(СВЦЭМ!$E$39:$E$782,СВЦЭМ!$A$39:$A$782,$A183,СВЦЭМ!$B$39:$B$782,T$155)+'СЕТ СН'!$F$12</f>
        <v>215.98584351</v>
      </c>
      <c r="U183" s="36">
        <f>SUMIFS(СВЦЭМ!$E$39:$E$782,СВЦЭМ!$A$39:$A$782,$A183,СВЦЭМ!$B$39:$B$782,U$155)+'СЕТ СН'!$F$12</f>
        <v>215.90896448000001</v>
      </c>
      <c r="V183" s="36">
        <f>SUMIFS(СВЦЭМ!$E$39:$E$782,СВЦЭМ!$A$39:$A$782,$A183,СВЦЭМ!$B$39:$B$782,V$155)+'СЕТ СН'!$F$12</f>
        <v>216.30082701000001</v>
      </c>
      <c r="W183" s="36">
        <f>SUMIFS(СВЦЭМ!$E$39:$E$782,СВЦЭМ!$A$39:$A$782,$A183,СВЦЭМ!$B$39:$B$782,W$155)+'СЕТ СН'!$F$12</f>
        <v>218.98754403999999</v>
      </c>
      <c r="X183" s="36">
        <f>SUMIFS(СВЦЭМ!$E$39:$E$782,СВЦЭМ!$A$39:$A$782,$A183,СВЦЭМ!$B$39:$B$782,X$155)+'СЕТ СН'!$F$12</f>
        <v>220.31352616999999</v>
      </c>
      <c r="Y183" s="36">
        <f>SUMIFS(СВЦЭМ!$E$39:$E$782,СВЦЭМ!$A$39:$A$782,$A183,СВЦЭМ!$B$39:$B$782,Y$155)+'СЕТ СН'!$F$12</f>
        <v>223.35245878999999</v>
      </c>
    </row>
    <row r="184" spans="1:27" ht="15.75" x14ac:dyDescent="0.2">
      <c r="A184" s="35">
        <f t="shared" si="4"/>
        <v>44924</v>
      </c>
      <c r="B184" s="36">
        <f>SUMIFS(СВЦЭМ!$E$39:$E$782,СВЦЭМ!$A$39:$A$782,$A184,СВЦЭМ!$B$39:$B$782,B$155)+'СЕТ СН'!$F$12</f>
        <v>233.50594219000001</v>
      </c>
      <c r="C184" s="36">
        <f>SUMIFS(СВЦЭМ!$E$39:$E$782,СВЦЭМ!$A$39:$A$782,$A184,СВЦЭМ!$B$39:$B$782,C$155)+'СЕТ СН'!$F$12</f>
        <v>234.12363986</v>
      </c>
      <c r="D184" s="36">
        <f>SUMIFS(СВЦЭМ!$E$39:$E$782,СВЦЭМ!$A$39:$A$782,$A184,СВЦЭМ!$B$39:$B$782,D$155)+'СЕТ СН'!$F$12</f>
        <v>233.1508906</v>
      </c>
      <c r="E184" s="36">
        <f>SUMIFS(СВЦЭМ!$E$39:$E$782,СВЦЭМ!$A$39:$A$782,$A184,СВЦЭМ!$B$39:$B$782,E$155)+'СЕТ СН'!$F$12</f>
        <v>234.01648725000001</v>
      </c>
      <c r="F184" s="36">
        <f>SUMIFS(СВЦЭМ!$E$39:$E$782,СВЦЭМ!$A$39:$A$782,$A184,СВЦЭМ!$B$39:$B$782,F$155)+'СЕТ СН'!$F$12</f>
        <v>235.08016083000001</v>
      </c>
      <c r="G184" s="36">
        <f>SUMIFS(СВЦЭМ!$E$39:$E$782,СВЦЭМ!$A$39:$A$782,$A184,СВЦЭМ!$B$39:$B$782,G$155)+'СЕТ СН'!$F$12</f>
        <v>233.57126840999999</v>
      </c>
      <c r="H184" s="36">
        <f>SUMIFS(СВЦЭМ!$E$39:$E$782,СВЦЭМ!$A$39:$A$782,$A184,СВЦЭМ!$B$39:$B$782,H$155)+'СЕТ СН'!$F$12</f>
        <v>231.75386938</v>
      </c>
      <c r="I184" s="36">
        <f>SUMIFS(СВЦЭМ!$E$39:$E$782,СВЦЭМ!$A$39:$A$782,$A184,СВЦЭМ!$B$39:$B$782,I$155)+'СЕТ СН'!$F$12</f>
        <v>226.22906763</v>
      </c>
      <c r="J184" s="36">
        <f>SUMIFS(СВЦЭМ!$E$39:$E$782,СВЦЭМ!$A$39:$A$782,$A184,СВЦЭМ!$B$39:$B$782,J$155)+'СЕТ СН'!$F$12</f>
        <v>224.95895969</v>
      </c>
      <c r="K184" s="36">
        <f>SUMIFS(СВЦЭМ!$E$39:$E$782,СВЦЭМ!$A$39:$A$782,$A184,СВЦЭМ!$B$39:$B$782,K$155)+'СЕТ СН'!$F$12</f>
        <v>220.76616842999999</v>
      </c>
      <c r="L184" s="36">
        <f>SUMIFS(СВЦЭМ!$E$39:$E$782,СВЦЭМ!$A$39:$A$782,$A184,СВЦЭМ!$B$39:$B$782,L$155)+'СЕТ СН'!$F$12</f>
        <v>218.88896683999999</v>
      </c>
      <c r="M184" s="36">
        <f>SUMIFS(СВЦЭМ!$E$39:$E$782,СВЦЭМ!$A$39:$A$782,$A184,СВЦЭМ!$B$39:$B$782,M$155)+'СЕТ СН'!$F$12</f>
        <v>219.14047364000001</v>
      </c>
      <c r="N184" s="36">
        <f>SUMIFS(СВЦЭМ!$E$39:$E$782,СВЦЭМ!$A$39:$A$782,$A184,СВЦЭМ!$B$39:$B$782,N$155)+'СЕТ СН'!$F$12</f>
        <v>224.01403847</v>
      </c>
      <c r="O184" s="36">
        <f>SUMIFS(СВЦЭМ!$E$39:$E$782,СВЦЭМ!$A$39:$A$782,$A184,СВЦЭМ!$B$39:$B$782,O$155)+'СЕТ СН'!$F$12</f>
        <v>225.12755838000001</v>
      </c>
      <c r="P184" s="36">
        <f>SUMIFS(СВЦЭМ!$E$39:$E$782,СВЦЭМ!$A$39:$A$782,$A184,СВЦЭМ!$B$39:$B$782,P$155)+'СЕТ СН'!$F$12</f>
        <v>226.91719121</v>
      </c>
      <c r="Q184" s="36">
        <f>SUMIFS(СВЦЭМ!$E$39:$E$782,СВЦЭМ!$A$39:$A$782,$A184,СВЦЭМ!$B$39:$B$782,Q$155)+'СЕТ СН'!$F$12</f>
        <v>227.15464840999999</v>
      </c>
      <c r="R184" s="36">
        <f>SUMIFS(СВЦЭМ!$E$39:$E$782,СВЦЭМ!$A$39:$A$782,$A184,СВЦЭМ!$B$39:$B$782,R$155)+'СЕТ СН'!$F$12</f>
        <v>224.52725353</v>
      </c>
      <c r="S184" s="36">
        <f>SUMIFS(СВЦЭМ!$E$39:$E$782,СВЦЭМ!$A$39:$A$782,$A184,СВЦЭМ!$B$39:$B$782,S$155)+'СЕТ СН'!$F$12</f>
        <v>221.84534199000001</v>
      </c>
      <c r="T184" s="36">
        <f>SUMIFS(СВЦЭМ!$E$39:$E$782,СВЦЭМ!$A$39:$A$782,$A184,СВЦЭМ!$B$39:$B$782,T$155)+'СЕТ СН'!$F$12</f>
        <v>216.42293831000001</v>
      </c>
      <c r="U184" s="36">
        <f>SUMIFS(СВЦЭМ!$E$39:$E$782,СВЦЭМ!$A$39:$A$782,$A184,СВЦЭМ!$B$39:$B$782,U$155)+'СЕТ СН'!$F$12</f>
        <v>217.51503947</v>
      </c>
      <c r="V184" s="36">
        <f>SUMIFS(СВЦЭМ!$E$39:$E$782,СВЦЭМ!$A$39:$A$782,$A184,СВЦЭМ!$B$39:$B$782,V$155)+'СЕТ СН'!$F$12</f>
        <v>219.65550886</v>
      </c>
      <c r="W184" s="36">
        <f>SUMIFS(СВЦЭМ!$E$39:$E$782,СВЦЭМ!$A$39:$A$782,$A184,СВЦЭМ!$B$39:$B$782,W$155)+'СЕТ СН'!$F$12</f>
        <v>222.15387752000001</v>
      </c>
      <c r="X184" s="36">
        <f>SUMIFS(СВЦЭМ!$E$39:$E$782,СВЦЭМ!$A$39:$A$782,$A184,СВЦЭМ!$B$39:$B$782,X$155)+'СЕТ СН'!$F$12</f>
        <v>225.72448365</v>
      </c>
      <c r="Y184" s="36">
        <f>SUMIFS(СВЦЭМ!$E$39:$E$782,СВЦЭМ!$A$39:$A$782,$A184,СВЦЭМ!$B$39:$B$782,Y$155)+'СЕТ СН'!$F$12</f>
        <v>229.51655405</v>
      </c>
    </row>
    <row r="185" spans="1:27" ht="15.75" x14ac:dyDescent="0.2">
      <c r="A185" s="35">
        <f t="shared" si="4"/>
        <v>44925</v>
      </c>
      <c r="B185" s="36">
        <f>SUMIFS(СВЦЭМ!$E$39:$E$782,СВЦЭМ!$A$39:$A$782,$A185,СВЦЭМ!$B$39:$B$782,B$155)+'СЕТ СН'!$F$12</f>
        <v>229.60433924</v>
      </c>
      <c r="C185" s="36">
        <f>SUMIFS(СВЦЭМ!$E$39:$E$782,СВЦЭМ!$A$39:$A$782,$A185,СВЦЭМ!$B$39:$B$782,C$155)+'СЕТ СН'!$F$12</f>
        <v>226.34457599999999</v>
      </c>
      <c r="D185" s="36">
        <f>SUMIFS(СВЦЭМ!$E$39:$E$782,СВЦЭМ!$A$39:$A$782,$A185,СВЦЭМ!$B$39:$B$782,D$155)+'СЕТ СН'!$F$12</f>
        <v>224.21297786</v>
      </c>
      <c r="E185" s="36">
        <f>SUMIFS(СВЦЭМ!$E$39:$E$782,СВЦЭМ!$A$39:$A$782,$A185,СВЦЭМ!$B$39:$B$782,E$155)+'СЕТ СН'!$F$12</f>
        <v>223.52954285000001</v>
      </c>
      <c r="F185" s="36">
        <f>SUMIFS(СВЦЭМ!$E$39:$E$782,СВЦЭМ!$A$39:$A$782,$A185,СВЦЭМ!$B$39:$B$782,F$155)+'СЕТ СН'!$F$12</f>
        <v>222.84140780999999</v>
      </c>
      <c r="G185" s="36">
        <f>SUMIFS(СВЦЭМ!$E$39:$E$782,СВЦЭМ!$A$39:$A$782,$A185,СВЦЭМ!$B$39:$B$782,G$155)+'СЕТ СН'!$F$12</f>
        <v>220.47837392</v>
      </c>
      <c r="H185" s="36">
        <f>SUMIFS(СВЦЭМ!$E$39:$E$782,СВЦЭМ!$A$39:$A$782,$A185,СВЦЭМ!$B$39:$B$782,H$155)+'СЕТ СН'!$F$12</f>
        <v>215.88918912</v>
      </c>
      <c r="I185" s="36">
        <f>SUMIFS(СВЦЭМ!$E$39:$E$782,СВЦЭМ!$A$39:$A$782,$A185,СВЦЭМ!$B$39:$B$782,I$155)+'СЕТ СН'!$F$12</f>
        <v>217.11402429</v>
      </c>
      <c r="J185" s="36">
        <f>SUMIFS(СВЦЭМ!$E$39:$E$782,СВЦЭМ!$A$39:$A$782,$A185,СВЦЭМ!$B$39:$B$782,J$155)+'СЕТ СН'!$F$12</f>
        <v>213.05425226</v>
      </c>
      <c r="K185" s="36">
        <f>SUMIFS(СВЦЭМ!$E$39:$E$782,СВЦЭМ!$A$39:$A$782,$A185,СВЦЭМ!$B$39:$B$782,K$155)+'СЕТ СН'!$F$12</f>
        <v>211.45594194</v>
      </c>
      <c r="L185" s="36">
        <f>SUMIFS(СВЦЭМ!$E$39:$E$782,СВЦЭМ!$A$39:$A$782,$A185,СВЦЭМ!$B$39:$B$782,L$155)+'СЕТ СН'!$F$12</f>
        <v>212.98144593999999</v>
      </c>
      <c r="M185" s="36">
        <f>SUMIFS(СВЦЭМ!$E$39:$E$782,СВЦЭМ!$A$39:$A$782,$A185,СВЦЭМ!$B$39:$B$782,M$155)+'СЕТ СН'!$F$12</f>
        <v>215.22363923</v>
      </c>
      <c r="N185" s="36">
        <f>SUMIFS(СВЦЭМ!$E$39:$E$782,СВЦЭМ!$A$39:$A$782,$A185,СВЦЭМ!$B$39:$B$782,N$155)+'СЕТ СН'!$F$12</f>
        <v>217.94345577999999</v>
      </c>
      <c r="O185" s="36">
        <f>SUMIFS(СВЦЭМ!$E$39:$E$782,СВЦЭМ!$A$39:$A$782,$A185,СВЦЭМ!$B$39:$B$782,O$155)+'СЕТ СН'!$F$12</f>
        <v>221.49355847999999</v>
      </c>
      <c r="P185" s="36">
        <f>SUMIFS(СВЦЭМ!$E$39:$E$782,СВЦЭМ!$A$39:$A$782,$A185,СВЦЭМ!$B$39:$B$782,P$155)+'СЕТ СН'!$F$12</f>
        <v>222.72629420000001</v>
      </c>
      <c r="Q185" s="36">
        <f>SUMIFS(СВЦЭМ!$E$39:$E$782,СВЦЭМ!$A$39:$A$782,$A185,СВЦЭМ!$B$39:$B$782,Q$155)+'СЕТ СН'!$F$12</f>
        <v>222.66507071000001</v>
      </c>
      <c r="R185" s="36">
        <f>SUMIFS(СВЦЭМ!$E$39:$E$782,СВЦЭМ!$A$39:$A$782,$A185,СВЦЭМ!$B$39:$B$782,R$155)+'СЕТ СН'!$F$12</f>
        <v>218.74784292999999</v>
      </c>
      <c r="S185" s="36">
        <f>SUMIFS(СВЦЭМ!$E$39:$E$782,СВЦЭМ!$A$39:$A$782,$A185,СВЦЭМ!$B$39:$B$782,S$155)+'СЕТ СН'!$F$12</f>
        <v>212.46360995000001</v>
      </c>
      <c r="T185" s="36">
        <f>SUMIFS(СВЦЭМ!$E$39:$E$782,СВЦЭМ!$A$39:$A$782,$A185,СВЦЭМ!$B$39:$B$782,T$155)+'СЕТ СН'!$F$12</f>
        <v>212.5592317</v>
      </c>
      <c r="U185" s="36">
        <f>SUMIFS(СВЦЭМ!$E$39:$E$782,СВЦЭМ!$A$39:$A$782,$A185,СВЦЭМ!$B$39:$B$782,U$155)+'СЕТ СН'!$F$12</f>
        <v>213.08868196</v>
      </c>
      <c r="V185" s="36">
        <f>SUMIFS(СВЦЭМ!$E$39:$E$782,СВЦЭМ!$A$39:$A$782,$A185,СВЦЭМ!$B$39:$B$782,V$155)+'СЕТ СН'!$F$12</f>
        <v>214.95569850999999</v>
      </c>
      <c r="W185" s="36">
        <f>SUMIFS(СВЦЭМ!$E$39:$E$782,СВЦЭМ!$A$39:$A$782,$A185,СВЦЭМ!$B$39:$B$782,W$155)+'СЕТ СН'!$F$12</f>
        <v>217.50150402</v>
      </c>
      <c r="X185" s="36">
        <f>SUMIFS(СВЦЭМ!$E$39:$E$782,СВЦЭМ!$A$39:$A$782,$A185,СВЦЭМ!$B$39:$B$782,X$155)+'СЕТ СН'!$F$12</f>
        <v>220.72488089999999</v>
      </c>
      <c r="Y185" s="36">
        <f>SUMIFS(СВЦЭМ!$E$39:$E$782,СВЦЭМ!$A$39:$A$782,$A185,СВЦЭМ!$B$39:$B$782,Y$155)+'СЕТ СН'!$F$12</f>
        <v>222.72916427000001</v>
      </c>
    </row>
    <row r="186" spans="1:27" ht="15.75" x14ac:dyDescent="0.2">
      <c r="A186" s="35">
        <f t="shared" si="4"/>
        <v>44926</v>
      </c>
      <c r="B186" s="36">
        <f>SUMIFS(СВЦЭМ!$E$39:$E$782,СВЦЭМ!$A$39:$A$782,$A186,СВЦЭМ!$B$39:$B$782,B$155)+'СЕТ СН'!$F$12</f>
        <v>239.88606128999999</v>
      </c>
      <c r="C186" s="36">
        <f>SUMIFS(СВЦЭМ!$E$39:$E$782,СВЦЭМ!$A$39:$A$782,$A186,СВЦЭМ!$B$39:$B$782,C$155)+'СЕТ СН'!$F$12</f>
        <v>244.32114770000001</v>
      </c>
      <c r="D186" s="36">
        <f>SUMIFS(СВЦЭМ!$E$39:$E$782,СВЦЭМ!$A$39:$A$782,$A186,СВЦЭМ!$B$39:$B$782,D$155)+'СЕТ СН'!$F$12</f>
        <v>251.9216121</v>
      </c>
      <c r="E186" s="36">
        <f>SUMIFS(СВЦЭМ!$E$39:$E$782,СВЦЭМ!$A$39:$A$782,$A186,СВЦЭМ!$B$39:$B$782,E$155)+'СЕТ СН'!$F$12</f>
        <v>253.12698337</v>
      </c>
      <c r="F186" s="36">
        <f>SUMIFS(СВЦЭМ!$E$39:$E$782,СВЦЭМ!$A$39:$A$782,$A186,СВЦЭМ!$B$39:$B$782,F$155)+'СЕТ СН'!$F$12</f>
        <v>252.86185867</v>
      </c>
      <c r="G186" s="36">
        <f>SUMIFS(СВЦЭМ!$E$39:$E$782,СВЦЭМ!$A$39:$A$782,$A186,СВЦЭМ!$B$39:$B$782,G$155)+'СЕТ СН'!$F$12</f>
        <v>251.21414067000001</v>
      </c>
      <c r="H186" s="36">
        <f>SUMIFS(СВЦЭМ!$E$39:$E$782,СВЦЭМ!$A$39:$A$782,$A186,СВЦЭМ!$B$39:$B$782,H$155)+'СЕТ СН'!$F$12</f>
        <v>246.47449717999999</v>
      </c>
      <c r="I186" s="36">
        <f>SUMIFS(СВЦЭМ!$E$39:$E$782,СВЦЭМ!$A$39:$A$782,$A186,СВЦЭМ!$B$39:$B$782,I$155)+'СЕТ СН'!$F$12</f>
        <v>239.80054813000001</v>
      </c>
      <c r="J186" s="36">
        <f>SUMIFS(СВЦЭМ!$E$39:$E$782,СВЦЭМ!$A$39:$A$782,$A186,СВЦЭМ!$B$39:$B$782,J$155)+'СЕТ СН'!$F$12</f>
        <v>233.65964165</v>
      </c>
      <c r="K186" s="36">
        <f>SUMIFS(СВЦЭМ!$E$39:$E$782,СВЦЭМ!$A$39:$A$782,$A186,СВЦЭМ!$B$39:$B$782,K$155)+'СЕТ СН'!$F$12</f>
        <v>232.75252829999999</v>
      </c>
      <c r="L186" s="36">
        <f>SUMIFS(СВЦЭМ!$E$39:$E$782,СВЦЭМ!$A$39:$A$782,$A186,СВЦЭМ!$B$39:$B$782,L$155)+'СЕТ СН'!$F$12</f>
        <v>230.36951361000001</v>
      </c>
      <c r="M186" s="36">
        <f>SUMIFS(СВЦЭМ!$E$39:$E$782,СВЦЭМ!$A$39:$A$782,$A186,СВЦЭМ!$B$39:$B$782,M$155)+'СЕТ СН'!$F$12</f>
        <v>230.12655594</v>
      </c>
      <c r="N186" s="36">
        <f>SUMIFS(СВЦЭМ!$E$39:$E$782,СВЦЭМ!$A$39:$A$782,$A186,СВЦЭМ!$B$39:$B$782,N$155)+'СЕТ СН'!$F$12</f>
        <v>233.16998326999999</v>
      </c>
      <c r="O186" s="36">
        <f>SUMIFS(СВЦЭМ!$E$39:$E$782,СВЦЭМ!$A$39:$A$782,$A186,СВЦЭМ!$B$39:$B$782,O$155)+'СЕТ СН'!$F$12</f>
        <v>237.10948406</v>
      </c>
      <c r="P186" s="36">
        <f>SUMIFS(СВЦЭМ!$E$39:$E$782,СВЦЭМ!$A$39:$A$782,$A186,СВЦЭМ!$B$39:$B$782,P$155)+'СЕТ СН'!$F$12</f>
        <v>239.96919966999999</v>
      </c>
      <c r="Q186" s="36">
        <f>SUMIFS(СВЦЭМ!$E$39:$E$782,СВЦЭМ!$A$39:$A$782,$A186,СВЦЭМ!$B$39:$B$782,Q$155)+'СЕТ СН'!$F$12</f>
        <v>240.46400125</v>
      </c>
      <c r="R186" s="36">
        <f>SUMIFS(СВЦЭМ!$E$39:$E$782,СВЦЭМ!$A$39:$A$782,$A186,СВЦЭМ!$B$39:$B$782,R$155)+'СЕТ СН'!$F$12</f>
        <v>233.19861685999999</v>
      </c>
      <c r="S186" s="36">
        <f>SUMIFS(СВЦЭМ!$E$39:$E$782,СВЦЭМ!$A$39:$A$782,$A186,СВЦЭМ!$B$39:$B$782,S$155)+'СЕТ СН'!$F$12</f>
        <v>228.46460447999999</v>
      </c>
      <c r="T186" s="36">
        <f>SUMIFS(СВЦЭМ!$E$39:$E$782,СВЦЭМ!$A$39:$A$782,$A186,СВЦЭМ!$B$39:$B$782,T$155)+'СЕТ СН'!$F$12</f>
        <v>227.43270691000001</v>
      </c>
      <c r="U186" s="36">
        <f>SUMIFS(СВЦЭМ!$E$39:$E$782,СВЦЭМ!$A$39:$A$782,$A186,СВЦЭМ!$B$39:$B$782,U$155)+'СЕТ СН'!$F$12</f>
        <v>229.87499248</v>
      </c>
      <c r="V186" s="36">
        <f>SUMIFS(СВЦЭМ!$E$39:$E$782,СВЦЭМ!$A$39:$A$782,$A186,СВЦЭМ!$B$39:$B$782,V$155)+'СЕТ СН'!$F$12</f>
        <v>230.68734431999999</v>
      </c>
      <c r="W186" s="36">
        <f>SUMIFS(СВЦЭМ!$E$39:$E$782,СВЦЭМ!$A$39:$A$782,$A186,СВЦЭМ!$B$39:$B$782,W$155)+'СЕТ СН'!$F$12</f>
        <v>235.78457829000001</v>
      </c>
      <c r="X186" s="36">
        <f>SUMIFS(СВЦЭМ!$E$39:$E$782,СВЦЭМ!$A$39:$A$782,$A186,СВЦЭМ!$B$39:$B$782,X$155)+'СЕТ СН'!$F$12</f>
        <v>236.67243701000001</v>
      </c>
      <c r="Y186" s="36">
        <f>SUMIFS(СВЦЭМ!$E$39:$E$782,СВЦЭМ!$A$39:$A$782,$A186,СВЦЭМ!$B$39:$B$782,Y$155)+'СЕТ СН'!$F$12</f>
        <v>243.47377566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01.12.2022</v>
      </c>
      <c r="B191" s="36">
        <f>SUMIFS(СВЦЭМ!$F$39:$F$782,СВЦЭМ!$A$39:$A$782,$A191,СВЦЭМ!$B$39:$B$782,B$190)+'СЕТ СН'!$F$12</f>
        <v>231.06497210000001</v>
      </c>
      <c r="C191" s="36">
        <f>SUMIFS(СВЦЭМ!$F$39:$F$782,СВЦЭМ!$A$39:$A$782,$A191,СВЦЭМ!$B$39:$B$782,C$190)+'СЕТ СН'!$F$12</f>
        <v>227.17375937</v>
      </c>
      <c r="D191" s="36">
        <f>SUMIFS(СВЦЭМ!$F$39:$F$782,СВЦЭМ!$A$39:$A$782,$A191,СВЦЭМ!$B$39:$B$782,D$190)+'СЕТ СН'!$F$12</f>
        <v>235.81503802</v>
      </c>
      <c r="E191" s="36">
        <f>SUMIFS(СВЦЭМ!$F$39:$F$782,СВЦЭМ!$A$39:$A$782,$A191,СВЦЭМ!$B$39:$B$782,E$190)+'СЕТ СН'!$F$12</f>
        <v>236.35056519</v>
      </c>
      <c r="F191" s="36">
        <f>SUMIFS(СВЦЭМ!$F$39:$F$782,СВЦЭМ!$A$39:$A$782,$A191,СВЦЭМ!$B$39:$B$782,F$190)+'СЕТ СН'!$F$12</f>
        <v>238.23986927000001</v>
      </c>
      <c r="G191" s="36">
        <f>SUMIFS(СВЦЭМ!$F$39:$F$782,СВЦЭМ!$A$39:$A$782,$A191,СВЦЭМ!$B$39:$B$782,G$190)+'СЕТ СН'!$F$12</f>
        <v>234.84545661000001</v>
      </c>
      <c r="H191" s="36">
        <f>SUMIFS(СВЦЭМ!$F$39:$F$782,СВЦЭМ!$A$39:$A$782,$A191,СВЦЭМ!$B$39:$B$782,H$190)+'СЕТ СН'!$F$12</f>
        <v>230.49767874</v>
      </c>
      <c r="I191" s="36">
        <f>SUMIFS(СВЦЭМ!$F$39:$F$782,СВЦЭМ!$A$39:$A$782,$A191,СВЦЭМ!$B$39:$B$782,I$190)+'СЕТ СН'!$F$12</f>
        <v>226.38604767999999</v>
      </c>
      <c r="J191" s="36">
        <f>SUMIFS(СВЦЭМ!$F$39:$F$782,СВЦЭМ!$A$39:$A$782,$A191,СВЦЭМ!$B$39:$B$782,J$190)+'СЕТ СН'!$F$12</f>
        <v>219.96982127000001</v>
      </c>
      <c r="K191" s="36">
        <f>SUMIFS(СВЦЭМ!$F$39:$F$782,СВЦЭМ!$A$39:$A$782,$A191,СВЦЭМ!$B$39:$B$782,K$190)+'СЕТ СН'!$F$12</f>
        <v>217.65763407</v>
      </c>
      <c r="L191" s="36">
        <f>SUMIFS(СВЦЭМ!$F$39:$F$782,СВЦЭМ!$A$39:$A$782,$A191,СВЦЭМ!$B$39:$B$782,L$190)+'СЕТ СН'!$F$12</f>
        <v>213.76912399</v>
      </c>
      <c r="M191" s="36">
        <f>SUMIFS(СВЦЭМ!$F$39:$F$782,СВЦЭМ!$A$39:$A$782,$A191,СВЦЭМ!$B$39:$B$782,M$190)+'СЕТ СН'!$F$12</f>
        <v>214.98461272</v>
      </c>
      <c r="N191" s="36">
        <f>SUMIFS(СВЦЭМ!$F$39:$F$782,СВЦЭМ!$A$39:$A$782,$A191,СВЦЭМ!$B$39:$B$782,N$190)+'СЕТ СН'!$F$12</f>
        <v>215.86664296000001</v>
      </c>
      <c r="O191" s="36">
        <f>SUMIFS(СВЦЭМ!$F$39:$F$782,СВЦЭМ!$A$39:$A$782,$A191,СВЦЭМ!$B$39:$B$782,O$190)+'СЕТ СН'!$F$12</f>
        <v>219.88441599000001</v>
      </c>
      <c r="P191" s="36">
        <f>SUMIFS(СВЦЭМ!$F$39:$F$782,СВЦЭМ!$A$39:$A$782,$A191,СВЦЭМ!$B$39:$B$782,P$190)+'СЕТ СН'!$F$12</f>
        <v>221.56136093000001</v>
      </c>
      <c r="Q191" s="36">
        <f>SUMIFS(СВЦЭМ!$F$39:$F$782,СВЦЭМ!$A$39:$A$782,$A191,СВЦЭМ!$B$39:$B$782,Q$190)+'СЕТ СН'!$F$12</f>
        <v>222.4073588</v>
      </c>
      <c r="R191" s="36">
        <f>SUMIFS(СВЦЭМ!$F$39:$F$782,СВЦЭМ!$A$39:$A$782,$A191,СВЦЭМ!$B$39:$B$782,R$190)+'СЕТ СН'!$F$12</f>
        <v>221.55652316000001</v>
      </c>
      <c r="S191" s="36">
        <f>SUMIFS(СВЦЭМ!$F$39:$F$782,СВЦЭМ!$A$39:$A$782,$A191,СВЦЭМ!$B$39:$B$782,S$190)+'СЕТ СН'!$F$12</f>
        <v>215.24890726999999</v>
      </c>
      <c r="T191" s="36">
        <f>SUMIFS(СВЦЭМ!$F$39:$F$782,СВЦЭМ!$A$39:$A$782,$A191,СВЦЭМ!$B$39:$B$782,T$190)+'СЕТ СН'!$F$12</f>
        <v>214.47602534999999</v>
      </c>
      <c r="U191" s="36">
        <f>SUMIFS(СВЦЭМ!$F$39:$F$782,СВЦЭМ!$A$39:$A$782,$A191,СВЦЭМ!$B$39:$B$782,U$190)+'СЕТ СН'!$F$12</f>
        <v>215.84999407999999</v>
      </c>
      <c r="V191" s="36">
        <f>SUMIFS(СВЦЭМ!$F$39:$F$782,СВЦЭМ!$A$39:$A$782,$A191,СВЦЭМ!$B$39:$B$782,V$190)+'СЕТ СН'!$F$12</f>
        <v>216.34452207999999</v>
      </c>
      <c r="W191" s="36">
        <f>SUMIFS(СВЦЭМ!$F$39:$F$782,СВЦЭМ!$A$39:$A$782,$A191,СВЦЭМ!$B$39:$B$782,W$190)+'СЕТ СН'!$F$12</f>
        <v>219.36475184</v>
      </c>
      <c r="X191" s="36">
        <f>SUMIFS(СВЦЭМ!$F$39:$F$782,СВЦЭМ!$A$39:$A$782,$A191,СВЦЭМ!$B$39:$B$782,X$190)+'СЕТ СН'!$F$12</f>
        <v>220.39197178000001</v>
      </c>
      <c r="Y191" s="36">
        <f>SUMIFS(СВЦЭМ!$F$39:$F$782,СВЦЭМ!$A$39:$A$782,$A191,СВЦЭМ!$B$39:$B$782,Y$190)+'СЕТ СН'!$F$12</f>
        <v>219.76991293</v>
      </c>
      <c r="AA191" s="45"/>
    </row>
    <row r="192" spans="1:27" ht="15.75" x14ac:dyDescent="0.2">
      <c r="A192" s="35">
        <f>A191+1</f>
        <v>44897</v>
      </c>
      <c r="B192" s="36">
        <f>SUMIFS(СВЦЭМ!$F$39:$F$782,СВЦЭМ!$A$39:$A$782,$A192,СВЦЭМ!$B$39:$B$782,B$190)+'СЕТ СН'!$F$12</f>
        <v>234.26159448000001</v>
      </c>
      <c r="C192" s="36">
        <f>SUMIFS(СВЦЭМ!$F$39:$F$782,СВЦЭМ!$A$39:$A$782,$A192,СВЦЭМ!$B$39:$B$782,C$190)+'СЕТ СН'!$F$12</f>
        <v>234.40734399999999</v>
      </c>
      <c r="D192" s="36">
        <f>SUMIFS(СВЦЭМ!$F$39:$F$782,СВЦЭМ!$A$39:$A$782,$A192,СВЦЭМ!$B$39:$B$782,D$190)+'СЕТ СН'!$F$12</f>
        <v>237.7264308</v>
      </c>
      <c r="E192" s="36">
        <f>SUMIFS(СВЦЭМ!$F$39:$F$782,СВЦЭМ!$A$39:$A$782,$A192,СВЦЭМ!$B$39:$B$782,E$190)+'СЕТ СН'!$F$12</f>
        <v>238.37206241000001</v>
      </c>
      <c r="F192" s="36">
        <f>SUMIFS(СВЦЭМ!$F$39:$F$782,СВЦЭМ!$A$39:$A$782,$A192,СВЦЭМ!$B$39:$B$782,F$190)+'СЕТ СН'!$F$12</f>
        <v>244.12238373</v>
      </c>
      <c r="G192" s="36">
        <f>SUMIFS(СВЦЭМ!$F$39:$F$782,СВЦЭМ!$A$39:$A$782,$A192,СВЦЭМ!$B$39:$B$782,G$190)+'СЕТ СН'!$F$12</f>
        <v>239.89384299</v>
      </c>
      <c r="H192" s="36">
        <f>SUMIFS(СВЦЭМ!$F$39:$F$782,СВЦЭМ!$A$39:$A$782,$A192,СВЦЭМ!$B$39:$B$782,H$190)+'СЕТ СН'!$F$12</f>
        <v>236.15214233</v>
      </c>
      <c r="I192" s="36">
        <f>SUMIFS(СВЦЭМ!$F$39:$F$782,СВЦЭМ!$A$39:$A$782,$A192,СВЦЭМ!$B$39:$B$782,I$190)+'СЕТ СН'!$F$12</f>
        <v>232.36514607000001</v>
      </c>
      <c r="J192" s="36">
        <f>SUMIFS(СВЦЭМ!$F$39:$F$782,СВЦЭМ!$A$39:$A$782,$A192,СВЦЭМ!$B$39:$B$782,J$190)+'СЕТ СН'!$F$12</f>
        <v>227.52780967999999</v>
      </c>
      <c r="K192" s="36">
        <f>SUMIFS(СВЦЭМ!$F$39:$F$782,СВЦЭМ!$A$39:$A$782,$A192,СВЦЭМ!$B$39:$B$782,K$190)+'СЕТ СН'!$F$12</f>
        <v>224.15348725000001</v>
      </c>
      <c r="L192" s="36">
        <f>SUMIFS(СВЦЭМ!$F$39:$F$782,СВЦЭМ!$A$39:$A$782,$A192,СВЦЭМ!$B$39:$B$782,L$190)+'СЕТ СН'!$F$12</f>
        <v>222.36811835</v>
      </c>
      <c r="M192" s="36">
        <f>SUMIFS(СВЦЭМ!$F$39:$F$782,СВЦЭМ!$A$39:$A$782,$A192,СВЦЭМ!$B$39:$B$782,M$190)+'СЕТ СН'!$F$12</f>
        <v>221.35715053999999</v>
      </c>
      <c r="N192" s="36">
        <f>SUMIFS(СВЦЭМ!$F$39:$F$782,СВЦЭМ!$A$39:$A$782,$A192,СВЦЭМ!$B$39:$B$782,N$190)+'СЕТ СН'!$F$12</f>
        <v>224.76431916000001</v>
      </c>
      <c r="O192" s="36">
        <f>SUMIFS(СВЦЭМ!$F$39:$F$782,СВЦЭМ!$A$39:$A$782,$A192,СВЦЭМ!$B$39:$B$782,O$190)+'СЕТ СН'!$F$12</f>
        <v>225.5887103</v>
      </c>
      <c r="P192" s="36">
        <f>SUMIFS(СВЦЭМ!$F$39:$F$782,СВЦЭМ!$A$39:$A$782,$A192,СВЦЭМ!$B$39:$B$782,P$190)+'СЕТ СН'!$F$12</f>
        <v>226.78610128</v>
      </c>
      <c r="Q192" s="36">
        <f>SUMIFS(СВЦЭМ!$F$39:$F$782,СВЦЭМ!$A$39:$A$782,$A192,СВЦЭМ!$B$39:$B$782,Q$190)+'СЕТ СН'!$F$12</f>
        <v>227.68849674000001</v>
      </c>
      <c r="R192" s="36">
        <f>SUMIFS(СВЦЭМ!$F$39:$F$782,СВЦЭМ!$A$39:$A$782,$A192,СВЦЭМ!$B$39:$B$782,R$190)+'СЕТ СН'!$F$12</f>
        <v>222.68581302000001</v>
      </c>
      <c r="S192" s="36">
        <f>SUMIFS(СВЦЭМ!$F$39:$F$782,СВЦЭМ!$A$39:$A$782,$A192,СВЦЭМ!$B$39:$B$782,S$190)+'СЕТ СН'!$F$12</f>
        <v>221.44796277</v>
      </c>
      <c r="T192" s="36">
        <f>SUMIFS(СВЦЭМ!$F$39:$F$782,СВЦЭМ!$A$39:$A$782,$A192,СВЦЭМ!$B$39:$B$782,T$190)+'СЕТ СН'!$F$12</f>
        <v>217.12475445999999</v>
      </c>
      <c r="U192" s="36">
        <f>SUMIFS(СВЦЭМ!$F$39:$F$782,СВЦЭМ!$A$39:$A$782,$A192,СВЦЭМ!$B$39:$B$782,U$190)+'СЕТ СН'!$F$12</f>
        <v>218.65603863999999</v>
      </c>
      <c r="V192" s="36">
        <f>SUMIFS(СВЦЭМ!$F$39:$F$782,СВЦЭМ!$A$39:$A$782,$A192,СВЦЭМ!$B$39:$B$782,V$190)+'СЕТ СН'!$F$12</f>
        <v>220.21009072000001</v>
      </c>
      <c r="W192" s="36">
        <f>SUMIFS(СВЦЭМ!$F$39:$F$782,СВЦЭМ!$A$39:$A$782,$A192,СВЦЭМ!$B$39:$B$782,W$190)+'СЕТ СН'!$F$12</f>
        <v>221.90593376999999</v>
      </c>
      <c r="X192" s="36">
        <f>SUMIFS(СВЦЭМ!$F$39:$F$782,СВЦЭМ!$A$39:$A$782,$A192,СВЦЭМ!$B$39:$B$782,X$190)+'СЕТ СН'!$F$12</f>
        <v>225.42782892</v>
      </c>
      <c r="Y192" s="36">
        <f>SUMIFS(СВЦЭМ!$F$39:$F$782,СВЦЭМ!$A$39:$A$782,$A192,СВЦЭМ!$B$39:$B$782,Y$190)+'СЕТ СН'!$F$12</f>
        <v>230.47850367999999</v>
      </c>
    </row>
    <row r="193" spans="1:25" ht="15.75" x14ac:dyDescent="0.2">
      <c r="A193" s="35">
        <f t="shared" ref="A193:A221" si="5">A192+1</f>
        <v>44898</v>
      </c>
      <c r="B193" s="36">
        <f>SUMIFS(СВЦЭМ!$F$39:$F$782,СВЦЭМ!$A$39:$A$782,$A193,СВЦЭМ!$B$39:$B$782,B$190)+'СЕТ СН'!$F$12</f>
        <v>213.02578266</v>
      </c>
      <c r="C193" s="36">
        <f>SUMIFS(СВЦЭМ!$F$39:$F$782,СВЦЭМ!$A$39:$A$782,$A193,СВЦЭМ!$B$39:$B$782,C$190)+'СЕТ СН'!$F$12</f>
        <v>215.19377026000001</v>
      </c>
      <c r="D193" s="36">
        <f>SUMIFS(СВЦЭМ!$F$39:$F$782,СВЦЭМ!$A$39:$A$782,$A193,СВЦЭМ!$B$39:$B$782,D$190)+'СЕТ СН'!$F$12</f>
        <v>218.89960970999999</v>
      </c>
      <c r="E193" s="36">
        <f>SUMIFS(СВЦЭМ!$F$39:$F$782,СВЦЭМ!$A$39:$A$782,$A193,СВЦЭМ!$B$39:$B$782,E$190)+'СЕТ СН'!$F$12</f>
        <v>224.49411443</v>
      </c>
      <c r="F193" s="36">
        <f>SUMIFS(СВЦЭМ!$F$39:$F$782,СВЦЭМ!$A$39:$A$782,$A193,СВЦЭМ!$B$39:$B$782,F$190)+'СЕТ СН'!$F$12</f>
        <v>228.38738501</v>
      </c>
      <c r="G193" s="36">
        <f>SUMIFS(СВЦЭМ!$F$39:$F$782,СВЦЭМ!$A$39:$A$782,$A193,СВЦЭМ!$B$39:$B$782,G$190)+'СЕТ СН'!$F$12</f>
        <v>226.08669434999999</v>
      </c>
      <c r="H193" s="36">
        <f>SUMIFS(СВЦЭМ!$F$39:$F$782,СВЦЭМ!$A$39:$A$782,$A193,СВЦЭМ!$B$39:$B$782,H$190)+'СЕТ СН'!$F$12</f>
        <v>223.86041890000001</v>
      </c>
      <c r="I193" s="36">
        <f>SUMIFS(СВЦЭМ!$F$39:$F$782,СВЦЭМ!$A$39:$A$782,$A193,СВЦЭМ!$B$39:$B$782,I$190)+'СЕТ СН'!$F$12</f>
        <v>221.81981321000001</v>
      </c>
      <c r="J193" s="36">
        <f>SUMIFS(СВЦЭМ!$F$39:$F$782,СВЦЭМ!$A$39:$A$782,$A193,СВЦЭМ!$B$39:$B$782,J$190)+'СЕТ СН'!$F$12</f>
        <v>216.97190090999999</v>
      </c>
      <c r="K193" s="36">
        <f>SUMIFS(СВЦЭМ!$F$39:$F$782,СВЦЭМ!$A$39:$A$782,$A193,СВЦЭМ!$B$39:$B$782,K$190)+'СЕТ СН'!$F$12</f>
        <v>215.37040880999999</v>
      </c>
      <c r="L193" s="36">
        <f>SUMIFS(СВЦЭМ!$F$39:$F$782,СВЦЭМ!$A$39:$A$782,$A193,СВЦЭМ!$B$39:$B$782,L$190)+'СЕТ СН'!$F$12</f>
        <v>212.10786309</v>
      </c>
      <c r="M193" s="36">
        <f>SUMIFS(СВЦЭМ!$F$39:$F$782,СВЦЭМ!$A$39:$A$782,$A193,СВЦЭМ!$B$39:$B$782,M$190)+'СЕТ СН'!$F$12</f>
        <v>213.00157487000001</v>
      </c>
      <c r="N193" s="36">
        <f>SUMIFS(СВЦЭМ!$F$39:$F$782,СВЦЭМ!$A$39:$A$782,$A193,СВЦЭМ!$B$39:$B$782,N$190)+'СЕТ СН'!$F$12</f>
        <v>209.84918321000001</v>
      </c>
      <c r="O193" s="36">
        <f>SUMIFS(СВЦЭМ!$F$39:$F$782,СВЦЭМ!$A$39:$A$782,$A193,СВЦЭМ!$B$39:$B$782,O$190)+'СЕТ СН'!$F$12</f>
        <v>211.16708582000001</v>
      </c>
      <c r="P193" s="36">
        <f>SUMIFS(СВЦЭМ!$F$39:$F$782,СВЦЭМ!$A$39:$A$782,$A193,СВЦЭМ!$B$39:$B$782,P$190)+'СЕТ СН'!$F$12</f>
        <v>213.74859936999999</v>
      </c>
      <c r="Q193" s="36">
        <f>SUMIFS(СВЦЭМ!$F$39:$F$782,СВЦЭМ!$A$39:$A$782,$A193,СВЦЭМ!$B$39:$B$782,Q$190)+'СЕТ СН'!$F$12</f>
        <v>218.36171192</v>
      </c>
      <c r="R193" s="36">
        <f>SUMIFS(СВЦЭМ!$F$39:$F$782,СВЦЭМ!$A$39:$A$782,$A193,СВЦЭМ!$B$39:$B$782,R$190)+'СЕТ СН'!$F$12</f>
        <v>218.81216004000001</v>
      </c>
      <c r="S193" s="36">
        <f>SUMIFS(СВЦЭМ!$F$39:$F$782,СВЦЭМ!$A$39:$A$782,$A193,СВЦЭМ!$B$39:$B$782,S$190)+'СЕТ СН'!$F$12</f>
        <v>212.26804294999999</v>
      </c>
      <c r="T193" s="36">
        <f>SUMIFS(СВЦЭМ!$F$39:$F$782,СВЦЭМ!$A$39:$A$782,$A193,СВЦЭМ!$B$39:$B$782,T$190)+'СЕТ СН'!$F$12</f>
        <v>206.30806873</v>
      </c>
      <c r="U193" s="36">
        <f>SUMIFS(СВЦЭМ!$F$39:$F$782,СВЦЭМ!$A$39:$A$782,$A193,СВЦЭМ!$B$39:$B$782,U$190)+'СЕТ СН'!$F$12</f>
        <v>207.95644455999999</v>
      </c>
      <c r="V193" s="36">
        <f>SUMIFS(СВЦЭМ!$F$39:$F$782,СВЦЭМ!$A$39:$A$782,$A193,СВЦЭМ!$B$39:$B$782,V$190)+'СЕТ СН'!$F$12</f>
        <v>211.45630983999999</v>
      </c>
      <c r="W193" s="36">
        <f>SUMIFS(СВЦЭМ!$F$39:$F$782,СВЦЭМ!$A$39:$A$782,$A193,СВЦЭМ!$B$39:$B$782,W$190)+'СЕТ СН'!$F$12</f>
        <v>212.12073007000001</v>
      </c>
      <c r="X193" s="36">
        <f>SUMIFS(СВЦЭМ!$F$39:$F$782,СВЦЭМ!$A$39:$A$782,$A193,СВЦЭМ!$B$39:$B$782,X$190)+'СЕТ СН'!$F$12</f>
        <v>213.99962183</v>
      </c>
      <c r="Y193" s="36">
        <f>SUMIFS(СВЦЭМ!$F$39:$F$782,СВЦЭМ!$A$39:$A$782,$A193,СВЦЭМ!$B$39:$B$782,Y$190)+'СЕТ СН'!$F$12</f>
        <v>214.50568297000001</v>
      </c>
    </row>
    <row r="194" spans="1:25" ht="15.75" x14ac:dyDescent="0.2">
      <c r="A194" s="35">
        <f t="shared" si="5"/>
        <v>44899</v>
      </c>
      <c r="B194" s="36">
        <f>SUMIFS(СВЦЭМ!$F$39:$F$782,СВЦЭМ!$A$39:$A$782,$A194,СВЦЭМ!$B$39:$B$782,B$190)+'СЕТ СН'!$F$12</f>
        <v>220.08458786</v>
      </c>
      <c r="C194" s="36">
        <f>SUMIFS(СВЦЭМ!$F$39:$F$782,СВЦЭМ!$A$39:$A$782,$A194,СВЦЭМ!$B$39:$B$782,C$190)+'СЕТ СН'!$F$12</f>
        <v>227.37815562</v>
      </c>
      <c r="D194" s="36">
        <f>SUMIFS(СВЦЭМ!$F$39:$F$782,СВЦЭМ!$A$39:$A$782,$A194,СВЦЭМ!$B$39:$B$782,D$190)+'СЕТ СН'!$F$12</f>
        <v>232.78941101999999</v>
      </c>
      <c r="E194" s="36">
        <f>SUMIFS(СВЦЭМ!$F$39:$F$782,СВЦЭМ!$A$39:$A$782,$A194,СВЦЭМ!$B$39:$B$782,E$190)+'СЕТ СН'!$F$12</f>
        <v>234.79222709000001</v>
      </c>
      <c r="F194" s="36">
        <f>SUMIFS(СВЦЭМ!$F$39:$F$782,СВЦЭМ!$A$39:$A$782,$A194,СВЦЭМ!$B$39:$B$782,F$190)+'СЕТ СН'!$F$12</f>
        <v>234.96355560999999</v>
      </c>
      <c r="G194" s="36">
        <f>SUMIFS(СВЦЭМ!$F$39:$F$782,СВЦЭМ!$A$39:$A$782,$A194,СВЦЭМ!$B$39:$B$782,G$190)+'СЕТ СН'!$F$12</f>
        <v>235.08626738000001</v>
      </c>
      <c r="H194" s="36">
        <f>SUMIFS(СВЦЭМ!$F$39:$F$782,СВЦЭМ!$A$39:$A$782,$A194,СВЦЭМ!$B$39:$B$782,H$190)+'СЕТ СН'!$F$12</f>
        <v>236.66699779999999</v>
      </c>
      <c r="I194" s="36">
        <f>SUMIFS(СВЦЭМ!$F$39:$F$782,СВЦЭМ!$A$39:$A$782,$A194,СВЦЭМ!$B$39:$B$782,I$190)+'СЕТ СН'!$F$12</f>
        <v>231.6174681</v>
      </c>
      <c r="J194" s="36">
        <f>SUMIFS(СВЦЭМ!$F$39:$F$782,СВЦЭМ!$A$39:$A$782,$A194,СВЦЭМ!$B$39:$B$782,J$190)+'СЕТ СН'!$F$12</f>
        <v>228.58398184000001</v>
      </c>
      <c r="K194" s="36">
        <f>SUMIFS(СВЦЭМ!$F$39:$F$782,СВЦЭМ!$A$39:$A$782,$A194,СВЦЭМ!$B$39:$B$782,K$190)+'СЕТ СН'!$F$12</f>
        <v>221.36120074999999</v>
      </c>
      <c r="L194" s="36">
        <f>SUMIFS(СВЦЭМ!$F$39:$F$782,СВЦЭМ!$A$39:$A$782,$A194,СВЦЭМ!$B$39:$B$782,L$190)+'СЕТ СН'!$F$12</f>
        <v>216.74228144</v>
      </c>
      <c r="M194" s="36">
        <f>SUMIFS(СВЦЭМ!$F$39:$F$782,СВЦЭМ!$A$39:$A$782,$A194,СВЦЭМ!$B$39:$B$782,M$190)+'СЕТ СН'!$F$12</f>
        <v>217.30979048</v>
      </c>
      <c r="N194" s="36">
        <f>SUMIFS(СВЦЭМ!$F$39:$F$782,СВЦЭМ!$A$39:$A$782,$A194,СВЦЭМ!$B$39:$B$782,N$190)+'СЕТ СН'!$F$12</f>
        <v>218.63547048999999</v>
      </c>
      <c r="O194" s="36">
        <f>SUMIFS(СВЦЭМ!$F$39:$F$782,СВЦЭМ!$A$39:$A$782,$A194,СВЦЭМ!$B$39:$B$782,O$190)+'СЕТ СН'!$F$12</f>
        <v>219.20520393999999</v>
      </c>
      <c r="P194" s="36">
        <f>SUMIFS(СВЦЭМ!$F$39:$F$782,СВЦЭМ!$A$39:$A$782,$A194,СВЦЭМ!$B$39:$B$782,P$190)+'СЕТ СН'!$F$12</f>
        <v>220.92279698999999</v>
      </c>
      <c r="Q194" s="36">
        <f>SUMIFS(СВЦЭМ!$F$39:$F$782,СВЦЭМ!$A$39:$A$782,$A194,СВЦЭМ!$B$39:$B$782,Q$190)+'СЕТ СН'!$F$12</f>
        <v>221.19872857999999</v>
      </c>
      <c r="R194" s="36">
        <f>SUMIFS(СВЦЭМ!$F$39:$F$782,СВЦЭМ!$A$39:$A$782,$A194,СВЦЭМ!$B$39:$B$782,R$190)+'СЕТ СН'!$F$12</f>
        <v>218.52343053999999</v>
      </c>
      <c r="S194" s="36">
        <f>SUMIFS(СВЦЭМ!$F$39:$F$782,СВЦЭМ!$A$39:$A$782,$A194,СВЦЭМ!$B$39:$B$782,S$190)+'СЕТ СН'!$F$12</f>
        <v>213.31339431000001</v>
      </c>
      <c r="T194" s="36">
        <f>SUMIFS(СВЦЭМ!$F$39:$F$782,СВЦЭМ!$A$39:$A$782,$A194,СВЦЭМ!$B$39:$B$782,T$190)+'СЕТ СН'!$F$12</f>
        <v>213.64522228999999</v>
      </c>
      <c r="U194" s="36">
        <f>SUMIFS(СВЦЭМ!$F$39:$F$782,СВЦЭМ!$A$39:$A$782,$A194,СВЦЭМ!$B$39:$B$782,U$190)+'СЕТ СН'!$F$12</f>
        <v>216.01653132000001</v>
      </c>
      <c r="V194" s="36">
        <f>SUMIFS(СВЦЭМ!$F$39:$F$782,СВЦЭМ!$A$39:$A$782,$A194,СВЦЭМ!$B$39:$B$782,V$190)+'СЕТ СН'!$F$12</f>
        <v>218.56795792</v>
      </c>
      <c r="W194" s="36">
        <f>SUMIFS(СВЦЭМ!$F$39:$F$782,СВЦЭМ!$A$39:$A$782,$A194,СВЦЭМ!$B$39:$B$782,W$190)+'СЕТ СН'!$F$12</f>
        <v>219.72062790000001</v>
      </c>
      <c r="X194" s="36">
        <f>SUMIFS(СВЦЭМ!$F$39:$F$782,СВЦЭМ!$A$39:$A$782,$A194,СВЦЭМ!$B$39:$B$782,X$190)+'СЕТ СН'!$F$12</f>
        <v>223.49494591999999</v>
      </c>
      <c r="Y194" s="36">
        <f>SUMIFS(СВЦЭМ!$F$39:$F$782,СВЦЭМ!$A$39:$A$782,$A194,СВЦЭМ!$B$39:$B$782,Y$190)+'СЕТ СН'!$F$12</f>
        <v>225.77884182</v>
      </c>
    </row>
    <row r="195" spans="1:25" ht="15.75" x14ac:dyDescent="0.2">
      <c r="A195" s="35">
        <f t="shared" si="5"/>
        <v>44900</v>
      </c>
      <c r="B195" s="36">
        <f>SUMIFS(СВЦЭМ!$F$39:$F$782,СВЦЭМ!$A$39:$A$782,$A195,СВЦЭМ!$B$39:$B$782,B$190)+'СЕТ СН'!$F$12</f>
        <v>227.39266413999999</v>
      </c>
      <c r="C195" s="36">
        <f>SUMIFS(СВЦЭМ!$F$39:$F$782,СВЦЭМ!$A$39:$A$782,$A195,СВЦЭМ!$B$39:$B$782,C$190)+'СЕТ СН'!$F$12</f>
        <v>232.62592401000001</v>
      </c>
      <c r="D195" s="36">
        <f>SUMIFS(СВЦЭМ!$F$39:$F$782,СВЦЭМ!$A$39:$A$782,$A195,СВЦЭМ!$B$39:$B$782,D$190)+'СЕТ СН'!$F$12</f>
        <v>231.04679422999999</v>
      </c>
      <c r="E195" s="36">
        <f>SUMIFS(СВЦЭМ!$F$39:$F$782,СВЦЭМ!$A$39:$A$782,$A195,СВЦЭМ!$B$39:$B$782,E$190)+'СЕТ СН'!$F$12</f>
        <v>233.12307877999999</v>
      </c>
      <c r="F195" s="36">
        <f>SUMIFS(СВЦЭМ!$F$39:$F$782,СВЦЭМ!$A$39:$A$782,$A195,СВЦЭМ!$B$39:$B$782,F$190)+'СЕТ СН'!$F$12</f>
        <v>234.59610875999999</v>
      </c>
      <c r="G195" s="36">
        <f>SUMIFS(СВЦЭМ!$F$39:$F$782,СВЦЭМ!$A$39:$A$782,$A195,СВЦЭМ!$B$39:$B$782,G$190)+'СЕТ СН'!$F$12</f>
        <v>233.63281155999999</v>
      </c>
      <c r="H195" s="36">
        <f>SUMIFS(СВЦЭМ!$F$39:$F$782,СВЦЭМ!$A$39:$A$782,$A195,СВЦЭМ!$B$39:$B$782,H$190)+'СЕТ СН'!$F$12</f>
        <v>226.52461067999999</v>
      </c>
      <c r="I195" s="36">
        <f>SUMIFS(СВЦЭМ!$F$39:$F$782,СВЦЭМ!$A$39:$A$782,$A195,СВЦЭМ!$B$39:$B$782,I$190)+'СЕТ СН'!$F$12</f>
        <v>220.97864473000001</v>
      </c>
      <c r="J195" s="36">
        <f>SUMIFS(СВЦЭМ!$F$39:$F$782,СВЦЭМ!$A$39:$A$782,$A195,СВЦЭМ!$B$39:$B$782,J$190)+'СЕТ СН'!$F$12</f>
        <v>221.29994482999999</v>
      </c>
      <c r="K195" s="36">
        <f>SUMIFS(СВЦЭМ!$F$39:$F$782,СВЦЭМ!$A$39:$A$782,$A195,СВЦЭМ!$B$39:$B$782,K$190)+'СЕТ СН'!$F$12</f>
        <v>219.12061209999999</v>
      </c>
      <c r="L195" s="36">
        <f>SUMIFS(СВЦЭМ!$F$39:$F$782,СВЦЭМ!$A$39:$A$782,$A195,СВЦЭМ!$B$39:$B$782,L$190)+'СЕТ СН'!$F$12</f>
        <v>216.84561228999999</v>
      </c>
      <c r="M195" s="36">
        <f>SUMIFS(СВЦЭМ!$F$39:$F$782,СВЦЭМ!$A$39:$A$782,$A195,СВЦЭМ!$B$39:$B$782,M$190)+'СЕТ СН'!$F$12</f>
        <v>219.29777605000001</v>
      </c>
      <c r="N195" s="36">
        <f>SUMIFS(СВЦЭМ!$F$39:$F$782,СВЦЭМ!$A$39:$A$782,$A195,СВЦЭМ!$B$39:$B$782,N$190)+'СЕТ СН'!$F$12</f>
        <v>220.59263114999999</v>
      </c>
      <c r="O195" s="36">
        <f>SUMIFS(СВЦЭМ!$F$39:$F$782,СВЦЭМ!$A$39:$A$782,$A195,СВЦЭМ!$B$39:$B$782,O$190)+'СЕТ СН'!$F$12</f>
        <v>220.69120760999999</v>
      </c>
      <c r="P195" s="36">
        <f>SUMIFS(СВЦЭМ!$F$39:$F$782,СВЦЭМ!$A$39:$A$782,$A195,СВЦЭМ!$B$39:$B$782,P$190)+'СЕТ СН'!$F$12</f>
        <v>221.68530620000001</v>
      </c>
      <c r="Q195" s="36">
        <f>SUMIFS(СВЦЭМ!$F$39:$F$782,СВЦЭМ!$A$39:$A$782,$A195,СВЦЭМ!$B$39:$B$782,Q$190)+'СЕТ СН'!$F$12</f>
        <v>221.38068604</v>
      </c>
      <c r="R195" s="36">
        <f>SUMIFS(СВЦЭМ!$F$39:$F$782,СВЦЭМ!$A$39:$A$782,$A195,СВЦЭМ!$B$39:$B$782,R$190)+'СЕТ СН'!$F$12</f>
        <v>219.46944198</v>
      </c>
      <c r="S195" s="36">
        <f>SUMIFS(СВЦЭМ!$F$39:$F$782,СВЦЭМ!$A$39:$A$782,$A195,СВЦЭМ!$B$39:$B$782,S$190)+'СЕТ СН'!$F$12</f>
        <v>213.33864116000001</v>
      </c>
      <c r="T195" s="36">
        <f>SUMIFS(СВЦЭМ!$F$39:$F$782,СВЦЭМ!$A$39:$A$782,$A195,СВЦЭМ!$B$39:$B$782,T$190)+'СЕТ СН'!$F$12</f>
        <v>210.82820043999999</v>
      </c>
      <c r="U195" s="36">
        <f>SUMIFS(СВЦЭМ!$F$39:$F$782,СВЦЭМ!$A$39:$A$782,$A195,СВЦЭМ!$B$39:$B$782,U$190)+'СЕТ СН'!$F$12</f>
        <v>210.42971316000001</v>
      </c>
      <c r="V195" s="36">
        <f>SUMIFS(СВЦЭМ!$F$39:$F$782,СВЦЭМ!$A$39:$A$782,$A195,СВЦЭМ!$B$39:$B$782,V$190)+'СЕТ СН'!$F$12</f>
        <v>215.39084134999999</v>
      </c>
      <c r="W195" s="36">
        <f>SUMIFS(СВЦЭМ!$F$39:$F$782,СВЦЭМ!$A$39:$A$782,$A195,СВЦЭМ!$B$39:$B$782,W$190)+'СЕТ СН'!$F$12</f>
        <v>219.44236523999999</v>
      </c>
      <c r="X195" s="36">
        <f>SUMIFS(СВЦЭМ!$F$39:$F$782,СВЦЭМ!$A$39:$A$782,$A195,СВЦЭМ!$B$39:$B$782,X$190)+'СЕТ СН'!$F$12</f>
        <v>223.33748739000001</v>
      </c>
      <c r="Y195" s="36">
        <f>SUMIFS(СВЦЭМ!$F$39:$F$782,СВЦЭМ!$A$39:$A$782,$A195,СВЦЭМ!$B$39:$B$782,Y$190)+'СЕТ СН'!$F$12</f>
        <v>223.98335268</v>
      </c>
    </row>
    <row r="196" spans="1:25" ht="15.75" x14ac:dyDescent="0.2">
      <c r="A196" s="35">
        <f t="shared" si="5"/>
        <v>44901</v>
      </c>
      <c r="B196" s="36">
        <f>SUMIFS(СВЦЭМ!$F$39:$F$782,СВЦЭМ!$A$39:$A$782,$A196,СВЦЭМ!$B$39:$B$782,B$190)+'СЕТ СН'!$F$12</f>
        <v>215.46020313</v>
      </c>
      <c r="C196" s="36">
        <f>SUMIFS(СВЦЭМ!$F$39:$F$782,СВЦЭМ!$A$39:$A$782,$A196,СВЦЭМ!$B$39:$B$782,C$190)+'СЕТ СН'!$F$12</f>
        <v>220.05982395000001</v>
      </c>
      <c r="D196" s="36">
        <f>SUMIFS(СВЦЭМ!$F$39:$F$782,СВЦЭМ!$A$39:$A$782,$A196,СВЦЭМ!$B$39:$B$782,D$190)+'СЕТ СН'!$F$12</f>
        <v>224.09642208</v>
      </c>
      <c r="E196" s="36">
        <f>SUMIFS(СВЦЭМ!$F$39:$F$782,СВЦЭМ!$A$39:$A$782,$A196,СВЦЭМ!$B$39:$B$782,E$190)+'СЕТ СН'!$F$12</f>
        <v>224.67410092</v>
      </c>
      <c r="F196" s="36">
        <f>SUMIFS(СВЦЭМ!$F$39:$F$782,СВЦЭМ!$A$39:$A$782,$A196,СВЦЭМ!$B$39:$B$782,F$190)+'СЕТ СН'!$F$12</f>
        <v>227.98779058</v>
      </c>
      <c r="G196" s="36">
        <f>SUMIFS(СВЦЭМ!$F$39:$F$782,СВЦЭМ!$A$39:$A$782,$A196,СВЦЭМ!$B$39:$B$782,G$190)+'СЕТ СН'!$F$12</f>
        <v>223.91734781</v>
      </c>
      <c r="H196" s="36">
        <f>SUMIFS(СВЦЭМ!$F$39:$F$782,СВЦЭМ!$A$39:$A$782,$A196,СВЦЭМ!$B$39:$B$782,H$190)+'СЕТ СН'!$F$12</f>
        <v>218.94828813000001</v>
      </c>
      <c r="I196" s="36">
        <f>SUMIFS(СВЦЭМ!$F$39:$F$782,СВЦЭМ!$A$39:$A$782,$A196,СВЦЭМ!$B$39:$B$782,I$190)+'СЕТ СН'!$F$12</f>
        <v>209.15153312999999</v>
      </c>
      <c r="J196" s="36">
        <f>SUMIFS(СВЦЭМ!$F$39:$F$782,СВЦЭМ!$A$39:$A$782,$A196,СВЦЭМ!$B$39:$B$782,J$190)+'СЕТ СН'!$F$12</f>
        <v>209.67696239</v>
      </c>
      <c r="K196" s="36">
        <f>SUMIFS(СВЦЭМ!$F$39:$F$782,СВЦЭМ!$A$39:$A$782,$A196,СВЦЭМ!$B$39:$B$782,K$190)+'СЕТ СН'!$F$12</f>
        <v>207.36781041</v>
      </c>
      <c r="L196" s="36">
        <f>SUMIFS(СВЦЭМ!$F$39:$F$782,СВЦЭМ!$A$39:$A$782,$A196,СВЦЭМ!$B$39:$B$782,L$190)+'СЕТ СН'!$F$12</f>
        <v>207.85103654</v>
      </c>
      <c r="M196" s="36">
        <f>SUMIFS(СВЦЭМ!$F$39:$F$782,СВЦЭМ!$A$39:$A$782,$A196,СВЦЭМ!$B$39:$B$782,M$190)+'СЕТ СН'!$F$12</f>
        <v>207.10927409000001</v>
      </c>
      <c r="N196" s="36">
        <f>SUMIFS(СВЦЭМ!$F$39:$F$782,СВЦЭМ!$A$39:$A$782,$A196,СВЦЭМ!$B$39:$B$782,N$190)+'СЕТ СН'!$F$12</f>
        <v>208.32705408999999</v>
      </c>
      <c r="O196" s="36">
        <f>SUMIFS(СВЦЭМ!$F$39:$F$782,СВЦЭМ!$A$39:$A$782,$A196,СВЦЭМ!$B$39:$B$782,O$190)+'СЕТ СН'!$F$12</f>
        <v>205.35053664</v>
      </c>
      <c r="P196" s="36">
        <f>SUMIFS(СВЦЭМ!$F$39:$F$782,СВЦЭМ!$A$39:$A$782,$A196,СВЦЭМ!$B$39:$B$782,P$190)+'СЕТ СН'!$F$12</f>
        <v>205.9462394</v>
      </c>
      <c r="Q196" s="36">
        <f>SUMIFS(СВЦЭМ!$F$39:$F$782,СВЦЭМ!$A$39:$A$782,$A196,СВЦЭМ!$B$39:$B$782,Q$190)+'СЕТ СН'!$F$12</f>
        <v>205.41925811999999</v>
      </c>
      <c r="R196" s="36">
        <f>SUMIFS(СВЦЭМ!$F$39:$F$782,СВЦЭМ!$A$39:$A$782,$A196,СВЦЭМ!$B$39:$B$782,R$190)+'СЕТ СН'!$F$12</f>
        <v>203.82558344</v>
      </c>
      <c r="S196" s="36">
        <f>SUMIFS(СВЦЭМ!$F$39:$F$782,СВЦЭМ!$A$39:$A$782,$A196,СВЦЭМ!$B$39:$B$782,S$190)+'СЕТ СН'!$F$12</f>
        <v>201.73067674999999</v>
      </c>
      <c r="T196" s="36">
        <f>SUMIFS(СВЦЭМ!$F$39:$F$782,СВЦЭМ!$A$39:$A$782,$A196,СВЦЭМ!$B$39:$B$782,T$190)+'СЕТ СН'!$F$12</f>
        <v>198.23515151000001</v>
      </c>
      <c r="U196" s="36">
        <f>SUMIFS(СВЦЭМ!$F$39:$F$782,СВЦЭМ!$A$39:$A$782,$A196,СВЦЭМ!$B$39:$B$782,U$190)+'СЕТ СН'!$F$12</f>
        <v>199.51040596999999</v>
      </c>
      <c r="V196" s="36">
        <f>SUMIFS(СВЦЭМ!$F$39:$F$782,СВЦЭМ!$A$39:$A$782,$A196,СВЦЭМ!$B$39:$B$782,V$190)+'СЕТ СН'!$F$12</f>
        <v>203.73161056999999</v>
      </c>
      <c r="W196" s="36">
        <f>SUMIFS(СВЦЭМ!$F$39:$F$782,СВЦЭМ!$A$39:$A$782,$A196,СВЦЭМ!$B$39:$B$782,W$190)+'СЕТ СН'!$F$12</f>
        <v>209.23111577</v>
      </c>
      <c r="X196" s="36">
        <f>SUMIFS(СВЦЭМ!$F$39:$F$782,СВЦЭМ!$A$39:$A$782,$A196,СВЦЭМ!$B$39:$B$782,X$190)+'СЕТ СН'!$F$12</f>
        <v>209.74226877999999</v>
      </c>
      <c r="Y196" s="36">
        <f>SUMIFS(СВЦЭМ!$F$39:$F$782,СВЦЭМ!$A$39:$A$782,$A196,СВЦЭМ!$B$39:$B$782,Y$190)+'СЕТ СН'!$F$12</f>
        <v>218.96681533</v>
      </c>
    </row>
    <row r="197" spans="1:25" ht="15.75" x14ac:dyDescent="0.2">
      <c r="A197" s="35">
        <f t="shared" si="5"/>
        <v>44902</v>
      </c>
      <c r="B197" s="36">
        <f>SUMIFS(СВЦЭМ!$F$39:$F$782,СВЦЭМ!$A$39:$A$782,$A197,СВЦЭМ!$B$39:$B$782,B$190)+'СЕТ СН'!$F$12</f>
        <v>214.68213370000001</v>
      </c>
      <c r="C197" s="36">
        <f>SUMIFS(СВЦЭМ!$F$39:$F$782,СВЦЭМ!$A$39:$A$782,$A197,СВЦЭМ!$B$39:$B$782,C$190)+'СЕТ СН'!$F$12</f>
        <v>218.9162417</v>
      </c>
      <c r="D197" s="36">
        <f>SUMIFS(СВЦЭМ!$F$39:$F$782,СВЦЭМ!$A$39:$A$782,$A197,СВЦЭМ!$B$39:$B$782,D$190)+'СЕТ СН'!$F$12</f>
        <v>221.46690536</v>
      </c>
      <c r="E197" s="36">
        <f>SUMIFS(СВЦЭМ!$F$39:$F$782,СВЦЭМ!$A$39:$A$782,$A197,СВЦЭМ!$B$39:$B$782,E$190)+'СЕТ СН'!$F$12</f>
        <v>221.29781677</v>
      </c>
      <c r="F197" s="36">
        <f>SUMIFS(СВЦЭМ!$F$39:$F$782,СВЦЭМ!$A$39:$A$782,$A197,СВЦЭМ!$B$39:$B$782,F$190)+'СЕТ СН'!$F$12</f>
        <v>221.97907964000001</v>
      </c>
      <c r="G197" s="36">
        <f>SUMIFS(СВЦЭМ!$F$39:$F$782,СВЦЭМ!$A$39:$A$782,$A197,СВЦЭМ!$B$39:$B$782,G$190)+'СЕТ СН'!$F$12</f>
        <v>220.19300354000001</v>
      </c>
      <c r="H197" s="36">
        <f>SUMIFS(СВЦЭМ!$F$39:$F$782,СВЦЭМ!$A$39:$A$782,$A197,СВЦЭМ!$B$39:$B$782,H$190)+'СЕТ СН'!$F$12</f>
        <v>219.00733321999999</v>
      </c>
      <c r="I197" s="36">
        <f>SUMIFS(СВЦЭМ!$F$39:$F$782,СВЦЭМ!$A$39:$A$782,$A197,СВЦЭМ!$B$39:$B$782,I$190)+'СЕТ СН'!$F$12</f>
        <v>212.41787970999999</v>
      </c>
      <c r="J197" s="36">
        <f>SUMIFS(СВЦЭМ!$F$39:$F$782,СВЦЭМ!$A$39:$A$782,$A197,СВЦЭМ!$B$39:$B$782,J$190)+'СЕТ СН'!$F$12</f>
        <v>209.62804102000001</v>
      </c>
      <c r="K197" s="36">
        <f>SUMIFS(СВЦЭМ!$F$39:$F$782,СВЦЭМ!$A$39:$A$782,$A197,СВЦЭМ!$B$39:$B$782,K$190)+'СЕТ СН'!$F$12</f>
        <v>213.29513129</v>
      </c>
      <c r="L197" s="36">
        <f>SUMIFS(СВЦЭМ!$F$39:$F$782,СВЦЭМ!$A$39:$A$782,$A197,СВЦЭМ!$B$39:$B$782,L$190)+'СЕТ СН'!$F$12</f>
        <v>212.77996536000001</v>
      </c>
      <c r="M197" s="36">
        <f>SUMIFS(СВЦЭМ!$F$39:$F$782,СВЦЭМ!$A$39:$A$782,$A197,СВЦЭМ!$B$39:$B$782,M$190)+'СЕТ СН'!$F$12</f>
        <v>212.09739058</v>
      </c>
      <c r="N197" s="36">
        <f>SUMIFS(СВЦЭМ!$F$39:$F$782,СВЦЭМ!$A$39:$A$782,$A197,СВЦЭМ!$B$39:$B$782,N$190)+'СЕТ СН'!$F$12</f>
        <v>214.24754737999999</v>
      </c>
      <c r="O197" s="36">
        <f>SUMIFS(СВЦЭМ!$F$39:$F$782,СВЦЭМ!$A$39:$A$782,$A197,СВЦЭМ!$B$39:$B$782,O$190)+'СЕТ СН'!$F$12</f>
        <v>213.97937228000001</v>
      </c>
      <c r="P197" s="36">
        <f>SUMIFS(СВЦЭМ!$F$39:$F$782,СВЦЭМ!$A$39:$A$782,$A197,СВЦЭМ!$B$39:$B$782,P$190)+'СЕТ СН'!$F$12</f>
        <v>214.92018286999999</v>
      </c>
      <c r="Q197" s="36">
        <f>SUMIFS(СВЦЭМ!$F$39:$F$782,СВЦЭМ!$A$39:$A$782,$A197,СВЦЭМ!$B$39:$B$782,Q$190)+'СЕТ СН'!$F$12</f>
        <v>215.97566158999999</v>
      </c>
      <c r="R197" s="36">
        <f>SUMIFS(СВЦЭМ!$F$39:$F$782,СВЦЭМ!$A$39:$A$782,$A197,СВЦЭМ!$B$39:$B$782,R$190)+'СЕТ СН'!$F$12</f>
        <v>212.97804929</v>
      </c>
      <c r="S197" s="36">
        <f>SUMIFS(СВЦЭМ!$F$39:$F$782,СВЦЭМ!$A$39:$A$782,$A197,СВЦЭМ!$B$39:$B$782,S$190)+'СЕТ СН'!$F$12</f>
        <v>208.06987917000001</v>
      </c>
      <c r="T197" s="36">
        <f>SUMIFS(СВЦЭМ!$F$39:$F$782,СВЦЭМ!$A$39:$A$782,$A197,СВЦЭМ!$B$39:$B$782,T$190)+'СЕТ СН'!$F$12</f>
        <v>207.45993664</v>
      </c>
      <c r="U197" s="36">
        <f>SUMIFS(СВЦЭМ!$F$39:$F$782,СВЦЭМ!$A$39:$A$782,$A197,СВЦЭМ!$B$39:$B$782,U$190)+'СЕТ СН'!$F$12</f>
        <v>209.55387329999999</v>
      </c>
      <c r="V197" s="36">
        <f>SUMIFS(СВЦЭМ!$F$39:$F$782,СВЦЭМ!$A$39:$A$782,$A197,СВЦЭМ!$B$39:$B$782,V$190)+'СЕТ СН'!$F$12</f>
        <v>209.89321251999999</v>
      </c>
      <c r="W197" s="36">
        <f>SUMIFS(СВЦЭМ!$F$39:$F$782,СВЦЭМ!$A$39:$A$782,$A197,СВЦЭМ!$B$39:$B$782,W$190)+'СЕТ СН'!$F$12</f>
        <v>213.79965150000001</v>
      </c>
      <c r="X197" s="36">
        <f>SUMIFS(СВЦЭМ!$F$39:$F$782,СВЦЭМ!$A$39:$A$782,$A197,СВЦЭМ!$B$39:$B$782,X$190)+'СЕТ СН'!$F$12</f>
        <v>211.07348995999999</v>
      </c>
      <c r="Y197" s="36">
        <f>SUMIFS(СВЦЭМ!$F$39:$F$782,СВЦЭМ!$A$39:$A$782,$A197,СВЦЭМ!$B$39:$B$782,Y$190)+'СЕТ СН'!$F$12</f>
        <v>213.12703187</v>
      </c>
    </row>
    <row r="198" spans="1:25" ht="15.75" x14ac:dyDescent="0.2">
      <c r="A198" s="35">
        <f t="shared" si="5"/>
        <v>44903</v>
      </c>
      <c r="B198" s="36">
        <f>SUMIFS(СВЦЭМ!$F$39:$F$782,СВЦЭМ!$A$39:$A$782,$A198,СВЦЭМ!$B$39:$B$782,B$190)+'СЕТ СН'!$F$12</f>
        <v>245.70033774000001</v>
      </c>
      <c r="C198" s="36">
        <f>SUMIFS(СВЦЭМ!$F$39:$F$782,СВЦЭМ!$A$39:$A$782,$A198,СВЦЭМ!$B$39:$B$782,C$190)+'СЕТ СН'!$F$12</f>
        <v>248.65228540000001</v>
      </c>
      <c r="D198" s="36">
        <f>SUMIFS(СВЦЭМ!$F$39:$F$782,СВЦЭМ!$A$39:$A$782,$A198,СВЦЭМ!$B$39:$B$782,D$190)+'СЕТ СН'!$F$12</f>
        <v>247.74014926999999</v>
      </c>
      <c r="E198" s="36">
        <f>SUMIFS(СВЦЭМ!$F$39:$F$782,СВЦЭМ!$A$39:$A$782,$A198,СВЦЭМ!$B$39:$B$782,E$190)+'СЕТ СН'!$F$12</f>
        <v>243.14905654</v>
      </c>
      <c r="F198" s="36">
        <f>SUMIFS(СВЦЭМ!$F$39:$F$782,СВЦЭМ!$A$39:$A$782,$A198,СВЦЭМ!$B$39:$B$782,F$190)+'СЕТ СН'!$F$12</f>
        <v>240.89447831999999</v>
      </c>
      <c r="G198" s="36">
        <f>SUMIFS(СВЦЭМ!$F$39:$F$782,СВЦЭМ!$A$39:$A$782,$A198,СВЦЭМ!$B$39:$B$782,G$190)+'СЕТ СН'!$F$12</f>
        <v>233.82697547000001</v>
      </c>
      <c r="H198" s="36">
        <f>SUMIFS(СВЦЭМ!$F$39:$F$782,СВЦЭМ!$A$39:$A$782,$A198,СВЦЭМ!$B$39:$B$782,H$190)+'СЕТ СН'!$F$12</f>
        <v>228.83802528999999</v>
      </c>
      <c r="I198" s="36">
        <f>SUMIFS(СВЦЭМ!$F$39:$F$782,СВЦЭМ!$A$39:$A$782,$A198,СВЦЭМ!$B$39:$B$782,I$190)+'СЕТ СН'!$F$12</f>
        <v>226.83262293999999</v>
      </c>
      <c r="J198" s="36">
        <f>SUMIFS(СВЦЭМ!$F$39:$F$782,СВЦЭМ!$A$39:$A$782,$A198,СВЦЭМ!$B$39:$B$782,J$190)+'СЕТ СН'!$F$12</f>
        <v>223.04712352999999</v>
      </c>
      <c r="K198" s="36">
        <f>SUMIFS(СВЦЭМ!$F$39:$F$782,СВЦЭМ!$A$39:$A$782,$A198,СВЦЭМ!$B$39:$B$782,K$190)+'СЕТ СН'!$F$12</f>
        <v>221.81733634</v>
      </c>
      <c r="L198" s="36">
        <f>SUMIFS(СВЦЭМ!$F$39:$F$782,СВЦЭМ!$A$39:$A$782,$A198,СВЦЭМ!$B$39:$B$782,L$190)+'СЕТ СН'!$F$12</f>
        <v>223.41829824000001</v>
      </c>
      <c r="M198" s="36">
        <f>SUMIFS(СВЦЭМ!$F$39:$F$782,СВЦЭМ!$A$39:$A$782,$A198,СВЦЭМ!$B$39:$B$782,M$190)+'СЕТ СН'!$F$12</f>
        <v>227.80970747000001</v>
      </c>
      <c r="N198" s="36">
        <f>SUMIFS(СВЦЭМ!$F$39:$F$782,СВЦЭМ!$A$39:$A$782,$A198,СВЦЭМ!$B$39:$B$782,N$190)+'СЕТ СН'!$F$12</f>
        <v>229.26602345000001</v>
      </c>
      <c r="O198" s="36">
        <f>SUMIFS(СВЦЭМ!$F$39:$F$782,СВЦЭМ!$A$39:$A$782,$A198,СВЦЭМ!$B$39:$B$782,O$190)+'СЕТ СН'!$F$12</f>
        <v>229.41691130999999</v>
      </c>
      <c r="P198" s="36">
        <f>SUMIFS(СВЦЭМ!$F$39:$F$782,СВЦЭМ!$A$39:$A$782,$A198,СВЦЭМ!$B$39:$B$782,P$190)+'СЕТ СН'!$F$12</f>
        <v>229.80913375</v>
      </c>
      <c r="Q198" s="36">
        <f>SUMIFS(СВЦЭМ!$F$39:$F$782,СВЦЭМ!$A$39:$A$782,$A198,СВЦЭМ!$B$39:$B$782,Q$190)+'СЕТ СН'!$F$12</f>
        <v>228.33941591000001</v>
      </c>
      <c r="R198" s="36">
        <f>SUMIFS(СВЦЭМ!$F$39:$F$782,СВЦЭМ!$A$39:$A$782,$A198,СВЦЭМ!$B$39:$B$782,R$190)+'СЕТ СН'!$F$12</f>
        <v>221.4689295</v>
      </c>
      <c r="S198" s="36">
        <f>SUMIFS(СВЦЭМ!$F$39:$F$782,СВЦЭМ!$A$39:$A$782,$A198,СВЦЭМ!$B$39:$B$782,S$190)+'СЕТ СН'!$F$12</f>
        <v>215.82782890999999</v>
      </c>
      <c r="T198" s="36">
        <f>SUMIFS(СВЦЭМ!$F$39:$F$782,СВЦЭМ!$A$39:$A$782,$A198,СВЦЭМ!$B$39:$B$782,T$190)+'СЕТ СН'!$F$12</f>
        <v>220.25660377</v>
      </c>
      <c r="U198" s="36">
        <f>SUMIFS(СВЦЭМ!$F$39:$F$782,СВЦЭМ!$A$39:$A$782,$A198,СВЦЭМ!$B$39:$B$782,U$190)+'СЕТ СН'!$F$12</f>
        <v>222.67097458999999</v>
      </c>
      <c r="V198" s="36">
        <f>SUMIFS(СВЦЭМ!$F$39:$F$782,СВЦЭМ!$A$39:$A$782,$A198,СВЦЭМ!$B$39:$B$782,V$190)+'СЕТ СН'!$F$12</f>
        <v>224.92324117999999</v>
      </c>
      <c r="W198" s="36">
        <f>SUMIFS(СВЦЭМ!$F$39:$F$782,СВЦЭМ!$A$39:$A$782,$A198,СВЦЭМ!$B$39:$B$782,W$190)+'СЕТ СН'!$F$12</f>
        <v>230.01721663999999</v>
      </c>
      <c r="X198" s="36">
        <f>SUMIFS(СВЦЭМ!$F$39:$F$782,СВЦЭМ!$A$39:$A$782,$A198,СВЦЭМ!$B$39:$B$782,X$190)+'СЕТ СН'!$F$12</f>
        <v>229.57740799999999</v>
      </c>
      <c r="Y198" s="36">
        <f>SUMIFS(СВЦЭМ!$F$39:$F$782,СВЦЭМ!$A$39:$A$782,$A198,СВЦЭМ!$B$39:$B$782,Y$190)+'СЕТ СН'!$F$12</f>
        <v>241.46714656</v>
      </c>
    </row>
    <row r="199" spans="1:25" ht="15.75" x14ac:dyDescent="0.2">
      <c r="A199" s="35">
        <f t="shared" si="5"/>
        <v>44904</v>
      </c>
      <c r="B199" s="36">
        <f>SUMIFS(СВЦЭМ!$F$39:$F$782,СВЦЭМ!$A$39:$A$782,$A199,СВЦЭМ!$B$39:$B$782,B$190)+'СЕТ СН'!$F$12</f>
        <v>229.30173506</v>
      </c>
      <c r="C199" s="36">
        <f>SUMIFS(СВЦЭМ!$F$39:$F$782,СВЦЭМ!$A$39:$A$782,$A199,СВЦЭМ!$B$39:$B$782,C$190)+'СЕТ СН'!$F$12</f>
        <v>230.99076063000001</v>
      </c>
      <c r="D199" s="36">
        <f>SUMIFS(СВЦЭМ!$F$39:$F$782,СВЦЭМ!$A$39:$A$782,$A199,СВЦЭМ!$B$39:$B$782,D$190)+'СЕТ СН'!$F$12</f>
        <v>232.87289172999999</v>
      </c>
      <c r="E199" s="36">
        <f>SUMIFS(СВЦЭМ!$F$39:$F$782,СВЦЭМ!$A$39:$A$782,$A199,СВЦЭМ!$B$39:$B$782,E$190)+'СЕТ СН'!$F$12</f>
        <v>235.1085205</v>
      </c>
      <c r="F199" s="36">
        <f>SUMIFS(СВЦЭМ!$F$39:$F$782,СВЦЭМ!$A$39:$A$782,$A199,СВЦЭМ!$B$39:$B$782,F$190)+'СЕТ СН'!$F$12</f>
        <v>236.62376551</v>
      </c>
      <c r="G199" s="36">
        <f>SUMIFS(СВЦЭМ!$F$39:$F$782,СВЦЭМ!$A$39:$A$782,$A199,СВЦЭМ!$B$39:$B$782,G$190)+'СЕТ СН'!$F$12</f>
        <v>234.12760122</v>
      </c>
      <c r="H199" s="36">
        <f>SUMIFS(СВЦЭМ!$F$39:$F$782,СВЦЭМ!$A$39:$A$782,$A199,СВЦЭМ!$B$39:$B$782,H$190)+'СЕТ СН'!$F$12</f>
        <v>234.69108718000001</v>
      </c>
      <c r="I199" s="36">
        <f>SUMIFS(СВЦЭМ!$F$39:$F$782,СВЦЭМ!$A$39:$A$782,$A199,СВЦЭМ!$B$39:$B$782,I$190)+'СЕТ СН'!$F$12</f>
        <v>228.10449487</v>
      </c>
      <c r="J199" s="36">
        <f>SUMIFS(СВЦЭМ!$F$39:$F$782,СВЦЭМ!$A$39:$A$782,$A199,СВЦЭМ!$B$39:$B$782,J$190)+'СЕТ СН'!$F$12</f>
        <v>225.95326030999999</v>
      </c>
      <c r="K199" s="36">
        <f>SUMIFS(СВЦЭМ!$F$39:$F$782,СВЦЭМ!$A$39:$A$782,$A199,СВЦЭМ!$B$39:$B$782,K$190)+'СЕТ СН'!$F$12</f>
        <v>223.41132454000001</v>
      </c>
      <c r="L199" s="36">
        <f>SUMIFS(СВЦЭМ!$F$39:$F$782,СВЦЭМ!$A$39:$A$782,$A199,СВЦЭМ!$B$39:$B$782,L$190)+'СЕТ СН'!$F$12</f>
        <v>221.88913624</v>
      </c>
      <c r="M199" s="36">
        <f>SUMIFS(СВЦЭМ!$F$39:$F$782,СВЦЭМ!$A$39:$A$782,$A199,СВЦЭМ!$B$39:$B$782,M$190)+'СЕТ СН'!$F$12</f>
        <v>220.40397200000001</v>
      </c>
      <c r="N199" s="36">
        <f>SUMIFS(СВЦЭМ!$F$39:$F$782,СВЦЭМ!$A$39:$A$782,$A199,СВЦЭМ!$B$39:$B$782,N$190)+'СЕТ СН'!$F$12</f>
        <v>221.18366</v>
      </c>
      <c r="O199" s="36">
        <f>SUMIFS(СВЦЭМ!$F$39:$F$782,СВЦЭМ!$A$39:$A$782,$A199,СВЦЭМ!$B$39:$B$782,O$190)+'СЕТ СН'!$F$12</f>
        <v>223.50952422</v>
      </c>
      <c r="P199" s="36">
        <f>SUMIFS(СВЦЭМ!$F$39:$F$782,СВЦЭМ!$A$39:$A$782,$A199,СВЦЭМ!$B$39:$B$782,P$190)+'СЕТ СН'!$F$12</f>
        <v>224.48910115000001</v>
      </c>
      <c r="Q199" s="36">
        <f>SUMIFS(СВЦЭМ!$F$39:$F$782,СВЦЭМ!$A$39:$A$782,$A199,СВЦЭМ!$B$39:$B$782,Q$190)+'СЕТ СН'!$F$12</f>
        <v>224.34445251</v>
      </c>
      <c r="R199" s="36">
        <f>SUMIFS(СВЦЭМ!$F$39:$F$782,СВЦЭМ!$A$39:$A$782,$A199,СВЦЭМ!$B$39:$B$782,R$190)+'СЕТ СН'!$F$12</f>
        <v>223.79050687</v>
      </c>
      <c r="S199" s="36">
        <f>SUMIFS(СВЦЭМ!$F$39:$F$782,СВЦЭМ!$A$39:$A$782,$A199,СВЦЭМ!$B$39:$B$782,S$190)+'СЕТ СН'!$F$12</f>
        <v>219.0575977</v>
      </c>
      <c r="T199" s="36">
        <f>SUMIFS(СВЦЭМ!$F$39:$F$782,СВЦЭМ!$A$39:$A$782,$A199,СВЦЭМ!$B$39:$B$782,T$190)+'СЕТ СН'!$F$12</f>
        <v>215.71026337000001</v>
      </c>
      <c r="U199" s="36">
        <f>SUMIFS(СВЦЭМ!$F$39:$F$782,СВЦЭМ!$A$39:$A$782,$A199,СВЦЭМ!$B$39:$B$782,U$190)+'СЕТ СН'!$F$12</f>
        <v>215.97768503</v>
      </c>
      <c r="V199" s="36">
        <f>SUMIFS(СВЦЭМ!$F$39:$F$782,СВЦЭМ!$A$39:$A$782,$A199,СВЦЭМ!$B$39:$B$782,V$190)+'СЕТ СН'!$F$12</f>
        <v>217.97523469000001</v>
      </c>
      <c r="W199" s="36">
        <f>SUMIFS(СВЦЭМ!$F$39:$F$782,СВЦЭМ!$A$39:$A$782,$A199,СВЦЭМ!$B$39:$B$782,W$190)+'СЕТ СН'!$F$12</f>
        <v>221.99349633</v>
      </c>
      <c r="X199" s="36">
        <f>SUMIFS(СВЦЭМ!$F$39:$F$782,СВЦЭМ!$A$39:$A$782,$A199,СВЦЭМ!$B$39:$B$782,X$190)+'СЕТ СН'!$F$12</f>
        <v>223.38039359000001</v>
      </c>
      <c r="Y199" s="36">
        <f>SUMIFS(СВЦЭМ!$F$39:$F$782,СВЦЭМ!$A$39:$A$782,$A199,СВЦЭМ!$B$39:$B$782,Y$190)+'СЕТ СН'!$F$12</f>
        <v>225.42755095000001</v>
      </c>
    </row>
    <row r="200" spans="1:25" ht="15.75" x14ac:dyDescent="0.2">
      <c r="A200" s="35">
        <f t="shared" si="5"/>
        <v>44905</v>
      </c>
      <c r="B200" s="36">
        <f>SUMIFS(СВЦЭМ!$F$39:$F$782,СВЦЭМ!$A$39:$A$782,$A200,СВЦЭМ!$B$39:$B$782,B$190)+'СЕТ СН'!$F$12</f>
        <v>230.89304272999999</v>
      </c>
      <c r="C200" s="36">
        <f>SUMIFS(СВЦЭМ!$F$39:$F$782,СВЦЭМ!$A$39:$A$782,$A200,СВЦЭМ!$B$39:$B$782,C$190)+'СЕТ СН'!$F$12</f>
        <v>233.39122748</v>
      </c>
      <c r="D200" s="36">
        <f>SUMIFS(СВЦЭМ!$F$39:$F$782,СВЦЭМ!$A$39:$A$782,$A200,СВЦЭМ!$B$39:$B$782,D$190)+'СЕТ СН'!$F$12</f>
        <v>241.90214972000001</v>
      </c>
      <c r="E200" s="36">
        <f>SUMIFS(СВЦЭМ!$F$39:$F$782,СВЦЭМ!$A$39:$A$782,$A200,СВЦЭМ!$B$39:$B$782,E$190)+'СЕТ СН'!$F$12</f>
        <v>241.01524959</v>
      </c>
      <c r="F200" s="36">
        <f>SUMIFS(СВЦЭМ!$F$39:$F$782,СВЦЭМ!$A$39:$A$782,$A200,СВЦЭМ!$B$39:$B$782,F$190)+'СЕТ СН'!$F$12</f>
        <v>238.03607543999999</v>
      </c>
      <c r="G200" s="36">
        <f>SUMIFS(СВЦЭМ!$F$39:$F$782,СВЦЭМ!$A$39:$A$782,$A200,СВЦЭМ!$B$39:$B$782,G$190)+'СЕТ СН'!$F$12</f>
        <v>240.31186627</v>
      </c>
      <c r="H200" s="36">
        <f>SUMIFS(СВЦЭМ!$F$39:$F$782,СВЦЭМ!$A$39:$A$782,$A200,СВЦЭМ!$B$39:$B$782,H$190)+'СЕТ СН'!$F$12</f>
        <v>238.50522321</v>
      </c>
      <c r="I200" s="36">
        <f>SUMIFS(СВЦЭМ!$F$39:$F$782,СВЦЭМ!$A$39:$A$782,$A200,СВЦЭМ!$B$39:$B$782,I$190)+'СЕТ СН'!$F$12</f>
        <v>233.21706072999999</v>
      </c>
      <c r="J200" s="36">
        <f>SUMIFS(СВЦЭМ!$F$39:$F$782,СВЦЭМ!$A$39:$A$782,$A200,СВЦЭМ!$B$39:$B$782,J$190)+'СЕТ СН'!$F$12</f>
        <v>228.06946424</v>
      </c>
      <c r="K200" s="36">
        <f>SUMIFS(СВЦЭМ!$F$39:$F$782,СВЦЭМ!$A$39:$A$782,$A200,СВЦЭМ!$B$39:$B$782,K$190)+'СЕТ СН'!$F$12</f>
        <v>225.73585360000001</v>
      </c>
      <c r="L200" s="36">
        <f>SUMIFS(СВЦЭМ!$F$39:$F$782,СВЦЭМ!$A$39:$A$782,$A200,СВЦЭМ!$B$39:$B$782,L$190)+'СЕТ СН'!$F$12</f>
        <v>223.20904862</v>
      </c>
      <c r="M200" s="36">
        <f>SUMIFS(СВЦЭМ!$F$39:$F$782,СВЦЭМ!$A$39:$A$782,$A200,СВЦЭМ!$B$39:$B$782,M$190)+'СЕТ СН'!$F$12</f>
        <v>225.30206598999999</v>
      </c>
      <c r="N200" s="36">
        <f>SUMIFS(СВЦЭМ!$F$39:$F$782,СВЦЭМ!$A$39:$A$782,$A200,СВЦЭМ!$B$39:$B$782,N$190)+'СЕТ СН'!$F$12</f>
        <v>230.39748723</v>
      </c>
      <c r="O200" s="36">
        <f>SUMIFS(СВЦЭМ!$F$39:$F$782,СВЦЭМ!$A$39:$A$782,$A200,СВЦЭМ!$B$39:$B$782,O$190)+'СЕТ СН'!$F$12</f>
        <v>232.18464681</v>
      </c>
      <c r="P200" s="36">
        <f>SUMIFS(СВЦЭМ!$F$39:$F$782,СВЦЭМ!$A$39:$A$782,$A200,СВЦЭМ!$B$39:$B$782,P$190)+'СЕТ СН'!$F$12</f>
        <v>235.67300836000001</v>
      </c>
      <c r="Q200" s="36">
        <f>SUMIFS(СВЦЭМ!$F$39:$F$782,СВЦЭМ!$A$39:$A$782,$A200,СВЦЭМ!$B$39:$B$782,Q$190)+'СЕТ СН'!$F$12</f>
        <v>235.80365184999999</v>
      </c>
      <c r="R200" s="36">
        <f>SUMIFS(СВЦЭМ!$F$39:$F$782,СВЦЭМ!$A$39:$A$782,$A200,СВЦЭМ!$B$39:$B$782,R$190)+'СЕТ СН'!$F$12</f>
        <v>229.92767236</v>
      </c>
      <c r="S200" s="36">
        <f>SUMIFS(СВЦЭМ!$F$39:$F$782,СВЦЭМ!$A$39:$A$782,$A200,СВЦЭМ!$B$39:$B$782,S$190)+'СЕТ СН'!$F$12</f>
        <v>224.46814993999999</v>
      </c>
      <c r="T200" s="36">
        <f>SUMIFS(СВЦЭМ!$F$39:$F$782,СВЦЭМ!$A$39:$A$782,$A200,СВЦЭМ!$B$39:$B$782,T$190)+'СЕТ СН'!$F$12</f>
        <v>225.36791074999999</v>
      </c>
      <c r="U200" s="36">
        <f>SUMIFS(СВЦЭМ!$F$39:$F$782,СВЦЭМ!$A$39:$A$782,$A200,СВЦЭМ!$B$39:$B$782,U$190)+'СЕТ СН'!$F$12</f>
        <v>225.11625509999999</v>
      </c>
      <c r="V200" s="36">
        <f>SUMIFS(СВЦЭМ!$F$39:$F$782,СВЦЭМ!$A$39:$A$782,$A200,СВЦЭМ!$B$39:$B$782,V$190)+'СЕТ СН'!$F$12</f>
        <v>227.13883863000001</v>
      </c>
      <c r="W200" s="36">
        <f>SUMIFS(СВЦЭМ!$F$39:$F$782,СВЦЭМ!$A$39:$A$782,$A200,СВЦЭМ!$B$39:$B$782,W$190)+'СЕТ СН'!$F$12</f>
        <v>227.59498642</v>
      </c>
      <c r="X200" s="36">
        <f>SUMIFS(СВЦЭМ!$F$39:$F$782,СВЦЭМ!$A$39:$A$782,$A200,СВЦЭМ!$B$39:$B$782,X$190)+'СЕТ СН'!$F$12</f>
        <v>229.65328220999999</v>
      </c>
      <c r="Y200" s="36">
        <f>SUMIFS(СВЦЭМ!$F$39:$F$782,СВЦЭМ!$A$39:$A$782,$A200,СВЦЭМ!$B$39:$B$782,Y$190)+'СЕТ СН'!$F$12</f>
        <v>233.29115508999999</v>
      </c>
    </row>
    <row r="201" spans="1:25" ht="15.75" x14ac:dyDescent="0.2">
      <c r="A201" s="35">
        <f t="shared" si="5"/>
        <v>44906</v>
      </c>
      <c r="B201" s="36">
        <f>SUMIFS(СВЦЭМ!$F$39:$F$782,СВЦЭМ!$A$39:$A$782,$A201,СВЦЭМ!$B$39:$B$782,B$190)+'СЕТ СН'!$F$12</f>
        <v>233.26535125000001</v>
      </c>
      <c r="C201" s="36">
        <f>SUMIFS(СВЦЭМ!$F$39:$F$782,СВЦЭМ!$A$39:$A$782,$A201,СВЦЭМ!$B$39:$B$782,C$190)+'СЕТ СН'!$F$12</f>
        <v>232.83756407000001</v>
      </c>
      <c r="D201" s="36">
        <f>SUMIFS(СВЦЭМ!$F$39:$F$782,СВЦЭМ!$A$39:$A$782,$A201,СВЦЭМ!$B$39:$B$782,D$190)+'СЕТ СН'!$F$12</f>
        <v>233.48831661</v>
      </c>
      <c r="E201" s="36">
        <f>SUMIFS(СВЦЭМ!$F$39:$F$782,СВЦЭМ!$A$39:$A$782,$A201,СВЦЭМ!$B$39:$B$782,E$190)+'СЕТ СН'!$F$12</f>
        <v>235.07434608</v>
      </c>
      <c r="F201" s="36">
        <f>SUMIFS(СВЦЭМ!$F$39:$F$782,СВЦЭМ!$A$39:$A$782,$A201,СВЦЭМ!$B$39:$B$782,F$190)+'СЕТ СН'!$F$12</f>
        <v>236.72406147000001</v>
      </c>
      <c r="G201" s="36">
        <f>SUMIFS(СВЦЭМ!$F$39:$F$782,СВЦЭМ!$A$39:$A$782,$A201,СВЦЭМ!$B$39:$B$782,G$190)+'СЕТ СН'!$F$12</f>
        <v>234.60903794000001</v>
      </c>
      <c r="H201" s="36">
        <f>SUMIFS(СВЦЭМ!$F$39:$F$782,СВЦЭМ!$A$39:$A$782,$A201,СВЦЭМ!$B$39:$B$782,H$190)+'СЕТ СН'!$F$12</f>
        <v>233.6141585</v>
      </c>
      <c r="I201" s="36">
        <f>SUMIFS(СВЦЭМ!$F$39:$F$782,СВЦЭМ!$A$39:$A$782,$A201,СВЦЭМ!$B$39:$B$782,I$190)+'СЕТ СН'!$F$12</f>
        <v>227.62114618999999</v>
      </c>
      <c r="J201" s="36">
        <f>SUMIFS(СВЦЭМ!$F$39:$F$782,СВЦЭМ!$A$39:$A$782,$A201,СВЦЭМ!$B$39:$B$782,J$190)+'СЕТ СН'!$F$12</f>
        <v>221.41221816999999</v>
      </c>
      <c r="K201" s="36">
        <f>SUMIFS(СВЦЭМ!$F$39:$F$782,СВЦЭМ!$A$39:$A$782,$A201,СВЦЭМ!$B$39:$B$782,K$190)+'СЕТ СН'!$F$12</f>
        <v>214.99409660000001</v>
      </c>
      <c r="L201" s="36">
        <f>SUMIFS(СВЦЭМ!$F$39:$F$782,СВЦЭМ!$A$39:$A$782,$A201,СВЦЭМ!$B$39:$B$782,L$190)+'СЕТ СН'!$F$12</f>
        <v>216.13845509000001</v>
      </c>
      <c r="M201" s="36">
        <f>SUMIFS(СВЦЭМ!$F$39:$F$782,СВЦЭМ!$A$39:$A$782,$A201,СВЦЭМ!$B$39:$B$782,M$190)+'СЕТ СН'!$F$12</f>
        <v>217.67228463999999</v>
      </c>
      <c r="N201" s="36">
        <f>SUMIFS(СВЦЭМ!$F$39:$F$782,СВЦЭМ!$A$39:$A$782,$A201,СВЦЭМ!$B$39:$B$782,N$190)+'СЕТ СН'!$F$12</f>
        <v>223.33716609999999</v>
      </c>
      <c r="O201" s="36">
        <f>SUMIFS(СВЦЭМ!$F$39:$F$782,СВЦЭМ!$A$39:$A$782,$A201,СВЦЭМ!$B$39:$B$782,O$190)+'СЕТ СН'!$F$12</f>
        <v>226.73870194</v>
      </c>
      <c r="P201" s="36">
        <f>SUMIFS(СВЦЭМ!$F$39:$F$782,СВЦЭМ!$A$39:$A$782,$A201,СВЦЭМ!$B$39:$B$782,P$190)+'СЕТ СН'!$F$12</f>
        <v>228.18900511000001</v>
      </c>
      <c r="Q201" s="36">
        <f>SUMIFS(СВЦЭМ!$F$39:$F$782,СВЦЭМ!$A$39:$A$782,$A201,СВЦЭМ!$B$39:$B$782,Q$190)+'СЕТ СН'!$F$12</f>
        <v>226.58049622999999</v>
      </c>
      <c r="R201" s="36">
        <f>SUMIFS(СВЦЭМ!$F$39:$F$782,СВЦЭМ!$A$39:$A$782,$A201,СВЦЭМ!$B$39:$B$782,R$190)+'СЕТ СН'!$F$12</f>
        <v>220.58242533000001</v>
      </c>
      <c r="S201" s="36">
        <f>SUMIFS(СВЦЭМ!$F$39:$F$782,СВЦЭМ!$A$39:$A$782,$A201,СВЦЭМ!$B$39:$B$782,S$190)+'СЕТ СН'!$F$12</f>
        <v>212.41233163999999</v>
      </c>
      <c r="T201" s="36">
        <f>SUMIFS(СВЦЭМ!$F$39:$F$782,СВЦЭМ!$A$39:$A$782,$A201,СВЦЭМ!$B$39:$B$782,T$190)+'СЕТ СН'!$F$12</f>
        <v>216.88307376</v>
      </c>
      <c r="U201" s="36">
        <f>SUMIFS(СВЦЭМ!$F$39:$F$782,СВЦЭМ!$A$39:$A$782,$A201,СВЦЭМ!$B$39:$B$782,U$190)+'СЕТ СН'!$F$12</f>
        <v>219.78155022999999</v>
      </c>
      <c r="V201" s="36">
        <f>SUMIFS(СВЦЭМ!$F$39:$F$782,СВЦЭМ!$A$39:$A$782,$A201,СВЦЭМ!$B$39:$B$782,V$190)+'СЕТ СН'!$F$12</f>
        <v>222.09236791999999</v>
      </c>
      <c r="W201" s="36">
        <f>SUMIFS(СВЦЭМ!$F$39:$F$782,СВЦЭМ!$A$39:$A$782,$A201,СВЦЭМ!$B$39:$B$782,W$190)+'СЕТ СН'!$F$12</f>
        <v>224.29809764000001</v>
      </c>
      <c r="X201" s="36">
        <f>SUMIFS(СВЦЭМ!$F$39:$F$782,СВЦЭМ!$A$39:$A$782,$A201,СВЦЭМ!$B$39:$B$782,X$190)+'СЕТ СН'!$F$12</f>
        <v>227.34122564</v>
      </c>
      <c r="Y201" s="36">
        <f>SUMIFS(СВЦЭМ!$F$39:$F$782,СВЦЭМ!$A$39:$A$782,$A201,СВЦЭМ!$B$39:$B$782,Y$190)+'СЕТ СН'!$F$12</f>
        <v>232.27093927999999</v>
      </c>
    </row>
    <row r="202" spans="1:25" ht="15.75" x14ac:dyDescent="0.2">
      <c r="A202" s="35">
        <f t="shared" si="5"/>
        <v>44907</v>
      </c>
      <c r="B202" s="36">
        <f>SUMIFS(СВЦЭМ!$F$39:$F$782,СВЦЭМ!$A$39:$A$782,$A202,СВЦЭМ!$B$39:$B$782,B$190)+'СЕТ СН'!$F$12</f>
        <v>220.42011706</v>
      </c>
      <c r="C202" s="36">
        <f>SUMIFS(СВЦЭМ!$F$39:$F$782,СВЦЭМ!$A$39:$A$782,$A202,СВЦЭМ!$B$39:$B$782,C$190)+'СЕТ СН'!$F$12</f>
        <v>222.60907363000001</v>
      </c>
      <c r="D202" s="36">
        <f>SUMIFS(СВЦЭМ!$F$39:$F$782,СВЦЭМ!$A$39:$A$782,$A202,СВЦЭМ!$B$39:$B$782,D$190)+'СЕТ СН'!$F$12</f>
        <v>224.37043822000001</v>
      </c>
      <c r="E202" s="36">
        <f>SUMIFS(СВЦЭМ!$F$39:$F$782,СВЦЭМ!$A$39:$A$782,$A202,СВЦЭМ!$B$39:$B$782,E$190)+'СЕТ СН'!$F$12</f>
        <v>225.71142545000001</v>
      </c>
      <c r="F202" s="36">
        <f>SUMIFS(СВЦЭМ!$F$39:$F$782,СВЦЭМ!$A$39:$A$782,$A202,СВЦЭМ!$B$39:$B$782,F$190)+'СЕТ СН'!$F$12</f>
        <v>227.75300905</v>
      </c>
      <c r="G202" s="36">
        <f>SUMIFS(СВЦЭМ!$F$39:$F$782,СВЦЭМ!$A$39:$A$782,$A202,СВЦЭМ!$B$39:$B$782,G$190)+'СЕТ СН'!$F$12</f>
        <v>225.80020511000001</v>
      </c>
      <c r="H202" s="36">
        <f>SUMIFS(СВЦЭМ!$F$39:$F$782,СВЦЭМ!$A$39:$A$782,$A202,СВЦЭМ!$B$39:$B$782,H$190)+'СЕТ СН'!$F$12</f>
        <v>223.68177939</v>
      </c>
      <c r="I202" s="36">
        <f>SUMIFS(СВЦЭМ!$F$39:$F$782,СВЦЭМ!$A$39:$A$782,$A202,СВЦЭМ!$B$39:$B$782,I$190)+'СЕТ СН'!$F$12</f>
        <v>199.19482436999999</v>
      </c>
      <c r="J202" s="36">
        <f>SUMIFS(СВЦЭМ!$F$39:$F$782,СВЦЭМ!$A$39:$A$782,$A202,СВЦЭМ!$B$39:$B$782,J$190)+'СЕТ СН'!$F$12</f>
        <v>186.11684331999999</v>
      </c>
      <c r="K202" s="36">
        <f>SUMIFS(СВЦЭМ!$F$39:$F$782,СВЦЭМ!$A$39:$A$782,$A202,СВЦЭМ!$B$39:$B$782,K$190)+'СЕТ СН'!$F$12</f>
        <v>181.82934096</v>
      </c>
      <c r="L202" s="36">
        <f>SUMIFS(СВЦЭМ!$F$39:$F$782,СВЦЭМ!$A$39:$A$782,$A202,СВЦЭМ!$B$39:$B$782,L$190)+'СЕТ СН'!$F$12</f>
        <v>195.56541537999999</v>
      </c>
      <c r="M202" s="36">
        <f>SUMIFS(СВЦЭМ!$F$39:$F$782,СВЦЭМ!$A$39:$A$782,$A202,СВЦЭМ!$B$39:$B$782,M$190)+'СЕТ СН'!$F$12</f>
        <v>195.78236763999999</v>
      </c>
      <c r="N202" s="36">
        <f>SUMIFS(СВЦЭМ!$F$39:$F$782,СВЦЭМ!$A$39:$A$782,$A202,СВЦЭМ!$B$39:$B$782,N$190)+'СЕТ СН'!$F$12</f>
        <v>208.04705003999999</v>
      </c>
      <c r="O202" s="36">
        <f>SUMIFS(СВЦЭМ!$F$39:$F$782,СВЦЭМ!$A$39:$A$782,$A202,СВЦЭМ!$B$39:$B$782,O$190)+'СЕТ СН'!$F$12</f>
        <v>204.7804064</v>
      </c>
      <c r="P202" s="36">
        <f>SUMIFS(СВЦЭМ!$F$39:$F$782,СВЦЭМ!$A$39:$A$782,$A202,СВЦЭМ!$B$39:$B$782,P$190)+'СЕТ СН'!$F$12</f>
        <v>205.82455222999999</v>
      </c>
      <c r="Q202" s="36">
        <f>SUMIFS(СВЦЭМ!$F$39:$F$782,СВЦЭМ!$A$39:$A$782,$A202,СВЦЭМ!$B$39:$B$782,Q$190)+'СЕТ СН'!$F$12</f>
        <v>206.92001797</v>
      </c>
      <c r="R202" s="36">
        <f>SUMIFS(СВЦЭМ!$F$39:$F$782,СВЦЭМ!$A$39:$A$782,$A202,СВЦЭМ!$B$39:$B$782,R$190)+'СЕТ СН'!$F$12</f>
        <v>194.28241976000001</v>
      </c>
      <c r="S202" s="36">
        <f>SUMIFS(СВЦЭМ!$F$39:$F$782,СВЦЭМ!$A$39:$A$782,$A202,СВЦЭМ!$B$39:$B$782,S$190)+'СЕТ СН'!$F$12</f>
        <v>187.29377428000001</v>
      </c>
      <c r="T202" s="36">
        <f>SUMIFS(СВЦЭМ!$F$39:$F$782,СВЦЭМ!$A$39:$A$782,$A202,СВЦЭМ!$B$39:$B$782,T$190)+'СЕТ СН'!$F$12</f>
        <v>186.75549945</v>
      </c>
      <c r="U202" s="36">
        <f>SUMIFS(СВЦЭМ!$F$39:$F$782,СВЦЭМ!$A$39:$A$782,$A202,СВЦЭМ!$B$39:$B$782,U$190)+'СЕТ СН'!$F$12</f>
        <v>197.62059840000001</v>
      </c>
      <c r="V202" s="36">
        <f>SUMIFS(СВЦЭМ!$F$39:$F$782,СВЦЭМ!$A$39:$A$782,$A202,СВЦЭМ!$B$39:$B$782,V$190)+'СЕТ СН'!$F$12</f>
        <v>212.8170082</v>
      </c>
      <c r="W202" s="36">
        <f>SUMIFS(СВЦЭМ!$F$39:$F$782,СВЦЭМ!$A$39:$A$782,$A202,СВЦЭМ!$B$39:$B$782,W$190)+'СЕТ СН'!$F$12</f>
        <v>213.55734537000001</v>
      </c>
      <c r="X202" s="36">
        <f>SUMIFS(СВЦЭМ!$F$39:$F$782,СВЦЭМ!$A$39:$A$782,$A202,СВЦЭМ!$B$39:$B$782,X$190)+'СЕТ СН'!$F$12</f>
        <v>212.61434838</v>
      </c>
      <c r="Y202" s="36">
        <f>SUMIFS(СВЦЭМ!$F$39:$F$782,СВЦЭМ!$A$39:$A$782,$A202,СВЦЭМ!$B$39:$B$782,Y$190)+'СЕТ СН'!$F$12</f>
        <v>219.29475982</v>
      </c>
    </row>
    <row r="203" spans="1:25" ht="15.75" x14ac:dyDescent="0.2">
      <c r="A203" s="35">
        <f t="shared" si="5"/>
        <v>44908</v>
      </c>
      <c r="B203" s="36">
        <f>SUMIFS(СВЦЭМ!$F$39:$F$782,СВЦЭМ!$A$39:$A$782,$A203,СВЦЭМ!$B$39:$B$782,B$190)+'СЕТ СН'!$F$12</f>
        <v>228.47557042</v>
      </c>
      <c r="C203" s="36">
        <f>SUMIFS(СВЦЭМ!$F$39:$F$782,СВЦЭМ!$A$39:$A$782,$A203,СВЦЭМ!$B$39:$B$782,C$190)+'СЕТ СН'!$F$12</f>
        <v>233.30016534999999</v>
      </c>
      <c r="D203" s="36">
        <f>SUMIFS(СВЦЭМ!$F$39:$F$782,СВЦЭМ!$A$39:$A$782,$A203,СВЦЭМ!$B$39:$B$782,D$190)+'СЕТ СН'!$F$12</f>
        <v>236.11440676000001</v>
      </c>
      <c r="E203" s="36">
        <f>SUMIFS(СВЦЭМ!$F$39:$F$782,СВЦЭМ!$A$39:$A$782,$A203,СВЦЭМ!$B$39:$B$782,E$190)+'СЕТ СН'!$F$12</f>
        <v>238.27709406</v>
      </c>
      <c r="F203" s="36">
        <f>SUMIFS(СВЦЭМ!$F$39:$F$782,СВЦЭМ!$A$39:$A$782,$A203,СВЦЭМ!$B$39:$B$782,F$190)+'СЕТ СН'!$F$12</f>
        <v>239.68392753000001</v>
      </c>
      <c r="G203" s="36">
        <f>SUMIFS(СВЦЭМ!$F$39:$F$782,СВЦЭМ!$A$39:$A$782,$A203,СВЦЭМ!$B$39:$B$782,G$190)+'СЕТ СН'!$F$12</f>
        <v>238.17266344999999</v>
      </c>
      <c r="H203" s="36">
        <f>SUMIFS(СВЦЭМ!$F$39:$F$782,СВЦЭМ!$A$39:$A$782,$A203,СВЦЭМ!$B$39:$B$782,H$190)+'СЕТ СН'!$F$12</f>
        <v>231.92563354999999</v>
      </c>
      <c r="I203" s="36">
        <f>SUMIFS(СВЦЭМ!$F$39:$F$782,СВЦЭМ!$A$39:$A$782,$A203,СВЦЭМ!$B$39:$B$782,I$190)+'СЕТ СН'!$F$12</f>
        <v>227.38881099</v>
      </c>
      <c r="J203" s="36">
        <f>SUMIFS(СВЦЭМ!$F$39:$F$782,СВЦЭМ!$A$39:$A$782,$A203,СВЦЭМ!$B$39:$B$782,J$190)+'СЕТ СН'!$F$12</f>
        <v>228.44272187000001</v>
      </c>
      <c r="K203" s="36">
        <f>SUMIFS(СВЦЭМ!$F$39:$F$782,СВЦЭМ!$A$39:$A$782,$A203,СВЦЭМ!$B$39:$B$782,K$190)+'СЕТ СН'!$F$12</f>
        <v>224.10598440000001</v>
      </c>
      <c r="L203" s="36">
        <f>SUMIFS(СВЦЭМ!$F$39:$F$782,СВЦЭМ!$A$39:$A$782,$A203,СВЦЭМ!$B$39:$B$782,L$190)+'СЕТ СН'!$F$12</f>
        <v>222.71366205000001</v>
      </c>
      <c r="M203" s="36">
        <f>SUMIFS(СВЦЭМ!$F$39:$F$782,СВЦЭМ!$A$39:$A$782,$A203,СВЦЭМ!$B$39:$B$782,M$190)+'СЕТ СН'!$F$12</f>
        <v>224.36659229</v>
      </c>
      <c r="N203" s="36">
        <f>SUMIFS(СВЦЭМ!$F$39:$F$782,СВЦЭМ!$A$39:$A$782,$A203,СВЦЭМ!$B$39:$B$782,N$190)+'СЕТ СН'!$F$12</f>
        <v>224.90149833000001</v>
      </c>
      <c r="O203" s="36">
        <f>SUMIFS(СВЦЭМ!$F$39:$F$782,СВЦЭМ!$A$39:$A$782,$A203,СВЦЭМ!$B$39:$B$782,O$190)+'СЕТ СН'!$F$12</f>
        <v>233.09132640000001</v>
      </c>
      <c r="P203" s="36">
        <f>SUMIFS(СВЦЭМ!$F$39:$F$782,СВЦЭМ!$A$39:$A$782,$A203,СВЦЭМ!$B$39:$B$782,P$190)+'СЕТ СН'!$F$12</f>
        <v>234.18643108000001</v>
      </c>
      <c r="Q203" s="36">
        <f>SUMIFS(СВЦЭМ!$F$39:$F$782,СВЦЭМ!$A$39:$A$782,$A203,СВЦЭМ!$B$39:$B$782,Q$190)+'СЕТ СН'!$F$12</f>
        <v>231.55223108999999</v>
      </c>
      <c r="R203" s="36">
        <f>SUMIFS(СВЦЭМ!$F$39:$F$782,СВЦЭМ!$A$39:$A$782,$A203,СВЦЭМ!$B$39:$B$782,R$190)+'СЕТ СН'!$F$12</f>
        <v>223.36936209000001</v>
      </c>
      <c r="S203" s="36">
        <f>SUMIFS(СВЦЭМ!$F$39:$F$782,СВЦЭМ!$A$39:$A$782,$A203,СВЦЭМ!$B$39:$B$782,S$190)+'СЕТ СН'!$F$12</f>
        <v>219.47526780999999</v>
      </c>
      <c r="T203" s="36">
        <f>SUMIFS(СВЦЭМ!$F$39:$F$782,СВЦЭМ!$A$39:$A$782,$A203,СВЦЭМ!$B$39:$B$782,T$190)+'СЕТ СН'!$F$12</f>
        <v>216.74126189</v>
      </c>
      <c r="U203" s="36">
        <f>SUMIFS(СВЦЭМ!$F$39:$F$782,СВЦЭМ!$A$39:$A$782,$A203,СВЦЭМ!$B$39:$B$782,U$190)+'СЕТ СН'!$F$12</f>
        <v>213.56155479</v>
      </c>
      <c r="V203" s="36">
        <f>SUMIFS(СВЦЭМ!$F$39:$F$782,СВЦЭМ!$A$39:$A$782,$A203,СВЦЭМ!$B$39:$B$782,V$190)+'СЕТ СН'!$F$12</f>
        <v>214.93416812000001</v>
      </c>
      <c r="W203" s="36">
        <f>SUMIFS(СВЦЭМ!$F$39:$F$782,СВЦЭМ!$A$39:$A$782,$A203,СВЦЭМ!$B$39:$B$782,W$190)+'СЕТ СН'!$F$12</f>
        <v>221.84414307</v>
      </c>
      <c r="X203" s="36">
        <f>SUMIFS(СВЦЭМ!$F$39:$F$782,СВЦЭМ!$A$39:$A$782,$A203,СВЦЭМ!$B$39:$B$782,X$190)+'СЕТ СН'!$F$12</f>
        <v>222.70093327000001</v>
      </c>
      <c r="Y203" s="36">
        <f>SUMIFS(СВЦЭМ!$F$39:$F$782,СВЦЭМ!$A$39:$A$782,$A203,СВЦЭМ!$B$39:$B$782,Y$190)+'СЕТ СН'!$F$12</f>
        <v>229.01866985999999</v>
      </c>
    </row>
    <row r="204" spans="1:25" ht="15.75" x14ac:dyDescent="0.2">
      <c r="A204" s="35">
        <f t="shared" si="5"/>
        <v>44909</v>
      </c>
      <c r="B204" s="36">
        <f>SUMIFS(СВЦЭМ!$F$39:$F$782,СВЦЭМ!$A$39:$A$782,$A204,СВЦЭМ!$B$39:$B$782,B$190)+'СЕТ СН'!$F$12</f>
        <v>221.20328977</v>
      </c>
      <c r="C204" s="36">
        <f>SUMIFS(СВЦЭМ!$F$39:$F$782,СВЦЭМ!$A$39:$A$782,$A204,СВЦЭМ!$B$39:$B$782,C$190)+'СЕТ СН'!$F$12</f>
        <v>226.71297272999999</v>
      </c>
      <c r="D204" s="36">
        <f>SUMIFS(СВЦЭМ!$F$39:$F$782,СВЦЭМ!$A$39:$A$782,$A204,СВЦЭМ!$B$39:$B$782,D$190)+'СЕТ СН'!$F$12</f>
        <v>229.93607567000001</v>
      </c>
      <c r="E204" s="36">
        <f>SUMIFS(СВЦЭМ!$F$39:$F$782,СВЦЭМ!$A$39:$A$782,$A204,СВЦЭМ!$B$39:$B$782,E$190)+'СЕТ СН'!$F$12</f>
        <v>231.85555921</v>
      </c>
      <c r="F204" s="36">
        <f>SUMIFS(СВЦЭМ!$F$39:$F$782,СВЦЭМ!$A$39:$A$782,$A204,СВЦЭМ!$B$39:$B$782,F$190)+'СЕТ СН'!$F$12</f>
        <v>236.04521771</v>
      </c>
      <c r="G204" s="36">
        <f>SUMIFS(СВЦЭМ!$F$39:$F$782,СВЦЭМ!$A$39:$A$782,$A204,СВЦЭМ!$B$39:$B$782,G$190)+'СЕТ СН'!$F$12</f>
        <v>233.60124639</v>
      </c>
      <c r="H204" s="36">
        <f>SUMIFS(СВЦЭМ!$F$39:$F$782,СВЦЭМ!$A$39:$A$782,$A204,СВЦЭМ!$B$39:$B$782,H$190)+'СЕТ СН'!$F$12</f>
        <v>230.2167278</v>
      </c>
      <c r="I204" s="36">
        <f>SUMIFS(СВЦЭМ!$F$39:$F$782,СВЦЭМ!$A$39:$A$782,$A204,СВЦЭМ!$B$39:$B$782,I$190)+'СЕТ СН'!$F$12</f>
        <v>226.94630011000001</v>
      </c>
      <c r="J204" s="36">
        <f>SUMIFS(СВЦЭМ!$F$39:$F$782,СВЦЭМ!$A$39:$A$782,$A204,СВЦЭМ!$B$39:$B$782,J$190)+'СЕТ СН'!$F$12</f>
        <v>227.74066493999999</v>
      </c>
      <c r="K204" s="36">
        <f>SUMIFS(СВЦЭМ!$F$39:$F$782,СВЦЭМ!$A$39:$A$782,$A204,СВЦЭМ!$B$39:$B$782,K$190)+'СЕТ СН'!$F$12</f>
        <v>221.05195753999999</v>
      </c>
      <c r="L204" s="36">
        <f>SUMIFS(СВЦЭМ!$F$39:$F$782,СВЦЭМ!$A$39:$A$782,$A204,СВЦЭМ!$B$39:$B$782,L$190)+'СЕТ СН'!$F$12</f>
        <v>221.13839478</v>
      </c>
      <c r="M204" s="36">
        <f>SUMIFS(СВЦЭМ!$F$39:$F$782,СВЦЭМ!$A$39:$A$782,$A204,СВЦЭМ!$B$39:$B$782,M$190)+'СЕТ СН'!$F$12</f>
        <v>226.51681058</v>
      </c>
      <c r="N204" s="36">
        <f>SUMIFS(СВЦЭМ!$F$39:$F$782,СВЦЭМ!$A$39:$A$782,$A204,СВЦЭМ!$B$39:$B$782,N$190)+'СЕТ СН'!$F$12</f>
        <v>224.85043822</v>
      </c>
      <c r="O204" s="36">
        <f>SUMIFS(СВЦЭМ!$F$39:$F$782,СВЦЭМ!$A$39:$A$782,$A204,СВЦЭМ!$B$39:$B$782,O$190)+'СЕТ СН'!$F$12</f>
        <v>225.96978956999999</v>
      </c>
      <c r="P204" s="36">
        <f>SUMIFS(СВЦЭМ!$F$39:$F$782,СВЦЭМ!$A$39:$A$782,$A204,СВЦЭМ!$B$39:$B$782,P$190)+'СЕТ СН'!$F$12</f>
        <v>227.52037424</v>
      </c>
      <c r="Q204" s="36">
        <f>SUMIFS(СВЦЭМ!$F$39:$F$782,СВЦЭМ!$A$39:$A$782,$A204,СВЦЭМ!$B$39:$B$782,Q$190)+'СЕТ СН'!$F$12</f>
        <v>227.19763608</v>
      </c>
      <c r="R204" s="36">
        <f>SUMIFS(СВЦЭМ!$F$39:$F$782,СВЦЭМ!$A$39:$A$782,$A204,СВЦЭМ!$B$39:$B$782,R$190)+'СЕТ СН'!$F$12</f>
        <v>229.73532274999999</v>
      </c>
      <c r="S204" s="36">
        <f>SUMIFS(СВЦЭМ!$F$39:$F$782,СВЦЭМ!$A$39:$A$782,$A204,СВЦЭМ!$B$39:$B$782,S$190)+'СЕТ СН'!$F$12</f>
        <v>226.86717189000001</v>
      </c>
      <c r="T204" s="36">
        <f>SUMIFS(СВЦЭМ!$F$39:$F$782,СВЦЭМ!$A$39:$A$782,$A204,СВЦЭМ!$B$39:$B$782,T$190)+'СЕТ СН'!$F$12</f>
        <v>226.68796677</v>
      </c>
      <c r="U204" s="36">
        <f>SUMIFS(СВЦЭМ!$F$39:$F$782,СВЦЭМ!$A$39:$A$782,$A204,СВЦЭМ!$B$39:$B$782,U$190)+'СЕТ СН'!$F$12</f>
        <v>227.58781906999999</v>
      </c>
      <c r="V204" s="36">
        <f>SUMIFS(СВЦЭМ!$F$39:$F$782,СВЦЭМ!$A$39:$A$782,$A204,СВЦЭМ!$B$39:$B$782,V$190)+'СЕТ СН'!$F$12</f>
        <v>229.50632938999999</v>
      </c>
      <c r="W204" s="36">
        <f>SUMIFS(СВЦЭМ!$F$39:$F$782,СВЦЭМ!$A$39:$A$782,$A204,СВЦЭМ!$B$39:$B$782,W$190)+'СЕТ СН'!$F$12</f>
        <v>225.80632489000001</v>
      </c>
      <c r="X204" s="36">
        <f>SUMIFS(СВЦЭМ!$F$39:$F$782,СВЦЭМ!$A$39:$A$782,$A204,СВЦЭМ!$B$39:$B$782,X$190)+'СЕТ СН'!$F$12</f>
        <v>226.62028308000001</v>
      </c>
      <c r="Y204" s="36">
        <f>SUMIFS(СВЦЭМ!$F$39:$F$782,СВЦЭМ!$A$39:$A$782,$A204,СВЦЭМ!$B$39:$B$782,Y$190)+'СЕТ СН'!$F$12</f>
        <v>226.87120677999999</v>
      </c>
    </row>
    <row r="205" spans="1:25" ht="15.75" x14ac:dyDescent="0.2">
      <c r="A205" s="35">
        <f t="shared" si="5"/>
        <v>44910</v>
      </c>
      <c r="B205" s="36">
        <f>SUMIFS(СВЦЭМ!$F$39:$F$782,СВЦЭМ!$A$39:$A$782,$A205,СВЦЭМ!$B$39:$B$782,B$190)+'СЕТ СН'!$F$12</f>
        <v>215.56694979</v>
      </c>
      <c r="C205" s="36">
        <f>SUMIFS(СВЦЭМ!$F$39:$F$782,СВЦЭМ!$A$39:$A$782,$A205,СВЦЭМ!$B$39:$B$782,C$190)+'СЕТ СН'!$F$12</f>
        <v>217.33550224999999</v>
      </c>
      <c r="D205" s="36">
        <f>SUMIFS(СВЦЭМ!$F$39:$F$782,СВЦЭМ!$A$39:$A$782,$A205,СВЦЭМ!$B$39:$B$782,D$190)+'СЕТ СН'!$F$12</f>
        <v>219.62525119</v>
      </c>
      <c r="E205" s="36">
        <f>SUMIFS(СВЦЭМ!$F$39:$F$782,СВЦЭМ!$A$39:$A$782,$A205,СВЦЭМ!$B$39:$B$782,E$190)+'СЕТ СН'!$F$12</f>
        <v>223.26565534</v>
      </c>
      <c r="F205" s="36">
        <f>SUMIFS(СВЦЭМ!$F$39:$F$782,СВЦЭМ!$A$39:$A$782,$A205,СВЦЭМ!$B$39:$B$782,F$190)+'СЕТ СН'!$F$12</f>
        <v>230.17159792999999</v>
      </c>
      <c r="G205" s="36">
        <f>SUMIFS(СВЦЭМ!$F$39:$F$782,СВЦЭМ!$A$39:$A$782,$A205,СВЦЭМ!$B$39:$B$782,G$190)+'СЕТ СН'!$F$12</f>
        <v>226.30083704</v>
      </c>
      <c r="H205" s="36">
        <f>SUMIFS(СВЦЭМ!$F$39:$F$782,СВЦЭМ!$A$39:$A$782,$A205,СВЦЭМ!$B$39:$B$782,H$190)+'СЕТ СН'!$F$12</f>
        <v>221.41358323</v>
      </c>
      <c r="I205" s="36">
        <f>SUMIFS(СВЦЭМ!$F$39:$F$782,СВЦЭМ!$A$39:$A$782,$A205,СВЦЭМ!$B$39:$B$782,I$190)+'СЕТ СН'!$F$12</f>
        <v>212.32208639999999</v>
      </c>
      <c r="J205" s="36">
        <f>SUMIFS(СВЦЭМ!$F$39:$F$782,СВЦЭМ!$A$39:$A$782,$A205,СВЦЭМ!$B$39:$B$782,J$190)+'СЕТ СН'!$F$12</f>
        <v>207.68251996000001</v>
      </c>
      <c r="K205" s="36">
        <f>SUMIFS(СВЦЭМ!$F$39:$F$782,СВЦЭМ!$A$39:$A$782,$A205,СВЦЭМ!$B$39:$B$782,K$190)+'СЕТ СН'!$F$12</f>
        <v>206.02462729999999</v>
      </c>
      <c r="L205" s="36">
        <f>SUMIFS(СВЦЭМ!$F$39:$F$782,СВЦЭМ!$A$39:$A$782,$A205,СВЦЭМ!$B$39:$B$782,L$190)+'СЕТ СН'!$F$12</f>
        <v>203.77657704999999</v>
      </c>
      <c r="M205" s="36">
        <f>SUMIFS(СВЦЭМ!$F$39:$F$782,СВЦЭМ!$A$39:$A$782,$A205,СВЦЭМ!$B$39:$B$782,M$190)+'СЕТ СН'!$F$12</f>
        <v>205.00786106999999</v>
      </c>
      <c r="N205" s="36">
        <f>SUMIFS(СВЦЭМ!$F$39:$F$782,СВЦЭМ!$A$39:$A$782,$A205,СВЦЭМ!$B$39:$B$782,N$190)+'СЕТ СН'!$F$12</f>
        <v>207.83996948999999</v>
      </c>
      <c r="O205" s="36">
        <f>SUMIFS(СВЦЭМ!$F$39:$F$782,СВЦЭМ!$A$39:$A$782,$A205,СВЦЭМ!$B$39:$B$782,O$190)+'СЕТ СН'!$F$12</f>
        <v>209.18697804999999</v>
      </c>
      <c r="P205" s="36">
        <f>SUMIFS(СВЦЭМ!$F$39:$F$782,СВЦЭМ!$A$39:$A$782,$A205,СВЦЭМ!$B$39:$B$782,P$190)+'СЕТ СН'!$F$12</f>
        <v>211.38280816</v>
      </c>
      <c r="Q205" s="36">
        <f>SUMIFS(СВЦЭМ!$F$39:$F$782,СВЦЭМ!$A$39:$A$782,$A205,СВЦЭМ!$B$39:$B$782,Q$190)+'СЕТ СН'!$F$12</f>
        <v>212.81470634999999</v>
      </c>
      <c r="R205" s="36">
        <f>SUMIFS(СВЦЭМ!$F$39:$F$782,СВЦЭМ!$A$39:$A$782,$A205,СВЦЭМ!$B$39:$B$782,R$190)+'СЕТ СН'!$F$12</f>
        <v>214.03387283000001</v>
      </c>
      <c r="S205" s="36">
        <f>SUMIFS(СВЦЭМ!$F$39:$F$782,СВЦЭМ!$A$39:$A$782,$A205,СВЦЭМ!$B$39:$B$782,S$190)+'СЕТ СН'!$F$12</f>
        <v>208.08370495</v>
      </c>
      <c r="T205" s="36">
        <f>SUMIFS(СВЦЭМ!$F$39:$F$782,СВЦЭМ!$A$39:$A$782,$A205,СВЦЭМ!$B$39:$B$782,T$190)+'СЕТ СН'!$F$12</f>
        <v>202.14680974999999</v>
      </c>
      <c r="U205" s="36">
        <f>SUMIFS(СВЦЭМ!$F$39:$F$782,СВЦЭМ!$A$39:$A$782,$A205,СВЦЭМ!$B$39:$B$782,U$190)+'СЕТ СН'!$F$12</f>
        <v>202.43405985000001</v>
      </c>
      <c r="V205" s="36">
        <f>SUMIFS(СВЦЭМ!$F$39:$F$782,СВЦЭМ!$A$39:$A$782,$A205,СВЦЭМ!$B$39:$B$782,V$190)+'СЕТ СН'!$F$12</f>
        <v>202.48587275</v>
      </c>
      <c r="W205" s="36">
        <f>SUMIFS(СВЦЭМ!$F$39:$F$782,СВЦЭМ!$A$39:$A$782,$A205,СВЦЭМ!$B$39:$B$782,W$190)+'СЕТ СН'!$F$12</f>
        <v>205.28304003</v>
      </c>
      <c r="X205" s="36">
        <f>SUMIFS(СВЦЭМ!$F$39:$F$782,СВЦЭМ!$A$39:$A$782,$A205,СВЦЭМ!$B$39:$B$782,X$190)+'СЕТ СН'!$F$12</f>
        <v>206.99909269</v>
      </c>
      <c r="Y205" s="36">
        <f>SUMIFS(СВЦЭМ!$F$39:$F$782,СВЦЭМ!$A$39:$A$782,$A205,СВЦЭМ!$B$39:$B$782,Y$190)+'СЕТ СН'!$F$12</f>
        <v>210.93432256</v>
      </c>
    </row>
    <row r="206" spans="1:25" ht="15.75" x14ac:dyDescent="0.2">
      <c r="A206" s="35">
        <f t="shared" si="5"/>
        <v>44911</v>
      </c>
      <c r="B206" s="36">
        <f>SUMIFS(СВЦЭМ!$F$39:$F$782,СВЦЭМ!$A$39:$A$782,$A206,СВЦЭМ!$B$39:$B$782,B$190)+'СЕТ СН'!$F$12</f>
        <v>235.21242784</v>
      </c>
      <c r="C206" s="36">
        <f>SUMIFS(СВЦЭМ!$F$39:$F$782,СВЦЭМ!$A$39:$A$782,$A206,СВЦЭМ!$B$39:$B$782,C$190)+'СЕТ СН'!$F$12</f>
        <v>238.15497300999999</v>
      </c>
      <c r="D206" s="36">
        <f>SUMIFS(СВЦЭМ!$F$39:$F$782,СВЦЭМ!$A$39:$A$782,$A206,СВЦЭМ!$B$39:$B$782,D$190)+'СЕТ СН'!$F$12</f>
        <v>238.66680765000001</v>
      </c>
      <c r="E206" s="36">
        <f>SUMIFS(СВЦЭМ!$F$39:$F$782,СВЦЭМ!$A$39:$A$782,$A206,СВЦЭМ!$B$39:$B$782,E$190)+'СЕТ СН'!$F$12</f>
        <v>236.52307913000001</v>
      </c>
      <c r="F206" s="36">
        <f>SUMIFS(СВЦЭМ!$F$39:$F$782,СВЦЭМ!$A$39:$A$782,$A206,СВЦЭМ!$B$39:$B$782,F$190)+'СЕТ СН'!$F$12</f>
        <v>234.96348141999999</v>
      </c>
      <c r="G206" s="36">
        <f>SUMIFS(СВЦЭМ!$F$39:$F$782,СВЦЭМ!$A$39:$A$782,$A206,СВЦЭМ!$B$39:$B$782,G$190)+'СЕТ СН'!$F$12</f>
        <v>231.47656056</v>
      </c>
      <c r="H206" s="36">
        <f>SUMIFS(СВЦЭМ!$F$39:$F$782,СВЦЭМ!$A$39:$A$782,$A206,СВЦЭМ!$B$39:$B$782,H$190)+'СЕТ СН'!$F$12</f>
        <v>223.5743617</v>
      </c>
      <c r="I206" s="36">
        <f>SUMIFS(СВЦЭМ!$F$39:$F$782,СВЦЭМ!$A$39:$A$782,$A206,СВЦЭМ!$B$39:$B$782,I$190)+'СЕТ СН'!$F$12</f>
        <v>219.97574351</v>
      </c>
      <c r="J206" s="36">
        <f>SUMIFS(СВЦЭМ!$F$39:$F$782,СВЦЭМ!$A$39:$A$782,$A206,СВЦЭМ!$B$39:$B$782,J$190)+'СЕТ СН'!$F$12</f>
        <v>216.24228248</v>
      </c>
      <c r="K206" s="36">
        <f>SUMIFS(СВЦЭМ!$F$39:$F$782,СВЦЭМ!$A$39:$A$782,$A206,СВЦЭМ!$B$39:$B$782,K$190)+'СЕТ СН'!$F$12</f>
        <v>213.77148958000001</v>
      </c>
      <c r="L206" s="36">
        <f>SUMIFS(СВЦЭМ!$F$39:$F$782,СВЦЭМ!$A$39:$A$782,$A206,СВЦЭМ!$B$39:$B$782,L$190)+'СЕТ СН'!$F$12</f>
        <v>214.73965716000001</v>
      </c>
      <c r="M206" s="36">
        <f>SUMIFS(СВЦЭМ!$F$39:$F$782,СВЦЭМ!$A$39:$A$782,$A206,СВЦЭМ!$B$39:$B$782,M$190)+'СЕТ СН'!$F$12</f>
        <v>217.09742582000001</v>
      </c>
      <c r="N206" s="36">
        <f>SUMIFS(СВЦЭМ!$F$39:$F$782,СВЦЭМ!$A$39:$A$782,$A206,СВЦЭМ!$B$39:$B$782,N$190)+'СЕТ СН'!$F$12</f>
        <v>221.07883966</v>
      </c>
      <c r="O206" s="36">
        <f>SUMIFS(СВЦЭМ!$F$39:$F$782,СВЦЭМ!$A$39:$A$782,$A206,СВЦЭМ!$B$39:$B$782,O$190)+'СЕТ СН'!$F$12</f>
        <v>225.07505036000001</v>
      </c>
      <c r="P206" s="36">
        <f>SUMIFS(СВЦЭМ!$F$39:$F$782,СВЦЭМ!$A$39:$A$782,$A206,СВЦЭМ!$B$39:$B$782,P$190)+'СЕТ СН'!$F$12</f>
        <v>227.76657886999999</v>
      </c>
      <c r="Q206" s="36">
        <f>SUMIFS(СВЦЭМ!$F$39:$F$782,СВЦЭМ!$A$39:$A$782,$A206,СВЦЭМ!$B$39:$B$782,Q$190)+'СЕТ СН'!$F$12</f>
        <v>227.61075848999999</v>
      </c>
      <c r="R206" s="36">
        <f>SUMIFS(СВЦЭМ!$F$39:$F$782,СВЦЭМ!$A$39:$A$782,$A206,СВЦЭМ!$B$39:$B$782,R$190)+'СЕТ СН'!$F$12</f>
        <v>225.62298770999999</v>
      </c>
      <c r="S206" s="36">
        <f>SUMIFS(СВЦЭМ!$F$39:$F$782,СВЦЭМ!$A$39:$A$782,$A206,СВЦЭМ!$B$39:$B$782,S$190)+'СЕТ СН'!$F$12</f>
        <v>218.16416645000001</v>
      </c>
      <c r="T206" s="36">
        <f>SUMIFS(СВЦЭМ!$F$39:$F$782,СВЦЭМ!$A$39:$A$782,$A206,СВЦЭМ!$B$39:$B$782,T$190)+'СЕТ СН'!$F$12</f>
        <v>213.50581785</v>
      </c>
      <c r="U206" s="36">
        <f>SUMIFS(СВЦЭМ!$F$39:$F$782,СВЦЭМ!$A$39:$A$782,$A206,СВЦЭМ!$B$39:$B$782,U$190)+'СЕТ СН'!$F$12</f>
        <v>214.63327269999999</v>
      </c>
      <c r="V206" s="36">
        <f>SUMIFS(СВЦЭМ!$F$39:$F$782,СВЦЭМ!$A$39:$A$782,$A206,СВЦЭМ!$B$39:$B$782,V$190)+'СЕТ СН'!$F$12</f>
        <v>217.25647162000001</v>
      </c>
      <c r="W206" s="36">
        <f>SUMIFS(СВЦЭМ!$F$39:$F$782,СВЦЭМ!$A$39:$A$782,$A206,СВЦЭМ!$B$39:$B$782,W$190)+'СЕТ СН'!$F$12</f>
        <v>219.10720166999999</v>
      </c>
      <c r="X206" s="36">
        <f>SUMIFS(СВЦЭМ!$F$39:$F$782,СВЦЭМ!$A$39:$A$782,$A206,СВЦЭМ!$B$39:$B$782,X$190)+'СЕТ СН'!$F$12</f>
        <v>224.75262864000001</v>
      </c>
      <c r="Y206" s="36">
        <f>SUMIFS(СВЦЭМ!$F$39:$F$782,СВЦЭМ!$A$39:$A$782,$A206,СВЦЭМ!$B$39:$B$782,Y$190)+'СЕТ СН'!$F$12</f>
        <v>229.97410525999999</v>
      </c>
    </row>
    <row r="207" spans="1:25" ht="15.75" x14ac:dyDescent="0.2">
      <c r="A207" s="35">
        <f t="shared" si="5"/>
        <v>44912</v>
      </c>
      <c r="B207" s="36">
        <f>SUMIFS(СВЦЭМ!$F$39:$F$782,СВЦЭМ!$A$39:$A$782,$A207,СВЦЭМ!$B$39:$B$782,B$190)+'СЕТ СН'!$F$12</f>
        <v>216.00802991</v>
      </c>
      <c r="C207" s="36">
        <f>SUMIFS(СВЦЭМ!$F$39:$F$782,СВЦЭМ!$A$39:$A$782,$A207,СВЦЭМ!$B$39:$B$782,C$190)+'СЕТ СН'!$F$12</f>
        <v>213.80132252999999</v>
      </c>
      <c r="D207" s="36">
        <f>SUMIFS(СВЦЭМ!$F$39:$F$782,СВЦЭМ!$A$39:$A$782,$A207,СВЦЭМ!$B$39:$B$782,D$190)+'СЕТ СН'!$F$12</f>
        <v>215.05360188</v>
      </c>
      <c r="E207" s="36">
        <f>SUMIFS(СВЦЭМ!$F$39:$F$782,СВЦЭМ!$A$39:$A$782,$A207,СВЦЭМ!$B$39:$B$782,E$190)+'СЕТ СН'!$F$12</f>
        <v>214.53851326</v>
      </c>
      <c r="F207" s="36">
        <f>SUMIFS(СВЦЭМ!$F$39:$F$782,СВЦЭМ!$A$39:$A$782,$A207,СВЦЭМ!$B$39:$B$782,F$190)+'СЕТ СН'!$F$12</f>
        <v>219.42925170000001</v>
      </c>
      <c r="G207" s="36">
        <f>SUMIFS(СВЦЭМ!$F$39:$F$782,СВЦЭМ!$A$39:$A$782,$A207,СВЦЭМ!$B$39:$B$782,G$190)+'СЕТ СН'!$F$12</f>
        <v>217.34623457999999</v>
      </c>
      <c r="H207" s="36">
        <f>SUMIFS(СВЦЭМ!$F$39:$F$782,СВЦЭМ!$A$39:$A$782,$A207,СВЦЭМ!$B$39:$B$782,H$190)+'СЕТ СН'!$F$12</f>
        <v>214.19276318999999</v>
      </c>
      <c r="I207" s="36">
        <f>SUMIFS(СВЦЭМ!$F$39:$F$782,СВЦЭМ!$A$39:$A$782,$A207,СВЦЭМ!$B$39:$B$782,I$190)+'СЕТ СН'!$F$12</f>
        <v>219.05293621999999</v>
      </c>
      <c r="J207" s="36">
        <f>SUMIFS(СВЦЭМ!$F$39:$F$782,СВЦЭМ!$A$39:$A$782,$A207,СВЦЭМ!$B$39:$B$782,J$190)+'СЕТ СН'!$F$12</f>
        <v>216.7440986</v>
      </c>
      <c r="K207" s="36">
        <f>SUMIFS(СВЦЭМ!$F$39:$F$782,СВЦЭМ!$A$39:$A$782,$A207,СВЦЭМ!$B$39:$B$782,K$190)+'СЕТ СН'!$F$12</f>
        <v>210.77865001000001</v>
      </c>
      <c r="L207" s="36">
        <f>SUMIFS(СВЦЭМ!$F$39:$F$782,СВЦЭМ!$A$39:$A$782,$A207,СВЦЭМ!$B$39:$B$782,L$190)+'СЕТ СН'!$F$12</f>
        <v>207.45529930999999</v>
      </c>
      <c r="M207" s="36">
        <f>SUMIFS(СВЦЭМ!$F$39:$F$782,СВЦЭМ!$A$39:$A$782,$A207,СВЦЭМ!$B$39:$B$782,M$190)+'СЕТ СН'!$F$12</f>
        <v>207.56518516</v>
      </c>
      <c r="N207" s="36">
        <f>SUMIFS(СВЦЭМ!$F$39:$F$782,СВЦЭМ!$A$39:$A$782,$A207,СВЦЭМ!$B$39:$B$782,N$190)+'СЕТ СН'!$F$12</f>
        <v>212.96179663999999</v>
      </c>
      <c r="O207" s="36">
        <f>SUMIFS(СВЦЭМ!$F$39:$F$782,СВЦЭМ!$A$39:$A$782,$A207,СВЦЭМ!$B$39:$B$782,O$190)+'СЕТ СН'!$F$12</f>
        <v>210.90038469000001</v>
      </c>
      <c r="P207" s="36">
        <f>SUMIFS(СВЦЭМ!$F$39:$F$782,СВЦЭМ!$A$39:$A$782,$A207,СВЦЭМ!$B$39:$B$782,P$190)+'СЕТ СН'!$F$12</f>
        <v>213.46209472000001</v>
      </c>
      <c r="Q207" s="36">
        <f>SUMIFS(СВЦЭМ!$F$39:$F$782,СВЦЭМ!$A$39:$A$782,$A207,СВЦЭМ!$B$39:$B$782,Q$190)+'СЕТ СН'!$F$12</f>
        <v>212.77778889999999</v>
      </c>
      <c r="R207" s="36">
        <f>SUMIFS(СВЦЭМ!$F$39:$F$782,СВЦЭМ!$A$39:$A$782,$A207,СВЦЭМ!$B$39:$B$782,R$190)+'СЕТ СН'!$F$12</f>
        <v>212.54058312999999</v>
      </c>
      <c r="S207" s="36">
        <f>SUMIFS(СВЦЭМ!$F$39:$F$782,СВЦЭМ!$A$39:$A$782,$A207,СВЦЭМ!$B$39:$B$782,S$190)+'СЕТ СН'!$F$12</f>
        <v>205.80160744</v>
      </c>
      <c r="T207" s="36">
        <f>SUMIFS(СВЦЭМ!$F$39:$F$782,СВЦЭМ!$A$39:$A$782,$A207,СВЦЭМ!$B$39:$B$782,T$190)+'СЕТ СН'!$F$12</f>
        <v>200.19540228</v>
      </c>
      <c r="U207" s="36">
        <f>SUMIFS(СВЦЭМ!$F$39:$F$782,СВЦЭМ!$A$39:$A$782,$A207,СВЦЭМ!$B$39:$B$782,U$190)+'СЕТ СН'!$F$12</f>
        <v>202.73778605000001</v>
      </c>
      <c r="V207" s="36">
        <f>SUMIFS(СВЦЭМ!$F$39:$F$782,СВЦЭМ!$A$39:$A$782,$A207,СВЦЭМ!$B$39:$B$782,V$190)+'СЕТ СН'!$F$12</f>
        <v>205.92920111000001</v>
      </c>
      <c r="W207" s="36">
        <f>SUMIFS(СВЦЭМ!$F$39:$F$782,СВЦЭМ!$A$39:$A$782,$A207,СВЦЭМ!$B$39:$B$782,W$190)+'СЕТ СН'!$F$12</f>
        <v>206.90070474000001</v>
      </c>
      <c r="X207" s="36">
        <f>SUMIFS(СВЦЭМ!$F$39:$F$782,СВЦЭМ!$A$39:$A$782,$A207,СВЦЭМ!$B$39:$B$782,X$190)+'СЕТ СН'!$F$12</f>
        <v>208.41186461000001</v>
      </c>
      <c r="Y207" s="36">
        <f>SUMIFS(СВЦЭМ!$F$39:$F$782,СВЦЭМ!$A$39:$A$782,$A207,СВЦЭМ!$B$39:$B$782,Y$190)+'СЕТ СН'!$F$12</f>
        <v>208.81861212999999</v>
      </c>
    </row>
    <row r="208" spans="1:25" ht="15.75" x14ac:dyDescent="0.2">
      <c r="A208" s="35">
        <f t="shared" si="5"/>
        <v>44913</v>
      </c>
      <c r="B208" s="36">
        <f>SUMIFS(СВЦЭМ!$F$39:$F$782,СВЦЭМ!$A$39:$A$782,$A208,СВЦЭМ!$B$39:$B$782,B$190)+'СЕТ СН'!$F$12</f>
        <v>226.40629939999999</v>
      </c>
      <c r="C208" s="36">
        <f>SUMIFS(СВЦЭМ!$F$39:$F$782,СВЦЭМ!$A$39:$A$782,$A208,СВЦЭМ!$B$39:$B$782,C$190)+'СЕТ СН'!$F$12</f>
        <v>227.81875803</v>
      </c>
      <c r="D208" s="36">
        <f>SUMIFS(СВЦЭМ!$F$39:$F$782,СВЦЭМ!$A$39:$A$782,$A208,СВЦЭМ!$B$39:$B$782,D$190)+'СЕТ СН'!$F$12</f>
        <v>228.60902071999999</v>
      </c>
      <c r="E208" s="36">
        <f>SUMIFS(СВЦЭМ!$F$39:$F$782,СВЦЭМ!$A$39:$A$782,$A208,СВЦЭМ!$B$39:$B$782,E$190)+'СЕТ СН'!$F$12</f>
        <v>228.35072937999999</v>
      </c>
      <c r="F208" s="36">
        <f>SUMIFS(СВЦЭМ!$F$39:$F$782,СВЦЭМ!$A$39:$A$782,$A208,СВЦЭМ!$B$39:$B$782,F$190)+'СЕТ СН'!$F$12</f>
        <v>231.05762378</v>
      </c>
      <c r="G208" s="36">
        <f>SUMIFS(СВЦЭМ!$F$39:$F$782,СВЦЭМ!$A$39:$A$782,$A208,СВЦЭМ!$B$39:$B$782,G$190)+'СЕТ СН'!$F$12</f>
        <v>232.50846181</v>
      </c>
      <c r="H208" s="36">
        <f>SUMIFS(СВЦЭМ!$F$39:$F$782,СВЦЭМ!$A$39:$A$782,$A208,СВЦЭМ!$B$39:$B$782,H$190)+'СЕТ СН'!$F$12</f>
        <v>228.98580523000001</v>
      </c>
      <c r="I208" s="36">
        <f>SUMIFS(СВЦЭМ!$F$39:$F$782,СВЦЭМ!$A$39:$A$782,$A208,СВЦЭМ!$B$39:$B$782,I$190)+'СЕТ СН'!$F$12</f>
        <v>225.22104854</v>
      </c>
      <c r="J208" s="36">
        <f>SUMIFS(СВЦЭМ!$F$39:$F$782,СВЦЭМ!$A$39:$A$782,$A208,СВЦЭМ!$B$39:$B$782,J$190)+'СЕТ СН'!$F$12</f>
        <v>222.12703166</v>
      </c>
      <c r="K208" s="36">
        <f>SUMIFS(СВЦЭМ!$F$39:$F$782,СВЦЭМ!$A$39:$A$782,$A208,СВЦЭМ!$B$39:$B$782,K$190)+'СЕТ СН'!$F$12</f>
        <v>214.38816629999999</v>
      </c>
      <c r="L208" s="36">
        <f>SUMIFS(СВЦЭМ!$F$39:$F$782,СВЦЭМ!$A$39:$A$782,$A208,СВЦЭМ!$B$39:$B$782,L$190)+'СЕТ СН'!$F$12</f>
        <v>209.71457126000001</v>
      </c>
      <c r="M208" s="36">
        <f>SUMIFS(СВЦЭМ!$F$39:$F$782,СВЦЭМ!$A$39:$A$782,$A208,СВЦЭМ!$B$39:$B$782,M$190)+'СЕТ СН'!$F$12</f>
        <v>208.56378702000001</v>
      </c>
      <c r="N208" s="36">
        <f>SUMIFS(СВЦЭМ!$F$39:$F$782,СВЦЭМ!$A$39:$A$782,$A208,СВЦЭМ!$B$39:$B$782,N$190)+'СЕТ СН'!$F$12</f>
        <v>212.87030629</v>
      </c>
      <c r="O208" s="36">
        <f>SUMIFS(СВЦЭМ!$F$39:$F$782,СВЦЭМ!$A$39:$A$782,$A208,СВЦЭМ!$B$39:$B$782,O$190)+'СЕТ СН'!$F$12</f>
        <v>213.12667908</v>
      </c>
      <c r="P208" s="36">
        <f>SUMIFS(СВЦЭМ!$F$39:$F$782,СВЦЭМ!$A$39:$A$782,$A208,СВЦЭМ!$B$39:$B$782,P$190)+'СЕТ СН'!$F$12</f>
        <v>215.10659573000001</v>
      </c>
      <c r="Q208" s="36">
        <f>SUMIFS(СВЦЭМ!$F$39:$F$782,СВЦЭМ!$A$39:$A$782,$A208,СВЦЭМ!$B$39:$B$782,Q$190)+'СЕТ СН'!$F$12</f>
        <v>213.87334643</v>
      </c>
      <c r="R208" s="36">
        <f>SUMIFS(СВЦЭМ!$F$39:$F$782,СВЦЭМ!$A$39:$A$782,$A208,СВЦЭМ!$B$39:$B$782,R$190)+'СЕТ СН'!$F$12</f>
        <v>215.93466745000001</v>
      </c>
      <c r="S208" s="36">
        <f>SUMIFS(СВЦЭМ!$F$39:$F$782,СВЦЭМ!$A$39:$A$782,$A208,СВЦЭМ!$B$39:$B$782,S$190)+'СЕТ СН'!$F$12</f>
        <v>210.31998680000001</v>
      </c>
      <c r="T208" s="36">
        <f>SUMIFS(СВЦЭМ!$F$39:$F$782,СВЦЭМ!$A$39:$A$782,$A208,СВЦЭМ!$B$39:$B$782,T$190)+'СЕТ СН'!$F$12</f>
        <v>203.70091717</v>
      </c>
      <c r="U208" s="36">
        <f>SUMIFS(СВЦЭМ!$F$39:$F$782,СВЦЭМ!$A$39:$A$782,$A208,СВЦЭМ!$B$39:$B$782,U$190)+'СЕТ СН'!$F$12</f>
        <v>205.74270375</v>
      </c>
      <c r="V208" s="36">
        <f>SUMIFS(СВЦЭМ!$F$39:$F$782,СВЦЭМ!$A$39:$A$782,$A208,СВЦЭМ!$B$39:$B$782,V$190)+'СЕТ СН'!$F$12</f>
        <v>208.56631283999999</v>
      </c>
      <c r="W208" s="36">
        <f>SUMIFS(СВЦЭМ!$F$39:$F$782,СВЦЭМ!$A$39:$A$782,$A208,СВЦЭМ!$B$39:$B$782,W$190)+'СЕТ СН'!$F$12</f>
        <v>209.28848378999999</v>
      </c>
      <c r="X208" s="36">
        <f>SUMIFS(СВЦЭМ!$F$39:$F$782,СВЦЭМ!$A$39:$A$782,$A208,СВЦЭМ!$B$39:$B$782,X$190)+'СЕТ СН'!$F$12</f>
        <v>213.33057561999999</v>
      </c>
      <c r="Y208" s="36">
        <f>SUMIFS(СВЦЭМ!$F$39:$F$782,СВЦЭМ!$A$39:$A$782,$A208,СВЦЭМ!$B$39:$B$782,Y$190)+'СЕТ СН'!$F$12</f>
        <v>217.6302465</v>
      </c>
    </row>
    <row r="209" spans="1:25" ht="15.75" x14ac:dyDescent="0.2">
      <c r="A209" s="35">
        <f t="shared" si="5"/>
        <v>44914</v>
      </c>
      <c r="B209" s="36">
        <f>SUMIFS(СВЦЭМ!$F$39:$F$782,СВЦЭМ!$A$39:$A$782,$A209,СВЦЭМ!$B$39:$B$782,B$190)+'СЕТ СН'!$F$12</f>
        <v>218.43829694999999</v>
      </c>
      <c r="C209" s="36">
        <f>SUMIFS(СВЦЭМ!$F$39:$F$782,СВЦЭМ!$A$39:$A$782,$A209,СВЦЭМ!$B$39:$B$782,C$190)+'СЕТ СН'!$F$12</f>
        <v>222.00243748</v>
      </c>
      <c r="D209" s="36">
        <f>SUMIFS(СВЦЭМ!$F$39:$F$782,СВЦЭМ!$A$39:$A$782,$A209,СВЦЭМ!$B$39:$B$782,D$190)+'СЕТ СН'!$F$12</f>
        <v>227.95477054</v>
      </c>
      <c r="E209" s="36">
        <f>SUMIFS(СВЦЭМ!$F$39:$F$782,СВЦЭМ!$A$39:$A$782,$A209,СВЦЭМ!$B$39:$B$782,E$190)+'СЕТ СН'!$F$12</f>
        <v>228.18818544000001</v>
      </c>
      <c r="F209" s="36">
        <f>SUMIFS(СВЦЭМ!$F$39:$F$782,СВЦЭМ!$A$39:$A$782,$A209,СВЦЭМ!$B$39:$B$782,F$190)+'СЕТ СН'!$F$12</f>
        <v>229.41244476</v>
      </c>
      <c r="G209" s="36">
        <f>SUMIFS(СВЦЭМ!$F$39:$F$782,СВЦЭМ!$A$39:$A$782,$A209,СВЦЭМ!$B$39:$B$782,G$190)+'СЕТ СН'!$F$12</f>
        <v>229.24166559</v>
      </c>
      <c r="H209" s="36">
        <f>SUMIFS(СВЦЭМ!$F$39:$F$782,СВЦЭМ!$A$39:$A$782,$A209,СВЦЭМ!$B$39:$B$782,H$190)+'СЕТ СН'!$F$12</f>
        <v>227.55760692999999</v>
      </c>
      <c r="I209" s="36">
        <f>SUMIFS(СВЦЭМ!$F$39:$F$782,СВЦЭМ!$A$39:$A$782,$A209,СВЦЭМ!$B$39:$B$782,I$190)+'СЕТ СН'!$F$12</f>
        <v>224.85182506000001</v>
      </c>
      <c r="J209" s="36">
        <f>SUMIFS(СВЦЭМ!$F$39:$F$782,СВЦЭМ!$A$39:$A$782,$A209,СВЦЭМ!$B$39:$B$782,J$190)+'СЕТ СН'!$F$12</f>
        <v>223.54869196999999</v>
      </c>
      <c r="K209" s="36">
        <f>SUMIFS(СВЦЭМ!$F$39:$F$782,СВЦЭМ!$A$39:$A$782,$A209,СВЦЭМ!$B$39:$B$782,K$190)+'СЕТ СН'!$F$12</f>
        <v>220.312691</v>
      </c>
      <c r="L209" s="36">
        <f>SUMIFS(СВЦЭМ!$F$39:$F$782,СВЦЭМ!$A$39:$A$782,$A209,СВЦЭМ!$B$39:$B$782,L$190)+'СЕТ СН'!$F$12</f>
        <v>221.71783285000001</v>
      </c>
      <c r="M209" s="36">
        <f>SUMIFS(СВЦЭМ!$F$39:$F$782,СВЦЭМ!$A$39:$A$782,$A209,СВЦЭМ!$B$39:$B$782,M$190)+'СЕТ СН'!$F$12</f>
        <v>222.12608836999999</v>
      </c>
      <c r="N209" s="36">
        <f>SUMIFS(СВЦЭМ!$F$39:$F$782,СВЦЭМ!$A$39:$A$782,$A209,СВЦЭМ!$B$39:$B$782,N$190)+'СЕТ СН'!$F$12</f>
        <v>225.78352913000001</v>
      </c>
      <c r="O209" s="36">
        <f>SUMIFS(СВЦЭМ!$F$39:$F$782,СВЦЭМ!$A$39:$A$782,$A209,СВЦЭМ!$B$39:$B$782,O$190)+'СЕТ СН'!$F$12</f>
        <v>226.64400261</v>
      </c>
      <c r="P209" s="36">
        <f>SUMIFS(СВЦЭМ!$F$39:$F$782,СВЦЭМ!$A$39:$A$782,$A209,СВЦЭМ!$B$39:$B$782,P$190)+'СЕТ СН'!$F$12</f>
        <v>228.27866154</v>
      </c>
      <c r="Q209" s="36">
        <f>SUMIFS(СВЦЭМ!$F$39:$F$782,СВЦЭМ!$A$39:$A$782,$A209,СВЦЭМ!$B$39:$B$782,Q$190)+'СЕТ СН'!$F$12</f>
        <v>227.78377538000001</v>
      </c>
      <c r="R209" s="36">
        <f>SUMIFS(СВЦЭМ!$F$39:$F$782,СВЦЭМ!$A$39:$A$782,$A209,СВЦЭМ!$B$39:$B$782,R$190)+'СЕТ СН'!$F$12</f>
        <v>226.68387718</v>
      </c>
      <c r="S209" s="36">
        <f>SUMIFS(СВЦЭМ!$F$39:$F$782,СВЦЭМ!$A$39:$A$782,$A209,СВЦЭМ!$B$39:$B$782,S$190)+'СЕТ СН'!$F$12</f>
        <v>224.87581197</v>
      </c>
      <c r="T209" s="36">
        <f>SUMIFS(СВЦЭМ!$F$39:$F$782,СВЦЭМ!$A$39:$A$782,$A209,СВЦЭМ!$B$39:$B$782,T$190)+'СЕТ СН'!$F$12</f>
        <v>212.8108417</v>
      </c>
      <c r="U209" s="36">
        <f>SUMIFS(СВЦЭМ!$F$39:$F$782,СВЦЭМ!$A$39:$A$782,$A209,СВЦЭМ!$B$39:$B$782,U$190)+'СЕТ СН'!$F$12</f>
        <v>219.14992036999999</v>
      </c>
      <c r="V209" s="36">
        <f>SUMIFS(СВЦЭМ!$F$39:$F$782,СВЦЭМ!$A$39:$A$782,$A209,СВЦЭМ!$B$39:$B$782,V$190)+'СЕТ СН'!$F$12</f>
        <v>219.92535096</v>
      </c>
      <c r="W209" s="36">
        <f>SUMIFS(СВЦЭМ!$F$39:$F$782,СВЦЭМ!$A$39:$A$782,$A209,СВЦЭМ!$B$39:$B$782,W$190)+'СЕТ СН'!$F$12</f>
        <v>223.96250861999999</v>
      </c>
      <c r="X209" s="36">
        <f>SUMIFS(СВЦЭМ!$F$39:$F$782,СВЦЭМ!$A$39:$A$782,$A209,СВЦЭМ!$B$39:$B$782,X$190)+'СЕТ СН'!$F$12</f>
        <v>225.13928761</v>
      </c>
      <c r="Y209" s="36">
        <f>SUMIFS(СВЦЭМ!$F$39:$F$782,СВЦЭМ!$A$39:$A$782,$A209,СВЦЭМ!$B$39:$B$782,Y$190)+'СЕТ СН'!$F$12</f>
        <v>226.65776922000001</v>
      </c>
    </row>
    <row r="210" spans="1:25" ht="15.75" x14ac:dyDescent="0.2">
      <c r="A210" s="35">
        <f t="shared" si="5"/>
        <v>44915</v>
      </c>
      <c r="B210" s="36">
        <f>SUMIFS(СВЦЭМ!$F$39:$F$782,СВЦЭМ!$A$39:$A$782,$A210,СВЦЭМ!$B$39:$B$782,B$190)+'СЕТ СН'!$F$12</f>
        <v>220.67445412999999</v>
      </c>
      <c r="C210" s="36">
        <f>SUMIFS(СВЦЭМ!$F$39:$F$782,СВЦЭМ!$A$39:$A$782,$A210,СВЦЭМ!$B$39:$B$782,C$190)+'СЕТ СН'!$F$12</f>
        <v>223.40425377</v>
      </c>
      <c r="D210" s="36">
        <f>SUMIFS(СВЦЭМ!$F$39:$F$782,СВЦЭМ!$A$39:$A$782,$A210,СВЦЭМ!$B$39:$B$782,D$190)+'СЕТ СН'!$F$12</f>
        <v>223.51529618000001</v>
      </c>
      <c r="E210" s="36">
        <f>SUMIFS(СВЦЭМ!$F$39:$F$782,СВЦЭМ!$A$39:$A$782,$A210,СВЦЭМ!$B$39:$B$782,E$190)+'СЕТ СН'!$F$12</f>
        <v>224.31905664999999</v>
      </c>
      <c r="F210" s="36">
        <f>SUMIFS(СВЦЭМ!$F$39:$F$782,СВЦЭМ!$A$39:$A$782,$A210,СВЦЭМ!$B$39:$B$782,F$190)+'СЕТ СН'!$F$12</f>
        <v>223.71215488000001</v>
      </c>
      <c r="G210" s="36">
        <f>SUMIFS(СВЦЭМ!$F$39:$F$782,СВЦЭМ!$A$39:$A$782,$A210,СВЦЭМ!$B$39:$B$782,G$190)+'СЕТ СН'!$F$12</f>
        <v>222.08849587</v>
      </c>
      <c r="H210" s="36">
        <f>SUMIFS(СВЦЭМ!$F$39:$F$782,СВЦЭМ!$A$39:$A$782,$A210,СВЦЭМ!$B$39:$B$782,H$190)+'СЕТ СН'!$F$12</f>
        <v>217.98851508999999</v>
      </c>
      <c r="I210" s="36">
        <f>SUMIFS(СВЦЭМ!$F$39:$F$782,СВЦЭМ!$A$39:$A$782,$A210,СВЦЭМ!$B$39:$B$782,I$190)+'СЕТ СН'!$F$12</f>
        <v>215.92994503</v>
      </c>
      <c r="J210" s="36">
        <f>SUMIFS(СВЦЭМ!$F$39:$F$782,СВЦЭМ!$A$39:$A$782,$A210,СВЦЭМ!$B$39:$B$782,J$190)+'СЕТ СН'!$F$12</f>
        <v>214.77387898000001</v>
      </c>
      <c r="K210" s="36">
        <f>SUMIFS(СВЦЭМ!$F$39:$F$782,СВЦЭМ!$A$39:$A$782,$A210,СВЦЭМ!$B$39:$B$782,K$190)+'СЕТ СН'!$F$12</f>
        <v>214.07817643000001</v>
      </c>
      <c r="L210" s="36">
        <f>SUMIFS(СВЦЭМ!$F$39:$F$782,СВЦЭМ!$A$39:$A$782,$A210,СВЦЭМ!$B$39:$B$782,L$190)+'СЕТ СН'!$F$12</f>
        <v>214.11703126</v>
      </c>
      <c r="M210" s="36">
        <f>SUMIFS(СВЦЭМ!$F$39:$F$782,СВЦЭМ!$A$39:$A$782,$A210,СВЦЭМ!$B$39:$B$782,M$190)+'СЕТ СН'!$F$12</f>
        <v>212.914582</v>
      </c>
      <c r="N210" s="36">
        <f>SUMIFS(СВЦЭМ!$F$39:$F$782,СВЦЭМ!$A$39:$A$782,$A210,СВЦЭМ!$B$39:$B$782,N$190)+'СЕТ СН'!$F$12</f>
        <v>219.59255752000001</v>
      </c>
      <c r="O210" s="36">
        <f>SUMIFS(СВЦЭМ!$F$39:$F$782,СВЦЭМ!$A$39:$A$782,$A210,СВЦЭМ!$B$39:$B$782,O$190)+'СЕТ СН'!$F$12</f>
        <v>220.38561440999999</v>
      </c>
      <c r="P210" s="36">
        <f>SUMIFS(СВЦЭМ!$F$39:$F$782,СВЦЭМ!$A$39:$A$782,$A210,СВЦЭМ!$B$39:$B$782,P$190)+'СЕТ СН'!$F$12</f>
        <v>221.24070015999999</v>
      </c>
      <c r="Q210" s="36">
        <f>SUMIFS(СВЦЭМ!$F$39:$F$782,СВЦЭМ!$A$39:$A$782,$A210,СВЦЭМ!$B$39:$B$782,Q$190)+'СЕТ СН'!$F$12</f>
        <v>221.66340362</v>
      </c>
      <c r="R210" s="36">
        <f>SUMIFS(СВЦЭМ!$F$39:$F$782,СВЦЭМ!$A$39:$A$782,$A210,СВЦЭМ!$B$39:$B$782,R$190)+'СЕТ СН'!$F$12</f>
        <v>220.29531768000001</v>
      </c>
      <c r="S210" s="36">
        <f>SUMIFS(СВЦЭМ!$F$39:$F$782,СВЦЭМ!$A$39:$A$782,$A210,СВЦЭМ!$B$39:$B$782,S$190)+'СЕТ СН'!$F$12</f>
        <v>215.44617607000001</v>
      </c>
      <c r="T210" s="36">
        <f>SUMIFS(СВЦЭМ!$F$39:$F$782,СВЦЭМ!$A$39:$A$782,$A210,СВЦЭМ!$B$39:$B$782,T$190)+'СЕТ СН'!$F$12</f>
        <v>204.16566612</v>
      </c>
      <c r="U210" s="36">
        <f>SUMIFS(СВЦЭМ!$F$39:$F$782,СВЦЭМ!$A$39:$A$782,$A210,СВЦЭМ!$B$39:$B$782,U$190)+'СЕТ СН'!$F$12</f>
        <v>207.45215924999999</v>
      </c>
      <c r="V210" s="36">
        <f>SUMIFS(СВЦЭМ!$F$39:$F$782,СВЦЭМ!$A$39:$A$782,$A210,СВЦЭМ!$B$39:$B$782,V$190)+'СЕТ СН'!$F$12</f>
        <v>214.1471238</v>
      </c>
      <c r="W210" s="36">
        <f>SUMIFS(СВЦЭМ!$F$39:$F$782,СВЦЭМ!$A$39:$A$782,$A210,СВЦЭМ!$B$39:$B$782,W$190)+'СЕТ СН'!$F$12</f>
        <v>216.98673611000001</v>
      </c>
      <c r="X210" s="36">
        <f>SUMIFS(СВЦЭМ!$F$39:$F$782,СВЦЭМ!$A$39:$A$782,$A210,СВЦЭМ!$B$39:$B$782,X$190)+'СЕТ СН'!$F$12</f>
        <v>218.90352652000001</v>
      </c>
      <c r="Y210" s="36">
        <f>SUMIFS(СВЦЭМ!$F$39:$F$782,СВЦЭМ!$A$39:$A$782,$A210,СВЦЭМ!$B$39:$B$782,Y$190)+'СЕТ СН'!$F$12</f>
        <v>220.48286454000001</v>
      </c>
    </row>
    <row r="211" spans="1:25" ht="15.75" x14ac:dyDescent="0.2">
      <c r="A211" s="35">
        <f t="shared" si="5"/>
        <v>44916</v>
      </c>
      <c r="B211" s="36">
        <f>SUMIFS(СВЦЭМ!$F$39:$F$782,СВЦЭМ!$A$39:$A$782,$A211,СВЦЭМ!$B$39:$B$782,B$190)+'СЕТ СН'!$F$12</f>
        <v>217.86812130000001</v>
      </c>
      <c r="C211" s="36">
        <f>SUMIFS(СВЦЭМ!$F$39:$F$782,СВЦЭМ!$A$39:$A$782,$A211,СВЦЭМ!$B$39:$B$782,C$190)+'СЕТ СН'!$F$12</f>
        <v>219.97093482</v>
      </c>
      <c r="D211" s="36">
        <f>SUMIFS(СВЦЭМ!$F$39:$F$782,СВЦЭМ!$A$39:$A$782,$A211,СВЦЭМ!$B$39:$B$782,D$190)+'СЕТ СН'!$F$12</f>
        <v>219.24562101000001</v>
      </c>
      <c r="E211" s="36">
        <f>SUMIFS(СВЦЭМ!$F$39:$F$782,СВЦЭМ!$A$39:$A$782,$A211,СВЦЭМ!$B$39:$B$782,E$190)+'СЕТ СН'!$F$12</f>
        <v>219.90360729</v>
      </c>
      <c r="F211" s="36">
        <f>SUMIFS(СВЦЭМ!$F$39:$F$782,СВЦЭМ!$A$39:$A$782,$A211,СВЦЭМ!$B$39:$B$782,F$190)+'СЕТ СН'!$F$12</f>
        <v>226.13604651</v>
      </c>
      <c r="G211" s="36">
        <f>SUMIFS(СВЦЭМ!$F$39:$F$782,СВЦЭМ!$A$39:$A$782,$A211,СВЦЭМ!$B$39:$B$782,G$190)+'СЕТ СН'!$F$12</f>
        <v>219.74027477000001</v>
      </c>
      <c r="H211" s="36">
        <f>SUMIFS(СВЦЭМ!$F$39:$F$782,СВЦЭМ!$A$39:$A$782,$A211,СВЦЭМ!$B$39:$B$782,H$190)+'СЕТ СН'!$F$12</f>
        <v>212.72870961999999</v>
      </c>
      <c r="I211" s="36">
        <f>SUMIFS(СВЦЭМ!$F$39:$F$782,СВЦЭМ!$A$39:$A$782,$A211,СВЦЭМ!$B$39:$B$782,I$190)+'СЕТ СН'!$F$12</f>
        <v>213.96811414000001</v>
      </c>
      <c r="J211" s="36">
        <f>SUMIFS(СВЦЭМ!$F$39:$F$782,СВЦЭМ!$A$39:$A$782,$A211,СВЦЭМ!$B$39:$B$782,J$190)+'СЕТ СН'!$F$12</f>
        <v>208.38493439999999</v>
      </c>
      <c r="K211" s="36">
        <f>SUMIFS(СВЦЭМ!$F$39:$F$782,СВЦЭМ!$A$39:$A$782,$A211,СВЦЭМ!$B$39:$B$782,K$190)+'СЕТ СН'!$F$12</f>
        <v>207.62295184999999</v>
      </c>
      <c r="L211" s="36">
        <f>SUMIFS(СВЦЭМ!$F$39:$F$782,СВЦЭМ!$A$39:$A$782,$A211,СВЦЭМ!$B$39:$B$782,L$190)+'СЕТ СН'!$F$12</f>
        <v>204.58121500999999</v>
      </c>
      <c r="M211" s="36">
        <f>SUMIFS(СВЦЭМ!$F$39:$F$782,СВЦЭМ!$A$39:$A$782,$A211,СВЦЭМ!$B$39:$B$782,M$190)+'СЕТ СН'!$F$12</f>
        <v>207.53942028</v>
      </c>
      <c r="N211" s="36">
        <f>SUMIFS(СВЦЭМ!$F$39:$F$782,СВЦЭМ!$A$39:$A$782,$A211,СВЦЭМ!$B$39:$B$782,N$190)+'СЕТ СН'!$F$12</f>
        <v>207.11690687999999</v>
      </c>
      <c r="O211" s="36">
        <f>SUMIFS(СВЦЭМ!$F$39:$F$782,СВЦЭМ!$A$39:$A$782,$A211,СВЦЭМ!$B$39:$B$782,O$190)+'СЕТ СН'!$F$12</f>
        <v>205.62159485999999</v>
      </c>
      <c r="P211" s="36">
        <f>SUMIFS(СВЦЭМ!$F$39:$F$782,СВЦЭМ!$A$39:$A$782,$A211,СВЦЭМ!$B$39:$B$782,P$190)+'СЕТ СН'!$F$12</f>
        <v>206.18412044999999</v>
      </c>
      <c r="Q211" s="36">
        <f>SUMIFS(СВЦЭМ!$F$39:$F$782,СВЦЭМ!$A$39:$A$782,$A211,СВЦЭМ!$B$39:$B$782,Q$190)+'СЕТ СН'!$F$12</f>
        <v>209.76889320000001</v>
      </c>
      <c r="R211" s="36">
        <f>SUMIFS(СВЦЭМ!$F$39:$F$782,СВЦЭМ!$A$39:$A$782,$A211,СВЦЭМ!$B$39:$B$782,R$190)+'СЕТ СН'!$F$12</f>
        <v>209.80706398000001</v>
      </c>
      <c r="S211" s="36">
        <f>SUMIFS(СВЦЭМ!$F$39:$F$782,СВЦЭМ!$A$39:$A$782,$A211,СВЦЭМ!$B$39:$B$782,S$190)+'СЕТ СН'!$F$12</f>
        <v>209.34631044</v>
      </c>
      <c r="T211" s="36">
        <f>SUMIFS(СВЦЭМ!$F$39:$F$782,СВЦЭМ!$A$39:$A$782,$A211,СВЦЭМ!$B$39:$B$782,T$190)+'СЕТ СН'!$F$12</f>
        <v>207.90344646</v>
      </c>
      <c r="U211" s="36">
        <f>SUMIFS(СВЦЭМ!$F$39:$F$782,СВЦЭМ!$A$39:$A$782,$A211,СВЦЭМ!$B$39:$B$782,U$190)+'СЕТ СН'!$F$12</f>
        <v>208.28676576000001</v>
      </c>
      <c r="V211" s="36">
        <f>SUMIFS(СВЦЭМ!$F$39:$F$782,СВЦЭМ!$A$39:$A$782,$A211,СВЦЭМ!$B$39:$B$782,V$190)+'СЕТ СН'!$F$12</f>
        <v>209.92287363</v>
      </c>
      <c r="W211" s="36">
        <f>SUMIFS(СВЦЭМ!$F$39:$F$782,СВЦЭМ!$A$39:$A$782,$A211,СВЦЭМ!$B$39:$B$782,W$190)+'СЕТ СН'!$F$12</f>
        <v>207.36126787000001</v>
      </c>
      <c r="X211" s="36">
        <f>SUMIFS(СВЦЭМ!$F$39:$F$782,СВЦЭМ!$A$39:$A$782,$A211,СВЦЭМ!$B$39:$B$782,X$190)+'СЕТ СН'!$F$12</f>
        <v>206.48357812</v>
      </c>
      <c r="Y211" s="36">
        <f>SUMIFS(СВЦЭМ!$F$39:$F$782,СВЦЭМ!$A$39:$A$782,$A211,СВЦЭМ!$B$39:$B$782,Y$190)+'СЕТ СН'!$F$12</f>
        <v>208.10218656000001</v>
      </c>
    </row>
    <row r="212" spans="1:25" ht="15.75" x14ac:dyDescent="0.2">
      <c r="A212" s="35">
        <f t="shared" si="5"/>
        <v>44917</v>
      </c>
      <c r="B212" s="36">
        <f>SUMIFS(СВЦЭМ!$F$39:$F$782,СВЦЭМ!$A$39:$A$782,$A212,СВЦЭМ!$B$39:$B$782,B$190)+'СЕТ СН'!$F$12</f>
        <v>212.79863355000001</v>
      </c>
      <c r="C212" s="36">
        <f>SUMIFS(СВЦЭМ!$F$39:$F$782,СВЦЭМ!$A$39:$A$782,$A212,СВЦЭМ!$B$39:$B$782,C$190)+'СЕТ СН'!$F$12</f>
        <v>215.68048580999999</v>
      </c>
      <c r="D212" s="36">
        <f>SUMIFS(СВЦЭМ!$F$39:$F$782,СВЦЭМ!$A$39:$A$782,$A212,СВЦЭМ!$B$39:$B$782,D$190)+'СЕТ СН'!$F$12</f>
        <v>215.08543834</v>
      </c>
      <c r="E212" s="36">
        <f>SUMIFS(СВЦЭМ!$F$39:$F$782,СВЦЭМ!$A$39:$A$782,$A212,СВЦЭМ!$B$39:$B$782,E$190)+'СЕТ СН'!$F$12</f>
        <v>218.76449765000001</v>
      </c>
      <c r="F212" s="36">
        <f>SUMIFS(СВЦЭМ!$F$39:$F$782,СВЦЭМ!$A$39:$A$782,$A212,СВЦЭМ!$B$39:$B$782,F$190)+'СЕТ СН'!$F$12</f>
        <v>222.67097518</v>
      </c>
      <c r="G212" s="36">
        <f>SUMIFS(СВЦЭМ!$F$39:$F$782,СВЦЭМ!$A$39:$A$782,$A212,СВЦЭМ!$B$39:$B$782,G$190)+'СЕТ СН'!$F$12</f>
        <v>222.97464706</v>
      </c>
      <c r="H212" s="36">
        <f>SUMIFS(СВЦЭМ!$F$39:$F$782,СВЦЭМ!$A$39:$A$782,$A212,СВЦЭМ!$B$39:$B$782,H$190)+'СЕТ СН'!$F$12</f>
        <v>219.45938659000001</v>
      </c>
      <c r="I212" s="36">
        <f>SUMIFS(СВЦЭМ!$F$39:$F$782,СВЦЭМ!$A$39:$A$782,$A212,СВЦЭМ!$B$39:$B$782,I$190)+'СЕТ СН'!$F$12</f>
        <v>217.12562170999999</v>
      </c>
      <c r="J212" s="36">
        <f>SUMIFS(СВЦЭМ!$F$39:$F$782,СВЦЭМ!$A$39:$A$782,$A212,СВЦЭМ!$B$39:$B$782,J$190)+'СЕТ СН'!$F$12</f>
        <v>214.78475796999999</v>
      </c>
      <c r="K212" s="36">
        <f>SUMIFS(СВЦЭМ!$F$39:$F$782,СВЦЭМ!$A$39:$A$782,$A212,СВЦЭМ!$B$39:$B$782,K$190)+'СЕТ СН'!$F$12</f>
        <v>211.65969573999999</v>
      </c>
      <c r="L212" s="36">
        <f>SUMIFS(СВЦЭМ!$F$39:$F$782,СВЦЭМ!$A$39:$A$782,$A212,СВЦЭМ!$B$39:$B$782,L$190)+'СЕТ СН'!$F$12</f>
        <v>213.80152351999999</v>
      </c>
      <c r="M212" s="36">
        <f>SUMIFS(СВЦЭМ!$F$39:$F$782,СВЦЭМ!$A$39:$A$782,$A212,СВЦЭМ!$B$39:$B$782,M$190)+'СЕТ СН'!$F$12</f>
        <v>215.00508210000001</v>
      </c>
      <c r="N212" s="36">
        <f>SUMIFS(СВЦЭМ!$F$39:$F$782,СВЦЭМ!$A$39:$A$782,$A212,СВЦЭМ!$B$39:$B$782,N$190)+'СЕТ СН'!$F$12</f>
        <v>218.78760935</v>
      </c>
      <c r="O212" s="36">
        <f>SUMIFS(СВЦЭМ!$F$39:$F$782,СВЦЭМ!$A$39:$A$782,$A212,СВЦЭМ!$B$39:$B$782,O$190)+'СЕТ СН'!$F$12</f>
        <v>218.39538300999999</v>
      </c>
      <c r="P212" s="36">
        <f>SUMIFS(СВЦЭМ!$F$39:$F$782,СВЦЭМ!$A$39:$A$782,$A212,СВЦЭМ!$B$39:$B$782,P$190)+'СЕТ СН'!$F$12</f>
        <v>220.14577457999999</v>
      </c>
      <c r="Q212" s="36">
        <f>SUMIFS(СВЦЭМ!$F$39:$F$782,СВЦЭМ!$A$39:$A$782,$A212,СВЦЭМ!$B$39:$B$782,Q$190)+'СЕТ СН'!$F$12</f>
        <v>220.92756323</v>
      </c>
      <c r="R212" s="36">
        <f>SUMIFS(СВЦЭМ!$F$39:$F$782,СВЦЭМ!$A$39:$A$782,$A212,СВЦЭМ!$B$39:$B$782,R$190)+'СЕТ СН'!$F$12</f>
        <v>215.96366861999999</v>
      </c>
      <c r="S212" s="36">
        <f>SUMIFS(СВЦЭМ!$F$39:$F$782,СВЦЭМ!$A$39:$A$782,$A212,СВЦЭМ!$B$39:$B$782,S$190)+'СЕТ СН'!$F$12</f>
        <v>216.11459019</v>
      </c>
      <c r="T212" s="36">
        <f>SUMIFS(СВЦЭМ!$F$39:$F$782,СВЦЭМ!$A$39:$A$782,$A212,СВЦЭМ!$B$39:$B$782,T$190)+'СЕТ СН'!$F$12</f>
        <v>210.09295907000001</v>
      </c>
      <c r="U212" s="36">
        <f>SUMIFS(СВЦЭМ!$F$39:$F$782,СВЦЭМ!$A$39:$A$782,$A212,СВЦЭМ!$B$39:$B$782,U$190)+'СЕТ СН'!$F$12</f>
        <v>210.32683481999999</v>
      </c>
      <c r="V212" s="36">
        <f>SUMIFS(СВЦЭМ!$F$39:$F$782,СВЦЭМ!$A$39:$A$782,$A212,СВЦЭМ!$B$39:$B$782,V$190)+'СЕТ СН'!$F$12</f>
        <v>215.06368811999999</v>
      </c>
      <c r="W212" s="36">
        <f>SUMIFS(СВЦЭМ!$F$39:$F$782,СВЦЭМ!$A$39:$A$782,$A212,СВЦЭМ!$B$39:$B$782,W$190)+'СЕТ СН'!$F$12</f>
        <v>215.60717801999999</v>
      </c>
      <c r="X212" s="36">
        <f>SUMIFS(СВЦЭМ!$F$39:$F$782,СВЦЭМ!$A$39:$A$782,$A212,СВЦЭМ!$B$39:$B$782,X$190)+'СЕТ СН'!$F$12</f>
        <v>218.14008888999999</v>
      </c>
      <c r="Y212" s="36">
        <f>SUMIFS(СВЦЭМ!$F$39:$F$782,СВЦЭМ!$A$39:$A$782,$A212,СВЦЭМ!$B$39:$B$782,Y$190)+'СЕТ СН'!$F$12</f>
        <v>220.98162980000001</v>
      </c>
    </row>
    <row r="213" spans="1:25" ht="15.75" x14ac:dyDescent="0.2">
      <c r="A213" s="35">
        <f t="shared" si="5"/>
        <v>44918</v>
      </c>
      <c r="B213" s="36">
        <f>SUMIFS(СВЦЭМ!$F$39:$F$782,СВЦЭМ!$A$39:$A$782,$A213,СВЦЭМ!$B$39:$B$782,B$190)+'СЕТ СН'!$F$12</f>
        <v>237.41850597000001</v>
      </c>
      <c r="C213" s="36">
        <f>SUMIFS(СВЦЭМ!$F$39:$F$782,СВЦЭМ!$A$39:$A$782,$A213,СВЦЭМ!$B$39:$B$782,C$190)+'СЕТ СН'!$F$12</f>
        <v>240.89787999000001</v>
      </c>
      <c r="D213" s="36">
        <f>SUMIFS(СВЦЭМ!$F$39:$F$782,СВЦЭМ!$A$39:$A$782,$A213,СВЦЭМ!$B$39:$B$782,D$190)+'СЕТ СН'!$F$12</f>
        <v>243.67123513000001</v>
      </c>
      <c r="E213" s="36">
        <f>SUMIFS(СВЦЭМ!$F$39:$F$782,СВЦЭМ!$A$39:$A$782,$A213,СВЦЭМ!$B$39:$B$782,E$190)+'СЕТ СН'!$F$12</f>
        <v>245.05708872</v>
      </c>
      <c r="F213" s="36">
        <f>SUMIFS(СВЦЭМ!$F$39:$F$782,СВЦЭМ!$A$39:$A$782,$A213,СВЦЭМ!$B$39:$B$782,F$190)+'СЕТ СН'!$F$12</f>
        <v>244.82301677999999</v>
      </c>
      <c r="G213" s="36">
        <f>SUMIFS(СВЦЭМ!$F$39:$F$782,СВЦЭМ!$A$39:$A$782,$A213,СВЦЭМ!$B$39:$B$782,G$190)+'СЕТ СН'!$F$12</f>
        <v>242.83745931000001</v>
      </c>
      <c r="H213" s="36">
        <f>SUMIFS(СВЦЭМ!$F$39:$F$782,СВЦЭМ!$A$39:$A$782,$A213,СВЦЭМ!$B$39:$B$782,H$190)+'СЕТ СН'!$F$12</f>
        <v>234.43804023000001</v>
      </c>
      <c r="I213" s="36">
        <f>SUMIFS(СВЦЭМ!$F$39:$F$782,СВЦЭМ!$A$39:$A$782,$A213,СВЦЭМ!$B$39:$B$782,I$190)+'СЕТ СН'!$F$12</f>
        <v>231.77097423000001</v>
      </c>
      <c r="J213" s="36">
        <f>SUMIFS(СВЦЭМ!$F$39:$F$782,СВЦЭМ!$A$39:$A$782,$A213,СВЦЭМ!$B$39:$B$782,J$190)+'СЕТ СН'!$F$12</f>
        <v>227.93674884999999</v>
      </c>
      <c r="K213" s="36">
        <f>SUMIFS(СВЦЭМ!$F$39:$F$782,СВЦЭМ!$A$39:$A$782,$A213,СВЦЭМ!$B$39:$B$782,K$190)+'СЕТ СН'!$F$12</f>
        <v>226.410585</v>
      </c>
      <c r="L213" s="36">
        <f>SUMIFS(СВЦЭМ!$F$39:$F$782,СВЦЭМ!$A$39:$A$782,$A213,СВЦЭМ!$B$39:$B$782,L$190)+'СЕТ СН'!$F$12</f>
        <v>227.25818104000001</v>
      </c>
      <c r="M213" s="36">
        <f>SUMIFS(СВЦЭМ!$F$39:$F$782,СВЦЭМ!$A$39:$A$782,$A213,СВЦЭМ!$B$39:$B$782,M$190)+'СЕТ СН'!$F$12</f>
        <v>228.24011788000001</v>
      </c>
      <c r="N213" s="36">
        <f>SUMIFS(СВЦЭМ!$F$39:$F$782,СВЦЭМ!$A$39:$A$782,$A213,СВЦЭМ!$B$39:$B$782,N$190)+'СЕТ СН'!$F$12</f>
        <v>232.18610236000001</v>
      </c>
      <c r="O213" s="36">
        <f>SUMIFS(СВЦЭМ!$F$39:$F$782,СВЦЭМ!$A$39:$A$782,$A213,СВЦЭМ!$B$39:$B$782,O$190)+'СЕТ СН'!$F$12</f>
        <v>231.88532610999999</v>
      </c>
      <c r="P213" s="36">
        <f>SUMIFS(СВЦЭМ!$F$39:$F$782,СВЦЭМ!$A$39:$A$782,$A213,СВЦЭМ!$B$39:$B$782,P$190)+'СЕТ СН'!$F$12</f>
        <v>232.80250379</v>
      </c>
      <c r="Q213" s="36">
        <f>SUMIFS(СВЦЭМ!$F$39:$F$782,СВЦЭМ!$A$39:$A$782,$A213,СВЦЭМ!$B$39:$B$782,Q$190)+'СЕТ СН'!$F$12</f>
        <v>233.70290538</v>
      </c>
      <c r="R213" s="36">
        <f>SUMIFS(СВЦЭМ!$F$39:$F$782,СВЦЭМ!$A$39:$A$782,$A213,СВЦЭМ!$B$39:$B$782,R$190)+'СЕТ СН'!$F$12</f>
        <v>233.78349531000001</v>
      </c>
      <c r="S213" s="36">
        <f>SUMIFS(СВЦЭМ!$F$39:$F$782,СВЦЭМ!$A$39:$A$782,$A213,СВЦЭМ!$B$39:$B$782,S$190)+'СЕТ СН'!$F$12</f>
        <v>229.24900575000001</v>
      </c>
      <c r="T213" s="36">
        <f>SUMIFS(СВЦЭМ!$F$39:$F$782,СВЦЭМ!$A$39:$A$782,$A213,СВЦЭМ!$B$39:$B$782,T$190)+'СЕТ СН'!$F$12</f>
        <v>223.5726808</v>
      </c>
      <c r="U213" s="36">
        <f>SUMIFS(СВЦЭМ!$F$39:$F$782,СВЦЭМ!$A$39:$A$782,$A213,СВЦЭМ!$B$39:$B$782,U$190)+'СЕТ СН'!$F$12</f>
        <v>224.00686934000001</v>
      </c>
      <c r="V213" s="36">
        <f>SUMIFS(СВЦЭМ!$F$39:$F$782,СВЦЭМ!$A$39:$A$782,$A213,СВЦЭМ!$B$39:$B$782,V$190)+'СЕТ СН'!$F$12</f>
        <v>225.87050092999999</v>
      </c>
      <c r="W213" s="36">
        <f>SUMIFS(СВЦЭМ!$F$39:$F$782,СВЦЭМ!$A$39:$A$782,$A213,СВЦЭМ!$B$39:$B$782,W$190)+'СЕТ СН'!$F$12</f>
        <v>229.20562287000001</v>
      </c>
      <c r="X213" s="36">
        <f>SUMIFS(СВЦЭМ!$F$39:$F$782,СВЦЭМ!$A$39:$A$782,$A213,СВЦЭМ!$B$39:$B$782,X$190)+'СЕТ СН'!$F$12</f>
        <v>232.85987779999999</v>
      </c>
      <c r="Y213" s="36">
        <f>SUMIFS(СВЦЭМ!$F$39:$F$782,СВЦЭМ!$A$39:$A$782,$A213,СВЦЭМ!$B$39:$B$782,Y$190)+'СЕТ СН'!$F$12</f>
        <v>237.29091646000001</v>
      </c>
    </row>
    <row r="214" spans="1:25" ht="15.75" x14ac:dyDescent="0.2">
      <c r="A214" s="35">
        <f t="shared" si="5"/>
        <v>44919</v>
      </c>
      <c r="B214" s="36">
        <f>SUMIFS(СВЦЭМ!$F$39:$F$782,СВЦЭМ!$A$39:$A$782,$A214,СВЦЭМ!$B$39:$B$782,B$190)+'СЕТ СН'!$F$12</f>
        <v>228.33687771000001</v>
      </c>
      <c r="C214" s="36">
        <f>SUMIFS(СВЦЭМ!$F$39:$F$782,СВЦЭМ!$A$39:$A$782,$A214,СВЦЭМ!$B$39:$B$782,C$190)+'СЕТ СН'!$F$12</f>
        <v>223.53070069</v>
      </c>
      <c r="D214" s="36">
        <f>SUMIFS(СВЦЭМ!$F$39:$F$782,СВЦЭМ!$A$39:$A$782,$A214,СВЦЭМ!$B$39:$B$782,D$190)+'СЕТ СН'!$F$12</f>
        <v>221.34406005</v>
      </c>
      <c r="E214" s="36">
        <f>SUMIFS(СВЦЭМ!$F$39:$F$782,СВЦЭМ!$A$39:$A$782,$A214,СВЦЭМ!$B$39:$B$782,E$190)+'СЕТ СН'!$F$12</f>
        <v>219.47405999</v>
      </c>
      <c r="F214" s="36">
        <f>SUMIFS(СВЦЭМ!$F$39:$F$782,СВЦЭМ!$A$39:$A$782,$A214,СВЦЭМ!$B$39:$B$782,F$190)+'СЕТ СН'!$F$12</f>
        <v>226.07404084000001</v>
      </c>
      <c r="G214" s="36">
        <f>SUMIFS(СВЦЭМ!$F$39:$F$782,СВЦЭМ!$A$39:$A$782,$A214,СВЦЭМ!$B$39:$B$782,G$190)+'СЕТ СН'!$F$12</f>
        <v>223.83113614999999</v>
      </c>
      <c r="H214" s="36">
        <f>SUMIFS(СВЦЭМ!$F$39:$F$782,СВЦЭМ!$A$39:$A$782,$A214,СВЦЭМ!$B$39:$B$782,H$190)+'СЕТ СН'!$F$12</f>
        <v>223.07552677999999</v>
      </c>
      <c r="I214" s="36">
        <f>SUMIFS(СВЦЭМ!$F$39:$F$782,СВЦЭМ!$A$39:$A$782,$A214,СВЦЭМ!$B$39:$B$782,I$190)+'СЕТ СН'!$F$12</f>
        <v>219.26384891999999</v>
      </c>
      <c r="J214" s="36">
        <f>SUMIFS(СВЦЭМ!$F$39:$F$782,СВЦЭМ!$A$39:$A$782,$A214,СВЦЭМ!$B$39:$B$782,J$190)+'СЕТ СН'!$F$12</f>
        <v>218.23799388</v>
      </c>
      <c r="K214" s="36">
        <f>SUMIFS(СВЦЭМ!$F$39:$F$782,СВЦЭМ!$A$39:$A$782,$A214,СВЦЭМ!$B$39:$B$782,K$190)+'СЕТ СН'!$F$12</f>
        <v>212.71265442999999</v>
      </c>
      <c r="L214" s="36">
        <f>SUMIFS(СВЦЭМ!$F$39:$F$782,СВЦЭМ!$A$39:$A$782,$A214,СВЦЭМ!$B$39:$B$782,L$190)+'СЕТ СН'!$F$12</f>
        <v>209.37078246999999</v>
      </c>
      <c r="M214" s="36">
        <f>SUMIFS(СВЦЭМ!$F$39:$F$782,СВЦЭМ!$A$39:$A$782,$A214,СВЦЭМ!$B$39:$B$782,M$190)+'СЕТ СН'!$F$12</f>
        <v>206.65075096999999</v>
      </c>
      <c r="N214" s="36">
        <f>SUMIFS(СВЦЭМ!$F$39:$F$782,СВЦЭМ!$A$39:$A$782,$A214,СВЦЭМ!$B$39:$B$782,N$190)+'СЕТ СН'!$F$12</f>
        <v>210.36779050999999</v>
      </c>
      <c r="O214" s="36">
        <f>SUMIFS(СВЦЭМ!$F$39:$F$782,СВЦЭМ!$A$39:$A$782,$A214,СВЦЭМ!$B$39:$B$782,O$190)+'СЕТ СН'!$F$12</f>
        <v>208.62528186</v>
      </c>
      <c r="P214" s="36">
        <f>SUMIFS(СВЦЭМ!$F$39:$F$782,СВЦЭМ!$A$39:$A$782,$A214,СВЦЭМ!$B$39:$B$782,P$190)+'СЕТ СН'!$F$12</f>
        <v>208.58305859999999</v>
      </c>
      <c r="Q214" s="36">
        <f>SUMIFS(СВЦЭМ!$F$39:$F$782,СВЦЭМ!$A$39:$A$782,$A214,СВЦЭМ!$B$39:$B$782,Q$190)+'СЕТ СН'!$F$12</f>
        <v>208.13124013999999</v>
      </c>
      <c r="R214" s="36">
        <f>SUMIFS(СВЦЭМ!$F$39:$F$782,СВЦЭМ!$A$39:$A$782,$A214,СВЦЭМ!$B$39:$B$782,R$190)+'СЕТ СН'!$F$12</f>
        <v>208.95993573000001</v>
      </c>
      <c r="S214" s="36">
        <f>SUMIFS(СВЦЭМ!$F$39:$F$782,СВЦЭМ!$A$39:$A$782,$A214,СВЦЭМ!$B$39:$B$782,S$190)+'СЕТ СН'!$F$12</f>
        <v>203.00076017000001</v>
      </c>
      <c r="T214" s="36">
        <f>SUMIFS(СВЦЭМ!$F$39:$F$782,СВЦЭМ!$A$39:$A$782,$A214,СВЦЭМ!$B$39:$B$782,T$190)+'СЕТ СН'!$F$12</f>
        <v>201.23903905</v>
      </c>
      <c r="U214" s="36">
        <f>SUMIFS(СВЦЭМ!$F$39:$F$782,СВЦЭМ!$A$39:$A$782,$A214,СВЦЭМ!$B$39:$B$782,U$190)+'СЕТ СН'!$F$12</f>
        <v>203.90176614999999</v>
      </c>
      <c r="V214" s="36">
        <f>SUMIFS(СВЦЭМ!$F$39:$F$782,СВЦЭМ!$A$39:$A$782,$A214,СВЦЭМ!$B$39:$B$782,V$190)+'СЕТ СН'!$F$12</f>
        <v>206.57824166</v>
      </c>
      <c r="W214" s="36">
        <f>SUMIFS(СВЦЭМ!$F$39:$F$782,СВЦЭМ!$A$39:$A$782,$A214,СВЦЭМ!$B$39:$B$782,W$190)+'СЕТ СН'!$F$12</f>
        <v>208.87949456000001</v>
      </c>
      <c r="X214" s="36">
        <f>SUMIFS(СВЦЭМ!$F$39:$F$782,СВЦЭМ!$A$39:$A$782,$A214,СВЦЭМ!$B$39:$B$782,X$190)+'СЕТ СН'!$F$12</f>
        <v>210.83042230000001</v>
      </c>
      <c r="Y214" s="36">
        <f>SUMIFS(СВЦЭМ!$F$39:$F$782,СВЦЭМ!$A$39:$A$782,$A214,СВЦЭМ!$B$39:$B$782,Y$190)+'СЕТ СН'!$F$12</f>
        <v>210.00944609000001</v>
      </c>
    </row>
    <row r="215" spans="1:25" ht="15.75" x14ac:dyDescent="0.2">
      <c r="A215" s="35">
        <f t="shared" si="5"/>
        <v>44920</v>
      </c>
      <c r="B215" s="36">
        <f>SUMIFS(СВЦЭМ!$F$39:$F$782,СВЦЭМ!$A$39:$A$782,$A215,СВЦЭМ!$B$39:$B$782,B$190)+'СЕТ СН'!$F$12</f>
        <v>216.25582496000001</v>
      </c>
      <c r="C215" s="36">
        <f>SUMIFS(СВЦЭМ!$F$39:$F$782,СВЦЭМ!$A$39:$A$782,$A215,СВЦЭМ!$B$39:$B$782,C$190)+'СЕТ СН'!$F$12</f>
        <v>218.55355974</v>
      </c>
      <c r="D215" s="36">
        <f>SUMIFS(СВЦЭМ!$F$39:$F$782,СВЦЭМ!$A$39:$A$782,$A215,СВЦЭМ!$B$39:$B$782,D$190)+'СЕТ СН'!$F$12</f>
        <v>214.96924543</v>
      </c>
      <c r="E215" s="36">
        <f>SUMIFS(СВЦЭМ!$F$39:$F$782,СВЦЭМ!$A$39:$A$782,$A215,СВЦЭМ!$B$39:$B$782,E$190)+'СЕТ СН'!$F$12</f>
        <v>213.83818052999999</v>
      </c>
      <c r="F215" s="36">
        <f>SUMIFS(СВЦЭМ!$F$39:$F$782,СВЦЭМ!$A$39:$A$782,$A215,СВЦЭМ!$B$39:$B$782,F$190)+'СЕТ СН'!$F$12</f>
        <v>222.28829488</v>
      </c>
      <c r="G215" s="36">
        <f>SUMIFS(СВЦЭМ!$F$39:$F$782,СВЦЭМ!$A$39:$A$782,$A215,СВЦЭМ!$B$39:$B$782,G$190)+'СЕТ СН'!$F$12</f>
        <v>221.76220164</v>
      </c>
      <c r="H215" s="36">
        <f>SUMIFS(СВЦЭМ!$F$39:$F$782,СВЦЭМ!$A$39:$A$782,$A215,СВЦЭМ!$B$39:$B$782,H$190)+'СЕТ СН'!$F$12</f>
        <v>219.88423144999999</v>
      </c>
      <c r="I215" s="36">
        <f>SUMIFS(СВЦЭМ!$F$39:$F$782,СВЦЭМ!$A$39:$A$782,$A215,СВЦЭМ!$B$39:$B$782,I$190)+'СЕТ СН'!$F$12</f>
        <v>224.93080526</v>
      </c>
      <c r="J215" s="36">
        <f>SUMIFS(СВЦЭМ!$F$39:$F$782,СВЦЭМ!$A$39:$A$782,$A215,СВЦЭМ!$B$39:$B$782,J$190)+'СЕТ СН'!$F$12</f>
        <v>223.30227991000001</v>
      </c>
      <c r="K215" s="36">
        <f>SUMIFS(СВЦЭМ!$F$39:$F$782,СВЦЭМ!$A$39:$A$782,$A215,СВЦЭМ!$B$39:$B$782,K$190)+'СЕТ СН'!$F$12</f>
        <v>221.85815198</v>
      </c>
      <c r="L215" s="36">
        <f>SUMIFS(СВЦЭМ!$F$39:$F$782,СВЦЭМ!$A$39:$A$782,$A215,СВЦЭМ!$B$39:$B$782,L$190)+'СЕТ СН'!$F$12</f>
        <v>215.29479044000001</v>
      </c>
      <c r="M215" s="36">
        <f>SUMIFS(СВЦЭМ!$F$39:$F$782,СВЦЭМ!$A$39:$A$782,$A215,СВЦЭМ!$B$39:$B$782,M$190)+'СЕТ СН'!$F$12</f>
        <v>216.75222056000001</v>
      </c>
      <c r="N215" s="36">
        <f>SUMIFS(СВЦЭМ!$F$39:$F$782,СВЦЭМ!$A$39:$A$782,$A215,СВЦЭМ!$B$39:$B$782,N$190)+'СЕТ СН'!$F$12</f>
        <v>219.54006598000001</v>
      </c>
      <c r="O215" s="36">
        <f>SUMIFS(СВЦЭМ!$F$39:$F$782,СВЦЭМ!$A$39:$A$782,$A215,СВЦЭМ!$B$39:$B$782,O$190)+'СЕТ СН'!$F$12</f>
        <v>220.10260693000001</v>
      </c>
      <c r="P215" s="36">
        <f>SUMIFS(СВЦЭМ!$F$39:$F$782,СВЦЭМ!$A$39:$A$782,$A215,СВЦЭМ!$B$39:$B$782,P$190)+'СЕТ СН'!$F$12</f>
        <v>222.39079534999999</v>
      </c>
      <c r="Q215" s="36">
        <f>SUMIFS(СВЦЭМ!$F$39:$F$782,СВЦЭМ!$A$39:$A$782,$A215,СВЦЭМ!$B$39:$B$782,Q$190)+'СЕТ СН'!$F$12</f>
        <v>221.72392514000001</v>
      </c>
      <c r="R215" s="36">
        <f>SUMIFS(СВЦЭМ!$F$39:$F$782,СВЦЭМ!$A$39:$A$782,$A215,СВЦЭМ!$B$39:$B$782,R$190)+'СЕТ СН'!$F$12</f>
        <v>221.41173724000001</v>
      </c>
      <c r="S215" s="36">
        <f>SUMIFS(СВЦЭМ!$F$39:$F$782,СВЦЭМ!$A$39:$A$782,$A215,СВЦЭМ!$B$39:$B$782,S$190)+'СЕТ СН'!$F$12</f>
        <v>218.03121042000001</v>
      </c>
      <c r="T215" s="36">
        <f>SUMIFS(СВЦЭМ!$F$39:$F$782,СВЦЭМ!$A$39:$A$782,$A215,СВЦЭМ!$B$39:$B$782,T$190)+'СЕТ СН'!$F$12</f>
        <v>215.04837477999999</v>
      </c>
      <c r="U215" s="36">
        <f>SUMIFS(СВЦЭМ!$F$39:$F$782,СВЦЭМ!$A$39:$A$782,$A215,СВЦЭМ!$B$39:$B$782,U$190)+'СЕТ СН'!$F$12</f>
        <v>215.46907863000001</v>
      </c>
      <c r="V215" s="36">
        <f>SUMIFS(СВЦЭМ!$F$39:$F$782,СВЦЭМ!$A$39:$A$782,$A215,СВЦЭМ!$B$39:$B$782,V$190)+'СЕТ СН'!$F$12</f>
        <v>219.68430395999999</v>
      </c>
      <c r="W215" s="36">
        <f>SUMIFS(СВЦЭМ!$F$39:$F$782,СВЦЭМ!$A$39:$A$782,$A215,СВЦЭМ!$B$39:$B$782,W$190)+'СЕТ СН'!$F$12</f>
        <v>222.3881203</v>
      </c>
      <c r="X215" s="36">
        <f>SUMIFS(СВЦЭМ!$F$39:$F$782,СВЦЭМ!$A$39:$A$782,$A215,СВЦЭМ!$B$39:$B$782,X$190)+'СЕТ СН'!$F$12</f>
        <v>226.45005028</v>
      </c>
      <c r="Y215" s="36">
        <f>SUMIFS(СВЦЭМ!$F$39:$F$782,СВЦЭМ!$A$39:$A$782,$A215,СВЦЭМ!$B$39:$B$782,Y$190)+'СЕТ СН'!$F$12</f>
        <v>230.23882214</v>
      </c>
    </row>
    <row r="216" spans="1:25" ht="15.75" x14ac:dyDescent="0.2">
      <c r="A216" s="35">
        <f t="shared" si="5"/>
        <v>44921</v>
      </c>
      <c r="B216" s="36">
        <f>SUMIFS(СВЦЭМ!$F$39:$F$782,СВЦЭМ!$A$39:$A$782,$A216,СВЦЭМ!$B$39:$B$782,B$190)+'СЕТ СН'!$F$12</f>
        <v>236.46363754000001</v>
      </c>
      <c r="C216" s="36">
        <f>SUMIFS(СВЦЭМ!$F$39:$F$782,СВЦЭМ!$A$39:$A$782,$A216,СВЦЭМ!$B$39:$B$782,C$190)+'СЕТ СН'!$F$12</f>
        <v>239.23676141999999</v>
      </c>
      <c r="D216" s="36">
        <f>SUMIFS(СВЦЭМ!$F$39:$F$782,СВЦЭМ!$A$39:$A$782,$A216,СВЦЭМ!$B$39:$B$782,D$190)+'СЕТ СН'!$F$12</f>
        <v>239.86740079</v>
      </c>
      <c r="E216" s="36">
        <f>SUMIFS(СВЦЭМ!$F$39:$F$782,СВЦЭМ!$A$39:$A$782,$A216,СВЦЭМ!$B$39:$B$782,E$190)+'СЕТ СН'!$F$12</f>
        <v>241.07310748</v>
      </c>
      <c r="F216" s="36">
        <f>SUMIFS(СВЦЭМ!$F$39:$F$782,СВЦЭМ!$A$39:$A$782,$A216,СВЦЭМ!$B$39:$B$782,F$190)+'СЕТ СН'!$F$12</f>
        <v>246.70450276</v>
      </c>
      <c r="G216" s="36">
        <f>SUMIFS(СВЦЭМ!$F$39:$F$782,СВЦЭМ!$A$39:$A$782,$A216,СВЦЭМ!$B$39:$B$782,G$190)+'СЕТ СН'!$F$12</f>
        <v>244.92414995999999</v>
      </c>
      <c r="H216" s="36">
        <f>SUMIFS(СВЦЭМ!$F$39:$F$782,СВЦЭМ!$A$39:$A$782,$A216,СВЦЭМ!$B$39:$B$782,H$190)+'СЕТ СН'!$F$12</f>
        <v>239.31051400000001</v>
      </c>
      <c r="I216" s="36">
        <f>SUMIFS(СВЦЭМ!$F$39:$F$782,СВЦЭМ!$A$39:$A$782,$A216,СВЦЭМ!$B$39:$B$782,I$190)+'СЕТ СН'!$F$12</f>
        <v>234.23716028999999</v>
      </c>
      <c r="J216" s="36">
        <f>SUMIFS(СВЦЭМ!$F$39:$F$782,СВЦЭМ!$A$39:$A$782,$A216,СВЦЭМ!$B$39:$B$782,J$190)+'СЕТ СН'!$F$12</f>
        <v>233.14875083999999</v>
      </c>
      <c r="K216" s="36">
        <f>SUMIFS(СВЦЭМ!$F$39:$F$782,СВЦЭМ!$A$39:$A$782,$A216,СВЦЭМ!$B$39:$B$782,K$190)+'СЕТ СН'!$F$12</f>
        <v>232.08930758</v>
      </c>
      <c r="L216" s="36">
        <f>SUMIFS(СВЦЭМ!$F$39:$F$782,СВЦЭМ!$A$39:$A$782,$A216,СВЦЭМ!$B$39:$B$782,L$190)+'СЕТ СН'!$F$12</f>
        <v>231.07832439000001</v>
      </c>
      <c r="M216" s="36">
        <f>SUMIFS(СВЦЭМ!$F$39:$F$782,СВЦЭМ!$A$39:$A$782,$A216,СВЦЭМ!$B$39:$B$782,M$190)+'СЕТ СН'!$F$12</f>
        <v>228.86408334999999</v>
      </c>
      <c r="N216" s="36">
        <f>SUMIFS(СВЦЭМ!$F$39:$F$782,СВЦЭМ!$A$39:$A$782,$A216,СВЦЭМ!$B$39:$B$782,N$190)+'СЕТ СН'!$F$12</f>
        <v>230.07951709</v>
      </c>
      <c r="O216" s="36">
        <f>SUMIFS(СВЦЭМ!$F$39:$F$782,СВЦЭМ!$A$39:$A$782,$A216,СВЦЭМ!$B$39:$B$782,O$190)+'СЕТ СН'!$F$12</f>
        <v>228.62819920000001</v>
      </c>
      <c r="P216" s="36">
        <f>SUMIFS(СВЦЭМ!$F$39:$F$782,СВЦЭМ!$A$39:$A$782,$A216,СВЦЭМ!$B$39:$B$782,P$190)+'СЕТ СН'!$F$12</f>
        <v>230.98519831999999</v>
      </c>
      <c r="Q216" s="36">
        <f>SUMIFS(СВЦЭМ!$F$39:$F$782,СВЦЭМ!$A$39:$A$782,$A216,СВЦЭМ!$B$39:$B$782,Q$190)+'СЕТ СН'!$F$12</f>
        <v>227.39173756</v>
      </c>
      <c r="R216" s="36">
        <f>SUMIFS(СВЦЭМ!$F$39:$F$782,СВЦЭМ!$A$39:$A$782,$A216,СВЦЭМ!$B$39:$B$782,R$190)+'СЕТ СН'!$F$12</f>
        <v>226.03915975999999</v>
      </c>
      <c r="S216" s="36">
        <f>SUMIFS(СВЦЭМ!$F$39:$F$782,СВЦЭМ!$A$39:$A$782,$A216,СВЦЭМ!$B$39:$B$782,S$190)+'СЕТ СН'!$F$12</f>
        <v>221.79188826000001</v>
      </c>
      <c r="T216" s="36">
        <f>SUMIFS(СВЦЭМ!$F$39:$F$782,СВЦЭМ!$A$39:$A$782,$A216,СВЦЭМ!$B$39:$B$782,T$190)+'СЕТ СН'!$F$12</f>
        <v>214.75009924</v>
      </c>
      <c r="U216" s="36">
        <f>SUMIFS(СВЦЭМ!$F$39:$F$782,СВЦЭМ!$A$39:$A$782,$A216,СВЦЭМ!$B$39:$B$782,U$190)+'СЕТ СН'!$F$12</f>
        <v>219.36927152000001</v>
      </c>
      <c r="V216" s="36">
        <f>SUMIFS(СВЦЭМ!$F$39:$F$782,СВЦЭМ!$A$39:$A$782,$A216,СВЦЭМ!$B$39:$B$782,V$190)+'СЕТ СН'!$F$12</f>
        <v>220.92160189000001</v>
      </c>
      <c r="W216" s="36">
        <f>SUMIFS(СВЦЭМ!$F$39:$F$782,СВЦЭМ!$A$39:$A$782,$A216,СВЦЭМ!$B$39:$B$782,W$190)+'СЕТ СН'!$F$12</f>
        <v>224.79666614999999</v>
      </c>
      <c r="X216" s="36">
        <f>SUMIFS(СВЦЭМ!$F$39:$F$782,СВЦЭМ!$A$39:$A$782,$A216,СВЦЭМ!$B$39:$B$782,X$190)+'СЕТ СН'!$F$12</f>
        <v>228.88911389</v>
      </c>
      <c r="Y216" s="36">
        <f>SUMIFS(СВЦЭМ!$F$39:$F$782,СВЦЭМ!$A$39:$A$782,$A216,СВЦЭМ!$B$39:$B$782,Y$190)+'СЕТ СН'!$F$12</f>
        <v>231.29688793</v>
      </c>
    </row>
    <row r="217" spans="1:25" ht="15.75" x14ac:dyDescent="0.2">
      <c r="A217" s="35">
        <f t="shared" si="5"/>
        <v>44922</v>
      </c>
      <c r="B217" s="36">
        <f>SUMIFS(СВЦЭМ!$F$39:$F$782,СВЦЭМ!$A$39:$A$782,$A217,СВЦЭМ!$B$39:$B$782,B$190)+'СЕТ СН'!$F$12</f>
        <v>219.41505587</v>
      </c>
      <c r="C217" s="36">
        <f>SUMIFS(СВЦЭМ!$F$39:$F$782,СВЦЭМ!$A$39:$A$782,$A217,СВЦЭМ!$B$39:$B$782,C$190)+'СЕТ СН'!$F$12</f>
        <v>222.53206234000001</v>
      </c>
      <c r="D217" s="36">
        <f>SUMIFS(СВЦЭМ!$F$39:$F$782,СВЦЭМ!$A$39:$A$782,$A217,СВЦЭМ!$B$39:$B$782,D$190)+'СЕТ СН'!$F$12</f>
        <v>223.56265171999999</v>
      </c>
      <c r="E217" s="36">
        <f>SUMIFS(СВЦЭМ!$F$39:$F$782,СВЦЭМ!$A$39:$A$782,$A217,СВЦЭМ!$B$39:$B$782,E$190)+'СЕТ СН'!$F$12</f>
        <v>225.80534983999999</v>
      </c>
      <c r="F217" s="36">
        <f>SUMIFS(СВЦЭМ!$F$39:$F$782,СВЦЭМ!$A$39:$A$782,$A217,СВЦЭМ!$B$39:$B$782,F$190)+'СЕТ СН'!$F$12</f>
        <v>230.76506279</v>
      </c>
      <c r="G217" s="36">
        <f>SUMIFS(СВЦЭМ!$F$39:$F$782,СВЦЭМ!$A$39:$A$782,$A217,СВЦЭМ!$B$39:$B$782,G$190)+'СЕТ СН'!$F$12</f>
        <v>229.01690696</v>
      </c>
      <c r="H217" s="36">
        <f>SUMIFS(СВЦЭМ!$F$39:$F$782,СВЦЭМ!$A$39:$A$782,$A217,СВЦЭМ!$B$39:$B$782,H$190)+'СЕТ СН'!$F$12</f>
        <v>223.3883716</v>
      </c>
      <c r="I217" s="36">
        <f>SUMIFS(СВЦЭМ!$F$39:$F$782,СВЦЭМ!$A$39:$A$782,$A217,СВЦЭМ!$B$39:$B$782,I$190)+'СЕТ СН'!$F$12</f>
        <v>217.11344245999999</v>
      </c>
      <c r="J217" s="36">
        <f>SUMIFS(СВЦЭМ!$F$39:$F$782,СВЦЭМ!$A$39:$A$782,$A217,СВЦЭМ!$B$39:$B$782,J$190)+'СЕТ СН'!$F$12</f>
        <v>210.87664443</v>
      </c>
      <c r="K217" s="36">
        <f>SUMIFS(СВЦЭМ!$F$39:$F$782,СВЦЭМ!$A$39:$A$782,$A217,СВЦЭМ!$B$39:$B$782,K$190)+'СЕТ СН'!$F$12</f>
        <v>210.04019081000001</v>
      </c>
      <c r="L217" s="36">
        <f>SUMIFS(СВЦЭМ!$F$39:$F$782,СВЦЭМ!$A$39:$A$782,$A217,СВЦЭМ!$B$39:$B$782,L$190)+'СЕТ СН'!$F$12</f>
        <v>213.10318713999999</v>
      </c>
      <c r="M217" s="36">
        <f>SUMIFS(СВЦЭМ!$F$39:$F$782,СВЦЭМ!$A$39:$A$782,$A217,СВЦЭМ!$B$39:$B$782,M$190)+'СЕТ СН'!$F$12</f>
        <v>211.59461802999999</v>
      </c>
      <c r="N217" s="36">
        <f>SUMIFS(СВЦЭМ!$F$39:$F$782,СВЦЭМ!$A$39:$A$782,$A217,СВЦЭМ!$B$39:$B$782,N$190)+'СЕТ СН'!$F$12</f>
        <v>212.03302145999999</v>
      </c>
      <c r="O217" s="36">
        <f>SUMIFS(СВЦЭМ!$F$39:$F$782,СВЦЭМ!$A$39:$A$782,$A217,СВЦЭМ!$B$39:$B$782,O$190)+'СЕТ СН'!$F$12</f>
        <v>212.97327433999999</v>
      </c>
      <c r="P217" s="36">
        <f>SUMIFS(СВЦЭМ!$F$39:$F$782,СВЦЭМ!$A$39:$A$782,$A217,СВЦЭМ!$B$39:$B$782,P$190)+'СЕТ СН'!$F$12</f>
        <v>213.63625413</v>
      </c>
      <c r="Q217" s="36">
        <f>SUMIFS(СВЦЭМ!$F$39:$F$782,СВЦЭМ!$A$39:$A$782,$A217,СВЦЭМ!$B$39:$B$782,Q$190)+'СЕТ СН'!$F$12</f>
        <v>214.95065355</v>
      </c>
      <c r="R217" s="36">
        <f>SUMIFS(СВЦЭМ!$F$39:$F$782,СВЦЭМ!$A$39:$A$782,$A217,СВЦЭМ!$B$39:$B$782,R$190)+'СЕТ СН'!$F$12</f>
        <v>214.87969644</v>
      </c>
      <c r="S217" s="36">
        <f>SUMIFS(СВЦЭМ!$F$39:$F$782,СВЦЭМ!$A$39:$A$782,$A217,СВЦЭМ!$B$39:$B$782,S$190)+'СЕТ СН'!$F$12</f>
        <v>210.96638770000001</v>
      </c>
      <c r="T217" s="36">
        <f>SUMIFS(СВЦЭМ!$F$39:$F$782,СВЦЭМ!$A$39:$A$782,$A217,СВЦЭМ!$B$39:$B$782,T$190)+'СЕТ СН'!$F$12</f>
        <v>204.43016538000001</v>
      </c>
      <c r="U217" s="36">
        <f>SUMIFS(СВЦЭМ!$F$39:$F$782,СВЦЭМ!$A$39:$A$782,$A217,СВЦЭМ!$B$39:$B$782,U$190)+'СЕТ СН'!$F$12</f>
        <v>207.42124251999999</v>
      </c>
      <c r="V217" s="36">
        <f>SUMIFS(СВЦЭМ!$F$39:$F$782,СВЦЭМ!$A$39:$A$782,$A217,СВЦЭМ!$B$39:$B$782,V$190)+'СЕТ СН'!$F$12</f>
        <v>211.02392811999999</v>
      </c>
      <c r="W217" s="36">
        <f>SUMIFS(СВЦЭМ!$F$39:$F$782,СВЦЭМ!$A$39:$A$782,$A217,СВЦЭМ!$B$39:$B$782,W$190)+'СЕТ СН'!$F$12</f>
        <v>215.25521558</v>
      </c>
      <c r="X217" s="36">
        <f>SUMIFS(СВЦЭМ!$F$39:$F$782,СВЦЭМ!$A$39:$A$782,$A217,СВЦЭМ!$B$39:$B$782,X$190)+'СЕТ СН'!$F$12</f>
        <v>215.83804022000001</v>
      </c>
      <c r="Y217" s="36">
        <f>SUMIFS(СВЦЭМ!$F$39:$F$782,СВЦЭМ!$A$39:$A$782,$A217,СВЦЭМ!$B$39:$B$782,Y$190)+'СЕТ СН'!$F$12</f>
        <v>220.00139768</v>
      </c>
    </row>
    <row r="218" spans="1:25" ht="15.75" x14ac:dyDescent="0.2">
      <c r="A218" s="35">
        <f t="shared" si="5"/>
        <v>44923</v>
      </c>
      <c r="B218" s="36">
        <f>SUMIFS(СВЦЭМ!$F$39:$F$782,СВЦЭМ!$A$39:$A$782,$A218,СВЦЭМ!$B$39:$B$782,B$190)+'СЕТ СН'!$F$12</f>
        <v>222.70559419</v>
      </c>
      <c r="C218" s="36">
        <f>SUMIFS(СВЦЭМ!$F$39:$F$782,СВЦЭМ!$A$39:$A$782,$A218,СВЦЭМ!$B$39:$B$782,C$190)+'СЕТ СН'!$F$12</f>
        <v>229.00368413999999</v>
      </c>
      <c r="D218" s="36">
        <f>SUMIFS(СВЦЭМ!$F$39:$F$782,СВЦЭМ!$A$39:$A$782,$A218,СВЦЭМ!$B$39:$B$782,D$190)+'СЕТ СН'!$F$12</f>
        <v>236.02371916999999</v>
      </c>
      <c r="E218" s="36">
        <f>SUMIFS(СВЦЭМ!$F$39:$F$782,СВЦЭМ!$A$39:$A$782,$A218,СВЦЭМ!$B$39:$B$782,E$190)+'СЕТ СН'!$F$12</f>
        <v>228.79115744000001</v>
      </c>
      <c r="F218" s="36">
        <f>SUMIFS(СВЦЭМ!$F$39:$F$782,СВЦЭМ!$A$39:$A$782,$A218,СВЦЭМ!$B$39:$B$782,F$190)+'СЕТ СН'!$F$12</f>
        <v>230.65767428999999</v>
      </c>
      <c r="G218" s="36">
        <f>SUMIFS(СВЦЭМ!$F$39:$F$782,СВЦЭМ!$A$39:$A$782,$A218,СВЦЭМ!$B$39:$B$782,G$190)+'СЕТ СН'!$F$12</f>
        <v>228.56698752</v>
      </c>
      <c r="H218" s="36">
        <f>SUMIFS(СВЦЭМ!$F$39:$F$782,СВЦЭМ!$A$39:$A$782,$A218,СВЦЭМ!$B$39:$B$782,H$190)+'СЕТ СН'!$F$12</f>
        <v>228.06617391</v>
      </c>
      <c r="I218" s="36">
        <f>SUMIFS(СВЦЭМ!$F$39:$F$782,СВЦЭМ!$A$39:$A$782,$A218,СВЦЭМ!$B$39:$B$782,I$190)+'СЕТ СН'!$F$12</f>
        <v>221.70577213999999</v>
      </c>
      <c r="J218" s="36">
        <f>SUMIFS(СВЦЭМ!$F$39:$F$782,СВЦЭМ!$A$39:$A$782,$A218,СВЦЭМ!$B$39:$B$782,J$190)+'СЕТ СН'!$F$12</f>
        <v>220.25463597000001</v>
      </c>
      <c r="K218" s="36">
        <f>SUMIFS(СВЦЭМ!$F$39:$F$782,СВЦЭМ!$A$39:$A$782,$A218,СВЦЭМ!$B$39:$B$782,K$190)+'СЕТ СН'!$F$12</f>
        <v>220.4428427</v>
      </c>
      <c r="L218" s="36">
        <f>SUMIFS(СВЦЭМ!$F$39:$F$782,СВЦЭМ!$A$39:$A$782,$A218,СВЦЭМ!$B$39:$B$782,L$190)+'СЕТ СН'!$F$12</f>
        <v>218.59365321000001</v>
      </c>
      <c r="M218" s="36">
        <f>SUMIFS(СВЦЭМ!$F$39:$F$782,СВЦЭМ!$A$39:$A$782,$A218,СВЦЭМ!$B$39:$B$782,M$190)+'СЕТ СН'!$F$12</f>
        <v>217.2379354</v>
      </c>
      <c r="N218" s="36">
        <f>SUMIFS(СВЦЭМ!$F$39:$F$782,СВЦЭМ!$A$39:$A$782,$A218,СВЦЭМ!$B$39:$B$782,N$190)+'СЕТ СН'!$F$12</f>
        <v>220.40059891999999</v>
      </c>
      <c r="O218" s="36">
        <f>SUMIFS(СВЦЭМ!$F$39:$F$782,СВЦЭМ!$A$39:$A$782,$A218,СВЦЭМ!$B$39:$B$782,O$190)+'СЕТ СН'!$F$12</f>
        <v>221.27684070000001</v>
      </c>
      <c r="P218" s="36">
        <f>SUMIFS(СВЦЭМ!$F$39:$F$782,СВЦЭМ!$A$39:$A$782,$A218,СВЦЭМ!$B$39:$B$782,P$190)+'СЕТ СН'!$F$12</f>
        <v>223.77440573000001</v>
      </c>
      <c r="Q218" s="36">
        <f>SUMIFS(СВЦЭМ!$F$39:$F$782,СВЦЭМ!$A$39:$A$782,$A218,СВЦЭМ!$B$39:$B$782,Q$190)+'СЕТ СН'!$F$12</f>
        <v>223.37954801000001</v>
      </c>
      <c r="R218" s="36">
        <f>SUMIFS(СВЦЭМ!$F$39:$F$782,СВЦЭМ!$A$39:$A$782,$A218,СВЦЭМ!$B$39:$B$782,R$190)+'СЕТ СН'!$F$12</f>
        <v>220.37385323999999</v>
      </c>
      <c r="S218" s="36">
        <f>SUMIFS(СВЦЭМ!$F$39:$F$782,СВЦЭМ!$A$39:$A$782,$A218,СВЦЭМ!$B$39:$B$782,S$190)+'СЕТ СН'!$F$12</f>
        <v>221.15354981999999</v>
      </c>
      <c r="T218" s="36">
        <f>SUMIFS(СВЦЭМ!$F$39:$F$782,СВЦЭМ!$A$39:$A$782,$A218,СВЦЭМ!$B$39:$B$782,T$190)+'СЕТ СН'!$F$12</f>
        <v>215.98584351</v>
      </c>
      <c r="U218" s="36">
        <f>SUMIFS(СВЦЭМ!$F$39:$F$782,СВЦЭМ!$A$39:$A$782,$A218,СВЦЭМ!$B$39:$B$782,U$190)+'СЕТ СН'!$F$12</f>
        <v>215.90896448000001</v>
      </c>
      <c r="V218" s="36">
        <f>SUMIFS(СВЦЭМ!$F$39:$F$782,СВЦЭМ!$A$39:$A$782,$A218,СВЦЭМ!$B$39:$B$782,V$190)+'СЕТ СН'!$F$12</f>
        <v>216.30082701000001</v>
      </c>
      <c r="W218" s="36">
        <f>SUMIFS(СВЦЭМ!$F$39:$F$782,СВЦЭМ!$A$39:$A$782,$A218,СВЦЭМ!$B$39:$B$782,W$190)+'СЕТ СН'!$F$12</f>
        <v>218.98754403999999</v>
      </c>
      <c r="X218" s="36">
        <f>SUMIFS(СВЦЭМ!$F$39:$F$782,СВЦЭМ!$A$39:$A$782,$A218,СВЦЭМ!$B$39:$B$782,X$190)+'СЕТ СН'!$F$12</f>
        <v>220.31352616999999</v>
      </c>
      <c r="Y218" s="36">
        <f>SUMIFS(СВЦЭМ!$F$39:$F$782,СВЦЭМ!$A$39:$A$782,$A218,СВЦЭМ!$B$39:$B$782,Y$190)+'СЕТ СН'!$F$12</f>
        <v>223.35245878999999</v>
      </c>
    </row>
    <row r="219" spans="1:25" ht="15.75" x14ac:dyDescent="0.2">
      <c r="A219" s="35">
        <f t="shared" si="5"/>
        <v>44924</v>
      </c>
      <c r="B219" s="36">
        <f>SUMIFS(СВЦЭМ!$F$39:$F$782,СВЦЭМ!$A$39:$A$782,$A219,СВЦЭМ!$B$39:$B$782,B$190)+'СЕТ СН'!$F$12</f>
        <v>233.50594219000001</v>
      </c>
      <c r="C219" s="36">
        <f>SUMIFS(СВЦЭМ!$F$39:$F$782,СВЦЭМ!$A$39:$A$782,$A219,СВЦЭМ!$B$39:$B$782,C$190)+'СЕТ СН'!$F$12</f>
        <v>234.12363986</v>
      </c>
      <c r="D219" s="36">
        <f>SUMIFS(СВЦЭМ!$F$39:$F$782,СВЦЭМ!$A$39:$A$782,$A219,СВЦЭМ!$B$39:$B$782,D$190)+'СЕТ СН'!$F$12</f>
        <v>233.1508906</v>
      </c>
      <c r="E219" s="36">
        <f>SUMIFS(СВЦЭМ!$F$39:$F$782,СВЦЭМ!$A$39:$A$782,$A219,СВЦЭМ!$B$39:$B$782,E$190)+'СЕТ СН'!$F$12</f>
        <v>234.01648725000001</v>
      </c>
      <c r="F219" s="36">
        <f>SUMIFS(СВЦЭМ!$F$39:$F$782,СВЦЭМ!$A$39:$A$782,$A219,СВЦЭМ!$B$39:$B$782,F$190)+'СЕТ СН'!$F$12</f>
        <v>235.08016083000001</v>
      </c>
      <c r="G219" s="36">
        <f>SUMIFS(СВЦЭМ!$F$39:$F$782,СВЦЭМ!$A$39:$A$782,$A219,СВЦЭМ!$B$39:$B$782,G$190)+'СЕТ СН'!$F$12</f>
        <v>233.57126840999999</v>
      </c>
      <c r="H219" s="36">
        <f>SUMIFS(СВЦЭМ!$F$39:$F$782,СВЦЭМ!$A$39:$A$782,$A219,СВЦЭМ!$B$39:$B$782,H$190)+'СЕТ СН'!$F$12</f>
        <v>231.75386938</v>
      </c>
      <c r="I219" s="36">
        <f>SUMIFS(СВЦЭМ!$F$39:$F$782,СВЦЭМ!$A$39:$A$782,$A219,СВЦЭМ!$B$39:$B$782,I$190)+'СЕТ СН'!$F$12</f>
        <v>226.22906763</v>
      </c>
      <c r="J219" s="36">
        <f>SUMIFS(СВЦЭМ!$F$39:$F$782,СВЦЭМ!$A$39:$A$782,$A219,СВЦЭМ!$B$39:$B$782,J$190)+'СЕТ СН'!$F$12</f>
        <v>224.95895969</v>
      </c>
      <c r="K219" s="36">
        <f>SUMIFS(СВЦЭМ!$F$39:$F$782,СВЦЭМ!$A$39:$A$782,$A219,СВЦЭМ!$B$39:$B$782,K$190)+'СЕТ СН'!$F$12</f>
        <v>220.76616842999999</v>
      </c>
      <c r="L219" s="36">
        <f>SUMIFS(СВЦЭМ!$F$39:$F$782,СВЦЭМ!$A$39:$A$782,$A219,СВЦЭМ!$B$39:$B$782,L$190)+'СЕТ СН'!$F$12</f>
        <v>218.88896683999999</v>
      </c>
      <c r="M219" s="36">
        <f>SUMIFS(СВЦЭМ!$F$39:$F$782,СВЦЭМ!$A$39:$A$782,$A219,СВЦЭМ!$B$39:$B$782,M$190)+'СЕТ СН'!$F$12</f>
        <v>219.14047364000001</v>
      </c>
      <c r="N219" s="36">
        <f>SUMIFS(СВЦЭМ!$F$39:$F$782,СВЦЭМ!$A$39:$A$782,$A219,СВЦЭМ!$B$39:$B$782,N$190)+'СЕТ СН'!$F$12</f>
        <v>224.01403847</v>
      </c>
      <c r="O219" s="36">
        <f>SUMIFS(СВЦЭМ!$F$39:$F$782,СВЦЭМ!$A$39:$A$782,$A219,СВЦЭМ!$B$39:$B$782,O$190)+'СЕТ СН'!$F$12</f>
        <v>225.12755838000001</v>
      </c>
      <c r="P219" s="36">
        <f>SUMIFS(СВЦЭМ!$F$39:$F$782,СВЦЭМ!$A$39:$A$782,$A219,СВЦЭМ!$B$39:$B$782,P$190)+'СЕТ СН'!$F$12</f>
        <v>226.91719121</v>
      </c>
      <c r="Q219" s="36">
        <f>SUMIFS(СВЦЭМ!$F$39:$F$782,СВЦЭМ!$A$39:$A$782,$A219,СВЦЭМ!$B$39:$B$782,Q$190)+'СЕТ СН'!$F$12</f>
        <v>227.15464840999999</v>
      </c>
      <c r="R219" s="36">
        <f>SUMIFS(СВЦЭМ!$F$39:$F$782,СВЦЭМ!$A$39:$A$782,$A219,СВЦЭМ!$B$39:$B$782,R$190)+'СЕТ СН'!$F$12</f>
        <v>224.52725353</v>
      </c>
      <c r="S219" s="36">
        <f>SUMIFS(СВЦЭМ!$F$39:$F$782,СВЦЭМ!$A$39:$A$782,$A219,СВЦЭМ!$B$39:$B$782,S$190)+'СЕТ СН'!$F$12</f>
        <v>221.84534199000001</v>
      </c>
      <c r="T219" s="36">
        <f>SUMIFS(СВЦЭМ!$F$39:$F$782,СВЦЭМ!$A$39:$A$782,$A219,СВЦЭМ!$B$39:$B$782,T$190)+'СЕТ СН'!$F$12</f>
        <v>216.42293831000001</v>
      </c>
      <c r="U219" s="36">
        <f>SUMIFS(СВЦЭМ!$F$39:$F$782,СВЦЭМ!$A$39:$A$782,$A219,СВЦЭМ!$B$39:$B$782,U$190)+'СЕТ СН'!$F$12</f>
        <v>217.51503947</v>
      </c>
      <c r="V219" s="36">
        <f>SUMIFS(СВЦЭМ!$F$39:$F$782,СВЦЭМ!$A$39:$A$782,$A219,СВЦЭМ!$B$39:$B$782,V$190)+'СЕТ СН'!$F$12</f>
        <v>219.65550886</v>
      </c>
      <c r="W219" s="36">
        <f>SUMIFS(СВЦЭМ!$F$39:$F$782,СВЦЭМ!$A$39:$A$782,$A219,СВЦЭМ!$B$39:$B$782,W$190)+'СЕТ СН'!$F$12</f>
        <v>222.15387752000001</v>
      </c>
      <c r="X219" s="36">
        <f>SUMIFS(СВЦЭМ!$F$39:$F$782,СВЦЭМ!$A$39:$A$782,$A219,СВЦЭМ!$B$39:$B$782,X$190)+'СЕТ СН'!$F$12</f>
        <v>225.72448365</v>
      </c>
      <c r="Y219" s="36">
        <f>SUMIFS(СВЦЭМ!$F$39:$F$782,СВЦЭМ!$A$39:$A$782,$A219,СВЦЭМ!$B$39:$B$782,Y$190)+'СЕТ СН'!$F$12</f>
        <v>229.51655405</v>
      </c>
    </row>
    <row r="220" spans="1:25" ht="15.75" x14ac:dyDescent="0.2">
      <c r="A220" s="35">
        <f t="shared" si="5"/>
        <v>44925</v>
      </c>
      <c r="B220" s="36">
        <f>SUMIFS(СВЦЭМ!$F$39:$F$782,СВЦЭМ!$A$39:$A$782,$A220,СВЦЭМ!$B$39:$B$782,B$190)+'СЕТ СН'!$F$12</f>
        <v>229.60433924</v>
      </c>
      <c r="C220" s="36">
        <f>SUMIFS(СВЦЭМ!$F$39:$F$782,СВЦЭМ!$A$39:$A$782,$A220,СВЦЭМ!$B$39:$B$782,C$190)+'СЕТ СН'!$F$12</f>
        <v>226.34457599999999</v>
      </c>
      <c r="D220" s="36">
        <f>SUMIFS(СВЦЭМ!$F$39:$F$782,СВЦЭМ!$A$39:$A$782,$A220,СВЦЭМ!$B$39:$B$782,D$190)+'СЕТ СН'!$F$12</f>
        <v>224.21297786</v>
      </c>
      <c r="E220" s="36">
        <f>SUMIFS(СВЦЭМ!$F$39:$F$782,СВЦЭМ!$A$39:$A$782,$A220,СВЦЭМ!$B$39:$B$782,E$190)+'СЕТ СН'!$F$12</f>
        <v>223.52954285000001</v>
      </c>
      <c r="F220" s="36">
        <f>SUMIFS(СВЦЭМ!$F$39:$F$782,СВЦЭМ!$A$39:$A$782,$A220,СВЦЭМ!$B$39:$B$782,F$190)+'СЕТ СН'!$F$12</f>
        <v>222.84140780999999</v>
      </c>
      <c r="G220" s="36">
        <f>SUMIFS(СВЦЭМ!$F$39:$F$782,СВЦЭМ!$A$39:$A$782,$A220,СВЦЭМ!$B$39:$B$782,G$190)+'СЕТ СН'!$F$12</f>
        <v>220.47837392</v>
      </c>
      <c r="H220" s="36">
        <f>SUMIFS(СВЦЭМ!$F$39:$F$782,СВЦЭМ!$A$39:$A$782,$A220,СВЦЭМ!$B$39:$B$782,H$190)+'СЕТ СН'!$F$12</f>
        <v>215.88918912</v>
      </c>
      <c r="I220" s="36">
        <f>SUMIFS(СВЦЭМ!$F$39:$F$782,СВЦЭМ!$A$39:$A$782,$A220,СВЦЭМ!$B$39:$B$782,I$190)+'СЕТ СН'!$F$12</f>
        <v>217.11402429</v>
      </c>
      <c r="J220" s="36">
        <f>SUMIFS(СВЦЭМ!$F$39:$F$782,СВЦЭМ!$A$39:$A$782,$A220,СВЦЭМ!$B$39:$B$782,J$190)+'СЕТ СН'!$F$12</f>
        <v>213.05425226</v>
      </c>
      <c r="K220" s="36">
        <f>SUMIFS(СВЦЭМ!$F$39:$F$782,СВЦЭМ!$A$39:$A$782,$A220,СВЦЭМ!$B$39:$B$782,K$190)+'СЕТ СН'!$F$12</f>
        <v>211.45594194</v>
      </c>
      <c r="L220" s="36">
        <f>SUMIFS(СВЦЭМ!$F$39:$F$782,СВЦЭМ!$A$39:$A$782,$A220,СВЦЭМ!$B$39:$B$782,L$190)+'СЕТ СН'!$F$12</f>
        <v>212.98144593999999</v>
      </c>
      <c r="M220" s="36">
        <f>SUMIFS(СВЦЭМ!$F$39:$F$782,СВЦЭМ!$A$39:$A$782,$A220,СВЦЭМ!$B$39:$B$782,M$190)+'СЕТ СН'!$F$12</f>
        <v>215.22363923</v>
      </c>
      <c r="N220" s="36">
        <f>SUMIFS(СВЦЭМ!$F$39:$F$782,СВЦЭМ!$A$39:$A$782,$A220,СВЦЭМ!$B$39:$B$782,N$190)+'СЕТ СН'!$F$12</f>
        <v>217.94345577999999</v>
      </c>
      <c r="O220" s="36">
        <f>SUMIFS(СВЦЭМ!$F$39:$F$782,СВЦЭМ!$A$39:$A$782,$A220,СВЦЭМ!$B$39:$B$782,O$190)+'СЕТ СН'!$F$12</f>
        <v>221.49355847999999</v>
      </c>
      <c r="P220" s="36">
        <f>SUMIFS(СВЦЭМ!$F$39:$F$782,СВЦЭМ!$A$39:$A$782,$A220,СВЦЭМ!$B$39:$B$782,P$190)+'СЕТ СН'!$F$12</f>
        <v>222.72629420000001</v>
      </c>
      <c r="Q220" s="36">
        <f>SUMIFS(СВЦЭМ!$F$39:$F$782,СВЦЭМ!$A$39:$A$782,$A220,СВЦЭМ!$B$39:$B$782,Q$190)+'СЕТ СН'!$F$12</f>
        <v>222.66507071000001</v>
      </c>
      <c r="R220" s="36">
        <f>SUMIFS(СВЦЭМ!$F$39:$F$782,СВЦЭМ!$A$39:$A$782,$A220,СВЦЭМ!$B$39:$B$782,R$190)+'СЕТ СН'!$F$12</f>
        <v>218.74784292999999</v>
      </c>
      <c r="S220" s="36">
        <f>SUMIFS(СВЦЭМ!$F$39:$F$782,СВЦЭМ!$A$39:$A$782,$A220,СВЦЭМ!$B$39:$B$782,S$190)+'СЕТ СН'!$F$12</f>
        <v>212.46360995000001</v>
      </c>
      <c r="T220" s="36">
        <f>SUMIFS(СВЦЭМ!$F$39:$F$782,СВЦЭМ!$A$39:$A$782,$A220,СВЦЭМ!$B$39:$B$782,T$190)+'СЕТ СН'!$F$12</f>
        <v>212.5592317</v>
      </c>
      <c r="U220" s="36">
        <f>SUMIFS(СВЦЭМ!$F$39:$F$782,СВЦЭМ!$A$39:$A$782,$A220,СВЦЭМ!$B$39:$B$782,U$190)+'СЕТ СН'!$F$12</f>
        <v>213.08868196</v>
      </c>
      <c r="V220" s="36">
        <f>SUMIFS(СВЦЭМ!$F$39:$F$782,СВЦЭМ!$A$39:$A$782,$A220,СВЦЭМ!$B$39:$B$782,V$190)+'СЕТ СН'!$F$12</f>
        <v>214.95569850999999</v>
      </c>
      <c r="W220" s="36">
        <f>SUMIFS(СВЦЭМ!$F$39:$F$782,СВЦЭМ!$A$39:$A$782,$A220,СВЦЭМ!$B$39:$B$782,W$190)+'СЕТ СН'!$F$12</f>
        <v>217.50150402</v>
      </c>
      <c r="X220" s="36">
        <f>SUMIFS(СВЦЭМ!$F$39:$F$782,СВЦЭМ!$A$39:$A$782,$A220,СВЦЭМ!$B$39:$B$782,X$190)+'СЕТ СН'!$F$12</f>
        <v>220.72488089999999</v>
      </c>
      <c r="Y220" s="36">
        <f>SUMIFS(СВЦЭМ!$F$39:$F$782,СВЦЭМ!$A$39:$A$782,$A220,СВЦЭМ!$B$39:$B$782,Y$190)+'СЕТ СН'!$F$12</f>
        <v>222.72916427000001</v>
      </c>
    </row>
    <row r="221" spans="1:25" ht="15.75" x14ac:dyDescent="0.2">
      <c r="A221" s="35">
        <f t="shared" si="5"/>
        <v>44926</v>
      </c>
      <c r="B221" s="36">
        <f>SUMIFS(СВЦЭМ!$F$39:$F$782,СВЦЭМ!$A$39:$A$782,$A221,СВЦЭМ!$B$39:$B$782,B$190)+'СЕТ СН'!$F$12</f>
        <v>239.88606128999999</v>
      </c>
      <c r="C221" s="36">
        <f>SUMIFS(СВЦЭМ!$F$39:$F$782,СВЦЭМ!$A$39:$A$782,$A221,СВЦЭМ!$B$39:$B$782,C$190)+'СЕТ СН'!$F$12</f>
        <v>244.32114770000001</v>
      </c>
      <c r="D221" s="36">
        <f>SUMIFS(СВЦЭМ!$F$39:$F$782,СВЦЭМ!$A$39:$A$782,$A221,СВЦЭМ!$B$39:$B$782,D$190)+'СЕТ СН'!$F$12</f>
        <v>251.9216121</v>
      </c>
      <c r="E221" s="36">
        <f>SUMIFS(СВЦЭМ!$F$39:$F$782,СВЦЭМ!$A$39:$A$782,$A221,СВЦЭМ!$B$39:$B$782,E$190)+'СЕТ СН'!$F$12</f>
        <v>253.12698337</v>
      </c>
      <c r="F221" s="36">
        <f>SUMIFS(СВЦЭМ!$F$39:$F$782,СВЦЭМ!$A$39:$A$782,$A221,СВЦЭМ!$B$39:$B$782,F$190)+'СЕТ СН'!$F$12</f>
        <v>252.86185867</v>
      </c>
      <c r="G221" s="36">
        <f>SUMIFS(СВЦЭМ!$F$39:$F$782,СВЦЭМ!$A$39:$A$782,$A221,СВЦЭМ!$B$39:$B$782,G$190)+'СЕТ СН'!$F$12</f>
        <v>251.21414067000001</v>
      </c>
      <c r="H221" s="36">
        <f>SUMIFS(СВЦЭМ!$F$39:$F$782,СВЦЭМ!$A$39:$A$782,$A221,СВЦЭМ!$B$39:$B$782,H$190)+'СЕТ СН'!$F$12</f>
        <v>246.47449717999999</v>
      </c>
      <c r="I221" s="36">
        <f>SUMIFS(СВЦЭМ!$F$39:$F$782,СВЦЭМ!$A$39:$A$782,$A221,СВЦЭМ!$B$39:$B$782,I$190)+'СЕТ СН'!$F$12</f>
        <v>239.80054813000001</v>
      </c>
      <c r="J221" s="36">
        <f>SUMIFS(СВЦЭМ!$F$39:$F$782,СВЦЭМ!$A$39:$A$782,$A221,СВЦЭМ!$B$39:$B$782,J$190)+'СЕТ СН'!$F$12</f>
        <v>233.65964165</v>
      </c>
      <c r="K221" s="36">
        <f>SUMIFS(СВЦЭМ!$F$39:$F$782,СВЦЭМ!$A$39:$A$782,$A221,СВЦЭМ!$B$39:$B$782,K$190)+'СЕТ СН'!$F$12</f>
        <v>232.75252829999999</v>
      </c>
      <c r="L221" s="36">
        <f>SUMIFS(СВЦЭМ!$F$39:$F$782,СВЦЭМ!$A$39:$A$782,$A221,СВЦЭМ!$B$39:$B$782,L$190)+'СЕТ СН'!$F$12</f>
        <v>230.36951361000001</v>
      </c>
      <c r="M221" s="36">
        <f>SUMIFS(СВЦЭМ!$F$39:$F$782,СВЦЭМ!$A$39:$A$782,$A221,СВЦЭМ!$B$39:$B$782,M$190)+'СЕТ СН'!$F$12</f>
        <v>230.12655594</v>
      </c>
      <c r="N221" s="36">
        <f>SUMIFS(СВЦЭМ!$F$39:$F$782,СВЦЭМ!$A$39:$A$782,$A221,СВЦЭМ!$B$39:$B$782,N$190)+'СЕТ СН'!$F$12</f>
        <v>233.16998326999999</v>
      </c>
      <c r="O221" s="36">
        <f>SUMIFS(СВЦЭМ!$F$39:$F$782,СВЦЭМ!$A$39:$A$782,$A221,СВЦЭМ!$B$39:$B$782,O$190)+'СЕТ СН'!$F$12</f>
        <v>237.10948406</v>
      </c>
      <c r="P221" s="36">
        <f>SUMIFS(СВЦЭМ!$F$39:$F$782,СВЦЭМ!$A$39:$A$782,$A221,СВЦЭМ!$B$39:$B$782,P$190)+'СЕТ СН'!$F$12</f>
        <v>239.96919966999999</v>
      </c>
      <c r="Q221" s="36">
        <f>SUMIFS(СВЦЭМ!$F$39:$F$782,СВЦЭМ!$A$39:$A$782,$A221,СВЦЭМ!$B$39:$B$782,Q$190)+'СЕТ СН'!$F$12</f>
        <v>240.46400125</v>
      </c>
      <c r="R221" s="36">
        <f>SUMIFS(СВЦЭМ!$F$39:$F$782,СВЦЭМ!$A$39:$A$782,$A221,СВЦЭМ!$B$39:$B$782,R$190)+'СЕТ СН'!$F$12</f>
        <v>233.19861685999999</v>
      </c>
      <c r="S221" s="36">
        <f>SUMIFS(СВЦЭМ!$F$39:$F$782,СВЦЭМ!$A$39:$A$782,$A221,СВЦЭМ!$B$39:$B$782,S$190)+'СЕТ СН'!$F$12</f>
        <v>228.46460447999999</v>
      </c>
      <c r="T221" s="36">
        <f>SUMIFS(СВЦЭМ!$F$39:$F$782,СВЦЭМ!$A$39:$A$782,$A221,СВЦЭМ!$B$39:$B$782,T$190)+'СЕТ СН'!$F$12</f>
        <v>227.43270691000001</v>
      </c>
      <c r="U221" s="36">
        <f>SUMIFS(СВЦЭМ!$F$39:$F$782,СВЦЭМ!$A$39:$A$782,$A221,СВЦЭМ!$B$39:$B$782,U$190)+'СЕТ СН'!$F$12</f>
        <v>229.87499248</v>
      </c>
      <c r="V221" s="36">
        <f>SUMIFS(СВЦЭМ!$F$39:$F$782,СВЦЭМ!$A$39:$A$782,$A221,СВЦЭМ!$B$39:$B$782,V$190)+'СЕТ СН'!$F$12</f>
        <v>230.68734431999999</v>
      </c>
      <c r="W221" s="36">
        <f>SUMIFS(СВЦЭМ!$F$39:$F$782,СВЦЭМ!$A$39:$A$782,$A221,СВЦЭМ!$B$39:$B$782,W$190)+'СЕТ СН'!$F$12</f>
        <v>235.78457829000001</v>
      </c>
      <c r="X221" s="36">
        <f>SUMIFS(СВЦЭМ!$F$39:$F$782,СВЦЭМ!$A$39:$A$782,$A221,СВЦЭМ!$B$39:$B$782,X$190)+'СЕТ СН'!$F$12</f>
        <v>236.67243701000001</v>
      </c>
      <c r="Y221" s="36">
        <f>SUMIFS(СВЦЭМ!$F$39:$F$782,СВЦЭМ!$A$39:$A$782,$A221,СВЦЭМ!$B$39:$B$782,Y$190)+'СЕТ СН'!$F$12</f>
        <v>243.47377566</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44897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44898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44899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44900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44901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44902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44903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44904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44905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44906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44907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44908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44909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44910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44911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44912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44913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44914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44915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44916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44917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44918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44919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44920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44921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44922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44923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44924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44925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44926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44897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44898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44899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44900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44901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44902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44903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44904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44905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44906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44907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44908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44909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44910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44911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44912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44913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44914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44915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44916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44917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44918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44919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44920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44921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44922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44923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44924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44925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44926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44897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44898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44899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44900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44901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44902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44903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44904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44905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44906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44907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44908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44909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44910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44911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44912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44913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44914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44915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44916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44917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44918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44919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44920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44921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44922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44923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44924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44925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44926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44897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44898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44899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44900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44901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44902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44903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44904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44905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44906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44907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44908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44909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44910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44911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44912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44913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44914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44915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44916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44917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44918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44919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44920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44921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44922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44923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44924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44925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44926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44897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44898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44899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44900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44901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44902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44903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44904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44905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44906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44907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44908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44909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44910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44911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44912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44913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44914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44915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44916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44917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44918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44919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44920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44921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44922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44923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44924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44925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44926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44897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44898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44899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44900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44901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44902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44903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44904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44905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44906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44907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44908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44909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44910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44911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44912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44913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44914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44915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44916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44917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44918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44919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44920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44921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44922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44923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44924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44925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44926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9.4724222000000005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517395.87603692804</v>
      </c>
      <c r="O439" s="139"/>
      <c r="P439" s="138">
        <f>СВЦЭМ!$D$12+'СЕТ СН'!$F$10-'СЕТ СН'!$G$24</f>
        <v>517395.87603692804</v>
      </c>
      <c r="Q439" s="139"/>
      <c r="R439" s="138">
        <f>СВЦЭМ!$D$12+'СЕТ СН'!$F$10-'СЕТ СН'!$H$24</f>
        <v>517395.87603692804</v>
      </c>
      <c r="S439" s="139"/>
      <c r="T439" s="138">
        <f>СВЦЭМ!$D$12+'СЕТ СН'!$F$10-'СЕТ СН'!$I$24</f>
        <v>517395.87603692804</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1765744.73</v>
      </c>
      <c r="O443" s="143"/>
      <c r="P443" s="143">
        <f>'СЕТ СН'!$G$7</f>
        <v>1442615.09</v>
      </c>
      <c r="Q443" s="143"/>
      <c r="R443" s="143">
        <f>'СЕТ СН'!$H$7</f>
        <v>1841546.13</v>
      </c>
      <c r="S443" s="143"/>
      <c r="T443" s="143">
        <f>'СЕТ СН'!$I$7</f>
        <v>1879310.42</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N50" sqref="N5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7.2825201100000001</v>
      </c>
    </row>
    <row r="11" spans="1:4" ht="66" customHeight="1" x14ac:dyDescent="0.2">
      <c r="A11" s="164" t="s">
        <v>120</v>
      </c>
      <c r="B11" s="165"/>
      <c r="C11" s="73"/>
      <c r="D11" s="74">
        <v>1256.32597521</v>
      </c>
    </row>
    <row r="12" spans="1:4" ht="30" customHeight="1" x14ac:dyDescent="0.2">
      <c r="A12" s="164" t="s">
        <v>121</v>
      </c>
      <c r="B12" s="165"/>
      <c r="C12" s="73"/>
      <c r="D12" s="75">
        <v>517395.87603692804</v>
      </c>
    </row>
    <row r="13" spans="1:4" ht="30" customHeight="1" x14ac:dyDescent="0.2">
      <c r="A13" s="164" t="s">
        <v>122</v>
      </c>
      <c r="B13" s="165"/>
      <c r="C13" s="73"/>
      <c r="D13" s="76"/>
    </row>
    <row r="14" spans="1:4" ht="15" customHeight="1" x14ac:dyDescent="0.2">
      <c r="A14" s="166" t="s">
        <v>123</v>
      </c>
      <c r="B14" s="167"/>
      <c r="C14" s="73"/>
      <c r="D14" s="74">
        <v>1292.6099628500001</v>
      </c>
    </row>
    <row r="15" spans="1:4" ht="15" customHeight="1" x14ac:dyDescent="0.2">
      <c r="A15" s="166" t="s">
        <v>124</v>
      </c>
      <c r="B15" s="167"/>
      <c r="C15" s="73"/>
      <c r="D15" s="74">
        <v>1962.98295269</v>
      </c>
    </row>
    <row r="16" spans="1:4" ht="15" customHeight="1" x14ac:dyDescent="0.2">
      <c r="A16" s="166" t="s">
        <v>125</v>
      </c>
      <c r="B16" s="167"/>
      <c r="C16" s="73"/>
      <c r="D16" s="74">
        <v>2858.91270777</v>
      </c>
    </row>
    <row r="17" spans="1:4" ht="15" customHeight="1" x14ac:dyDescent="0.2">
      <c r="A17" s="166" t="s">
        <v>126</v>
      </c>
      <c r="B17" s="167"/>
      <c r="C17" s="73"/>
      <c r="D17" s="74">
        <v>2300.9852399299998</v>
      </c>
    </row>
    <row r="18" spans="1:4" ht="52.5" customHeight="1" x14ac:dyDescent="0.2">
      <c r="A18" s="164" t="s">
        <v>127</v>
      </c>
      <c r="B18" s="165"/>
      <c r="C18" s="73"/>
      <c r="D18" s="74">
        <v>9.4724222000000005</v>
      </c>
    </row>
    <row r="19" spans="1:4" ht="52.5" customHeight="1" x14ac:dyDescent="0.25">
      <c r="A19" s="164" t="s">
        <v>140</v>
      </c>
      <c r="B19" s="165"/>
      <c r="C19" s="81"/>
      <c r="D19" s="74">
        <v>1237.2676036</v>
      </c>
    </row>
    <row r="20" spans="1:4" ht="52.5" customHeight="1" x14ac:dyDescent="0.25">
      <c r="A20" s="164" t="s">
        <v>141</v>
      </c>
      <c r="B20" s="165"/>
      <c r="C20" s="81"/>
      <c r="D20" s="97"/>
    </row>
    <row r="21" spans="1:4" ht="52.5" customHeight="1" x14ac:dyDescent="0.25">
      <c r="A21" s="166" t="s">
        <v>142</v>
      </c>
      <c r="B21" s="167"/>
      <c r="C21" s="81"/>
      <c r="D21" s="74">
        <v>1275.00667417</v>
      </c>
    </row>
    <row r="22" spans="1:4" ht="52.5" customHeight="1" x14ac:dyDescent="0.25">
      <c r="A22" s="166" t="s">
        <v>143</v>
      </c>
      <c r="B22" s="167"/>
      <c r="C22" s="81"/>
      <c r="D22" s="74">
        <v>1225.34799288</v>
      </c>
    </row>
    <row r="23" spans="1:4" ht="52.5" customHeight="1" x14ac:dyDescent="0.25">
      <c r="A23" s="166" t="s">
        <v>144</v>
      </c>
      <c r="B23" s="167"/>
      <c r="C23" s="81"/>
      <c r="D23" s="74">
        <v>1208.13683932</v>
      </c>
    </row>
    <row r="24" spans="1:4" ht="52.5" customHeight="1" x14ac:dyDescent="0.25">
      <c r="A24" s="166" t="s">
        <v>145</v>
      </c>
      <c r="B24" s="167"/>
      <c r="C24" s="81"/>
      <c r="D24" s="74">
        <v>1218.9034655099999</v>
      </c>
    </row>
    <row r="25" spans="1:4" ht="15" customHeight="1" x14ac:dyDescent="0.2">
      <c r="A25" s="69" t="s">
        <v>128</v>
      </c>
      <c r="B25" s="70"/>
      <c r="C25" s="77"/>
      <c r="D25" s="78"/>
    </row>
    <row r="26" spans="1:4" ht="30" customHeight="1" x14ac:dyDescent="0.2">
      <c r="A26" s="164" t="s">
        <v>129</v>
      </c>
      <c r="B26" s="165"/>
      <c r="C26" s="73"/>
      <c r="D26" s="79">
        <v>22418.362000000001</v>
      </c>
    </row>
    <row r="27" spans="1:4" ht="30" customHeight="1" x14ac:dyDescent="0.2">
      <c r="A27" s="164" t="s">
        <v>130</v>
      </c>
      <c r="B27" s="165"/>
      <c r="C27" s="80"/>
      <c r="D27" s="79">
        <v>29.896000000000001</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1.3871749703089999E-3</v>
      </c>
    </row>
    <row r="32" spans="1:4" ht="15" customHeight="1" x14ac:dyDescent="0.25">
      <c r="A32" s="166" t="s">
        <v>125</v>
      </c>
      <c r="B32" s="167"/>
      <c r="C32" s="81"/>
      <c r="D32" s="82">
        <v>3.1524271448379998E-3</v>
      </c>
    </row>
    <row r="33" spans="1:6" ht="15" customHeight="1" x14ac:dyDescent="0.25">
      <c r="A33" s="166" t="s">
        <v>126</v>
      </c>
      <c r="B33" s="167"/>
      <c r="C33" s="81"/>
      <c r="D33" s="82">
        <v>2.0530475456719999E-3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1315.95527513</v>
      </c>
      <c r="D39" s="84">
        <v>1293.2719995</v>
      </c>
      <c r="E39" s="84">
        <v>231.06497210000001</v>
      </c>
      <c r="F39" s="84">
        <v>231.06497210000001</v>
      </c>
    </row>
    <row r="40" spans="1:6" ht="12.75" customHeight="1" x14ac:dyDescent="0.2">
      <c r="A40" s="83" t="s">
        <v>149</v>
      </c>
      <c r="B40" s="83">
        <v>2</v>
      </c>
      <c r="C40" s="84">
        <v>1285.45466457</v>
      </c>
      <c r="D40" s="84">
        <v>1271.4928590699999</v>
      </c>
      <c r="E40" s="84">
        <v>227.17375937</v>
      </c>
      <c r="F40" s="84">
        <v>227.17375937</v>
      </c>
    </row>
    <row r="41" spans="1:6" ht="12.75" customHeight="1" x14ac:dyDescent="0.2">
      <c r="A41" s="83" t="s">
        <v>149</v>
      </c>
      <c r="B41" s="83">
        <v>3</v>
      </c>
      <c r="C41" s="84">
        <v>1335.7688103800001</v>
      </c>
      <c r="D41" s="84">
        <v>1319.8581461900001</v>
      </c>
      <c r="E41" s="84">
        <v>235.81503802</v>
      </c>
      <c r="F41" s="84">
        <v>235.81503802</v>
      </c>
    </row>
    <row r="42" spans="1:6" ht="12.75" customHeight="1" x14ac:dyDescent="0.2">
      <c r="A42" s="83" t="s">
        <v>149</v>
      </c>
      <c r="B42" s="83">
        <v>4</v>
      </c>
      <c r="C42" s="84">
        <v>1335.98393872</v>
      </c>
      <c r="D42" s="84">
        <v>1322.8554949300001</v>
      </c>
      <c r="E42" s="84">
        <v>236.35056519</v>
      </c>
      <c r="F42" s="84">
        <v>236.35056519</v>
      </c>
    </row>
    <row r="43" spans="1:6" ht="12.75" customHeight="1" x14ac:dyDescent="0.2">
      <c r="A43" s="83" t="s">
        <v>149</v>
      </c>
      <c r="B43" s="83">
        <v>5</v>
      </c>
      <c r="C43" s="84">
        <v>1353.1941107299999</v>
      </c>
      <c r="D43" s="84">
        <v>1333.42994086</v>
      </c>
      <c r="E43" s="84">
        <v>238.23986927000001</v>
      </c>
      <c r="F43" s="84">
        <v>238.23986927000001</v>
      </c>
    </row>
    <row r="44" spans="1:6" ht="12.75" customHeight="1" x14ac:dyDescent="0.2">
      <c r="A44" s="83" t="s">
        <v>149</v>
      </c>
      <c r="B44" s="83">
        <v>6</v>
      </c>
      <c r="C44" s="84">
        <v>1334.7203237199999</v>
      </c>
      <c r="D44" s="84">
        <v>1314.4313933599999</v>
      </c>
      <c r="E44" s="84">
        <v>234.84545661000001</v>
      </c>
      <c r="F44" s="84">
        <v>234.84545661000001</v>
      </c>
    </row>
    <row r="45" spans="1:6" ht="12.75" customHeight="1" x14ac:dyDescent="0.2">
      <c r="A45" s="83" t="s">
        <v>149</v>
      </c>
      <c r="B45" s="83">
        <v>7</v>
      </c>
      <c r="C45" s="84">
        <v>1309.4754401600001</v>
      </c>
      <c r="D45" s="84">
        <v>1290.09685526</v>
      </c>
      <c r="E45" s="84">
        <v>230.49767874</v>
      </c>
      <c r="F45" s="84">
        <v>230.49767874</v>
      </c>
    </row>
    <row r="46" spans="1:6" ht="12.75" customHeight="1" x14ac:dyDescent="0.2">
      <c r="A46" s="83" t="s">
        <v>149</v>
      </c>
      <c r="B46" s="83">
        <v>8</v>
      </c>
      <c r="C46" s="84">
        <v>1288.8047972300001</v>
      </c>
      <c r="D46" s="84">
        <v>1267.0840321400001</v>
      </c>
      <c r="E46" s="84">
        <v>226.38604767999999</v>
      </c>
      <c r="F46" s="84">
        <v>226.38604767999999</v>
      </c>
    </row>
    <row r="47" spans="1:6" ht="12.75" customHeight="1" x14ac:dyDescent="0.2">
      <c r="A47" s="83" t="s">
        <v>149</v>
      </c>
      <c r="B47" s="83">
        <v>9</v>
      </c>
      <c r="C47" s="84">
        <v>1252.50164236</v>
      </c>
      <c r="D47" s="84">
        <v>1231.17237546</v>
      </c>
      <c r="E47" s="84">
        <v>219.96982127000001</v>
      </c>
      <c r="F47" s="84">
        <v>219.96982127000001</v>
      </c>
    </row>
    <row r="48" spans="1:6" ht="12.75" customHeight="1" x14ac:dyDescent="0.2">
      <c r="A48" s="83" t="s">
        <v>149</v>
      </c>
      <c r="B48" s="83">
        <v>10</v>
      </c>
      <c r="C48" s="84">
        <v>1239.8118025700001</v>
      </c>
      <c r="D48" s="84">
        <v>1218.23105016</v>
      </c>
      <c r="E48" s="84">
        <v>217.65763407</v>
      </c>
      <c r="F48" s="84">
        <v>217.65763407</v>
      </c>
    </row>
    <row r="49" spans="1:6" ht="12.75" customHeight="1" x14ac:dyDescent="0.2">
      <c r="A49" s="83" t="s">
        <v>149</v>
      </c>
      <c r="B49" s="83">
        <v>11</v>
      </c>
      <c r="C49" s="84">
        <v>1218.18447857</v>
      </c>
      <c r="D49" s="84">
        <v>1196.4670364999999</v>
      </c>
      <c r="E49" s="84">
        <v>213.76912399</v>
      </c>
      <c r="F49" s="84">
        <v>213.76912399</v>
      </c>
    </row>
    <row r="50" spans="1:6" ht="12.75" customHeight="1" x14ac:dyDescent="0.2">
      <c r="A50" s="83" t="s">
        <v>149</v>
      </c>
      <c r="B50" s="83">
        <v>12</v>
      </c>
      <c r="C50" s="84">
        <v>1226.1314353400001</v>
      </c>
      <c r="D50" s="84">
        <v>1203.27013405</v>
      </c>
      <c r="E50" s="84">
        <v>214.98461272</v>
      </c>
      <c r="F50" s="84">
        <v>214.98461272</v>
      </c>
    </row>
    <row r="51" spans="1:6" ht="12.75" customHeight="1" x14ac:dyDescent="0.2">
      <c r="A51" s="83" t="s">
        <v>149</v>
      </c>
      <c r="B51" s="83">
        <v>13</v>
      </c>
      <c r="C51" s="84">
        <v>1219.2017202100001</v>
      </c>
      <c r="D51" s="84">
        <v>1208.20686243</v>
      </c>
      <c r="E51" s="84">
        <v>215.86664296000001</v>
      </c>
      <c r="F51" s="84">
        <v>215.86664296000001</v>
      </c>
    </row>
    <row r="52" spans="1:6" ht="12.75" customHeight="1" x14ac:dyDescent="0.2">
      <c r="A52" s="83" t="s">
        <v>149</v>
      </c>
      <c r="B52" s="83">
        <v>14</v>
      </c>
      <c r="C52" s="84">
        <v>1246.5832124799999</v>
      </c>
      <c r="D52" s="84">
        <v>1230.69436157</v>
      </c>
      <c r="E52" s="84">
        <v>219.88441599000001</v>
      </c>
      <c r="F52" s="84">
        <v>219.88441599000001</v>
      </c>
    </row>
    <row r="53" spans="1:6" ht="12.75" customHeight="1" x14ac:dyDescent="0.2">
      <c r="A53" s="83" t="s">
        <v>149</v>
      </c>
      <c r="B53" s="83">
        <v>15</v>
      </c>
      <c r="C53" s="84">
        <v>1261.4734634700001</v>
      </c>
      <c r="D53" s="84">
        <v>1240.0802322300001</v>
      </c>
      <c r="E53" s="84">
        <v>221.56136093000001</v>
      </c>
      <c r="F53" s="84">
        <v>221.56136093000001</v>
      </c>
    </row>
    <row r="54" spans="1:6" ht="12.75" customHeight="1" x14ac:dyDescent="0.2">
      <c r="A54" s="83" t="s">
        <v>149</v>
      </c>
      <c r="B54" s="83">
        <v>16</v>
      </c>
      <c r="C54" s="84">
        <v>1257.3539111600001</v>
      </c>
      <c r="D54" s="84">
        <v>1244.8152872400001</v>
      </c>
      <c r="E54" s="84">
        <v>222.4073588</v>
      </c>
      <c r="F54" s="84">
        <v>222.4073588</v>
      </c>
    </row>
    <row r="55" spans="1:6" ht="12.75" customHeight="1" x14ac:dyDescent="0.2">
      <c r="A55" s="83" t="s">
        <v>149</v>
      </c>
      <c r="B55" s="83">
        <v>17</v>
      </c>
      <c r="C55" s="84">
        <v>1250.16187584</v>
      </c>
      <c r="D55" s="84">
        <v>1240.0531552100001</v>
      </c>
      <c r="E55" s="84">
        <v>221.55652316000001</v>
      </c>
      <c r="F55" s="84">
        <v>221.55652316000001</v>
      </c>
    </row>
    <row r="56" spans="1:6" ht="12.75" customHeight="1" x14ac:dyDescent="0.2">
      <c r="A56" s="83" t="s">
        <v>149</v>
      </c>
      <c r="B56" s="83">
        <v>18</v>
      </c>
      <c r="C56" s="84">
        <v>1214.26595391</v>
      </c>
      <c r="D56" s="84">
        <v>1204.74939219</v>
      </c>
      <c r="E56" s="84">
        <v>215.24890726999999</v>
      </c>
      <c r="F56" s="84">
        <v>215.24890726999999</v>
      </c>
    </row>
    <row r="57" spans="1:6" ht="12.75" customHeight="1" x14ac:dyDescent="0.2">
      <c r="A57" s="83" t="s">
        <v>149</v>
      </c>
      <c r="B57" s="83">
        <v>19</v>
      </c>
      <c r="C57" s="84">
        <v>1218.3577503500001</v>
      </c>
      <c r="D57" s="84">
        <v>1200.4235675800001</v>
      </c>
      <c r="E57" s="84">
        <v>214.47602534999999</v>
      </c>
      <c r="F57" s="84">
        <v>214.47602534999999</v>
      </c>
    </row>
    <row r="58" spans="1:6" ht="12.75" customHeight="1" x14ac:dyDescent="0.2">
      <c r="A58" s="83" t="s">
        <v>149</v>
      </c>
      <c r="B58" s="83">
        <v>20</v>
      </c>
      <c r="C58" s="84">
        <v>1220.1791968699999</v>
      </c>
      <c r="D58" s="84">
        <v>1208.11367857</v>
      </c>
      <c r="E58" s="84">
        <v>215.84999407999999</v>
      </c>
      <c r="F58" s="84">
        <v>215.84999407999999</v>
      </c>
    </row>
    <row r="59" spans="1:6" ht="12.75" customHeight="1" x14ac:dyDescent="0.2">
      <c r="A59" s="83" t="s">
        <v>149</v>
      </c>
      <c r="B59" s="83">
        <v>21</v>
      </c>
      <c r="C59" s="84">
        <v>1229.6342397599999</v>
      </c>
      <c r="D59" s="84">
        <v>1210.8815546999999</v>
      </c>
      <c r="E59" s="84">
        <v>216.34452207999999</v>
      </c>
      <c r="F59" s="84">
        <v>216.34452207999999</v>
      </c>
    </row>
    <row r="60" spans="1:6" ht="12.75" customHeight="1" x14ac:dyDescent="0.2">
      <c r="A60" s="83" t="s">
        <v>149</v>
      </c>
      <c r="B60" s="83">
        <v>22</v>
      </c>
      <c r="C60" s="84">
        <v>1247.34281549</v>
      </c>
      <c r="D60" s="84">
        <v>1227.7857982999999</v>
      </c>
      <c r="E60" s="84">
        <v>219.36475184</v>
      </c>
      <c r="F60" s="84">
        <v>219.36475184</v>
      </c>
    </row>
    <row r="61" spans="1:6" ht="12.75" customHeight="1" x14ac:dyDescent="0.2">
      <c r="A61" s="83" t="s">
        <v>149</v>
      </c>
      <c r="B61" s="83">
        <v>23</v>
      </c>
      <c r="C61" s="84">
        <v>1253.30362221</v>
      </c>
      <c r="D61" s="84">
        <v>1233.5351542999999</v>
      </c>
      <c r="E61" s="84">
        <v>220.39197178000001</v>
      </c>
      <c r="F61" s="84">
        <v>220.39197178000001</v>
      </c>
    </row>
    <row r="62" spans="1:6" ht="12.75" customHeight="1" x14ac:dyDescent="0.2">
      <c r="A62" s="83" t="s">
        <v>149</v>
      </c>
      <c r="B62" s="83">
        <v>24</v>
      </c>
      <c r="C62" s="84">
        <v>1249.5507759699999</v>
      </c>
      <c r="D62" s="84">
        <v>1230.05348727</v>
      </c>
      <c r="E62" s="84">
        <v>219.76991293</v>
      </c>
      <c r="F62" s="84">
        <v>219.76991293</v>
      </c>
    </row>
    <row r="63" spans="1:6" ht="12.75" customHeight="1" x14ac:dyDescent="0.2">
      <c r="A63" s="83" t="s">
        <v>150</v>
      </c>
      <c r="B63" s="83">
        <v>1</v>
      </c>
      <c r="C63" s="84">
        <v>1331.7323648399999</v>
      </c>
      <c r="D63" s="84">
        <v>1311.1635136100001</v>
      </c>
      <c r="E63" s="84">
        <v>234.26159448000001</v>
      </c>
      <c r="F63" s="84">
        <v>234.26159448000001</v>
      </c>
    </row>
    <row r="64" spans="1:6" ht="12.75" customHeight="1" x14ac:dyDescent="0.2">
      <c r="A64" s="83" t="s">
        <v>150</v>
      </c>
      <c r="B64" s="83">
        <v>2</v>
      </c>
      <c r="C64" s="84">
        <v>1323.90767332</v>
      </c>
      <c r="D64" s="84">
        <v>1311.9792745499999</v>
      </c>
      <c r="E64" s="84">
        <v>234.40734399999999</v>
      </c>
      <c r="F64" s="84">
        <v>234.40734399999999</v>
      </c>
    </row>
    <row r="65" spans="1:6" ht="12.75" customHeight="1" x14ac:dyDescent="0.2">
      <c r="A65" s="83" t="s">
        <v>150</v>
      </c>
      <c r="B65" s="83">
        <v>3</v>
      </c>
      <c r="C65" s="84">
        <v>1341.22755433</v>
      </c>
      <c r="D65" s="84">
        <v>1330.55622277</v>
      </c>
      <c r="E65" s="84">
        <v>237.7264308</v>
      </c>
      <c r="F65" s="84">
        <v>237.7264308</v>
      </c>
    </row>
    <row r="66" spans="1:6" ht="12.75" customHeight="1" x14ac:dyDescent="0.2">
      <c r="A66" s="83" t="s">
        <v>150</v>
      </c>
      <c r="B66" s="83">
        <v>4</v>
      </c>
      <c r="C66" s="84">
        <v>1347.94290138</v>
      </c>
      <c r="D66" s="84">
        <v>1334.16982669</v>
      </c>
      <c r="E66" s="84">
        <v>238.37206241000001</v>
      </c>
      <c r="F66" s="84">
        <v>238.37206241000001</v>
      </c>
    </row>
    <row r="67" spans="1:6" ht="12.75" customHeight="1" x14ac:dyDescent="0.2">
      <c r="A67" s="83" t="s">
        <v>150</v>
      </c>
      <c r="B67" s="83">
        <v>5</v>
      </c>
      <c r="C67" s="84">
        <v>1378.2636453600001</v>
      </c>
      <c r="D67" s="84">
        <v>1366.3544087299999</v>
      </c>
      <c r="E67" s="84">
        <v>244.12238373</v>
      </c>
      <c r="F67" s="84">
        <v>244.12238373</v>
      </c>
    </row>
    <row r="68" spans="1:6" ht="12.75" customHeight="1" x14ac:dyDescent="0.2">
      <c r="A68" s="83" t="s">
        <v>150</v>
      </c>
      <c r="B68" s="83">
        <v>6</v>
      </c>
      <c r="C68" s="84">
        <v>1355.92052552</v>
      </c>
      <c r="D68" s="84">
        <v>1342.68724148</v>
      </c>
      <c r="E68" s="84">
        <v>239.89384299</v>
      </c>
      <c r="F68" s="84">
        <v>239.89384299</v>
      </c>
    </row>
    <row r="69" spans="1:6" ht="12.75" customHeight="1" x14ac:dyDescent="0.2">
      <c r="A69" s="83" t="s">
        <v>150</v>
      </c>
      <c r="B69" s="83">
        <v>7</v>
      </c>
      <c r="C69" s="84">
        <v>1344.1479557499999</v>
      </c>
      <c r="D69" s="84">
        <v>1321.74492102</v>
      </c>
      <c r="E69" s="84">
        <v>236.15214233</v>
      </c>
      <c r="F69" s="84">
        <v>236.15214233</v>
      </c>
    </row>
    <row r="70" spans="1:6" ht="12.75" customHeight="1" x14ac:dyDescent="0.2">
      <c r="A70" s="83" t="s">
        <v>150</v>
      </c>
      <c r="B70" s="83">
        <v>8</v>
      </c>
      <c r="C70" s="84">
        <v>1322.15725445</v>
      </c>
      <c r="D70" s="84">
        <v>1300.5490808100001</v>
      </c>
      <c r="E70" s="84">
        <v>232.36514607000001</v>
      </c>
      <c r="F70" s="84">
        <v>232.36514607000001</v>
      </c>
    </row>
    <row r="71" spans="1:6" ht="12.75" customHeight="1" x14ac:dyDescent="0.2">
      <c r="A71" s="83" t="s">
        <v>150</v>
      </c>
      <c r="B71" s="83">
        <v>9</v>
      </c>
      <c r="C71" s="84">
        <v>1286.5309278899999</v>
      </c>
      <c r="D71" s="84">
        <v>1273.47448076</v>
      </c>
      <c r="E71" s="84">
        <v>227.52780967999999</v>
      </c>
      <c r="F71" s="84">
        <v>227.52780967999999</v>
      </c>
    </row>
    <row r="72" spans="1:6" ht="12.75" customHeight="1" x14ac:dyDescent="0.2">
      <c r="A72" s="83" t="s">
        <v>150</v>
      </c>
      <c r="B72" s="83">
        <v>10</v>
      </c>
      <c r="C72" s="84">
        <v>1275.1262744999999</v>
      </c>
      <c r="D72" s="84">
        <v>1254.5883783700001</v>
      </c>
      <c r="E72" s="84">
        <v>224.15348725000001</v>
      </c>
      <c r="F72" s="84">
        <v>224.15348725000001</v>
      </c>
    </row>
    <row r="73" spans="1:6" ht="12.75" customHeight="1" x14ac:dyDescent="0.2">
      <c r="A73" s="83" t="s">
        <v>150</v>
      </c>
      <c r="B73" s="83">
        <v>11</v>
      </c>
      <c r="C73" s="84">
        <v>1266.2773517600001</v>
      </c>
      <c r="D73" s="84">
        <v>1244.59565819</v>
      </c>
      <c r="E73" s="84">
        <v>222.36811835</v>
      </c>
      <c r="F73" s="84">
        <v>222.36811835</v>
      </c>
    </row>
    <row r="74" spans="1:6" ht="12.75" customHeight="1" x14ac:dyDescent="0.2">
      <c r="A74" s="83" t="s">
        <v>150</v>
      </c>
      <c r="B74" s="83">
        <v>12</v>
      </c>
      <c r="C74" s="84">
        <v>1262.32139914</v>
      </c>
      <c r="D74" s="84">
        <v>1238.93726548</v>
      </c>
      <c r="E74" s="84">
        <v>221.35715053999999</v>
      </c>
      <c r="F74" s="84">
        <v>221.35715053999999</v>
      </c>
    </row>
    <row r="75" spans="1:6" ht="12.75" customHeight="1" x14ac:dyDescent="0.2">
      <c r="A75" s="83" t="s">
        <v>150</v>
      </c>
      <c r="B75" s="83">
        <v>13</v>
      </c>
      <c r="C75" s="84">
        <v>1280.9917339399999</v>
      </c>
      <c r="D75" s="84">
        <v>1258.00720813</v>
      </c>
      <c r="E75" s="84">
        <v>224.76431916000001</v>
      </c>
      <c r="F75" s="84">
        <v>224.76431916000001</v>
      </c>
    </row>
    <row r="76" spans="1:6" ht="12.75" customHeight="1" x14ac:dyDescent="0.2">
      <c r="A76" s="83" t="s">
        <v>150</v>
      </c>
      <c r="B76" s="83">
        <v>14</v>
      </c>
      <c r="C76" s="84">
        <v>1285.4785295199999</v>
      </c>
      <c r="D76" s="84">
        <v>1262.62133017</v>
      </c>
      <c r="E76" s="84">
        <v>225.5887103</v>
      </c>
      <c r="F76" s="84">
        <v>225.5887103</v>
      </c>
    </row>
    <row r="77" spans="1:6" ht="12.75" customHeight="1" x14ac:dyDescent="0.2">
      <c r="A77" s="83" t="s">
        <v>150</v>
      </c>
      <c r="B77" s="83">
        <v>15</v>
      </c>
      <c r="C77" s="84">
        <v>1292.7101601500001</v>
      </c>
      <c r="D77" s="84">
        <v>1269.32313447</v>
      </c>
      <c r="E77" s="84">
        <v>226.78610128</v>
      </c>
      <c r="F77" s="84">
        <v>226.78610128</v>
      </c>
    </row>
    <row r="78" spans="1:6" ht="12.75" customHeight="1" x14ac:dyDescent="0.2">
      <c r="A78" s="83" t="s">
        <v>150</v>
      </c>
      <c r="B78" s="83">
        <v>16</v>
      </c>
      <c r="C78" s="84">
        <v>1298.9967923300001</v>
      </c>
      <c r="D78" s="84">
        <v>1274.3738471700001</v>
      </c>
      <c r="E78" s="84">
        <v>227.68849674000001</v>
      </c>
      <c r="F78" s="84">
        <v>227.68849674000001</v>
      </c>
    </row>
    <row r="79" spans="1:6" ht="12.75" customHeight="1" x14ac:dyDescent="0.2">
      <c r="A79" s="83" t="s">
        <v>150</v>
      </c>
      <c r="B79" s="83">
        <v>17</v>
      </c>
      <c r="C79" s="84">
        <v>1270.19558674</v>
      </c>
      <c r="D79" s="84">
        <v>1246.3737971200001</v>
      </c>
      <c r="E79" s="84">
        <v>222.68581302000001</v>
      </c>
      <c r="F79" s="84">
        <v>222.68581302000001</v>
      </c>
    </row>
    <row r="80" spans="1:6" ht="12.75" customHeight="1" x14ac:dyDescent="0.2">
      <c r="A80" s="83" t="s">
        <v>150</v>
      </c>
      <c r="B80" s="83">
        <v>18</v>
      </c>
      <c r="C80" s="84">
        <v>1261.43773351</v>
      </c>
      <c r="D80" s="84">
        <v>1239.4455420700001</v>
      </c>
      <c r="E80" s="84">
        <v>221.44796277</v>
      </c>
      <c r="F80" s="84">
        <v>221.44796277</v>
      </c>
    </row>
    <row r="81" spans="1:6" ht="12.75" customHeight="1" x14ac:dyDescent="0.2">
      <c r="A81" s="83" t="s">
        <v>150</v>
      </c>
      <c r="B81" s="83">
        <v>19</v>
      </c>
      <c r="C81" s="84">
        <v>1236.58789735</v>
      </c>
      <c r="D81" s="84">
        <v>1215.24851986</v>
      </c>
      <c r="E81" s="84">
        <v>217.12475445999999</v>
      </c>
      <c r="F81" s="84">
        <v>217.12475445999999</v>
      </c>
    </row>
    <row r="82" spans="1:6" ht="12.75" customHeight="1" x14ac:dyDescent="0.2">
      <c r="A82" s="83" t="s">
        <v>150</v>
      </c>
      <c r="B82" s="83">
        <v>20</v>
      </c>
      <c r="C82" s="84">
        <v>1238.2328467100001</v>
      </c>
      <c r="D82" s="84">
        <v>1223.81912635</v>
      </c>
      <c r="E82" s="84">
        <v>218.65603863999999</v>
      </c>
      <c r="F82" s="84">
        <v>218.65603863999999</v>
      </c>
    </row>
    <row r="83" spans="1:6" ht="12.75" customHeight="1" x14ac:dyDescent="0.2">
      <c r="A83" s="83" t="s">
        <v>150</v>
      </c>
      <c r="B83" s="83">
        <v>21</v>
      </c>
      <c r="C83" s="84">
        <v>1249.5561838399999</v>
      </c>
      <c r="D83" s="84">
        <v>1232.51716498</v>
      </c>
      <c r="E83" s="84">
        <v>220.21009072000001</v>
      </c>
      <c r="F83" s="84">
        <v>220.21009072000001</v>
      </c>
    </row>
    <row r="84" spans="1:6" ht="12.75" customHeight="1" x14ac:dyDescent="0.2">
      <c r="A84" s="83" t="s">
        <v>150</v>
      </c>
      <c r="B84" s="83">
        <v>22</v>
      </c>
      <c r="C84" s="84">
        <v>1260.3642763</v>
      </c>
      <c r="D84" s="84">
        <v>1242.0088084199999</v>
      </c>
      <c r="E84" s="84">
        <v>221.90593376999999</v>
      </c>
      <c r="F84" s="84">
        <v>221.90593376999999</v>
      </c>
    </row>
    <row r="85" spans="1:6" ht="12.75" customHeight="1" x14ac:dyDescent="0.2">
      <c r="A85" s="83" t="s">
        <v>150</v>
      </c>
      <c r="B85" s="83">
        <v>23</v>
      </c>
      <c r="C85" s="84">
        <v>1275.8176410999999</v>
      </c>
      <c r="D85" s="84">
        <v>1261.72087616</v>
      </c>
      <c r="E85" s="84">
        <v>225.42782892</v>
      </c>
      <c r="F85" s="84">
        <v>225.42782892</v>
      </c>
    </row>
    <row r="86" spans="1:6" ht="12.75" customHeight="1" x14ac:dyDescent="0.2">
      <c r="A86" s="83" t="s">
        <v>150</v>
      </c>
      <c r="B86" s="83">
        <v>24</v>
      </c>
      <c r="C86" s="84">
        <v>1303.04566413</v>
      </c>
      <c r="D86" s="84">
        <v>1289.9895323000001</v>
      </c>
      <c r="E86" s="84">
        <v>230.47850367999999</v>
      </c>
      <c r="F86" s="84">
        <v>230.47850367999999</v>
      </c>
    </row>
    <row r="87" spans="1:6" ht="12.75" customHeight="1" x14ac:dyDescent="0.2">
      <c r="A87" s="83" t="s">
        <v>151</v>
      </c>
      <c r="B87" s="83">
        <v>1</v>
      </c>
      <c r="C87" s="84">
        <v>1206.76932655</v>
      </c>
      <c r="D87" s="84">
        <v>1192.30655073</v>
      </c>
      <c r="E87" s="84">
        <v>213.02578266</v>
      </c>
      <c r="F87" s="84">
        <v>213.02578266</v>
      </c>
    </row>
    <row r="88" spans="1:6" ht="12.75" customHeight="1" x14ac:dyDescent="0.2">
      <c r="A88" s="83" t="s">
        <v>151</v>
      </c>
      <c r="B88" s="83">
        <v>2</v>
      </c>
      <c r="C88" s="84">
        <v>1223.9770074999999</v>
      </c>
      <c r="D88" s="84">
        <v>1204.4407900199999</v>
      </c>
      <c r="E88" s="84">
        <v>215.19377026000001</v>
      </c>
      <c r="F88" s="84">
        <v>215.19377026000001</v>
      </c>
    </row>
    <row r="89" spans="1:6" ht="12.75" customHeight="1" x14ac:dyDescent="0.2">
      <c r="A89" s="83" t="s">
        <v>151</v>
      </c>
      <c r="B89" s="83">
        <v>3</v>
      </c>
      <c r="C89" s="84">
        <v>1244.73833496</v>
      </c>
      <c r="D89" s="84">
        <v>1225.1823950999999</v>
      </c>
      <c r="E89" s="84">
        <v>218.89960970999999</v>
      </c>
      <c r="F89" s="84">
        <v>218.89960970999999</v>
      </c>
    </row>
    <row r="90" spans="1:6" ht="12.75" customHeight="1" x14ac:dyDescent="0.2">
      <c r="A90" s="83" t="s">
        <v>151</v>
      </c>
      <c r="B90" s="83">
        <v>4</v>
      </c>
      <c r="C90" s="84">
        <v>1276.4485396299999</v>
      </c>
      <c r="D90" s="84">
        <v>1256.4948707000001</v>
      </c>
      <c r="E90" s="84">
        <v>224.49411443</v>
      </c>
      <c r="F90" s="84">
        <v>224.49411443</v>
      </c>
    </row>
    <row r="91" spans="1:6" ht="12.75" customHeight="1" x14ac:dyDescent="0.2">
      <c r="A91" s="83" t="s">
        <v>151</v>
      </c>
      <c r="B91" s="83">
        <v>5</v>
      </c>
      <c r="C91" s="84">
        <v>1298.33652299</v>
      </c>
      <c r="D91" s="84">
        <v>1278.2855289199999</v>
      </c>
      <c r="E91" s="84">
        <v>228.38738501</v>
      </c>
      <c r="F91" s="84">
        <v>228.38738501</v>
      </c>
    </row>
    <row r="92" spans="1:6" ht="12.75" customHeight="1" x14ac:dyDescent="0.2">
      <c r="A92" s="83" t="s">
        <v>151</v>
      </c>
      <c r="B92" s="83">
        <v>6</v>
      </c>
      <c r="C92" s="84">
        <v>1284.90465885</v>
      </c>
      <c r="D92" s="84">
        <v>1265.40854984</v>
      </c>
      <c r="E92" s="84">
        <v>226.08669434999999</v>
      </c>
      <c r="F92" s="84">
        <v>226.08669434999999</v>
      </c>
    </row>
    <row r="93" spans="1:6" ht="12.75" customHeight="1" x14ac:dyDescent="0.2">
      <c r="A93" s="83" t="s">
        <v>151</v>
      </c>
      <c r="B93" s="83">
        <v>7</v>
      </c>
      <c r="C93" s="84">
        <v>1271.16487998</v>
      </c>
      <c r="D93" s="84">
        <v>1252.94807311</v>
      </c>
      <c r="E93" s="84">
        <v>223.86041890000001</v>
      </c>
      <c r="F93" s="84">
        <v>223.86041890000001</v>
      </c>
    </row>
    <row r="94" spans="1:6" ht="12.75" customHeight="1" x14ac:dyDescent="0.2">
      <c r="A94" s="83" t="s">
        <v>151</v>
      </c>
      <c r="B94" s="83">
        <v>8</v>
      </c>
      <c r="C94" s="84">
        <v>1258.1101205099999</v>
      </c>
      <c r="D94" s="84">
        <v>1241.52679113</v>
      </c>
      <c r="E94" s="84">
        <v>221.81981321000001</v>
      </c>
      <c r="F94" s="84">
        <v>221.81981321000001</v>
      </c>
    </row>
    <row r="95" spans="1:6" ht="12.75" customHeight="1" x14ac:dyDescent="0.2">
      <c r="A95" s="83" t="s">
        <v>151</v>
      </c>
      <c r="B95" s="83">
        <v>9</v>
      </c>
      <c r="C95" s="84">
        <v>1228.66186827</v>
      </c>
      <c r="D95" s="84">
        <v>1214.39299764</v>
      </c>
      <c r="E95" s="84">
        <v>216.97190090999999</v>
      </c>
      <c r="F95" s="84">
        <v>216.97190090999999</v>
      </c>
    </row>
    <row r="96" spans="1:6" ht="12.75" customHeight="1" x14ac:dyDescent="0.2">
      <c r="A96" s="83" t="s">
        <v>151</v>
      </c>
      <c r="B96" s="83">
        <v>10</v>
      </c>
      <c r="C96" s="84">
        <v>1217.6348594200001</v>
      </c>
      <c r="D96" s="84">
        <v>1205.429437</v>
      </c>
      <c r="E96" s="84">
        <v>215.37040880999999</v>
      </c>
      <c r="F96" s="84">
        <v>215.37040880999999</v>
      </c>
    </row>
    <row r="97" spans="1:6" ht="12.75" customHeight="1" x14ac:dyDescent="0.2">
      <c r="A97" s="83" t="s">
        <v>151</v>
      </c>
      <c r="B97" s="83">
        <v>11</v>
      </c>
      <c r="C97" s="84">
        <v>1207.91455137</v>
      </c>
      <c r="D97" s="84">
        <v>1187.16894953</v>
      </c>
      <c r="E97" s="84">
        <v>212.10786309</v>
      </c>
      <c r="F97" s="84">
        <v>212.10786309</v>
      </c>
    </row>
    <row r="98" spans="1:6" ht="12.75" customHeight="1" x14ac:dyDescent="0.2">
      <c r="A98" s="83" t="s">
        <v>151</v>
      </c>
      <c r="B98" s="83">
        <v>12</v>
      </c>
      <c r="C98" s="84">
        <v>1213.3625886499999</v>
      </c>
      <c r="D98" s="84">
        <v>1192.17105958</v>
      </c>
      <c r="E98" s="84">
        <v>213.00157487000001</v>
      </c>
      <c r="F98" s="84">
        <v>213.00157487000001</v>
      </c>
    </row>
    <row r="99" spans="1:6" ht="12.75" customHeight="1" x14ac:dyDescent="0.2">
      <c r="A99" s="83" t="s">
        <v>151</v>
      </c>
      <c r="B99" s="83">
        <v>13</v>
      </c>
      <c r="C99" s="84">
        <v>1193.76829342</v>
      </c>
      <c r="D99" s="84">
        <v>1174.52710508</v>
      </c>
      <c r="E99" s="84">
        <v>209.84918321000001</v>
      </c>
      <c r="F99" s="84">
        <v>209.84918321000001</v>
      </c>
    </row>
    <row r="100" spans="1:6" ht="12.75" customHeight="1" x14ac:dyDescent="0.2">
      <c r="A100" s="83" t="s">
        <v>151</v>
      </c>
      <c r="B100" s="83">
        <v>14</v>
      </c>
      <c r="C100" s="84">
        <v>1201.1379571699999</v>
      </c>
      <c r="D100" s="84">
        <v>1181.90341367</v>
      </c>
      <c r="E100" s="84">
        <v>211.16708582000001</v>
      </c>
      <c r="F100" s="84">
        <v>211.16708582000001</v>
      </c>
    </row>
    <row r="101" spans="1:6" ht="12.75" customHeight="1" x14ac:dyDescent="0.2">
      <c r="A101" s="83" t="s">
        <v>151</v>
      </c>
      <c r="B101" s="83">
        <v>15</v>
      </c>
      <c r="C101" s="84">
        <v>1217.15690619</v>
      </c>
      <c r="D101" s="84">
        <v>1196.3521601100001</v>
      </c>
      <c r="E101" s="84">
        <v>213.74859936999999</v>
      </c>
      <c r="F101" s="84">
        <v>213.74859936999999</v>
      </c>
    </row>
    <row r="102" spans="1:6" ht="12.75" customHeight="1" x14ac:dyDescent="0.2">
      <c r="A102" s="83" t="s">
        <v>151</v>
      </c>
      <c r="B102" s="83">
        <v>16</v>
      </c>
      <c r="C102" s="84">
        <v>1244.6722392199999</v>
      </c>
      <c r="D102" s="84">
        <v>1222.1717780199999</v>
      </c>
      <c r="E102" s="84">
        <v>218.36171192</v>
      </c>
      <c r="F102" s="84">
        <v>218.36171192</v>
      </c>
    </row>
    <row r="103" spans="1:6" ht="12.75" customHeight="1" x14ac:dyDescent="0.2">
      <c r="A103" s="83" t="s">
        <v>151</v>
      </c>
      <c r="B103" s="83">
        <v>17</v>
      </c>
      <c r="C103" s="84">
        <v>1247.4895481999999</v>
      </c>
      <c r="D103" s="84">
        <v>1224.69293879</v>
      </c>
      <c r="E103" s="84">
        <v>218.81216004000001</v>
      </c>
      <c r="F103" s="84">
        <v>218.81216004000001</v>
      </c>
    </row>
    <row r="104" spans="1:6" ht="12.75" customHeight="1" x14ac:dyDescent="0.2">
      <c r="A104" s="83" t="s">
        <v>151</v>
      </c>
      <c r="B104" s="83">
        <v>18</v>
      </c>
      <c r="C104" s="84">
        <v>1209.72445429</v>
      </c>
      <c r="D104" s="84">
        <v>1188.06547718</v>
      </c>
      <c r="E104" s="84">
        <v>212.26804294999999</v>
      </c>
      <c r="F104" s="84">
        <v>212.26804294999999</v>
      </c>
    </row>
    <row r="105" spans="1:6" ht="12.75" customHeight="1" x14ac:dyDescent="0.2">
      <c r="A105" s="83" t="s">
        <v>151</v>
      </c>
      <c r="B105" s="83">
        <v>19</v>
      </c>
      <c r="C105" s="84">
        <v>1174.72105394</v>
      </c>
      <c r="D105" s="84">
        <v>1154.70746663</v>
      </c>
      <c r="E105" s="84">
        <v>206.30806873</v>
      </c>
      <c r="F105" s="84">
        <v>206.30806873</v>
      </c>
    </row>
    <row r="106" spans="1:6" ht="12.75" customHeight="1" x14ac:dyDescent="0.2">
      <c r="A106" s="83" t="s">
        <v>151</v>
      </c>
      <c r="B106" s="83">
        <v>20</v>
      </c>
      <c r="C106" s="84">
        <v>1179.5399148199999</v>
      </c>
      <c r="D106" s="84">
        <v>1163.93343577</v>
      </c>
      <c r="E106" s="84">
        <v>207.95644455999999</v>
      </c>
      <c r="F106" s="84">
        <v>207.95644455999999</v>
      </c>
    </row>
    <row r="107" spans="1:6" ht="12.75" customHeight="1" x14ac:dyDescent="0.2">
      <c r="A107" s="83" t="s">
        <v>151</v>
      </c>
      <c r="B107" s="83">
        <v>21</v>
      </c>
      <c r="C107" s="84">
        <v>1200.68574003</v>
      </c>
      <c r="D107" s="84">
        <v>1183.52220218</v>
      </c>
      <c r="E107" s="84">
        <v>211.45630983999999</v>
      </c>
      <c r="F107" s="84">
        <v>211.45630983999999</v>
      </c>
    </row>
    <row r="108" spans="1:6" ht="12.75" customHeight="1" x14ac:dyDescent="0.2">
      <c r="A108" s="83" t="s">
        <v>151</v>
      </c>
      <c r="B108" s="83">
        <v>22</v>
      </c>
      <c r="C108" s="84">
        <v>1205.78883283</v>
      </c>
      <c r="D108" s="84">
        <v>1187.2409661199999</v>
      </c>
      <c r="E108" s="84">
        <v>212.12073007000001</v>
      </c>
      <c r="F108" s="84">
        <v>212.12073007000001</v>
      </c>
    </row>
    <row r="109" spans="1:6" ht="12.75" customHeight="1" x14ac:dyDescent="0.2">
      <c r="A109" s="83" t="s">
        <v>151</v>
      </c>
      <c r="B109" s="83">
        <v>23</v>
      </c>
      <c r="C109" s="84">
        <v>1214.1779588300001</v>
      </c>
      <c r="D109" s="84">
        <v>1197.75713425</v>
      </c>
      <c r="E109" s="84">
        <v>213.99962183</v>
      </c>
      <c r="F109" s="84">
        <v>213.99962183</v>
      </c>
    </row>
    <row r="110" spans="1:6" ht="12.75" customHeight="1" x14ac:dyDescent="0.2">
      <c r="A110" s="83" t="s">
        <v>151</v>
      </c>
      <c r="B110" s="83">
        <v>24</v>
      </c>
      <c r="C110" s="84">
        <v>1215.8448543</v>
      </c>
      <c r="D110" s="84">
        <v>1200.58956145</v>
      </c>
      <c r="E110" s="84">
        <v>214.50568297000001</v>
      </c>
      <c r="F110" s="84">
        <v>214.50568297000001</v>
      </c>
    </row>
    <row r="111" spans="1:6" ht="12.75" customHeight="1" x14ac:dyDescent="0.2">
      <c r="A111" s="83" t="s">
        <v>152</v>
      </c>
      <c r="B111" s="83">
        <v>1</v>
      </c>
      <c r="C111" s="84">
        <v>1249.8974246</v>
      </c>
      <c r="D111" s="84">
        <v>1231.8147247100001</v>
      </c>
      <c r="E111" s="84">
        <v>220.08458786</v>
      </c>
      <c r="F111" s="84">
        <v>220.08458786</v>
      </c>
    </row>
    <row r="112" spans="1:6" ht="12.75" customHeight="1" x14ac:dyDescent="0.2">
      <c r="A112" s="83" t="s">
        <v>152</v>
      </c>
      <c r="B112" s="83">
        <v>2</v>
      </c>
      <c r="C112" s="84">
        <v>1288.5601439899999</v>
      </c>
      <c r="D112" s="84">
        <v>1272.6368661199999</v>
      </c>
      <c r="E112" s="84">
        <v>227.37815562</v>
      </c>
      <c r="F112" s="84">
        <v>227.37815562</v>
      </c>
    </row>
    <row r="113" spans="1:6" ht="12.75" customHeight="1" x14ac:dyDescent="0.2">
      <c r="A113" s="83" t="s">
        <v>152</v>
      </c>
      <c r="B113" s="83">
        <v>3</v>
      </c>
      <c r="C113" s="84">
        <v>1324.7551913499999</v>
      </c>
      <c r="D113" s="84">
        <v>1302.9236942</v>
      </c>
      <c r="E113" s="84">
        <v>232.78941101999999</v>
      </c>
      <c r="F113" s="84">
        <v>232.78941101999999</v>
      </c>
    </row>
    <row r="114" spans="1:6" ht="12.75" customHeight="1" x14ac:dyDescent="0.2">
      <c r="A114" s="83" t="s">
        <v>152</v>
      </c>
      <c r="B114" s="83">
        <v>4</v>
      </c>
      <c r="C114" s="84">
        <v>1325.6300393900001</v>
      </c>
      <c r="D114" s="84">
        <v>1314.13346746</v>
      </c>
      <c r="E114" s="84">
        <v>234.79222709000001</v>
      </c>
      <c r="F114" s="84">
        <v>234.79222709000001</v>
      </c>
    </row>
    <row r="115" spans="1:6" ht="12.75" customHeight="1" x14ac:dyDescent="0.2">
      <c r="A115" s="83" t="s">
        <v>152</v>
      </c>
      <c r="B115" s="83">
        <v>5</v>
      </c>
      <c r="C115" s="84">
        <v>1335.3998225299999</v>
      </c>
      <c r="D115" s="84">
        <v>1315.0923941999999</v>
      </c>
      <c r="E115" s="84">
        <v>234.96355560999999</v>
      </c>
      <c r="F115" s="84">
        <v>234.96355560999999</v>
      </c>
    </row>
    <row r="116" spans="1:6" ht="12.75" customHeight="1" x14ac:dyDescent="0.2">
      <c r="A116" s="83" t="s">
        <v>152</v>
      </c>
      <c r="B116" s="83">
        <v>6</v>
      </c>
      <c r="C116" s="84">
        <v>1335.9489323400001</v>
      </c>
      <c r="D116" s="84">
        <v>1315.7792126899999</v>
      </c>
      <c r="E116" s="84">
        <v>235.08626738000001</v>
      </c>
      <c r="F116" s="84">
        <v>235.08626738000001</v>
      </c>
    </row>
    <row r="117" spans="1:6" ht="12.75" customHeight="1" x14ac:dyDescent="0.2">
      <c r="A117" s="83" t="s">
        <v>152</v>
      </c>
      <c r="B117" s="83">
        <v>7</v>
      </c>
      <c r="C117" s="84">
        <v>1345.31552713</v>
      </c>
      <c r="D117" s="84">
        <v>1324.62657008</v>
      </c>
      <c r="E117" s="84">
        <v>236.66699779999999</v>
      </c>
      <c r="F117" s="84">
        <v>236.66699779999999</v>
      </c>
    </row>
    <row r="118" spans="1:6" ht="12.75" customHeight="1" x14ac:dyDescent="0.2">
      <c r="A118" s="83" t="s">
        <v>152</v>
      </c>
      <c r="B118" s="83">
        <v>8</v>
      </c>
      <c r="C118" s="84">
        <v>1313.1558081200001</v>
      </c>
      <c r="D118" s="84">
        <v>1296.3643228200001</v>
      </c>
      <c r="E118" s="84">
        <v>231.6174681</v>
      </c>
      <c r="F118" s="84">
        <v>231.6174681</v>
      </c>
    </row>
    <row r="119" spans="1:6" ht="12.75" customHeight="1" x14ac:dyDescent="0.2">
      <c r="A119" s="83" t="s">
        <v>152</v>
      </c>
      <c r="B119" s="83">
        <v>9</v>
      </c>
      <c r="C119" s="84">
        <v>1293.5109017899999</v>
      </c>
      <c r="D119" s="84">
        <v>1279.3858825</v>
      </c>
      <c r="E119" s="84">
        <v>228.58398184000001</v>
      </c>
      <c r="F119" s="84">
        <v>228.58398184000001</v>
      </c>
    </row>
    <row r="120" spans="1:6" ht="12.75" customHeight="1" x14ac:dyDescent="0.2">
      <c r="A120" s="83" t="s">
        <v>152</v>
      </c>
      <c r="B120" s="83">
        <v>10</v>
      </c>
      <c r="C120" s="84">
        <v>1254.1765710300001</v>
      </c>
      <c r="D120" s="84">
        <v>1238.95993451</v>
      </c>
      <c r="E120" s="84">
        <v>221.36120074999999</v>
      </c>
      <c r="F120" s="84">
        <v>221.36120074999999</v>
      </c>
    </row>
    <row r="121" spans="1:6" ht="12.75" customHeight="1" x14ac:dyDescent="0.2">
      <c r="A121" s="83" t="s">
        <v>152</v>
      </c>
      <c r="B121" s="83">
        <v>11</v>
      </c>
      <c r="C121" s="84">
        <v>1230.27752852</v>
      </c>
      <c r="D121" s="84">
        <v>1213.10781615</v>
      </c>
      <c r="E121" s="84">
        <v>216.74228144</v>
      </c>
      <c r="F121" s="84">
        <v>216.74228144</v>
      </c>
    </row>
    <row r="122" spans="1:6" ht="12.75" customHeight="1" x14ac:dyDescent="0.2">
      <c r="A122" s="83" t="s">
        <v>152</v>
      </c>
      <c r="B122" s="83">
        <v>12</v>
      </c>
      <c r="C122" s="84">
        <v>1232.6903724900001</v>
      </c>
      <c r="D122" s="84">
        <v>1216.28416758</v>
      </c>
      <c r="E122" s="84">
        <v>217.30979048</v>
      </c>
      <c r="F122" s="84">
        <v>217.30979048</v>
      </c>
    </row>
    <row r="123" spans="1:6" ht="12.75" customHeight="1" x14ac:dyDescent="0.2">
      <c r="A123" s="83" t="s">
        <v>152</v>
      </c>
      <c r="B123" s="83">
        <v>13</v>
      </c>
      <c r="C123" s="84">
        <v>1243.4107678400001</v>
      </c>
      <c r="D123" s="84">
        <v>1223.7040062999999</v>
      </c>
      <c r="E123" s="84">
        <v>218.63547048999999</v>
      </c>
      <c r="F123" s="84">
        <v>218.63547048999999</v>
      </c>
    </row>
    <row r="124" spans="1:6" ht="12.75" customHeight="1" x14ac:dyDescent="0.2">
      <c r="A124" s="83" t="s">
        <v>152</v>
      </c>
      <c r="B124" s="83">
        <v>14</v>
      </c>
      <c r="C124" s="84">
        <v>1246.5955948599999</v>
      </c>
      <c r="D124" s="84">
        <v>1226.89280777</v>
      </c>
      <c r="E124" s="84">
        <v>219.20520393999999</v>
      </c>
      <c r="F124" s="84">
        <v>219.20520393999999</v>
      </c>
    </row>
    <row r="125" spans="1:6" ht="12.75" customHeight="1" x14ac:dyDescent="0.2">
      <c r="A125" s="83" t="s">
        <v>152</v>
      </c>
      <c r="B125" s="83">
        <v>15</v>
      </c>
      <c r="C125" s="84">
        <v>1256.42394666</v>
      </c>
      <c r="D125" s="84">
        <v>1236.5061861199999</v>
      </c>
      <c r="E125" s="84">
        <v>220.92279698999999</v>
      </c>
      <c r="F125" s="84">
        <v>220.92279698999999</v>
      </c>
    </row>
    <row r="126" spans="1:6" ht="12.75" customHeight="1" x14ac:dyDescent="0.2">
      <c r="A126" s="83" t="s">
        <v>152</v>
      </c>
      <c r="B126" s="83">
        <v>16</v>
      </c>
      <c r="C126" s="84">
        <v>1254.1557261999999</v>
      </c>
      <c r="D126" s="84">
        <v>1238.0505768400001</v>
      </c>
      <c r="E126" s="84">
        <v>221.19872857999999</v>
      </c>
      <c r="F126" s="84">
        <v>221.19872857999999</v>
      </c>
    </row>
    <row r="127" spans="1:6" ht="12.75" customHeight="1" x14ac:dyDescent="0.2">
      <c r="A127" s="83" t="s">
        <v>152</v>
      </c>
      <c r="B127" s="83">
        <v>17</v>
      </c>
      <c r="C127" s="84">
        <v>1236.5334007500001</v>
      </c>
      <c r="D127" s="84">
        <v>1223.07691808</v>
      </c>
      <c r="E127" s="84">
        <v>218.52343053999999</v>
      </c>
      <c r="F127" s="84">
        <v>218.52343053999999</v>
      </c>
    </row>
    <row r="128" spans="1:6" ht="12.75" customHeight="1" x14ac:dyDescent="0.2">
      <c r="A128" s="83" t="s">
        <v>152</v>
      </c>
      <c r="B128" s="83">
        <v>18</v>
      </c>
      <c r="C128" s="84">
        <v>1213.48619798</v>
      </c>
      <c r="D128" s="84">
        <v>1193.9163148600001</v>
      </c>
      <c r="E128" s="84">
        <v>213.31339431000001</v>
      </c>
      <c r="F128" s="84">
        <v>213.31339431000001</v>
      </c>
    </row>
    <row r="129" spans="1:6" ht="12.75" customHeight="1" x14ac:dyDescent="0.2">
      <c r="A129" s="83" t="s">
        <v>152</v>
      </c>
      <c r="B129" s="83">
        <v>19</v>
      </c>
      <c r="C129" s="84">
        <v>1214.29844241</v>
      </c>
      <c r="D129" s="84">
        <v>1195.7735579499999</v>
      </c>
      <c r="E129" s="84">
        <v>213.64522228999999</v>
      </c>
      <c r="F129" s="84">
        <v>213.64522228999999</v>
      </c>
    </row>
    <row r="130" spans="1:6" ht="12.75" customHeight="1" x14ac:dyDescent="0.2">
      <c r="A130" s="83" t="s">
        <v>152</v>
      </c>
      <c r="B130" s="83">
        <v>20</v>
      </c>
      <c r="C130" s="84">
        <v>1222.6576526599999</v>
      </c>
      <c r="D130" s="84">
        <v>1209.0457884800001</v>
      </c>
      <c r="E130" s="84">
        <v>216.01653132000001</v>
      </c>
      <c r="F130" s="84">
        <v>216.01653132000001</v>
      </c>
    </row>
    <row r="131" spans="1:6" ht="12.75" customHeight="1" x14ac:dyDescent="0.2">
      <c r="A131" s="83" t="s">
        <v>152</v>
      </c>
      <c r="B131" s="83">
        <v>21</v>
      </c>
      <c r="C131" s="84">
        <v>1244.78041934</v>
      </c>
      <c r="D131" s="84">
        <v>1223.3261380500001</v>
      </c>
      <c r="E131" s="84">
        <v>218.56795792</v>
      </c>
      <c r="F131" s="84">
        <v>218.56795792</v>
      </c>
    </row>
    <row r="132" spans="1:6" ht="12.75" customHeight="1" x14ac:dyDescent="0.2">
      <c r="A132" s="83" t="s">
        <v>152</v>
      </c>
      <c r="B132" s="83">
        <v>22</v>
      </c>
      <c r="C132" s="84">
        <v>1252.4219198599999</v>
      </c>
      <c r="D132" s="84">
        <v>1229.7776386800001</v>
      </c>
      <c r="E132" s="84">
        <v>219.72062790000001</v>
      </c>
      <c r="F132" s="84">
        <v>219.72062790000001</v>
      </c>
    </row>
    <row r="133" spans="1:6" ht="12.75" customHeight="1" x14ac:dyDescent="0.2">
      <c r="A133" s="83" t="s">
        <v>152</v>
      </c>
      <c r="B133" s="83">
        <v>23</v>
      </c>
      <c r="C133" s="84">
        <v>1274.4752922299999</v>
      </c>
      <c r="D133" s="84">
        <v>1250.9025187300001</v>
      </c>
      <c r="E133" s="84">
        <v>223.49494591999999</v>
      </c>
      <c r="F133" s="84">
        <v>223.49494591999999</v>
      </c>
    </row>
    <row r="134" spans="1:6" ht="12.75" customHeight="1" x14ac:dyDescent="0.2">
      <c r="A134" s="83" t="s">
        <v>152</v>
      </c>
      <c r="B134" s="83">
        <v>24</v>
      </c>
      <c r="C134" s="84">
        <v>1288.5419069300001</v>
      </c>
      <c r="D134" s="84">
        <v>1263.6854974</v>
      </c>
      <c r="E134" s="84">
        <v>225.77884182</v>
      </c>
      <c r="F134" s="84">
        <v>225.77884182</v>
      </c>
    </row>
    <row r="135" spans="1:6" ht="12.75" customHeight="1" x14ac:dyDescent="0.2">
      <c r="A135" s="83" t="s">
        <v>153</v>
      </c>
      <c r="B135" s="83">
        <v>1</v>
      </c>
      <c r="C135" s="84">
        <v>1294.8956106200001</v>
      </c>
      <c r="D135" s="84">
        <v>1272.71807038</v>
      </c>
      <c r="E135" s="84">
        <v>227.39266413999999</v>
      </c>
      <c r="F135" s="84">
        <v>227.39266413999999</v>
      </c>
    </row>
    <row r="136" spans="1:6" ht="12.75" customHeight="1" x14ac:dyDescent="0.2">
      <c r="A136" s="83" t="s">
        <v>153</v>
      </c>
      <c r="B136" s="83">
        <v>2</v>
      </c>
      <c r="C136" s="84">
        <v>1317.09731001</v>
      </c>
      <c r="D136" s="84">
        <v>1302.0086564600001</v>
      </c>
      <c r="E136" s="84">
        <v>232.62592401000001</v>
      </c>
      <c r="F136" s="84">
        <v>232.62592401000001</v>
      </c>
    </row>
    <row r="137" spans="1:6" ht="12.75" customHeight="1" x14ac:dyDescent="0.2">
      <c r="A137" s="83" t="s">
        <v>153</v>
      </c>
      <c r="B137" s="83">
        <v>3</v>
      </c>
      <c r="C137" s="84">
        <v>1305.4686482300001</v>
      </c>
      <c r="D137" s="84">
        <v>1293.1702578699999</v>
      </c>
      <c r="E137" s="84">
        <v>231.04679422999999</v>
      </c>
      <c r="F137" s="84">
        <v>231.04679422999999</v>
      </c>
    </row>
    <row r="138" spans="1:6" ht="12.75" customHeight="1" x14ac:dyDescent="0.2">
      <c r="A138" s="83" t="s">
        <v>153</v>
      </c>
      <c r="B138" s="83">
        <v>4</v>
      </c>
      <c r="C138" s="84">
        <v>1315.4843247900001</v>
      </c>
      <c r="D138" s="84">
        <v>1304.7912346200001</v>
      </c>
      <c r="E138" s="84">
        <v>233.12307877999999</v>
      </c>
      <c r="F138" s="84">
        <v>233.12307877999999</v>
      </c>
    </row>
    <row r="139" spans="1:6" ht="12.75" customHeight="1" x14ac:dyDescent="0.2">
      <c r="A139" s="83" t="s">
        <v>153</v>
      </c>
      <c r="B139" s="83">
        <v>5</v>
      </c>
      <c r="C139" s="84">
        <v>1333.6291206000001</v>
      </c>
      <c r="D139" s="84">
        <v>1313.03579203</v>
      </c>
      <c r="E139" s="84">
        <v>234.59610875999999</v>
      </c>
      <c r="F139" s="84">
        <v>234.59610875999999</v>
      </c>
    </row>
    <row r="140" spans="1:6" ht="12.75" customHeight="1" x14ac:dyDescent="0.2">
      <c r="A140" s="83" t="s">
        <v>153</v>
      </c>
      <c r="B140" s="83">
        <v>6</v>
      </c>
      <c r="C140" s="84">
        <v>1328.1305520400001</v>
      </c>
      <c r="D140" s="84">
        <v>1307.6442119799999</v>
      </c>
      <c r="E140" s="84">
        <v>233.63281155999999</v>
      </c>
      <c r="F140" s="84">
        <v>233.63281155999999</v>
      </c>
    </row>
    <row r="141" spans="1:6" ht="12.75" customHeight="1" x14ac:dyDescent="0.2">
      <c r="A141" s="83" t="s">
        <v>153</v>
      </c>
      <c r="B141" s="83">
        <v>7</v>
      </c>
      <c r="C141" s="84">
        <v>1282.6535840199999</v>
      </c>
      <c r="D141" s="84">
        <v>1267.85957007</v>
      </c>
      <c r="E141" s="84">
        <v>226.52461067999999</v>
      </c>
      <c r="F141" s="84">
        <v>226.52461067999999</v>
      </c>
    </row>
    <row r="142" spans="1:6" ht="12.75" customHeight="1" x14ac:dyDescent="0.2">
      <c r="A142" s="83" t="s">
        <v>153</v>
      </c>
      <c r="B142" s="83">
        <v>8</v>
      </c>
      <c r="C142" s="84">
        <v>1247.1103585000001</v>
      </c>
      <c r="D142" s="84">
        <v>1236.81876622</v>
      </c>
      <c r="E142" s="84">
        <v>220.97864473000001</v>
      </c>
      <c r="F142" s="84">
        <v>220.97864473000001</v>
      </c>
    </row>
    <row r="143" spans="1:6" ht="12.75" customHeight="1" x14ac:dyDescent="0.2">
      <c r="A143" s="83" t="s">
        <v>153</v>
      </c>
      <c r="B143" s="83">
        <v>9</v>
      </c>
      <c r="C143" s="84">
        <v>1251.7828055</v>
      </c>
      <c r="D143" s="84">
        <v>1238.6170847799999</v>
      </c>
      <c r="E143" s="84">
        <v>221.29994482999999</v>
      </c>
      <c r="F143" s="84">
        <v>221.29994482999999</v>
      </c>
    </row>
    <row r="144" spans="1:6" ht="12.75" customHeight="1" x14ac:dyDescent="0.2">
      <c r="A144" s="83" t="s">
        <v>153</v>
      </c>
      <c r="B144" s="83">
        <v>10</v>
      </c>
      <c r="C144" s="84">
        <v>1248.04441845</v>
      </c>
      <c r="D144" s="84">
        <v>1226.4193467699999</v>
      </c>
      <c r="E144" s="84">
        <v>219.12061209999999</v>
      </c>
      <c r="F144" s="84">
        <v>219.12061209999999</v>
      </c>
    </row>
    <row r="145" spans="1:6" ht="12.75" customHeight="1" x14ac:dyDescent="0.2">
      <c r="A145" s="83" t="s">
        <v>153</v>
      </c>
      <c r="B145" s="83">
        <v>11</v>
      </c>
      <c r="C145" s="84">
        <v>1241.9124091599999</v>
      </c>
      <c r="D145" s="84">
        <v>1213.6861595</v>
      </c>
      <c r="E145" s="84">
        <v>216.84561228999999</v>
      </c>
      <c r="F145" s="84">
        <v>216.84561228999999</v>
      </c>
    </row>
    <row r="146" spans="1:6" ht="12.75" customHeight="1" x14ac:dyDescent="0.2">
      <c r="A146" s="83" t="s">
        <v>153</v>
      </c>
      <c r="B146" s="83">
        <v>12</v>
      </c>
      <c r="C146" s="84">
        <v>1256.5233041700001</v>
      </c>
      <c r="D146" s="84">
        <v>1227.4109344000001</v>
      </c>
      <c r="E146" s="84">
        <v>219.29777605000001</v>
      </c>
      <c r="F146" s="84">
        <v>219.29777605000001</v>
      </c>
    </row>
    <row r="147" spans="1:6" ht="12.75" customHeight="1" x14ac:dyDescent="0.2">
      <c r="A147" s="83" t="s">
        <v>153</v>
      </c>
      <c r="B147" s="83">
        <v>13</v>
      </c>
      <c r="C147" s="84">
        <v>1262.91194879</v>
      </c>
      <c r="D147" s="84">
        <v>1234.6582459799999</v>
      </c>
      <c r="E147" s="84">
        <v>220.59263114999999</v>
      </c>
      <c r="F147" s="84">
        <v>220.59263114999999</v>
      </c>
    </row>
    <row r="148" spans="1:6" ht="12.75" customHeight="1" x14ac:dyDescent="0.2">
      <c r="A148" s="83" t="s">
        <v>153</v>
      </c>
      <c r="B148" s="83">
        <v>14</v>
      </c>
      <c r="C148" s="84">
        <v>1264.1535196299999</v>
      </c>
      <c r="D148" s="84">
        <v>1235.209979</v>
      </c>
      <c r="E148" s="84">
        <v>220.69120760999999</v>
      </c>
      <c r="F148" s="84">
        <v>220.69120760999999</v>
      </c>
    </row>
    <row r="149" spans="1:6" ht="12.75" customHeight="1" x14ac:dyDescent="0.2">
      <c r="A149" s="83" t="s">
        <v>153</v>
      </c>
      <c r="B149" s="83">
        <v>15</v>
      </c>
      <c r="C149" s="84">
        <v>1270.89092594</v>
      </c>
      <c r="D149" s="84">
        <v>1240.7739546400001</v>
      </c>
      <c r="E149" s="84">
        <v>221.68530620000001</v>
      </c>
      <c r="F149" s="84">
        <v>221.68530620000001</v>
      </c>
    </row>
    <row r="150" spans="1:6" ht="12.75" customHeight="1" x14ac:dyDescent="0.2">
      <c r="A150" s="83" t="s">
        <v>153</v>
      </c>
      <c r="B150" s="83">
        <v>16</v>
      </c>
      <c r="C150" s="84">
        <v>1269.07727269</v>
      </c>
      <c r="D150" s="84">
        <v>1239.0689938099999</v>
      </c>
      <c r="E150" s="84">
        <v>221.38068604</v>
      </c>
      <c r="F150" s="84">
        <v>221.38068604</v>
      </c>
    </row>
    <row r="151" spans="1:6" ht="12.75" customHeight="1" x14ac:dyDescent="0.2">
      <c r="A151" s="83" t="s">
        <v>153</v>
      </c>
      <c r="B151" s="83">
        <v>17</v>
      </c>
      <c r="C151" s="84">
        <v>1258.0962287299999</v>
      </c>
      <c r="D151" s="84">
        <v>1228.3717495999999</v>
      </c>
      <c r="E151" s="84">
        <v>219.46944198</v>
      </c>
      <c r="F151" s="84">
        <v>219.46944198</v>
      </c>
    </row>
    <row r="152" spans="1:6" ht="12.75" customHeight="1" x14ac:dyDescent="0.2">
      <c r="A152" s="83" t="s">
        <v>153</v>
      </c>
      <c r="B152" s="83">
        <v>18</v>
      </c>
      <c r="C152" s="84">
        <v>1221.46656863</v>
      </c>
      <c r="D152" s="84">
        <v>1194.0576215900001</v>
      </c>
      <c r="E152" s="84">
        <v>213.33864116000001</v>
      </c>
      <c r="F152" s="84">
        <v>213.33864116000001</v>
      </c>
    </row>
    <row r="153" spans="1:6" ht="12.75" customHeight="1" x14ac:dyDescent="0.2">
      <c r="A153" s="83" t="s">
        <v>153</v>
      </c>
      <c r="B153" s="83">
        <v>19</v>
      </c>
      <c r="C153" s="84">
        <v>1204.2221640299999</v>
      </c>
      <c r="D153" s="84">
        <v>1180.00667021</v>
      </c>
      <c r="E153" s="84">
        <v>210.82820043999999</v>
      </c>
      <c r="F153" s="84">
        <v>210.82820043999999</v>
      </c>
    </row>
    <row r="154" spans="1:6" ht="12.75" customHeight="1" x14ac:dyDescent="0.2">
      <c r="A154" s="83" t="s">
        <v>153</v>
      </c>
      <c r="B154" s="83">
        <v>20</v>
      </c>
      <c r="C154" s="84">
        <v>1199.0779073199999</v>
      </c>
      <c r="D154" s="84">
        <v>1177.7763345999999</v>
      </c>
      <c r="E154" s="84">
        <v>210.42971316000001</v>
      </c>
      <c r="F154" s="84">
        <v>210.42971316000001</v>
      </c>
    </row>
    <row r="155" spans="1:6" ht="12.75" customHeight="1" x14ac:dyDescent="0.2">
      <c r="A155" s="83" t="s">
        <v>153</v>
      </c>
      <c r="B155" s="83">
        <v>21</v>
      </c>
      <c r="C155" s="84">
        <v>1215.7155009000001</v>
      </c>
      <c r="D155" s="84">
        <v>1205.54379804</v>
      </c>
      <c r="E155" s="84">
        <v>215.39084134999999</v>
      </c>
      <c r="F155" s="84">
        <v>215.39084134999999</v>
      </c>
    </row>
    <row r="156" spans="1:6" ht="12.75" customHeight="1" x14ac:dyDescent="0.2">
      <c r="A156" s="83" t="s">
        <v>153</v>
      </c>
      <c r="B156" s="83">
        <v>22</v>
      </c>
      <c r="C156" s="84">
        <v>1241.0060922</v>
      </c>
      <c r="D156" s="84">
        <v>1228.22020094</v>
      </c>
      <c r="E156" s="84">
        <v>219.44236523999999</v>
      </c>
      <c r="F156" s="84">
        <v>219.44236523999999</v>
      </c>
    </row>
    <row r="157" spans="1:6" ht="12.75" customHeight="1" x14ac:dyDescent="0.2">
      <c r="A157" s="83" t="s">
        <v>153</v>
      </c>
      <c r="B157" s="83">
        <v>23</v>
      </c>
      <c r="C157" s="84">
        <v>1264.30921175</v>
      </c>
      <c r="D157" s="84">
        <v>1250.0212223999999</v>
      </c>
      <c r="E157" s="84">
        <v>223.33748739000001</v>
      </c>
      <c r="F157" s="84">
        <v>223.33748739000001</v>
      </c>
    </row>
    <row r="158" spans="1:6" ht="12.75" customHeight="1" x14ac:dyDescent="0.2">
      <c r="A158" s="83" t="s">
        <v>153</v>
      </c>
      <c r="B158" s="83">
        <v>24</v>
      </c>
      <c r="C158" s="84">
        <v>1264.23702933</v>
      </c>
      <c r="D158" s="84">
        <v>1253.6361341899999</v>
      </c>
      <c r="E158" s="84">
        <v>223.98335268</v>
      </c>
      <c r="F158" s="84">
        <v>223.98335268</v>
      </c>
    </row>
    <row r="159" spans="1:6" ht="12.75" customHeight="1" x14ac:dyDescent="0.2">
      <c r="A159" s="83" t="s">
        <v>154</v>
      </c>
      <c r="B159" s="83">
        <v>1</v>
      </c>
      <c r="C159" s="84">
        <v>1219.0375737899999</v>
      </c>
      <c r="D159" s="84">
        <v>1205.9320163299999</v>
      </c>
      <c r="E159" s="84">
        <v>215.46020313</v>
      </c>
      <c r="F159" s="84">
        <v>215.46020313</v>
      </c>
    </row>
    <row r="160" spans="1:6" ht="12.75" customHeight="1" x14ac:dyDescent="0.2">
      <c r="A160" s="83" t="s">
        <v>154</v>
      </c>
      <c r="B160" s="83">
        <v>2</v>
      </c>
      <c r="C160" s="84">
        <v>1251.3651921400001</v>
      </c>
      <c r="D160" s="84">
        <v>1231.6761209900001</v>
      </c>
      <c r="E160" s="84">
        <v>220.05982395000001</v>
      </c>
      <c r="F160" s="84">
        <v>220.05982395000001</v>
      </c>
    </row>
    <row r="161" spans="1:6" ht="12.75" customHeight="1" x14ac:dyDescent="0.2">
      <c r="A161" s="83" t="s">
        <v>154</v>
      </c>
      <c r="B161" s="83">
        <v>3</v>
      </c>
      <c r="C161" s="84">
        <v>1274.25356403</v>
      </c>
      <c r="D161" s="84">
        <v>1254.2689843200001</v>
      </c>
      <c r="E161" s="84">
        <v>224.09642208</v>
      </c>
      <c r="F161" s="84">
        <v>224.09642208</v>
      </c>
    </row>
    <row r="162" spans="1:6" ht="12.75" customHeight="1" x14ac:dyDescent="0.2">
      <c r="A162" s="83" t="s">
        <v>154</v>
      </c>
      <c r="B162" s="83">
        <v>4</v>
      </c>
      <c r="C162" s="84">
        <v>1276.7479083799999</v>
      </c>
      <c r="D162" s="84">
        <v>1257.5022561400001</v>
      </c>
      <c r="E162" s="84">
        <v>224.67410092</v>
      </c>
      <c r="F162" s="84">
        <v>224.67410092</v>
      </c>
    </row>
    <row r="163" spans="1:6" ht="12.75" customHeight="1" x14ac:dyDescent="0.2">
      <c r="A163" s="83" t="s">
        <v>154</v>
      </c>
      <c r="B163" s="83">
        <v>5</v>
      </c>
      <c r="C163" s="84">
        <v>1296.33167024</v>
      </c>
      <c r="D163" s="84">
        <v>1276.0489965300001</v>
      </c>
      <c r="E163" s="84">
        <v>227.98779058</v>
      </c>
      <c r="F163" s="84">
        <v>227.98779058</v>
      </c>
    </row>
    <row r="164" spans="1:6" ht="12.75" customHeight="1" x14ac:dyDescent="0.2">
      <c r="A164" s="83" t="s">
        <v>154</v>
      </c>
      <c r="B164" s="83">
        <v>6</v>
      </c>
      <c r="C164" s="84">
        <v>1273.1783480199999</v>
      </c>
      <c r="D164" s="84">
        <v>1253.2667045799999</v>
      </c>
      <c r="E164" s="84">
        <v>223.91734781</v>
      </c>
      <c r="F164" s="84">
        <v>223.91734781</v>
      </c>
    </row>
    <row r="165" spans="1:6" ht="12.75" customHeight="1" x14ac:dyDescent="0.2">
      <c r="A165" s="83" t="s">
        <v>154</v>
      </c>
      <c r="B165" s="83">
        <v>7</v>
      </c>
      <c r="C165" s="84">
        <v>1235.78757417</v>
      </c>
      <c r="D165" s="84">
        <v>1225.4548484699999</v>
      </c>
      <c r="E165" s="84">
        <v>218.94828813000001</v>
      </c>
      <c r="F165" s="84">
        <v>218.94828813000001</v>
      </c>
    </row>
    <row r="166" spans="1:6" ht="12.75" customHeight="1" x14ac:dyDescent="0.2">
      <c r="A166" s="83" t="s">
        <v>154</v>
      </c>
      <c r="B166" s="83">
        <v>8</v>
      </c>
      <c r="C166" s="84">
        <v>1181.86434472</v>
      </c>
      <c r="D166" s="84">
        <v>1170.6223534600001</v>
      </c>
      <c r="E166" s="84">
        <v>209.15153312999999</v>
      </c>
      <c r="F166" s="84">
        <v>209.15153312999999</v>
      </c>
    </row>
    <row r="167" spans="1:6" ht="12.75" customHeight="1" x14ac:dyDescent="0.2">
      <c r="A167" s="83" t="s">
        <v>154</v>
      </c>
      <c r="B167" s="83">
        <v>9</v>
      </c>
      <c r="C167" s="84">
        <v>1194.2720758400001</v>
      </c>
      <c r="D167" s="84">
        <v>1173.56318412</v>
      </c>
      <c r="E167" s="84">
        <v>209.67696239</v>
      </c>
      <c r="F167" s="84">
        <v>209.67696239</v>
      </c>
    </row>
    <row r="168" spans="1:6" ht="12.75" customHeight="1" x14ac:dyDescent="0.2">
      <c r="A168" s="83" t="s">
        <v>154</v>
      </c>
      <c r="B168" s="83">
        <v>10</v>
      </c>
      <c r="C168" s="84">
        <v>1184.8416645499999</v>
      </c>
      <c r="D168" s="84">
        <v>1160.6388469999999</v>
      </c>
      <c r="E168" s="84">
        <v>207.36781041</v>
      </c>
      <c r="F168" s="84">
        <v>207.36781041</v>
      </c>
    </row>
    <row r="169" spans="1:6" ht="12.75" customHeight="1" x14ac:dyDescent="0.2">
      <c r="A169" s="83" t="s">
        <v>154</v>
      </c>
      <c r="B169" s="83">
        <v>11</v>
      </c>
      <c r="C169" s="84">
        <v>1191.28692123</v>
      </c>
      <c r="D169" s="84">
        <v>1163.3434664599999</v>
      </c>
      <c r="E169" s="84">
        <v>207.85103654</v>
      </c>
      <c r="F169" s="84">
        <v>207.85103654</v>
      </c>
    </row>
    <row r="170" spans="1:6" ht="12.75" customHeight="1" x14ac:dyDescent="0.2">
      <c r="A170" s="83" t="s">
        <v>154</v>
      </c>
      <c r="B170" s="83">
        <v>12</v>
      </c>
      <c r="C170" s="84">
        <v>1188.63891388</v>
      </c>
      <c r="D170" s="84">
        <v>1159.19181772</v>
      </c>
      <c r="E170" s="84">
        <v>207.10927409000001</v>
      </c>
      <c r="F170" s="84">
        <v>207.10927409000001</v>
      </c>
    </row>
    <row r="171" spans="1:6" ht="12.75" customHeight="1" x14ac:dyDescent="0.2">
      <c r="A171" s="83" t="s">
        <v>154</v>
      </c>
      <c r="B171" s="83">
        <v>13</v>
      </c>
      <c r="C171" s="84">
        <v>1196.12980739</v>
      </c>
      <c r="D171" s="84">
        <v>1166.0077394499999</v>
      </c>
      <c r="E171" s="84">
        <v>208.32705408999999</v>
      </c>
      <c r="F171" s="84">
        <v>208.32705408999999</v>
      </c>
    </row>
    <row r="172" spans="1:6" ht="12.75" customHeight="1" x14ac:dyDescent="0.2">
      <c r="A172" s="83" t="s">
        <v>154</v>
      </c>
      <c r="B172" s="83">
        <v>14</v>
      </c>
      <c r="C172" s="84">
        <v>1179.2895155599999</v>
      </c>
      <c r="D172" s="84">
        <v>1149.34815392</v>
      </c>
      <c r="E172" s="84">
        <v>205.35053664</v>
      </c>
      <c r="F172" s="84">
        <v>205.35053664</v>
      </c>
    </row>
    <row r="173" spans="1:6" ht="12.75" customHeight="1" x14ac:dyDescent="0.2">
      <c r="A173" s="83" t="s">
        <v>154</v>
      </c>
      <c r="B173" s="83">
        <v>15</v>
      </c>
      <c r="C173" s="84">
        <v>1183.48151897</v>
      </c>
      <c r="D173" s="84">
        <v>1152.6823057300001</v>
      </c>
      <c r="E173" s="84">
        <v>205.9462394</v>
      </c>
      <c r="F173" s="84">
        <v>205.9462394</v>
      </c>
    </row>
    <row r="174" spans="1:6" ht="12.75" customHeight="1" x14ac:dyDescent="0.2">
      <c r="A174" s="83" t="s">
        <v>154</v>
      </c>
      <c r="B174" s="83">
        <v>16</v>
      </c>
      <c r="C174" s="84">
        <v>1182.13085742</v>
      </c>
      <c r="D174" s="84">
        <v>1149.7327884199999</v>
      </c>
      <c r="E174" s="84">
        <v>205.41925811999999</v>
      </c>
      <c r="F174" s="84">
        <v>205.41925811999999</v>
      </c>
    </row>
    <row r="175" spans="1:6" ht="12.75" customHeight="1" x14ac:dyDescent="0.2">
      <c r="A175" s="83" t="s">
        <v>154</v>
      </c>
      <c r="B175" s="83">
        <v>17</v>
      </c>
      <c r="C175" s="84">
        <v>1173.1194695900001</v>
      </c>
      <c r="D175" s="84">
        <v>1140.8129819599999</v>
      </c>
      <c r="E175" s="84">
        <v>203.82558344</v>
      </c>
      <c r="F175" s="84">
        <v>203.82558344</v>
      </c>
    </row>
    <row r="176" spans="1:6" ht="12.75" customHeight="1" x14ac:dyDescent="0.2">
      <c r="A176" s="83" t="s">
        <v>154</v>
      </c>
      <c r="B176" s="83">
        <v>18</v>
      </c>
      <c r="C176" s="84">
        <v>1161.5896102300001</v>
      </c>
      <c r="D176" s="84">
        <v>1129.0877769199999</v>
      </c>
      <c r="E176" s="84">
        <v>201.73067674999999</v>
      </c>
      <c r="F176" s="84">
        <v>201.73067674999999</v>
      </c>
    </row>
    <row r="177" spans="1:6" ht="12.75" customHeight="1" x14ac:dyDescent="0.2">
      <c r="A177" s="83" t="s">
        <v>154</v>
      </c>
      <c r="B177" s="83">
        <v>19</v>
      </c>
      <c r="C177" s="84">
        <v>1141.99107134</v>
      </c>
      <c r="D177" s="84">
        <v>1109.5233017600001</v>
      </c>
      <c r="E177" s="84">
        <v>198.23515151000001</v>
      </c>
      <c r="F177" s="84">
        <v>198.23515151000001</v>
      </c>
    </row>
    <row r="178" spans="1:6" ht="12.75" customHeight="1" x14ac:dyDescent="0.2">
      <c r="A178" s="83" t="s">
        <v>154</v>
      </c>
      <c r="B178" s="83">
        <v>20</v>
      </c>
      <c r="C178" s="84">
        <v>1148.68327881</v>
      </c>
      <c r="D178" s="84">
        <v>1116.66090841</v>
      </c>
      <c r="E178" s="84">
        <v>199.51040596999999</v>
      </c>
      <c r="F178" s="84">
        <v>199.51040596999999</v>
      </c>
    </row>
    <row r="179" spans="1:6" ht="12.75" customHeight="1" x14ac:dyDescent="0.2">
      <c r="A179" s="83" t="s">
        <v>154</v>
      </c>
      <c r="B179" s="83">
        <v>21</v>
      </c>
      <c r="C179" s="84">
        <v>1173.1818785099999</v>
      </c>
      <c r="D179" s="84">
        <v>1140.2870152099999</v>
      </c>
      <c r="E179" s="84">
        <v>203.73161056999999</v>
      </c>
      <c r="F179" s="84">
        <v>203.73161056999999</v>
      </c>
    </row>
    <row r="180" spans="1:6" ht="12.75" customHeight="1" x14ac:dyDescent="0.2">
      <c r="A180" s="83" t="s">
        <v>154</v>
      </c>
      <c r="B180" s="83">
        <v>22</v>
      </c>
      <c r="C180" s="84">
        <v>1203.4277134199999</v>
      </c>
      <c r="D180" s="84">
        <v>1171.0677779600001</v>
      </c>
      <c r="E180" s="84">
        <v>209.23111577</v>
      </c>
      <c r="F180" s="84">
        <v>209.23111577</v>
      </c>
    </row>
    <row r="181" spans="1:6" ht="12.75" customHeight="1" x14ac:dyDescent="0.2">
      <c r="A181" s="83" t="s">
        <v>154</v>
      </c>
      <c r="B181" s="83">
        <v>23</v>
      </c>
      <c r="C181" s="84">
        <v>1206.57553201</v>
      </c>
      <c r="D181" s="84">
        <v>1173.92870438</v>
      </c>
      <c r="E181" s="84">
        <v>209.74226877999999</v>
      </c>
      <c r="F181" s="84">
        <v>209.74226877999999</v>
      </c>
    </row>
    <row r="182" spans="1:6" ht="12.75" customHeight="1" x14ac:dyDescent="0.2">
      <c r="A182" s="83" t="s">
        <v>154</v>
      </c>
      <c r="B182" s="83">
        <v>24</v>
      </c>
      <c r="C182" s="84">
        <v>1258.1580848900001</v>
      </c>
      <c r="D182" s="84">
        <v>1225.5585453199999</v>
      </c>
      <c r="E182" s="84">
        <v>218.96681533</v>
      </c>
      <c r="F182" s="84">
        <v>218.96681533</v>
      </c>
    </row>
    <row r="183" spans="1:6" ht="12.75" customHeight="1" x14ac:dyDescent="0.2">
      <c r="A183" s="83" t="s">
        <v>155</v>
      </c>
      <c r="B183" s="83">
        <v>1</v>
      </c>
      <c r="C183" s="84">
        <v>1233.20810747</v>
      </c>
      <c r="D183" s="84">
        <v>1201.5771572000001</v>
      </c>
      <c r="E183" s="84">
        <v>214.68213370000001</v>
      </c>
      <c r="F183" s="84">
        <v>214.68213370000001</v>
      </c>
    </row>
    <row r="184" spans="1:6" ht="12.75" customHeight="1" x14ac:dyDescent="0.2">
      <c r="A184" s="83" t="s">
        <v>155</v>
      </c>
      <c r="B184" s="83">
        <v>2</v>
      </c>
      <c r="C184" s="84">
        <v>1258.3023293000001</v>
      </c>
      <c r="D184" s="84">
        <v>1225.27548443</v>
      </c>
      <c r="E184" s="84">
        <v>218.9162417</v>
      </c>
      <c r="F184" s="84">
        <v>218.9162417</v>
      </c>
    </row>
    <row r="185" spans="1:6" ht="12.75" customHeight="1" x14ac:dyDescent="0.2">
      <c r="A185" s="83" t="s">
        <v>155</v>
      </c>
      <c r="B185" s="83">
        <v>3</v>
      </c>
      <c r="C185" s="84">
        <v>1271.19929589</v>
      </c>
      <c r="D185" s="84">
        <v>1239.55156386</v>
      </c>
      <c r="E185" s="84">
        <v>221.46690536</v>
      </c>
      <c r="F185" s="84">
        <v>221.46690536</v>
      </c>
    </row>
    <row r="186" spans="1:6" ht="12.75" customHeight="1" x14ac:dyDescent="0.2">
      <c r="A186" s="83" t="s">
        <v>155</v>
      </c>
      <c r="B186" s="83">
        <v>4</v>
      </c>
      <c r="C186" s="84">
        <v>1269.93227142</v>
      </c>
      <c r="D186" s="84">
        <v>1238.60517402</v>
      </c>
      <c r="E186" s="84">
        <v>221.29781677</v>
      </c>
      <c r="F186" s="84">
        <v>221.29781677</v>
      </c>
    </row>
    <row r="187" spans="1:6" ht="12.75" customHeight="1" x14ac:dyDescent="0.2">
      <c r="A187" s="83" t="s">
        <v>155</v>
      </c>
      <c r="B187" s="83">
        <v>5</v>
      </c>
      <c r="C187" s="84">
        <v>1276.04274364</v>
      </c>
      <c r="D187" s="84">
        <v>1242.4182062899999</v>
      </c>
      <c r="E187" s="84">
        <v>221.97907964000001</v>
      </c>
      <c r="F187" s="84">
        <v>221.97907964000001</v>
      </c>
    </row>
    <row r="188" spans="1:6" ht="12.75" customHeight="1" x14ac:dyDescent="0.2">
      <c r="A188" s="83" t="s">
        <v>155</v>
      </c>
      <c r="B188" s="83">
        <v>6</v>
      </c>
      <c r="C188" s="84">
        <v>1264.1364908999999</v>
      </c>
      <c r="D188" s="84">
        <v>1232.42152788</v>
      </c>
      <c r="E188" s="84">
        <v>220.19300354000001</v>
      </c>
      <c r="F188" s="84">
        <v>220.19300354000001</v>
      </c>
    </row>
    <row r="189" spans="1:6" ht="12.75" customHeight="1" x14ac:dyDescent="0.2">
      <c r="A189" s="83" t="s">
        <v>155</v>
      </c>
      <c r="B189" s="83">
        <v>7</v>
      </c>
      <c r="C189" s="84">
        <v>1258.7675711300001</v>
      </c>
      <c r="D189" s="84">
        <v>1225.7853241800001</v>
      </c>
      <c r="E189" s="84">
        <v>219.00733321999999</v>
      </c>
      <c r="F189" s="84">
        <v>219.00733321999999</v>
      </c>
    </row>
    <row r="190" spans="1:6" ht="12.75" customHeight="1" x14ac:dyDescent="0.2">
      <c r="A190" s="83" t="s">
        <v>155</v>
      </c>
      <c r="B190" s="83">
        <v>8</v>
      </c>
      <c r="C190" s="84">
        <v>1219.7064090199999</v>
      </c>
      <c r="D190" s="84">
        <v>1188.9041143699999</v>
      </c>
      <c r="E190" s="84">
        <v>212.41787970999999</v>
      </c>
      <c r="F190" s="84">
        <v>212.41787970999999</v>
      </c>
    </row>
    <row r="191" spans="1:6" ht="12.75" customHeight="1" x14ac:dyDescent="0.2">
      <c r="A191" s="83" t="s">
        <v>155</v>
      </c>
      <c r="B191" s="83">
        <v>9</v>
      </c>
      <c r="C191" s="84">
        <v>1204.6083003900001</v>
      </c>
      <c r="D191" s="84">
        <v>1173.2893709</v>
      </c>
      <c r="E191" s="84">
        <v>209.62804102000001</v>
      </c>
      <c r="F191" s="84">
        <v>209.62804102000001</v>
      </c>
    </row>
    <row r="192" spans="1:6" ht="12.75" customHeight="1" x14ac:dyDescent="0.2">
      <c r="A192" s="83" t="s">
        <v>155</v>
      </c>
      <c r="B192" s="83">
        <v>10</v>
      </c>
      <c r="C192" s="84">
        <v>1224.4086654600001</v>
      </c>
      <c r="D192" s="84">
        <v>1193.81409659</v>
      </c>
      <c r="E192" s="84">
        <v>213.29513129</v>
      </c>
      <c r="F192" s="84">
        <v>213.29513129</v>
      </c>
    </row>
    <row r="193" spans="1:6" ht="12.75" customHeight="1" x14ac:dyDescent="0.2">
      <c r="A193" s="83" t="s">
        <v>155</v>
      </c>
      <c r="B193" s="83">
        <v>11</v>
      </c>
      <c r="C193" s="84">
        <v>1221.11885317</v>
      </c>
      <c r="D193" s="84">
        <v>1190.93070986</v>
      </c>
      <c r="E193" s="84">
        <v>212.77996536000001</v>
      </c>
      <c r="F193" s="84">
        <v>212.77996536000001</v>
      </c>
    </row>
    <row r="194" spans="1:6" ht="12.75" customHeight="1" x14ac:dyDescent="0.2">
      <c r="A194" s="83" t="s">
        <v>155</v>
      </c>
      <c r="B194" s="83">
        <v>12</v>
      </c>
      <c r="C194" s="84">
        <v>1216.9553865</v>
      </c>
      <c r="D194" s="84">
        <v>1187.11033484</v>
      </c>
      <c r="E194" s="84">
        <v>212.09739058</v>
      </c>
      <c r="F194" s="84">
        <v>212.09739058</v>
      </c>
    </row>
    <row r="195" spans="1:6" ht="12.75" customHeight="1" x14ac:dyDescent="0.2">
      <c r="A195" s="83" t="s">
        <v>155</v>
      </c>
      <c r="B195" s="83">
        <v>13</v>
      </c>
      <c r="C195" s="84">
        <v>1228.4648845900001</v>
      </c>
      <c r="D195" s="84">
        <v>1199.1447750299999</v>
      </c>
      <c r="E195" s="84">
        <v>214.24754737999999</v>
      </c>
      <c r="F195" s="84">
        <v>214.24754737999999</v>
      </c>
    </row>
    <row r="196" spans="1:6" ht="12.75" customHeight="1" x14ac:dyDescent="0.2">
      <c r="A196" s="83" t="s">
        <v>155</v>
      </c>
      <c r="B196" s="83">
        <v>14</v>
      </c>
      <c r="C196" s="84">
        <v>1227.0488051699999</v>
      </c>
      <c r="D196" s="84">
        <v>1197.6437974200001</v>
      </c>
      <c r="E196" s="84">
        <v>213.97937228000001</v>
      </c>
      <c r="F196" s="84">
        <v>213.97937228000001</v>
      </c>
    </row>
    <row r="197" spans="1:6" ht="12.75" customHeight="1" x14ac:dyDescent="0.2">
      <c r="A197" s="83" t="s">
        <v>155</v>
      </c>
      <c r="B197" s="83">
        <v>15</v>
      </c>
      <c r="C197" s="84">
        <v>1233.71804643</v>
      </c>
      <c r="D197" s="84">
        <v>1202.9095197900001</v>
      </c>
      <c r="E197" s="84">
        <v>214.92018286999999</v>
      </c>
      <c r="F197" s="84">
        <v>214.92018286999999</v>
      </c>
    </row>
    <row r="198" spans="1:6" ht="12.75" customHeight="1" x14ac:dyDescent="0.2">
      <c r="A198" s="83" t="s">
        <v>155</v>
      </c>
      <c r="B198" s="83">
        <v>16</v>
      </c>
      <c r="C198" s="84">
        <v>1241.1955650100001</v>
      </c>
      <c r="D198" s="84">
        <v>1208.81704036</v>
      </c>
      <c r="E198" s="84">
        <v>215.97566158999999</v>
      </c>
      <c r="F198" s="84">
        <v>215.97566158999999</v>
      </c>
    </row>
    <row r="199" spans="1:6" ht="12.75" customHeight="1" x14ac:dyDescent="0.2">
      <c r="A199" s="83" t="s">
        <v>155</v>
      </c>
      <c r="B199" s="83">
        <v>17</v>
      </c>
      <c r="C199" s="84">
        <v>1222.65216581</v>
      </c>
      <c r="D199" s="84">
        <v>1192.0393868199999</v>
      </c>
      <c r="E199" s="84">
        <v>212.97804929</v>
      </c>
      <c r="F199" s="84">
        <v>212.97804929</v>
      </c>
    </row>
    <row r="200" spans="1:6" ht="12.75" customHeight="1" x14ac:dyDescent="0.2">
      <c r="A200" s="83" t="s">
        <v>155</v>
      </c>
      <c r="B200" s="83">
        <v>18</v>
      </c>
      <c r="C200" s="84">
        <v>1194.36442061</v>
      </c>
      <c r="D200" s="84">
        <v>1164.5683299299999</v>
      </c>
      <c r="E200" s="84">
        <v>208.06987917000001</v>
      </c>
      <c r="F200" s="84">
        <v>208.06987917000001</v>
      </c>
    </row>
    <row r="201" spans="1:6" ht="12.75" customHeight="1" x14ac:dyDescent="0.2">
      <c r="A201" s="83" t="s">
        <v>155</v>
      </c>
      <c r="B201" s="83">
        <v>19</v>
      </c>
      <c r="C201" s="84">
        <v>1191.2263319599999</v>
      </c>
      <c r="D201" s="84">
        <v>1161.1544780199999</v>
      </c>
      <c r="E201" s="84">
        <v>207.45993664</v>
      </c>
      <c r="F201" s="84">
        <v>207.45993664</v>
      </c>
    </row>
    <row r="202" spans="1:6" ht="12.75" customHeight="1" x14ac:dyDescent="0.2">
      <c r="A202" s="83" t="s">
        <v>155</v>
      </c>
      <c r="B202" s="83">
        <v>20</v>
      </c>
      <c r="C202" s="84">
        <v>1203.45913402</v>
      </c>
      <c r="D202" s="84">
        <v>1172.8742537799999</v>
      </c>
      <c r="E202" s="84">
        <v>209.55387329999999</v>
      </c>
      <c r="F202" s="84">
        <v>209.55387329999999</v>
      </c>
    </row>
    <row r="203" spans="1:6" ht="12.75" customHeight="1" x14ac:dyDescent="0.2">
      <c r="A203" s="83" t="s">
        <v>155</v>
      </c>
      <c r="B203" s="83">
        <v>21</v>
      </c>
      <c r="C203" s="84">
        <v>1206.62401372</v>
      </c>
      <c r="D203" s="84">
        <v>1174.7735373800001</v>
      </c>
      <c r="E203" s="84">
        <v>209.89321251999999</v>
      </c>
      <c r="F203" s="84">
        <v>209.89321251999999</v>
      </c>
    </row>
    <row r="204" spans="1:6" ht="12.75" customHeight="1" x14ac:dyDescent="0.2">
      <c r="A204" s="83" t="s">
        <v>155</v>
      </c>
      <c r="B204" s="83">
        <v>22</v>
      </c>
      <c r="C204" s="84">
        <v>1228.1870715099999</v>
      </c>
      <c r="D204" s="84">
        <v>1196.6378991700001</v>
      </c>
      <c r="E204" s="84">
        <v>213.79965150000001</v>
      </c>
      <c r="F204" s="84">
        <v>213.79965150000001</v>
      </c>
    </row>
    <row r="205" spans="1:6" ht="12.75" customHeight="1" x14ac:dyDescent="0.2">
      <c r="A205" s="83" t="s">
        <v>155</v>
      </c>
      <c r="B205" s="83">
        <v>23</v>
      </c>
      <c r="C205" s="84">
        <v>1212.6492012399999</v>
      </c>
      <c r="D205" s="84">
        <v>1181.3795571200001</v>
      </c>
      <c r="E205" s="84">
        <v>211.07348995999999</v>
      </c>
      <c r="F205" s="84">
        <v>211.07348995999999</v>
      </c>
    </row>
    <row r="206" spans="1:6" ht="12.75" customHeight="1" x14ac:dyDescent="0.2">
      <c r="A206" s="83" t="s">
        <v>155</v>
      </c>
      <c r="B206" s="83">
        <v>24</v>
      </c>
      <c r="C206" s="84">
        <v>1224.2075095099999</v>
      </c>
      <c r="D206" s="84">
        <v>1192.87324319</v>
      </c>
      <c r="E206" s="84">
        <v>213.12703187</v>
      </c>
      <c r="F206" s="84">
        <v>213.12703187</v>
      </c>
    </row>
    <row r="207" spans="1:6" ht="12.75" customHeight="1" x14ac:dyDescent="0.2">
      <c r="A207" s="83" t="s">
        <v>156</v>
      </c>
      <c r="B207" s="83">
        <v>1</v>
      </c>
      <c r="C207" s="84">
        <v>1409.2534148</v>
      </c>
      <c r="D207" s="84">
        <v>1375.1862265499999</v>
      </c>
      <c r="E207" s="84">
        <v>245.70033774000001</v>
      </c>
      <c r="F207" s="84">
        <v>245.70033774000001</v>
      </c>
    </row>
    <row r="208" spans="1:6" ht="12.75" customHeight="1" x14ac:dyDescent="0.2">
      <c r="A208" s="83" t="s">
        <v>156</v>
      </c>
      <c r="B208" s="83">
        <v>2</v>
      </c>
      <c r="C208" s="84">
        <v>1424.5535044200001</v>
      </c>
      <c r="D208" s="84">
        <v>1391.7082948499999</v>
      </c>
      <c r="E208" s="84">
        <v>248.65228540000001</v>
      </c>
      <c r="F208" s="84">
        <v>248.65228540000001</v>
      </c>
    </row>
    <row r="209" spans="1:6" ht="12.75" customHeight="1" x14ac:dyDescent="0.2">
      <c r="A209" s="83" t="s">
        <v>156</v>
      </c>
      <c r="B209" s="83">
        <v>3</v>
      </c>
      <c r="C209" s="84">
        <v>1420.8890941699999</v>
      </c>
      <c r="D209" s="84">
        <v>1386.60306358</v>
      </c>
      <c r="E209" s="84">
        <v>247.74014926999999</v>
      </c>
      <c r="F209" s="84">
        <v>247.74014926999999</v>
      </c>
    </row>
    <row r="210" spans="1:6" ht="12.75" customHeight="1" x14ac:dyDescent="0.2">
      <c r="A210" s="83" t="s">
        <v>156</v>
      </c>
      <c r="B210" s="83">
        <v>4</v>
      </c>
      <c r="C210" s="84">
        <v>1394.2356474999999</v>
      </c>
      <c r="D210" s="84">
        <v>1360.9066907199999</v>
      </c>
      <c r="E210" s="84">
        <v>243.14905654</v>
      </c>
      <c r="F210" s="84">
        <v>243.14905654</v>
      </c>
    </row>
    <row r="211" spans="1:6" ht="12.75" customHeight="1" x14ac:dyDescent="0.2">
      <c r="A211" s="83" t="s">
        <v>156</v>
      </c>
      <c r="B211" s="83">
        <v>5</v>
      </c>
      <c r="C211" s="84">
        <v>1379.9849656599999</v>
      </c>
      <c r="D211" s="84">
        <v>1348.28780327</v>
      </c>
      <c r="E211" s="84">
        <v>240.89447831999999</v>
      </c>
      <c r="F211" s="84">
        <v>240.89447831999999</v>
      </c>
    </row>
    <row r="212" spans="1:6" ht="12.75" customHeight="1" x14ac:dyDescent="0.2">
      <c r="A212" s="83" t="s">
        <v>156</v>
      </c>
      <c r="B212" s="83">
        <v>6</v>
      </c>
      <c r="C212" s="84">
        <v>1339.11125629</v>
      </c>
      <c r="D212" s="84">
        <v>1308.7309484699999</v>
      </c>
      <c r="E212" s="84">
        <v>233.82697547000001</v>
      </c>
      <c r="F212" s="84">
        <v>233.82697547000001</v>
      </c>
    </row>
    <row r="213" spans="1:6" ht="12.75" customHeight="1" x14ac:dyDescent="0.2">
      <c r="A213" s="83" t="s">
        <v>156</v>
      </c>
      <c r="B213" s="83">
        <v>7</v>
      </c>
      <c r="C213" s="84">
        <v>1311.9425902400001</v>
      </c>
      <c r="D213" s="84">
        <v>1280.8077651799999</v>
      </c>
      <c r="E213" s="84">
        <v>228.83802528999999</v>
      </c>
      <c r="F213" s="84">
        <v>228.83802528999999</v>
      </c>
    </row>
    <row r="214" spans="1:6" ht="12.75" customHeight="1" x14ac:dyDescent="0.2">
      <c r="A214" s="83" t="s">
        <v>156</v>
      </c>
      <c r="B214" s="83">
        <v>8</v>
      </c>
      <c r="C214" s="84">
        <v>1300.6941092100001</v>
      </c>
      <c r="D214" s="84">
        <v>1269.5835165000001</v>
      </c>
      <c r="E214" s="84">
        <v>226.83262293999999</v>
      </c>
      <c r="F214" s="84">
        <v>226.83262293999999</v>
      </c>
    </row>
    <row r="215" spans="1:6" ht="12.75" customHeight="1" x14ac:dyDescent="0.2">
      <c r="A215" s="83" t="s">
        <v>156</v>
      </c>
      <c r="B215" s="83">
        <v>9</v>
      </c>
      <c r="C215" s="84">
        <v>1279.4619004900001</v>
      </c>
      <c r="D215" s="84">
        <v>1248.3960541500001</v>
      </c>
      <c r="E215" s="84">
        <v>223.04712352999999</v>
      </c>
      <c r="F215" s="84">
        <v>223.04712352999999</v>
      </c>
    </row>
    <row r="216" spans="1:6" ht="12.75" customHeight="1" x14ac:dyDescent="0.2">
      <c r="A216" s="83" t="s">
        <v>156</v>
      </c>
      <c r="B216" s="83">
        <v>10</v>
      </c>
      <c r="C216" s="84">
        <v>1270.3218775400001</v>
      </c>
      <c r="D216" s="84">
        <v>1241.5129281</v>
      </c>
      <c r="E216" s="84">
        <v>221.81733634</v>
      </c>
      <c r="F216" s="84">
        <v>221.81733634</v>
      </c>
    </row>
    <row r="217" spans="1:6" ht="12.75" customHeight="1" x14ac:dyDescent="0.2">
      <c r="A217" s="83" t="s">
        <v>156</v>
      </c>
      <c r="B217" s="83">
        <v>11</v>
      </c>
      <c r="C217" s="84">
        <v>1278.6260093999999</v>
      </c>
      <c r="D217" s="84">
        <v>1250.47352118</v>
      </c>
      <c r="E217" s="84">
        <v>223.41829824000001</v>
      </c>
      <c r="F217" s="84">
        <v>223.41829824000001</v>
      </c>
    </row>
    <row r="218" spans="1:6" ht="12.75" customHeight="1" x14ac:dyDescent="0.2">
      <c r="A218" s="83" t="s">
        <v>156</v>
      </c>
      <c r="B218" s="83">
        <v>12</v>
      </c>
      <c r="C218" s="84">
        <v>1303.42422455</v>
      </c>
      <c r="D218" s="84">
        <v>1275.0522643100001</v>
      </c>
      <c r="E218" s="84">
        <v>227.80970747000001</v>
      </c>
      <c r="F218" s="84">
        <v>227.80970747000001</v>
      </c>
    </row>
    <row r="219" spans="1:6" ht="12.75" customHeight="1" x14ac:dyDescent="0.2">
      <c r="A219" s="83" t="s">
        <v>156</v>
      </c>
      <c r="B219" s="83">
        <v>13</v>
      </c>
      <c r="C219" s="84">
        <v>1310.1272252599999</v>
      </c>
      <c r="D219" s="84">
        <v>1283.2032733999999</v>
      </c>
      <c r="E219" s="84">
        <v>229.26602345000001</v>
      </c>
      <c r="F219" s="84">
        <v>229.26602345000001</v>
      </c>
    </row>
    <row r="220" spans="1:6" ht="12.75" customHeight="1" x14ac:dyDescent="0.2">
      <c r="A220" s="83" t="s">
        <v>156</v>
      </c>
      <c r="B220" s="83">
        <v>14</v>
      </c>
      <c r="C220" s="84">
        <v>1307.7158057700001</v>
      </c>
      <c r="D220" s="84">
        <v>1284.0477936100001</v>
      </c>
      <c r="E220" s="84">
        <v>229.41691130999999</v>
      </c>
      <c r="F220" s="84">
        <v>229.41691130999999</v>
      </c>
    </row>
    <row r="221" spans="1:6" ht="12.75" customHeight="1" x14ac:dyDescent="0.2">
      <c r="A221" s="83" t="s">
        <v>156</v>
      </c>
      <c r="B221" s="83">
        <v>15</v>
      </c>
      <c r="C221" s="84">
        <v>1309.57474948</v>
      </c>
      <c r="D221" s="84">
        <v>1286.24306488</v>
      </c>
      <c r="E221" s="84">
        <v>229.80913375</v>
      </c>
      <c r="F221" s="84">
        <v>229.80913375</v>
      </c>
    </row>
    <row r="222" spans="1:6" ht="12.75" customHeight="1" x14ac:dyDescent="0.2">
      <c r="A222" s="83" t="s">
        <v>156</v>
      </c>
      <c r="B222" s="83">
        <v>16</v>
      </c>
      <c r="C222" s="84">
        <v>1299.7744003600001</v>
      </c>
      <c r="D222" s="84">
        <v>1278.0170455499999</v>
      </c>
      <c r="E222" s="84">
        <v>228.33941591000001</v>
      </c>
      <c r="F222" s="84">
        <v>228.33941591000001</v>
      </c>
    </row>
    <row r="223" spans="1:6" ht="12.75" customHeight="1" x14ac:dyDescent="0.2">
      <c r="A223" s="83" t="s">
        <v>156</v>
      </c>
      <c r="B223" s="83">
        <v>17</v>
      </c>
      <c r="C223" s="84">
        <v>1261.1896399100001</v>
      </c>
      <c r="D223" s="84">
        <v>1239.56289294</v>
      </c>
      <c r="E223" s="84">
        <v>221.4689295</v>
      </c>
      <c r="F223" s="84">
        <v>221.4689295</v>
      </c>
    </row>
    <row r="224" spans="1:6" ht="12.75" customHeight="1" x14ac:dyDescent="0.2">
      <c r="A224" s="83" t="s">
        <v>156</v>
      </c>
      <c r="B224" s="83">
        <v>18</v>
      </c>
      <c r="C224" s="84">
        <v>1228.86703784</v>
      </c>
      <c r="D224" s="84">
        <v>1207.98961998</v>
      </c>
      <c r="E224" s="84">
        <v>215.82782890999999</v>
      </c>
      <c r="F224" s="84">
        <v>215.82782890999999</v>
      </c>
    </row>
    <row r="225" spans="1:6" ht="12.75" customHeight="1" x14ac:dyDescent="0.2">
      <c r="A225" s="83" t="s">
        <v>156</v>
      </c>
      <c r="B225" s="83">
        <v>19</v>
      </c>
      <c r="C225" s="84">
        <v>1254.4090705199999</v>
      </c>
      <c r="D225" s="84">
        <v>1232.77749879</v>
      </c>
      <c r="E225" s="84">
        <v>220.25660377</v>
      </c>
      <c r="F225" s="84">
        <v>220.25660377</v>
      </c>
    </row>
    <row r="226" spans="1:6" ht="12.75" customHeight="1" x14ac:dyDescent="0.2">
      <c r="A226" s="83" t="s">
        <v>156</v>
      </c>
      <c r="B226" s="83">
        <v>20</v>
      </c>
      <c r="C226" s="84">
        <v>1267.5552503199999</v>
      </c>
      <c r="D226" s="84">
        <v>1246.2907463500001</v>
      </c>
      <c r="E226" s="84">
        <v>222.67097458999999</v>
      </c>
      <c r="F226" s="84">
        <v>222.67097458999999</v>
      </c>
    </row>
    <row r="227" spans="1:6" ht="12.75" customHeight="1" x14ac:dyDescent="0.2">
      <c r="A227" s="83" t="s">
        <v>156</v>
      </c>
      <c r="B227" s="83">
        <v>21</v>
      </c>
      <c r="C227" s="84">
        <v>1280.6415113600001</v>
      </c>
      <c r="D227" s="84">
        <v>1258.8966956199999</v>
      </c>
      <c r="E227" s="84">
        <v>224.92324117999999</v>
      </c>
      <c r="F227" s="84">
        <v>224.92324117999999</v>
      </c>
    </row>
    <row r="228" spans="1:6" ht="12.75" customHeight="1" x14ac:dyDescent="0.2">
      <c r="A228" s="83" t="s">
        <v>156</v>
      </c>
      <c r="B228" s="83">
        <v>22</v>
      </c>
      <c r="C228" s="84">
        <v>1309.0790670900001</v>
      </c>
      <c r="D228" s="84">
        <v>1287.4077060499999</v>
      </c>
      <c r="E228" s="84">
        <v>230.01721663999999</v>
      </c>
      <c r="F228" s="84">
        <v>230.01721663999999</v>
      </c>
    </row>
    <row r="229" spans="1:6" ht="12.75" customHeight="1" x14ac:dyDescent="0.2">
      <c r="A229" s="83" t="s">
        <v>156</v>
      </c>
      <c r="B229" s="83">
        <v>23</v>
      </c>
      <c r="C229" s="84">
        <v>1306.5379170199999</v>
      </c>
      <c r="D229" s="84">
        <v>1284.9460945000001</v>
      </c>
      <c r="E229" s="84">
        <v>229.57740799999999</v>
      </c>
      <c r="F229" s="84">
        <v>229.57740799999999</v>
      </c>
    </row>
    <row r="230" spans="1:6" ht="12.75" customHeight="1" x14ac:dyDescent="0.2">
      <c r="A230" s="83" t="s">
        <v>156</v>
      </c>
      <c r="B230" s="83">
        <v>24</v>
      </c>
      <c r="C230" s="84">
        <v>1371.21692489</v>
      </c>
      <c r="D230" s="84">
        <v>1351.49303076</v>
      </c>
      <c r="E230" s="84">
        <v>241.46714656</v>
      </c>
      <c r="F230" s="84">
        <v>241.46714656</v>
      </c>
    </row>
    <row r="231" spans="1:6" ht="12.75" customHeight="1" x14ac:dyDescent="0.2">
      <c r="A231" s="83" t="s">
        <v>157</v>
      </c>
      <c r="B231" s="83">
        <v>1</v>
      </c>
      <c r="C231" s="84">
        <v>1305.5186278399999</v>
      </c>
      <c r="D231" s="84">
        <v>1283.40315147</v>
      </c>
      <c r="E231" s="84">
        <v>229.30173506</v>
      </c>
      <c r="F231" s="84">
        <v>229.30173506</v>
      </c>
    </row>
    <row r="232" spans="1:6" ht="12.75" customHeight="1" x14ac:dyDescent="0.2">
      <c r="A232" s="83" t="s">
        <v>157</v>
      </c>
      <c r="B232" s="83">
        <v>2</v>
      </c>
      <c r="C232" s="84">
        <v>1304.13513227</v>
      </c>
      <c r="D232" s="84">
        <v>1292.8566374500001</v>
      </c>
      <c r="E232" s="84">
        <v>230.99076063000001</v>
      </c>
      <c r="F232" s="84">
        <v>230.99076063000001</v>
      </c>
    </row>
    <row r="233" spans="1:6" ht="12.75" customHeight="1" x14ac:dyDescent="0.2">
      <c r="A233" s="83" t="s">
        <v>157</v>
      </c>
      <c r="B233" s="83">
        <v>3</v>
      </c>
      <c r="C233" s="84">
        <v>1321.25710054</v>
      </c>
      <c r="D233" s="84">
        <v>1303.39093622</v>
      </c>
      <c r="E233" s="84">
        <v>232.87289172999999</v>
      </c>
      <c r="F233" s="84">
        <v>232.87289172999999</v>
      </c>
    </row>
    <row r="234" spans="1:6" ht="12.75" customHeight="1" x14ac:dyDescent="0.2">
      <c r="A234" s="83" t="s">
        <v>157</v>
      </c>
      <c r="B234" s="83">
        <v>4</v>
      </c>
      <c r="C234" s="84">
        <v>1326.2975973800001</v>
      </c>
      <c r="D234" s="84">
        <v>1315.9037635100001</v>
      </c>
      <c r="E234" s="84">
        <v>235.1085205</v>
      </c>
      <c r="F234" s="84">
        <v>235.1085205</v>
      </c>
    </row>
    <row r="235" spans="1:6" ht="12.75" customHeight="1" x14ac:dyDescent="0.2">
      <c r="A235" s="83" t="s">
        <v>157</v>
      </c>
      <c r="B235" s="83">
        <v>5</v>
      </c>
      <c r="C235" s="84">
        <v>1335.6608501200001</v>
      </c>
      <c r="D235" s="84">
        <v>1324.3845987</v>
      </c>
      <c r="E235" s="84">
        <v>236.62376551</v>
      </c>
      <c r="F235" s="84">
        <v>236.62376551</v>
      </c>
    </row>
    <row r="236" spans="1:6" ht="12.75" customHeight="1" x14ac:dyDescent="0.2">
      <c r="A236" s="83" t="s">
        <v>157</v>
      </c>
      <c r="B236" s="83">
        <v>6</v>
      </c>
      <c r="C236" s="84">
        <v>1320.16494842</v>
      </c>
      <c r="D236" s="84">
        <v>1310.41355258</v>
      </c>
      <c r="E236" s="84">
        <v>234.12760122</v>
      </c>
      <c r="F236" s="84">
        <v>234.12760122</v>
      </c>
    </row>
    <row r="237" spans="1:6" ht="12.75" customHeight="1" x14ac:dyDescent="0.2">
      <c r="A237" s="83" t="s">
        <v>157</v>
      </c>
      <c r="B237" s="83">
        <v>7</v>
      </c>
      <c r="C237" s="84">
        <v>1323.73442264</v>
      </c>
      <c r="D237" s="84">
        <v>1313.5673867800001</v>
      </c>
      <c r="E237" s="84">
        <v>234.69108718000001</v>
      </c>
      <c r="F237" s="84">
        <v>234.69108718000001</v>
      </c>
    </row>
    <row r="238" spans="1:6" ht="12.75" customHeight="1" x14ac:dyDescent="0.2">
      <c r="A238" s="83" t="s">
        <v>157</v>
      </c>
      <c r="B238" s="83">
        <v>8</v>
      </c>
      <c r="C238" s="84">
        <v>1295.86416908</v>
      </c>
      <c r="D238" s="84">
        <v>1276.7021911100001</v>
      </c>
      <c r="E238" s="84">
        <v>228.10449487</v>
      </c>
      <c r="F238" s="84">
        <v>228.10449487</v>
      </c>
    </row>
    <row r="239" spans="1:6" ht="12.75" customHeight="1" x14ac:dyDescent="0.2">
      <c r="A239" s="83" t="s">
        <v>157</v>
      </c>
      <c r="B239" s="83">
        <v>9</v>
      </c>
      <c r="C239" s="84">
        <v>1281.97513228</v>
      </c>
      <c r="D239" s="84">
        <v>1264.66171874</v>
      </c>
      <c r="E239" s="84">
        <v>225.95326030999999</v>
      </c>
      <c r="F239" s="84">
        <v>225.95326030999999</v>
      </c>
    </row>
    <row r="240" spans="1:6" ht="12.75" customHeight="1" x14ac:dyDescent="0.2">
      <c r="A240" s="83" t="s">
        <v>157</v>
      </c>
      <c r="B240" s="83">
        <v>10</v>
      </c>
      <c r="C240" s="84">
        <v>1272.2381456000001</v>
      </c>
      <c r="D240" s="84">
        <v>1250.4344893800001</v>
      </c>
      <c r="E240" s="84">
        <v>223.41132454000001</v>
      </c>
      <c r="F240" s="84">
        <v>223.41132454000001</v>
      </c>
    </row>
    <row r="241" spans="1:6" ht="12.75" customHeight="1" x14ac:dyDescent="0.2">
      <c r="A241" s="83" t="s">
        <v>157</v>
      </c>
      <c r="B241" s="83">
        <v>11</v>
      </c>
      <c r="C241" s="84">
        <v>1261.6828412899999</v>
      </c>
      <c r="D241" s="84">
        <v>1241.91479256</v>
      </c>
      <c r="E241" s="84">
        <v>221.88913624</v>
      </c>
      <c r="F241" s="84">
        <v>221.88913624</v>
      </c>
    </row>
    <row r="242" spans="1:6" ht="12.75" customHeight="1" x14ac:dyDescent="0.2">
      <c r="A242" s="83" t="s">
        <v>157</v>
      </c>
      <c r="B242" s="83">
        <v>12</v>
      </c>
      <c r="C242" s="84">
        <v>1245.64076305</v>
      </c>
      <c r="D242" s="84">
        <v>1233.60231961</v>
      </c>
      <c r="E242" s="84">
        <v>220.40397200000001</v>
      </c>
      <c r="F242" s="84">
        <v>220.40397200000001</v>
      </c>
    </row>
    <row r="243" spans="1:6" ht="12.75" customHeight="1" x14ac:dyDescent="0.2">
      <c r="A243" s="83" t="s">
        <v>157</v>
      </c>
      <c r="B243" s="83">
        <v>13</v>
      </c>
      <c r="C243" s="84">
        <v>1247.7507673099999</v>
      </c>
      <c r="D243" s="84">
        <v>1237.9662378999999</v>
      </c>
      <c r="E243" s="84">
        <v>221.18366</v>
      </c>
      <c r="F243" s="84">
        <v>221.18366</v>
      </c>
    </row>
    <row r="244" spans="1:6" ht="12.75" customHeight="1" x14ac:dyDescent="0.2">
      <c r="A244" s="83" t="s">
        <v>157</v>
      </c>
      <c r="B244" s="83">
        <v>14</v>
      </c>
      <c r="C244" s="84">
        <v>1269.7067777499999</v>
      </c>
      <c r="D244" s="84">
        <v>1250.9841135500001</v>
      </c>
      <c r="E244" s="84">
        <v>223.50952422</v>
      </c>
      <c r="F244" s="84">
        <v>223.50952422</v>
      </c>
    </row>
    <row r="245" spans="1:6" ht="12.75" customHeight="1" x14ac:dyDescent="0.2">
      <c r="A245" s="83" t="s">
        <v>157</v>
      </c>
      <c r="B245" s="83">
        <v>15</v>
      </c>
      <c r="C245" s="84">
        <v>1271.6733208999999</v>
      </c>
      <c r="D245" s="84">
        <v>1256.46681132</v>
      </c>
      <c r="E245" s="84">
        <v>224.48910115000001</v>
      </c>
      <c r="F245" s="84">
        <v>224.48910115000001</v>
      </c>
    </row>
    <row r="246" spans="1:6" ht="12.75" customHeight="1" x14ac:dyDescent="0.2">
      <c r="A246" s="83" t="s">
        <v>157</v>
      </c>
      <c r="B246" s="83">
        <v>16</v>
      </c>
      <c r="C246" s="84">
        <v>1277.6705995299999</v>
      </c>
      <c r="D246" s="84">
        <v>1255.6572120400001</v>
      </c>
      <c r="E246" s="84">
        <v>224.34445251</v>
      </c>
      <c r="F246" s="84">
        <v>224.34445251</v>
      </c>
    </row>
    <row r="247" spans="1:6" ht="12.75" customHeight="1" x14ac:dyDescent="0.2">
      <c r="A247" s="83" t="s">
        <v>157</v>
      </c>
      <c r="B247" s="83">
        <v>17</v>
      </c>
      <c r="C247" s="84">
        <v>1264.5187673999999</v>
      </c>
      <c r="D247" s="84">
        <v>1252.5567750800001</v>
      </c>
      <c r="E247" s="84">
        <v>223.79050687</v>
      </c>
      <c r="F247" s="84">
        <v>223.79050687</v>
      </c>
    </row>
    <row r="248" spans="1:6" ht="12.75" customHeight="1" x14ac:dyDescent="0.2">
      <c r="A248" s="83" t="s">
        <v>157</v>
      </c>
      <c r="B248" s="83">
        <v>18</v>
      </c>
      <c r="C248" s="84">
        <v>1237.4418599200001</v>
      </c>
      <c r="D248" s="84">
        <v>1226.06665477</v>
      </c>
      <c r="E248" s="84">
        <v>219.0575977</v>
      </c>
      <c r="F248" s="84">
        <v>219.0575977</v>
      </c>
    </row>
    <row r="249" spans="1:6" ht="12.75" customHeight="1" x14ac:dyDescent="0.2">
      <c r="A249" s="83" t="s">
        <v>157</v>
      </c>
      <c r="B249" s="83">
        <v>19</v>
      </c>
      <c r="C249" s="84">
        <v>1221.56050719</v>
      </c>
      <c r="D249" s="84">
        <v>1207.3316050000001</v>
      </c>
      <c r="E249" s="84">
        <v>215.71026337000001</v>
      </c>
      <c r="F249" s="84">
        <v>215.71026337000001</v>
      </c>
    </row>
    <row r="250" spans="1:6" ht="12.75" customHeight="1" x14ac:dyDescent="0.2">
      <c r="A250" s="83" t="s">
        <v>157</v>
      </c>
      <c r="B250" s="83">
        <v>20</v>
      </c>
      <c r="C250" s="84">
        <v>1218.7709672799999</v>
      </c>
      <c r="D250" s="84">
        <v>1208.82836557</v>
      </c>
      <c r="E250" s="84">
        <v>215.97768503</v>
      </c>
      <c r="F250" s="84">
        <v>215.97768503</v>
      </c>
    </row>
    <row r="251" spans="1:6" ht="12.75" customHeight="1" x14ac:dyDescent="0.2">
      <c r="A251" s="83" t="s">
        <v>157</v>
      </c>
      <c r="B251" s="83">
        <v>21</v>
      </c>
      <c r="C251" s="84">
        <v>1238.3183632800001</v>
      </c>
      <c r="D251" s="84">
        <v>1220.00866271</v>
      </c>
      <c r="E251" s="84">
        <v>217.97523469000001</v>
      </c>
      <c r="F251" s="84">
        <v>217.97523469000001</v>
      </c>
    </row>
    <row r="252" spans="1:6" ht="12.75" customHeight="1" x14ac:dyDescent="0.2">
      <c r="A252" s="83" t="s">
        <v>157</v>
      </c>
      <c r="B252" s="83">
        <v>22</v>
      </c>
      <c r="C252" s="84">
        <v>1257.18237703</v>
      </c>
      <c r="D252" s="84">
        <v>1242.4988965499999</v>
      </c>
      <c r="E252" s="84">
        <v>221.99349633</v>
      </c>
      <c r="F252" s="84">
        <v>221.99349633</v>
      </c>
    </row>
    <row r="253" spans="1:6" ht="12.75" customHeight="1" x14ac:dyDescent="0.2">
      <c r="A253" s="83" t="s">
        <v>157</v>
      </c>
      <c r="B253" s="83">
        <v>23</v>
      </c>
      <c r="C253" s="84">
        <v>1265.17280175</v>
      </c>
      <c r="D253" s="84">
        <v>1250.26136864</v>
      </c>
      <c r="E253" s="84">
        <v>223.38039359000001</v>
      </c>
      <c r="F253" s="84">
        <v>223.38039359000001</v>
      </c>
    </row>
    <row r="254" spans="1:6" ht="12.75" customHeight="1" x14ac:dyDescent="0.2">
      <c r="A254" s="83" t="s">
        <v>157</v>
      </c>
      <c r="B254" s="83">
        <v>24</v>
      </c>
      <c r="C254" s="84">
        <v>1273.89187855</v>
      </c>
      <c r="D254" s="84">
        <v>1261.7193203700001</v>
      </c>
      <c r="E254" s="84">
        <v>225.42755095000001</v>
      </c>
      <c r="F254" s="84">
        <v>225.42755095000001</v>
      </c>
    </row>
    <row r="255" spans="1:6" ht="12.75" customHeight="1" x14ac:dyDescent="0.2">
      <c r="A255" s="83" t="s">
        <v>158</v>
      </c>
      <c r="B255" s="83">
        <v>1</v>
      </c>
      <c r="C255" s="84">
        <v>1312.28500829</v>
      </c>
      <c r="D255" s="84">
        <v>1292.3097098000001</v>
      </c>
      <c r="E255" s="84">
        <v>230.89304272999999</v>
      </c>
      <c r="F255" s="84">
        <v>230.89304272999999</v>
      </c>
    </row>
    <row r="256" spans="1:6" ht="12.75" customHeight="1" x14ac:dyDescent="0.2">
      <c r="A256" s="83" t="s">
        <v>158</v>
      </c>
      <c r="B256" s="83">
        <v>2</v>
      </c>
      <c r="C256" s="84">
        <v>1325.9008039400001</v>
      </c>
      <c r="D256" s="84">
        <v>1306.2920644200001</v>
      </c>
      <c r="E256" s="84">
        <v>233.39122748</v>
      </c>
      <c r="F256" s="84">
        <v>233.39122748</v>
      </c>
    </row>
    <row r="257" spans="1:6" ht="12.75" customHeight="1" x14ac:dyDescent="0.2">
      <c r="A257" s="83" t="s">
        <v>158</v>
      </c>
      <c r="B257" s="83">
        <v>3</v>
      </c>
      <c r="C257" s="84">
        <v>1373.85689271</v>
      </c>
      <c r="D257" s="84">
        <v>1353.9277459899999</v>
      </c>
      <c r="E257" s="84">
        <v>241.90214972000001</v>
      </c>
      <c r="F257" s="84">
        <v>241.90214972000001</v>
      </c>
    </row>
    <row r="258" spans="1:6" ht="12.75" customHeight="1" x14ac:dyDescent="0.2">
      <c r="A258" s="83" t="s">
        <v>158</v>
      </c>
      <c r="B258" s="83">
        <v>4</v>
      </c>
      <c r="C258" s="84">
        <v>1369.33172317</v>
      </c>
      <c r="D258" s="84">
        <v>1348.9637607699999</v>
      </c>
      <c r="E258" s="84">
        <v>241.01524959</v>
      </c>
      <c r="F258" s="84">
        <v>241.01524959</v>
      </c>
    </row>
    <row r="259" spans="1:6" ht="12.75" customHeight="1" x14ac:dyDescent="0.2">
      <c r="A259" s="83" t="s">
        <v>158</v>
      </c>
      <c r="B259" s="83">
        <v>5</v>
      </c>
      <c r="C259" s="84">
        <v>1346.4830540200001</v>
      </c>
      <c r="D259" s="84">
        <v>1332.2893056200001</v>
      </c>
      <c r="E259" s="84">
        <v>238.03607543999999</v>
      </c>
      <c r="F259" s="84">
        <v>238.03607543999999</v>
      </c>
    </row>
    <row r="260" spans="1:6" ht="12.75" customHeight="1" x14ac:dyDescent="0.2">
      <c r="A260" s="83" t="s">
        <v>158</v>
      </c>
      <c r="B260" s="83">
        <v>6</v>
      </c>
      <c r="C260" s="84">
        <v>1355.4386496</v>
      </c>
      <c r="D260" s="84">
        <v>1345.0269201999999</v>
      </c>
      <c r="E260" s="84">
        <v>240.31186627</v>
      </c>
      <c r="F260" s="84">
        <v>240.31186627</v>
      </c>
    </row>
    <row r="261" spans="1:6" ht="12.75" customHeight="1" x14ac:dyDescent="0.2">
      <c r="A261" s="83" t="s">
        <v>158</v>
      </c>
      <c r="B261" s="83">
        <v>7</v>
      </c>
      <c r="C261" s="84">
        <v>1356.94272884</v>
      </c>
      <c r="D261" s="84">
        <v>1334.9151284500001</v>
      </c>
      <c r="E261" s="84">
        <v>238.50522321</v>
      </c>
      <c r="F261" s="84">
        <v>238.50522321</v>
      </c>
    </row>
    <row r="262" spans="1:6" ht="12.75" customHeight="1" x14ac:dyDescent="0.2">
      <c r="A262" s="83" t="s">
        <v>158</v>
      </c>
      <c r="B262" s="83">
        <v>8</v>
      </c>
      <c r="C262" s="84">
        <v>1327.3107481500001</v>
      </c>
      <c r="D262" s="84">
        <v>1305.3172521199999</v>
      </c>
      <c r="E262" s="84">
        <v>233.21706072999999</v>
      </c>
      <c r="F262" s="84">
        <v>233.21706072999999</v>
      </c>
    </row>
    <row r="263" spans="1:6" ht="12.75" customHeight="1" x14ac:dyDescent="0.2">
      <c r="A263" s="83" t="s">
        <v>158</v>
      </c>
      <c r="B263" s="83">
        <v>9</v>
      </c>
      <c r="C263" s="84">
        <v>1287.1280729499999</v>
      </c>
      <c r="D263" s="84">
        <v>1276.50612447</v>
      </c>
      <c r="E263" s="84">
        <v>228.06946424</v>
      </c>
      <c r="F263" s="84">
        <v>228.06946424</v>
      </c>
    </row>
    <row r="264" spans="1:6" ht="12.75" customHeight="1" x14ac:dyDescent="0.2">
      <c r="A264" s="83" t="s">
        <v>158</v>
      </c>
      <c r="B264" s="83">
        <v>10</v>
      </c>
      <c r="C264" s="84">
        <v>1283.5382944099999</v>
      </c>
      <c r="D264" s="84">
        <v>1263.4448920699999</v>
      </c>
      <c r="E264" s="84">
        <v>225.73585360000001</v>
      </c>
      <c r="F264" s="84">
        <v>225.73585360000001</v>
      </c>
    </row>
    <row r="265" spans="1:6" ht="12.75" customHeight="1" x14ac:dyDescent="0.2">
      <c r="A265" s="83" t="s">
        <v>158</v>
      </c>
      <c r="B265" s="83">
        <v>11</v>
      </c>
      <c r="C265" s="84">
        <v>1269.2925764700001</v>
      </c>
      <c r="D265" s="84">
        <v>1249.3023498299999</v>
      </c>
      <c r="E265" s="84">
        <v>223.20904862</v>
      </c>
      <c r="F265" s="84">
        <v>223.20904862</v>
      </c>
    </row>
    <row r="266" spans="1:6" ht="12.75" customHeight="1" x14ac:dyDescent="0.2">
      <c r="A266" s="83" t="s">
        <v>158</v>
      </c>
      <c r="B266" s="83">
        <v>12</v>
      </c>
      <c r="C266" s="84">
        <v>1281.2072313199999</v>
      </c>
      <c r="D266" s="84">
        <v>1261.01698029</v>
      </c>
      <c r="E266" s="84">
        <v>225.30206598999999</v>
      </c>
      <c r="F266" s="84">
        <v>225.30206598999999</v>
      </c>
    </row>
    <row r="267" spans="1:6" ht="12.75" customHeight="1" x14ac:dyDescent="0.2">
      <c r="A267" s="83" t="s">
        <v>158</v>
      </c>
      <c r="B267" s="83">
        <v>13</v>
      </c>
      <c r="C267" s="84">
        <v>1309.6516301300001</v>
      </c>
      <c r="D267" s="84">
        <v>1289.5360827899999</v>
      </c>
      <c r="E267" s="84">
        <v>230.39748723</v>
      </c>
      <c r="F267" s="84">
        <v>230.39748723</v>
      </c>
    </row>
    <row r="268" spans="1:6" ht="12.75" customHeight="1" x14ac:dyDescent="0.2">
      <c r="A268" s="83" t="s">
        <v>158</v>
      </c>
      <c r="B268" s="83">
        <v>14</v>
      </c>
      <c r="C268" s="84">
        <v>1319.52736938</v>
      </c>
      <c r="D268" s="84">
        <v>1299.53882537</v>
      </c>
      <c r="E268" s="84">
        <v>232.18464681</v>
      </c>
      <c r="F268" s="84">
        <v>232.18464681</v>
      </c>
    </row>
    <row r="269" spans="1:6" ht="12.75" customHeight="1" x14ac:dyDescent="0.2">
      <c r="A269" s="83" t="s">
        <v>158</v>
      </c>
      <c r="B269" s="83">
        <v>15</v>
      </c>
      <c r="C269" s="84">
        <v>1339.37835374</v>
      </c>
      <c r="D269" s="84">
        <v>1319.06320538</v>
      </c>
      <c r="E269" s="84">
        <v>235.67300836000001</v>
      </c>
      <c r="F269" s="84">
        <v>235.67300836000001</v>
      </c>
    </row>
    <row r="270" spans="1:6" ht="12.75" customHeight="1" x14ac:dyDescent="0.2">
      <c r="A270" s="83" t="s">
        <v>158</v>
      </c>
      <c r="B270" s="83">
        <v>16</v>
      </c>
      <c r="C270" s="84">
        <v>1340.3742555199999</v>
      </c>
      <c r="D270" s="84">
        <v>1319.7944177700001</v>
      </c>
      <c r="E270" s="84">
        <v>235.80365184999999</v>
      </c>
      <c r="F270" s="84">
        <v>235.80365184999999</v>
      </c>
    </row>
    <row r="271" spans="1:6" ht="12.75" customHeight="1" x14ac:dyDescent="0.2">
      <c r="A271" s="83" t="s">
        <v>158</v>
      </c>
      <c r="B271" s="83">
        <v>17</v>
      </c>
      <c r="C271" s="84">
        <v>1305.732311</v>
      </c>
      <c r="D271" s="84">
        <v>1286.9065261799999</v>
      </c>
      <c r="E271" s="84">
        <v>229.92767236</v>
      </c>
      <c r="F271" s="84">
        <v>229.92767236</v>
      </c>
    </row>
    <row r="272" spans="1:6" ht="12.75" customHeight="1" x14ac:dyDescent="0.2">
      <c r="A272" s="83" t="s">
        <v>158</v>
      </c>
      <c r="B272" s="83">
        <v>18</v>
      </c>
      <c r="C272" s="84">
        <v>1272.89596011</v>
      </c>
      <c r="D272" s="84">
        <v>1256.34954728</v>
      </c>
      <c r="E272" s="84">
        <v>224.46814993999999</v>
      </c>
      <c r="F272" s="84">
        <v>224.46814993999999</v>
      </c>
    </row>
    <row r="273" spans="1:6" ht="12.75" customHeight="1" x14ac:dyDescent="0.2">
      <c r="A273" s="83" t="s">
        <v>158</v>
      </c>
      <c r="B273" s="83">
        <v>19</v>
      </c>
      <c r="C273" s="84">
        <v>1279.6177717600001</v>
      </c>
      <c r="D273" s="84">
        <v>1261.3855138199999</v>
      </c>
      <c r="E273" s="84">
        <v>225.36791074999999</v>
      </c>
      <c r="F273" s="84">
        <v>225.36791074999999</v>
      </c>
    </row>
    <row r="274" spans="1:6" ht="12.75" customHeight="1" x14ac:dyDescent="0.2">
      <c r="A274" s="83" t="s">
        <v>158</v>
      </c>
      <c r="B274" s="83">
        <v>20</v>
      </c>
      <c r="C274" s="84">
        <v>1281.3203610099999</v>
      </c>
      <c r="D274" s="84">
        <v>1259.97699564</v>
      </c>
      <c r="E274" s="84">
        <v>225.11625509999999</v>
      </c>
      <c r="F274" s="84">
        <v>225.11625509999999</v>
      </c>
    </row>
    <row r="275" spans="1:6" ht="12.75" customHeight="1" x14ac:dyDescent="0.2">
      <c r="A275" s="83" t="s">
        <v>158</v>
      </c>
      <c r="B275" s="83">
        <v>21</v>
      </c>
      <c r="C275" s="84">
        <v>1289.35050828</v>
      </c>
      <c r="D275" s="84">
        <v>1271.2974074799999</v>
      </c>
      <c r="E275" s="84">
        <v>227.13883863000001</v>
      </c>
      <c r="F275" s="84">
        <v>227.13883863000001</v>
      </c>
    </row>
    <row r="276" spans="1:6" ht="12.75" customHeight="1" x14ac:dyDescent="0.2">
      <c r="A276" s="83" t="s">
        <v>158</v>
      </c>
      <c r="B276" s="83">
        <v>22</v>
      </c>
      <c r="C276" s="84">
        <v>1296.05952396</v>
      </c>
      <c r="D276" s="84">
        <v>1273.8504693299999</v>
      </c>
      <c r="E276" s="84">
        <v>227.59498642</v>
      </c>
      <c r="F276" s="84">
        <v>227.59498642</v>
      </c>
    </row>
    <row r="277" spans="1:6" ht="12.75" customHeight="1" x14ac:dyDescent="0.2">
      <c r="A277" s="83" t="s">
        <v>158</v>
      </c>
      <c r="B277" s="83">
        <v>23</v>
      </c>
      <c r="C277" s="84">
        <v>1308.69471795</v>
      </c>
      <c r="D277" s="84">
        <v>1285.37076293</v>
      </c>
      <c r="E277" s="84">
        <v>229.65328220999999</v>
      </c>
      <c r="F277" s="84">
        <v>229.65328220999999</v>
      </c>
    </row>
    <row r="278" spans="1:6" ht="12.75" customHeight="1" x14ac:dyDescent="0.2">
      <c r="A278" s="83" t="s">
        <v>158</v>
      </c>
      <c r="B278" s="83">
        <v>24</v>
      </c>
      <c r="C278" s="84">
        <v>1330.64292378</v>
      </c>
      <c r="D278" s="84">
        <v>1305.73195872</v>
      </c>
      <c r="E278" s="84">
        <v>233.29115508999999</v>
      </c>
      <c r="F278" s="84">
        <v>233.29115508999999</v>
      </c>
    </row>
    <row r="279" spans="1:6" ht="12.75" customHeight="1" x14ac:dyDescent="0.2">
      <c r="A279" s="83" t="s">
        <v>159</v>
      </c>
      <c r="B279" s="83">
        <v>1</v>
      </c>
      <c r="C279" s="84">
        <v>1331.39810635</v>
      </c>
      <c r="D279" s="84">
        <v>1305.5875344399999</v>
      </c>
      <c r="E279" s="84">
        <v>233.26535125000001</v>
      </c>
      <c r="F279" s="84">
        <v>233.26535125000001</v>
      </c>
    </row>
    <row r="280" spans="1:6" ht="12.75" customHeight="1" x14ac:dyDescent="0.2">
      <c r="A280" s="83" t="s">
        <v>159</v>
      </c>
      <c r="B280" s="83">
        <v>2</v>
      </c>
      <c r="C280" s="84">
        <v>1326.9819957100001</v>
      </c>
      <c r="D280" s="84">
        <v>1303.19320711</v>
      </c>
      <c r="E280" s="84">
        <v>232.83756407000001</v>
      </c>
      <c r="F280" s="84">
        <v>232.83756407000001</v>
      </c>
    </row>
    <row r="281" spans="1:6" ht="12.75" customHeight="1" x14ac:dyDescent="0.2">
      <c r="A281" s="83" t="s">
        <v>159</v>
      </c>
      <c r="B281" s="83">
        <v>3</v>
      </c>
      <c r="C281" s="84">
        <v>1329.72959171</v>
      </c>
      <c r="D281" s="84">
        <v>1306.83547288</v>
      </c>
      <c r="E281" s="84">
        <v>233.48831661</v>
      </c>
      <c r="F281" s="84">
        <v>233.48831661</v>
      </c>
    </row>
    <row r="282" spans="1:6" ht="12.75" customHeight="1" x14ac:dyDescent="0.2">
      <c r="A282" s="83" t="s">
        <v>159</v>
      </c>
      <c r="B282" s="83">
        <v>4</v>
      </c>
      <c r="C282" s="84">
        <v>1338.9372818100001</v>
      </c>
      <c r="D282" s="84">
        <v>1315.71248909</v>
      </c>
      <c r="E282" s="84">
        <v>235.07434608</v>
      </c>
      <c r="F282" s="84">
        <v>235.07434608</v>
      </c>
    </row>
    <row r="283" spans="1:6" ht="12.75" customHeight="1" x14ac:dyDescent="0.2">
      <c r="A283" s="83" t="s">
        <v>159</v>
      </c>
      <c r="B283" s="83">
        <v>5</v>
      </c>
      <c r="C283" s="84">
        <v>1347.5182809999999</v>
      </c>
      <c r="D283" s="84">
        <v>1324.9459557800001</v>
      </c>
      <c r="E283" s="84">
        <v>236.72406147000001</v>
      </c>
      <c r="F283" s="84">
        <v>236.72406147000001</v>
      </c>
    </row>
    <row r="284" spans="1:6" ht="12.75" customHeight="1" x14ac:dyDescent="0.2">
      <c r="A284" s="83" t="s">
        <v>159</v>
      </c>
      <c r="B284" s="83">
        <v>6</v>
      </c>
      <c r="C284" s="84">
        <v>1325.4309464800001</v>
      </c>
      <c r="D284" s="84">
        <v>1313.1081567000001</v>
      </c>
      <c r="E284" s="84">
        <v>234.60903794000001</v>
      </c>
      <c r="F284" s="84">
        <v>234.60903794000001</v>
      </c>
    </row>
    <row r="285" spans="1:6" ht="12.75" customHeight="1" x14ac:dyDescent="0.2">
      <c r="A285" s="83" t="s">
        <v>159</v>
      </c>
      <c r="B285" s="83">
        <v>7</v>
      </c>
      <c r="C285" s="84">
        <v>1320.1756852599999</v>
      </c>
      <c r="D285" s="84">
        <v>1307.5398106800001</v>
      </c>
      <c r="E285" s="84">
        <v>233.6141585</v>
      </c>
      <c r="F285" s="84">
        <v>233.6141585</v>
      </c>
    </row>
    <row r="286" spans="1:6" ht="12.75" customHeight="1" x14ac:dyDescent="0.2">
      <c r="A286" s="83" t="s">
        <v>159</v>
      </c>
      <c r="B286" s="83">
        <v>8</v>
      </c>
      <c r="C286" s="84">
        <v>1287.2730003700001</v>
      </c>
      <c r="D286" s="84">
        <v>1273.99688573</v>
      </c>
      <c r="E286" s="84">
        <v>227.62114618999999</v>
      </c>
      <c r="F286" s="84">
        <v>227.62114618999999</v>
      </c>
    </row>
    <row r="287" spans="1:6" ht="12.75" customHeight="1" x14ac:dyDescent="0.2">
      <c r="A287" s="83" t="s">
        <v>159</v>
      </c>
      <c r="B287" s="83">
        <v>9</v>
      </c>
      <c r="C287" s="84">
        <v>1250.54702213</v>
      </c>
      <c r="D287" s="84">
        <v>1239.24547932</v>
      </c>
      <c r="E287" s="84">
        <v>221.41221816999999</v>
      </c>
      <c r="F287" s="84">
        <v>221.41221816999999</v>
      </c>
    </row>
    <row r="288" spans="1:6" ht="12.75" customHeight="1" x14ac:dyDescent="0.2">
      <c r="A288" s="83" t="s">
        <v>159</v>
      </c>
      <c r="B288" s="83">
        <v>10</v>
      </c>
      <c r="C288" s="84">
        <v>1219.15287825</v>
      </c>
      <c r="D288" s="84">
        <v>1203.3232153700001</v>
      </c>
      <c r="E288" s="84">
        <v>214.99409660000001</v>
      </c>
      <c r="F288" s="84">
        <v>214.99409660000001</v>
      </c>
    </row>
    <row r="289" spans="1:6" ht="12.75" customHeight="1" x14ac:dyDescent="0.2">
      <c r="A289" s="83" t="s">
        <v>159</v>
      </c>
      <c r="B289" s="83">
        <v>11</v>
      </c>
      <c r="C289" s="84">
        <v>1230.87086462</v>
      </c>
      <c r="D289" s="84">
        <v>1209.7281965499999</v>
      </c>
      <c r="E289" s="84">
        <v>216.13845509000001</v>
      </c>
      <c r="F289" s="84">
        <v>216.13845509000001</v>
      </c>
    </row>
    <row r="290" spans="1:6" ht="12.75" customHeight="1" x14ac:dyDescent="0.2">
      <c r="A290" s="83" t="s">
        <v>159</v>
      </c>
      <c r="B290" s="83">
        <v>12</v>
      </c>
      <c r="C290" s="84">
        <v>1234.57878121</v>
      </c>
      <c r="D290" s="84">
        <v>1218.3130494899999</v>
      </c>
      <c r="E290" s="84">
        <v>217.67228463999999</v>
      </c>
      <c r="F290" s="84">
        <v>217.67228463999999</v>
      </c>
    </row>
    <row r="291" spans="1:6" ht="12.75" customHeight="1" x14ac:dyDescent="0.2">
      <c r="A291" s="83" t="s">
        <v>159</v>
      </c>
      <c r="B291" s="83">
        <v>13</v>
      </c>
      <c r="C291" s="84">
        <v>1264.45957398</v>
      </c>
      <c r="D291" s="84">
        <v>1250.0194241500001</v>
      </c>
      <c r="E291" s="84">
        <v>223.33716609999999</v>
      </c>
      <c r="F291" s="84">
        <v>223.33716609999999</v>
      </c>
    </row>
    <row r="292" spans="1:6" ht="12.75" customHeight="1" x14ac:dyDescent="0.2">
      <c r="A292" s="83" t="s">
        <v>159</v>
      </c>
      <c r="B292" s="83">
        <v>14</v>
      </c>
      <c r="C292" s="84">
        <v>1289.05750853</v>
      </c>
      <c r="D292" s="84">
        <v>1269.0578401</v>
      </c>
      <c r="E292" s="84">
        <v>226.73870194</v>
      </c>
      <c r="F292" s="84">
        <v>226.73870194</v>
      </c>
    </row>
    <row r="293" spans="1:6" ht="12.75" customHeight="1" x14ac:dyDescent="0.2">
      <c r="A293" s="83" t="s">
        <v>159</v>
      </c>
      <c r="B293" s="83">
        <v>15</v>
      </c>
      <c r="C293" s="84">
        <v>1294.06245556</v>
      </c>
      <c r="D293" s="84">
        <v>1277.17519541</v>
      </c>
      <c r="E293" s="84">
        <v>228.18900511000001</v>
      </c>
      <c r="F293" s="84">
        <v>228.18900511000001</v>
      </c>
    </row>
    <row r="294" spans="1:6" ht="12.75" customHeight="1" x14ac:dyDescent="0.2">
      <c r="A294" s="83" t="s">
        <v>159</v>
      </c>
      <c r="B294" s="83">
        <v>16</v>
      </c>
      <c r="C294" s="84">
        <v>1278.0616174100001</v>
      </c>
      <c r="D294" s="84">
        <v>1268.1723618200001</v>
      </c>
      <c r="E294" s="84">
        <v>226.58049622999999</v>
      </c>
      <c r="F294" s="84">
        <v>226.58049622999999</v>
      </c>
    </row>
    <row r="295" spans="1:6" ht="12.75" customHeight="1" x14ac:dyDescent="0.2">
      <c r="A295" s="83" t="s">
        <v>159</v>
      </c>
      <c r="B295" s="83">
        <v>17</v>
      </c>
      <c r="C295" s="84">
        <v>1245.6390657100001</v>
      </c>
      <c r="D295" s="84">
        <v>1234.6011239300001</v>
      </c>
      <c r="E295" s="84">
        <v>220.58242533000001</v>
      </c>
      <c r="F295" s="84">
        <v>220.58242533000001</v>
      </c>
    </row>
    <row r="296" spans="1:6" ht="12.75" customHeight="1" x14ac:dyDescent="0.2">
      <c r="A296" s="83" t="s">
        <v>159</v>
      </c>
      <c r="B296" s="83">
        <v>18</v>
      </c>
      <c r="C296" s="84">
        <v>1198.5136465200001</v>
      </c>
      <c r="D296" s="84">
        <v>1188.8730617900001</v>
      </c>
      <c r="E296" s="84">
        <v>212.41233163999999</v>
      </c>
      <c r="F296" s="84">
        <v>212.41233163999999</v>
      </c>
    </row>
    <row r="297" spans="1:6" ht="12.75" customHeight="1" x14ac:dyDescent="0.2">
      <c r="A297" s="83" t="s">
        <v>159</v>
      </c>
      <c r="B297" s="83">
        <v>19</v>
      </c>
      <c r="C297" s="84">
        <v>1227.5116415299999</v>
      </c>
      <c r="D297" s="84">
        <v>1213.8958315899999</v>
      </c>
      <c r="E297" s="84">
        <v>216.88307376</v>
      </c>
      <c r="F297" s="84">
        <v>216.88307376</v>
      </c>
    </row>
    <row r="298" spans="1:6" ht="12.75" customHeight="1" x14ac:dyDescent="0.2">
      <c r="A298" s="83" t="s">
        <v>159</v>
      </c>
      <c r="B298" s="83">
        <v>20</v>
      </c>
      <c r="C298" s="84">
        <v>1247.4350726099999</v>
      </c>
      <c r="D298" s="84">
        <v>1230.1186213399999</v>
      </c>
      <c r="E298" s="84">
        <v>219.78155022999999</v>
      </c>
      <c r="F298" s="84">
        <v>219.78155022999999</v>
      </c>
    </row>
    <row r="299" spans="1:6" ht="12.75" customHeight="1" x14ac:dyDescent="0.2">
      <c r="A299" s="83" t="s">
        <v>159</v>
      </c>
      <c r="B299" s="83">
        <v>21</v>
      </c>
      <c r="C299" s="84">
        <v>1265.2728201899999</v>
      </c>
      <c r="D299" s="84">
        <v>1243.05228143</v>
      </c>
      <c r="E299" s="84">
        <v>222.09236791999999</v>
      </c>
      <c r="F299" s="84">
        <v>222.09236791999999</v>
      </c>
    </row>
    <row r="300" spans="1:6" ht="12.75" customHeight="1" x14ac:dyDescent="0.2">
      <c r="A300" s="83" t="s">
        <v>159</v>
      </c>
      <c r="B300" s="83">
        <v>22</v>
      </c>
      <c r="C300" s="84">
        <v>1277.9536138999999</v>
      </c>
      <c r="D300" s="84">
        <v>1255.3977635700001</v>
      </c>
      <c r="E300" s="84">
        <v>224.29809764000001</v>
      </c>
      <c r="F300" s="84">
        <v>224.29809764000001</v>
      </c>
    </row>
    <row r="301" spans="1:6" ht="12.75" customHeight="1" x14ac:dyDescent="0.2">
      <c r="A301" s="83" t="s">
        <v>159</v>
      </c>
      <c r="B301" s="83">
        <v>23</v>
      </c>
      <c r="C301" s="84">
        <v>1294.82099404</v>
      </c>
      <c r="D301" s="84">
        <v>1272.4301687699999</v>
      </c>
      <c r="E301" s="84">
        <v>227.34122564</v>
      </c>
      <c r="F301" s="84">
        <v>227.34122564</v>
      </c>
    </row>
    <row r="302" spans="1:6" ht="12.75" customHeight="1" x14ac:dyDescent="0.2">
      <c r="A302" s="83" t="s">
        <v>159</v>
      </c>
      <c r="B302" s="83">
        <v>24</v>
      </c>
      <c r="C302" s="84">
        <v>1322.5557107699999</v>
      </c>
      <c r="D302" s="84">
        <v>1300.02180486</v>
      </c>
      <c r="E302" s="84">
        <v>232.27093927999999</v>
      </c>
      <c r="F302" s="84">
        <v>232.27093927999999</v>
      </c>
    </row>
    <row r="303" spans="1:6" ht="12.75" customHeight="1" x14ac:dyDescent="0.2">
      <c r="A303" s="83" t="s">
        <v>160</v>
      </c>
      <c r="B303" s="83">
        <v>1</v>
      </c>
      <c r="C303" s="84">
        <v>1252.9908083800001</v>
      </c>
      <c r="D303" s="84">
        <v>1233.69268362</v>
      </c>
      <c r="E303" s="84">
        <v>220.42011706</v>
      </c>
      <c r="F303" s="84">
        <v>220.42011706</v>
      </c>
    </row>
    <row r="304" spans="1:6" ht="12.75" customHeight="1" x14ac:dyDescent="0.2">
      <c r="A304" s="83" t="s">
        <v>160</v>
      </c>
      <c r="B304" s="83">
        <v>2</v>
      </c>
      <c r="C304" s="84">
        <v>1263.33280025</v>
      </c>
      <c r="D304" s="84">
        <v>1245.9442863199999</v>
      </c>
      <c r="E304" s="84">
        <v>222.60907363000001</v>
      </c>
      <c r="F304" s="84">
        <v>222.60907363000001</v>
      </c>
    </row>
    <row r="305" spans="1:6" ht="12.75" customHeight="1" x14ac:dyDescent="0.2">
      <c r="A305" s="83" t="s">
        <v>160</v>
      </c>
      <c r="B305" s="83">
        <v>3</v>
      </c>
      <c r="C305" s="84">
        <v>1277.3563001299999</v>
      </c>
      <c r="D305" s="84">
        <v>1255.80265422</v>
      </c>
      <c r="E305" s="84">
        <v>224.37043822000001</v>
      </c>
      <c r="F305" s="84">
        <v>224.37043822000001</v>
      </c>
    </row>
    <row r="306" spans="1:6" ht="12.75" customHeight="1" x14ac:dyDescent="0.2">
      <c r="A306" s="83" t="s">
        <v>160</v>
      </c>
      <c r="B306" s="83">
        <v>4</v>
      </c>
      <c r="C306" s="84">
        <v>1285.2070259699999</v>
      </c>
      <c r="D306" s="84">
        <v>1263.3081676100001</v>
      </c>
      <c r="E306" s="84">
        <v>225.71142545000001</v>
      </c>
      <c r="F306" s="84">
        <v>225.71142545000001</v>
      </c>
    </row>
    <row r="307" spans="1:6" ht="12.75" customHeight="1" x14ac:dyDescent="0.2">
      <c r="A307" s="83" t="s">
        <v>160</v>
      </c>
      <c r="B307" s="83">
        <v>5</v>
      </c>
      <c r="C307" s="84">
        <v>1296.46937725</v>
      </c>
      <c r="D307" s="84">
        <v>1274.7349229500001</v>
      </c>
      <c r="E307" s="84">
        <v>227.75300905</v>
      </c>
      <c r="F307" s="84">
        <v>227.75300905</v>
      </c>
    </row>
    <row r="308" spans="1:6" ht="12.75" customHeight="1" x14ac:dyDescent="0.2">
      <c r="A308" s="83" t="s">
        <v>160</v>
      </c>
      <c r="B308" s="83">
        <v>6</v>
      </c>
      <c r="C308" s="84">
        <v>1285.4437997499999</v>
      </c>
      <c r="D308" s="84">
        <v>1263.8050678499999</v>
      </c>
      <c r="E308" s="84">
        <v>225.80020511000001</v>
      </c>
      <c r="F308" s="84">
        <v>225.80020511000001</v>
      </c>
    </row>
    <row r="309" spans="1:6" ht="12.75" customHeight="1" x14ac:dyDescent="0.2">
      <c r="A309" s="83" t="s">
        <v>160</v>
      </c>
      <c r="B309" s="83">
        <v>7</v>
      </c>
      <c r="C309" s="84">
        <v>1273.1608950699999</v>
      </c>
      <c r="D309" s="84">
        <v>1251.94822675</v>
      </c>
      <c r="E309" s="84">
        <v>223.68177939</v>
      </c>
      <c r="F309" s="84">
        <v>223.68177939</v>
      </c>
    </row>
    <row r="310" spans="1:6" ht="12.75" customHeight="1" x14ac:dyDescent="0.2">
      <c r="A310" s="83" t="s">
        <v>160</v>
      </c>
      <c r="B310" s="83">
        <v>8</v>
      </c>
      <c r="C310" s="84">
        <v>1134.44541802</v>
      </c>
      <c r="D310" s="84">
        <v>1114.89459633</v>
      </c>
      <c r="E310" s="84">
        <v>199.19482436999999</v>
      </c>
      <c r="F310" s="84">
        <v>199.19482436999999</v>
      </c>
    </row>
    <row r="311" spans="1:6" ht="12.75" customHeight="1" x14ac:dyDescent="0.2">
      <c r="A311" s="83" t="s">
        <v>160</v>
      </c>
      <c r="B311" s="83">
        <v>9</v>
      </c>
      <c r="C311" s="84">
        <v>1059.8992762099999</v>
      </c>
      <c r="D311" s="84">
        <v>1041.6970599599999</v>
      </c>
      <c r="E311" s="84">
        <v>186.11684331999999</v>
      </c>
      <c r="F311" s="84">
        <v>186.11684331999999</v>
      </c>
    </row>
    <row r="312" spans="1:6" ht="12.75" customHeight="1" x14ac:dyDescent="0.2">
      <c r="A312" s="83" t="s">
        <v>160</v>
      </c>
      <c r="B312" s="83">
        <v>10</v>
      </c>
      <c r="C312" s="84">
        <v>1037.1475528999999</v>
      </c>
      <c r="D312" s="84">
        <v>1017.69988418</v>
      </c>
      <c r="E312" s="84">
        <v>181.82934096</v>
      </c>
      <c r="F312" s="84">
        <v>181.82934096</v>
      </c>
    </row>
    <row r="313" spans="1:6" ht="12.75" customHeight="1" x14ac:dyDescent="0.2">
      <c r="A313" s="83" t="s">
        <v>160</v>
      </c>
      <c r="B313" s="83">
        <v>11</v>
      </c>
      <c r="C313" s="84">
        <v>1114.5126527100001</v>
      </c>
      <c r="D313" s="84">
        <v>1094.58077301</v>
      </c>
      <c r="E313" s="84">
        <v>195.56541537999999</v>
      </c>
      <c r="F313" s="84">
        <v>195.56541537999999</v>
      </c>
    </row>
    <row r="314" spans="1:6" ht="12.75" customHeight="1" x14ac:dyDescent="0.2">
      <c r="A314" s="83" t="s">
        <v>160</v>
      </c>
      <c r="B314" s="83">
        <v>12</v>
      </c>
      <c r="C314" s="84">
        <v>1115.67969425</v>
      </c>
      <c r="D314" s="84">
        <v>1095.7950561</v>
      </c>
      <c r="E314" s="84">
        <v>195.78236763999999</v>
      </c>
      <c r="F314" s="84">
        <v>195.78236763999999</v>
      </c>
    </row>
    <row r="315" spans="1:6" ht="12.75" customHeight="1" x14ac:dyDescent="0.2">
      <c r="A315" s="83" t="s">
        <v>160</v>
      </c>
      <c r="B315" s="83">
        <v>13</v>
      </c>
      <c r="C315" s="84">
        <v>1179.93898294</v>
      </c>
      <c r="D315" s="84">
        <v>1164.4405551899999</v>
      </c>
      <c r="E315" s="84">
        <v>208.04705003999999</v>
      </c>
      <c r="F315" s="84">
        <v>208.04705003999999</v>
      </c>
    </row>
    <row r="316" spans="1:6" ht="12.75" customHeight="1" x14ac:dyDescent="0.2">
      <c r="A316" s="83" t="s">
        <v>160</v>
      </c>
      <c r="B316" s="83">
        <v>14</v>
      </c>
      <c r="C316" s="84">
        <v>1164.40859359</v>
      </c>
      <c r="D316" s="84">
        <v>1146.1571316500001</v>
      </c>
      <c r="E316" s="84">
        <v>204.7804064</v>
      </c>
      <c r="F316" s="84">
        <v>204.7804064</v>
      </c>
    </row>
    <row r="317" spans="1:6" ht="12.75" customHeight="1" x14ac:dyDescent="0.2">
      <c r="A317" s="83" t="s">
        <v>160</v>
      </c>
      <c r="B317" s="83">
        <v>15</v>
      </c>
      <c r="C317" s="84">
        <v>1169.0131696000001</v>
      </c>
      <c r="D317" s="84">
        <v>1152.00122192</v>
      </c>
      <c r="E317" s="84">
        <v>205.82455222999999</v>
      </c>
      <c r="F317" s="84">
        <v>205.82455222999999</v>
      </c>
    </row>
    <row r="318" spans="1:6" ht="12.75" customHeight="1" x14ac:dyDescent="0.2">
      <c r="A318" s="83" t="s">
        <v>160</v>
      </c>
      <c r="B318" s="83">
        <v>16</v>
      </c>
      <c r="C318" s="84">
        <v>1178.57838223</v>
      </c>
      <c r="D318" s="84">
        <v>1158.13255011</v>
      </c>
      <c r="E318" s="84">
        <v>206.92001797</v>
      </c>
      <c r="F318" s="84">
        <v>206.92001797</v>
      </c>
    </row>
    <row r="319" spans="1:6" ht="12.75" customHeight="1" x14ac:dyDescent="0.2">
      <c r="A319" s="83" t="s">
        <v>160</v>
      </c>
      <c r="B319" s="83">
        <v>17</v>
      </c>
      <c r="C319" s="84">
        <v>1107.57543263</v>
      </c>
      <c r="D319" s="84">
        <v>1087.3998390199999</v>
      </c>
      <c r="E319" s="84">
        <v>194.28241976000001</v>
      </c>
      <c r="F319" s="84">
        <v>194.28241976000001</v>
      </c>
    </row>
    <row r="320" spans="1:6" ht="12.75" customHeight="1" x14ac:dyDescent="0.2">
      <c r="A320" s="83" t="s">
        <v>160</v>
      </c>
      <c r="B320" s="83">
        <v>18</v>
      </c>
      <c r="C320" s="84">
        <v>1067.6640834899999</v>
      </c>
      <c r="D320" s="84">
        <v>1048.2843494199999</v>
      </c>
      <c r="E320" s="84">
        <v>187.29377428000001</v>
      </c>
      <c r="F320" s="84">
        <v>187.29377428000001</v>
      </c>
    </row>
    <row r="321" spans="1:6" ht="12.75" customHeight="1" x14ac:dyDescent="0.2">
      <c r="A321" s="83" t="s">
        <v>160</v>
      </c>
      <c r="B321" s="83">
        <v>19</v>
      </c>
      <c r="C321" s="84">
        <v>1064.8198328200001</v>
      </c>
      <c r="D321" s="84">
        <v>1045.27162206</v>
      </c>
      <c r="E321" s="84">
        <v>186.75549945</v>
      </c>
      <c r="F321" s="84">
        <v>186.75549945</v>
      </c>
    </row>
    <row r="322" spans="1:6" ht="12.75" customHeight="1" x14ac:dyDescent="0.2">
      <c r="A322" s="83" t="s">
        <v>160</v>
      </c>
      <c r="B322" s="83">
        <v>20</v>
      </c>
      <c r="C322" s="84">
        <v>1126.0845459300001</v>
      </c>
      <c r="D322" s="84">
        <v>1106.08364439</v>
      </c>
      <c r="E322" s="84">
        <v>197.62059840000001</v>
      </c>
      <c r="F322" s="84">
        <v>197.62059840000001</v>
      </c>
    </row>
    <row r="323" spans="1:6" ht="12.75" customHeight="1" x14ac:dyDescent="0.2">
      <c r="A323" s="83" t="s">
        <v>160</v>
      </c>
      <c r="B323" s="83">
        <v>21</v>
      </c>
      <c r="C323" s="84">
        <v>1203.4741086900001</v>
      </c>
      <c r="D323" s="84">
        <v>1191.1380388600001</v>
      </c>
      <c r="E323" s="84">
        <v>212.8170082</v>
      </c>
      <c r="F323" s="84">
        <v>212.8170082</v>
      </c>
    </row>
    <row r="324" spans="1:6" ht="12.75" customHeight="1" x14ac:dyDescent="0.2">
      <c r="A324" s="83" t="s">
        <v>160</v>
      </c>
      <c r="B324" s="83">
        <v>22</v>
      </c>
      <c r="C324" s="84">
        <v>1216.16483561</v>
      </c>
      <c r="D324" s="84">
        <v>1195.28171034</v>
      </c>
      <c r="E324" s="84">
        <v>213.55734537000001</v>
      </c>
      <c r="F324" s="84">
        <v>213.55734537000001</v>
      </c>
    </row>
    <row r="325" spans="1:6" ht="12.75" customHeight="1" x14ac:dyDescent="0.2">
      <c r="A325" s="83" t="s">
        <v>160</v>
      </c>
      <c r="B325" s="83">
        <v>23</v>
      </c>
      <c r="C325" s="84">
        <v>1208.24492528</v>
      </c>
      <c r="D325" s="84">
        <v>1190.0037506599999</v>
      </c>
      <c r="E325" s="84">
        <v>212.61434838</v>
      </c>
      <c r="F325" s="84">
        <v>212.61434838</v>
      </c>
    </row>
    <row r="326" spans="1:6" ht="12.75" customHeight="1" x14ac:dyDescent="0.2">
      <c r="A326" s="83" t="s">
        <v>160</v>
      </c>
      <c r="B326" s="83">
        <v>24</v>
      </c>
      <c r="C326" s="84">
        <v>1241.0833990000001</v>
      </c>
      <c r="D326" s="84">
        <v>1227.39405253</v>
      </c>
      <c r="E326" s="84">
        <v>219.29475982</v>
      </c>
      <c r="F326" s="84">
        <v>219.29475982</v>
      </c>
    </row>
    <row r="327" spans="1:6" ht="12.75" customHeight="1" x14ac:dyDescent="0.2">
      <c r="A327" s="83" t="s">
        <v>161</v>
      </c>
      <c r="B327" s="83">
        <v>1</v>
      </c>
      <c r="C327" s="84">
        <v>1294.6827647600001</v>
      </c>
      <c r="D327" s="84">
        <v>1278.77910316</v>
      </c>
      <c r="E327" s="84">
        <v>228.47557042</v>
      </c>
      <c r="F327" s="84">
        <v>228.47557042</v>
      </c>
    </row>
    <row r="328" spans="1:6" ht="12.75" customHeight="1" x14ac:dyDescent="0.2">
      <c r="A328" s="83" t="s">
        <v>161</v>
      </c>
      <c r="B328" s="83">
        <v>2</v>
      </c>
      <c r="C328" s="84">
        <v>1325.9936044599999</v>
      </c>
      <c r="D328" s="84">
        <v>1305.7823891800001</v>
      </c>
      <c r="E328" s="84">
        <v>233.30016534999999</v>
      </c>
      <c r="F328" s="84">
        <v>233.30016534999999</v>
      </c>
    </row>
    <row r="329" spans="1:6" ht="12.75" customHeight="1" x14ac:dyDescent="0.2">
      <c r="A329" s="83" t="s">
        <v>161</v>
      </c>
      <c r="B329" s="83">
        <v>3</v>
      </c>
      <c r="C329" s="84">
        <v>1332.3557025099999</v>
      </c>
      <c r="D329" s="84">
        <v>1321.5337148199999</v>
      </c>
      <c r="E329" s="84">
        <v>236.11440676000001</v>
      </c>
      <c r="F329" s="84">
        <v>236.11440676000001</v>
      </c>
    </row>
    <row r="330" spans="1:6" ht="12.75" customHeight="1" x14ac:dyDescent="0.2">
      <c r="A330" s="83" t="s">
        <v>161</v>
      </c>
      <c r="B330" s="83">
        <v>4</v>
      </c>
      <c r="C330" s="84">
        <v>1347.53038565</v>
      </c>
      <c r="D330" s="84">
        <v>1333.63828825</v>
      </c>
      <c r="E330" s="84">
        <v>238.27709406</v>
      </c>
      <c r="F330" s="84">
        <v>238.27709406</v>
      </c>
    </row>
    <row r="331" spans="1:6" ht="12.75" customHeight="1" x14ac:dyDescent="0.2">
      <c r="A331" s="83" t="s">
        <v>161</v>
      </c>
      <c r="B331" s="83">
        <v>5</v>
      </c>
      <c r="C331" s="84">
        <v>1354.6642118699999</v>
      </c>
      <c r="D331" s="84">
        <v>1341.5123434100001</v>
      </c>
      <c r="E331" s="84">
        <v>239.68392753000001</v>
      </c>
      <c r="F331" s="84">
        <v>239.68392753000001</v>
      </c>
    </row>
    <row r="332" spans="1:6" ht="12.75" customHeight="1" x14ac:dyDescent="0.2">
      <c r="A332" s="83" t="s">
        <v>161</v>
      </c>
      <c r="B332" s="83">
        <v>6</v>
      </c>
      <c r="C332" s="84">
        <v>1345.73732141</v>
      </c>
      <c r="D332" s="84">
        <v>1333.0537895099999</v>
      </c>
      <c r="E332" s="84">
        <v>238.17266344999999</v>
      </c>
      <c r="F332" s="84">
        <v>238.17266344999999</v>
      </c>
    </row>
    <row r="333" spans="1:6" ht="12.75" customHeight="1" x14ac:dyDescent="0.2">
      <c r="A333" s="83" t="s">
        <v>161</v>
      </c>
      <c r="B333" s="83">
        <v>7</v>
      </c>
      <c r="C333" s="84">
        <v>1318.50382156</v>
      </c>
      <c r="D333" s="84">
        <v>1298.0891266399999</v>
      </c>
      <c r="E333" s="84">
        <v>231.92563354999999</v>
      </c>
      <c r="F333" s="84">
        <v>231.92563354999999</v>
      </c>
    </row>
    <row r="334" spans="1:6" ht="12.75" customHeight="1" x14ac:dyDescent="0.2">
      <c r="A334" s="83" t="s">
        <v>161</v>
      </c>
      <c r="B334" s="83">
        <v>8</v>
      </c>
      <c r="C334" s="84">
        <v>1282.9726040400001</v>
      </c>
      <c r="D334" s="84">
        <v>1272.6965042899999</v>
      </c>
      <c r="E334" s="84">
        <v>227.38881099</v>
      </c>
      <c r="F334" s="84">
        <v>227.38881099</v>
      </c>
    </row>
    <row r="335" spans="1:6" ht="12.75" customHeight="1" x14ac:dyDescent="0.2">
      <c r="A335" s="83" t="s">
        <v>161</v>
      </c>
      <c r="B335" s="83">
        <v>9</v>
      </c>
      <c r="C335" s="84">
        <v>1288.7023560499999</v>
      </c>
      <c r="D335" s="84">
        <v>1278.5952496299999</v>
      </c>
      <c r="E335" s="84">
        <v>228.44272187000001</v>
      </c>
      <c r="F335" s="84">
        <v>228.44272187000001</v>
      </c>
    </row>
    <row r="336" spans="1:6" ht="12.75" customHeight="1" x14ac:dyDescent="0.2">
      <c r="A336" s="83" t="s">
        <v>161</v>
      </c>
      <c r="B336" s="83">
        <v>10</v>
      </c>
      <c r="C336" s="84">
        <v>1276.0931852000001</v>
      </c>
      <c r="D336" s="84">
        <v>1254.3225046299999</v>
      </c>
      <c r="E336" s="84">
        <v>224.10598440000001</v>
      </c>
      <c r="F336" s="84">
        <v>224.10598440000001</v>
      </c>
    </row>
    <row r="337" spans="1:6" ht="12.75" customHeight="1" x14ac:dyDescent="0.2">
      <c r="A337" s="83" t="s">
        <v>161</v>
      </c>
      <c r="B337" s="83">
        <v>11</v>
      </c>
      <c r="C337" s="84">
        <v>1268.19017474</v>
      </c>
      <c r="D337" s="84">
        <v>1246.5296683199999</v>
      </c>
      <c r="E337" s="84">
        <v>222.71366205000001</v>
      </c>
      <c r="F337" s="84">
        <v>222.71366205000001</v>
      </c>
    </row>
    <row r="338" spans="1:6" ht="12.75" customHeight="1" x14ac:dyDescent="0.2">
      <c r="A338" s="83" t="s">
        <v>161</v>
      </c>
      <c r="B338" s="83">
        <v>12</v>
      </c>
      <c r="C338" s="84">
        <v>1276.4494158</v>
      </c>
      <c r="D338" s="84">
        <v>1255.7811285400001</v>
      </c>
      <c r="E338" s="84">
        <v>224.36659229</v>
      </c>
      <c r="F338" s="84">
        <v>224.36659229</v>
      </c>
    </row>
    <row r="339" spans="1:6" ht="12.75" customHeight="1" x14ac:dyDescent="0.2">
      <c r="A339" s="83" t="s">
        <v>161</v>
      </c>
      <c r="B339" s="83">
        <v>13</v>
      </c>
      <c r="C339" s="84">
        <v>1281.0315226299999</v>
      </c>
      <c r="D339" s="84">
        <v>1258.7750007699999</v>
      </c>
      <c r="E339" s="84">
        <v>224.90149833000001</v>
      </c>
      <c r="F339" s="84">
        <v>224.90149833000001</v>
      </c>
    </row>
    <row r="340" spans="1:6" ht="12.75" customHeight="1" x14ac:dyDescent="0.2">
      <c r="A340" s="83" t="s">
        <v>161</v>
      </c>
      <c r="B340" s="83">
        <v>14</v>
      </c>
      <c r="C340" s="84">
        <v>1327.34973713</v>
      </c>
      <c r="D340" s="84">
        <v>1304.6135163700001</v>
      </c>
      <c r="E340" s="84">
        <v>233.09132640000001</v>
      </c>
      <c r="F340" s="84">
        <v>233.09132640000001</v>
      </c>
    </row>
    <row r="341" spans="1:6" ht="12.75" customHeight="1" x14ac:dyDescent="0.2">
      <c r="A341" s="83" t="s">
        <v>161</v>
      </c>
      <c r="B341" s="83">
        <v>15</v>
      </c>
      <c r="C341" s="84">
        <v>1332.54231387</v>
      </c>
      <c r="D341" s="84">
        <v>1310.74282367</v>
      </c>
      <c r="E341" s="84">
        <v>234.18643108000001</v>
      </c>
      <c r="F341" s="84">
        <v>234.18643108000001</v>
      </c>
    </row>
    <row r="342" spans="1:6" ht="12.75" customHeight="1" x14ac:dyDescent="0.2">
      <c r="A342" s="83" t="s">
        <v>161</v>
      </c>
      <c r="B342" s="83">
        <v>16</v>
      </c>
      <c r="C342" s="84">
        <v>1318.29344408</v>
      </c>
      <c r="D342" s="84">
        <v>1295.99919088</v>
      </c>
      <c r="E342" s="84">
        <v>231.55223108999999</v>
      </c>
      <c r="F342" s="84">
        <v>231.55223108999999</v>
      </c>
    </row>
    <row r="343" spans="1:6" ht="12.75" customHeight="1" x14ac:dyDescent="0.2">
      <c r="A343" s="83" t="s">
        <v>161</v>
      </c>
      <c r="B343" s="83">
        <v>17</v>
      </c>
      <c r="C343" s="84">
        <v>1272.32336609</v>
      </c>
      <c r="D343" s="84">
        <v>1250.1996252700001</v>
      </c>
      <c r="E343" s="84">
        <v>223.36936209000001</v>
      </c>
      <c r="F343" s="84">
        <v>223.36936209000001</v>
      </c>
    </row>
    <row r="344" spans="1:6" ht="12.75" customHeight="1" x14ac:dyDescent="0.2">
      <c r="A344" s="83" t="s">
        <v>161</v>
      </c>
      <c r="B344" s="83">
        <v>18</v>
      </c>
      <c r="C344" s="84">
        <v>1249.4583420500001</v>
      </c>
      <c r="D344" s="84">
        <v>1228.4043568100001</v>
      </c>
      <c r="E344" s="84">
        <v>219.47526780999999</v>
      </c>
      <c r="F344" s="84">
        <v>219.47526780999999</v>
      </c>
    </row>
    <row r="345" spans="1:6" ht="12.75" customHeight="1" x14ac:dyDescent="0.2">
      <c r="A345" s="83" t="s">
        <v>161</v>
      </c>
      <c r="B345" s="83">
        <v>19</v>
      </c>
      <c r="C345" s="84">
        <v>1234.24475336</v>
      </c>
      <c r="D345" s="84">
        <v>1213.1021097299999</v>
      </c>
      <c r="E345" s="84">
        <v>216.74126189</v>
      </c>
      <c r="F345" s="84">
        <v>216.74126189</v>
      </c>
    </row>
    <row r="346" spans="1:6" ht="12.75" customHeight="1" x14ac:dyDescent="0.2">
      <c r="A346" s="83" t="s">
        <v>161</v>
      </c>
      <c r="B346" s="83">
        <v>20</v>
      </c>
      <c r="C346" s="84">
        <v>1216.8676917600001</v>
      </c>
      <c r="D346" s="84">
        <v>1195.3052704900001</v>
      </c>
      <c r="E346" s="84">
        <v>213.56155479</v>
      </c>
      <c r="F346" s="84">
        <v>213.56155479</v>
      </c>
    </row>
    <row r="347" spans="1:6" ht="12.75" customHeight="1" x14ac:dyDescent="0.2">
      <c r="A347" s="83" t="s">
        <v>161</v>
      </c>
      <c r="B347" s="83">
        <v>21</v>
      </c>
      <c r="C347" s="84">
        <v>1225.77419788</v>
      </c>
      <c r="D347" s="84">
        <v>1202.98779532</v>
      </c>
      <c r="E347" s="84">
        <v>214.93416812000001</v>
      </c>
      <c r="F347" s="84">
        <v>214.93416812000001</v>
      </c>
    </row>
    <row r="348" spans="1:6" ht="12.75" customHeight="1" x14ac:dyDescent="0.2">
      <c r="A348" s="83" t="s">
        <v>161</v>
      </c>
      <c r="B348" s="83">
        <v>22</v>
      </c>
      <c r="C348" s="84">
        <v>1265.40997339</v>
      </c>
      <c r="D348" s="84">
        <v>1241.66296549</v>
      </c>
      <c r="E348" s="84">
        <v>221.84414307</v>
      </c>
      <c r="F348" s="84">
        <v>221.84414307</v>
      </c>
    </row>
    <row r="349" spans="1:6" ht="12.75" customHeight="1" x14ac:dyDescent="0.2">
      <c r="A349" s="83" t="s">
        <v>161</v>
      </c>
      <c r="B349" s="83">
        <v>23</v>
      </c>
      <c r="C349" s="84">
        <v>1269.9457625099999</v>
      </c>
      <c r="D349" s="84">
        <v>1246.4584252499999</v>
      </c>
      <c r="E349" s="84">
        <v>222.70093327000001</v>
      </c>
      <c r="F349" s="84">
        <v>222.70093327000001</v>
      </c>
    </row>
    <row r="350" spans="1:6" ht="12.75" customHeight="1" x14ac:dyDescent="0.2">
      <c r="A350" s="83" t="s">
        <v>161</v>
      </c>
      <c r="B350" s="83">
        <v>24</v>
      </c>
      <c r="C350" s="84">
        <v>1305.69362159</v>
      </c>
      <c r="D350" s="84">
        <v>1281.81883389</v>
      </c>
      <c r="E350" s="84">
        <v>229.01866985999999</v>
      </c>
      <c r="F350" s="84">
        <v>229.01866985999999</v>
      </c>
    </row>
    <row r="351" spans="1:6" ht="12.75" customHeight="1" x14ac:dyDescent="0.2">
      <c r="A351" s="83" t="s">
        <v>162</v>
      </c>
      <c r="B351" s="83">
        <v>1</v>
      </c>
      <c r="C351" s="84">
        <v>1261.52415539</v>
      </c>
      <c r="D351" s="84">
        <v>1238.0761058600001</v>
      </c>
      <c r="E351" s="84">
        <v>221.20328977</v>
      </c>
      <c r="F351" s="84">
        <v>221.20328977</v>
      </c>
    </row>
    <row r="352" spans="1:6" ht="12.75" customHeight="1" x14ac:dyDescent="0.2">
      <c r="A352" s="83" t="s">
        <v>162</v>
      </c>
      <c r="B352" s="83">
        <v>2</v>
      </c>
      <c r="C352" s="84">
        <v>1293.07786326</v>
      </c>
      <c r="D352" s="84">
        <v>1268.91383359</v>
      </c>
      <c r="E352" s="84">
        <v>226.71297272999999</v>
      </c>
      <c r="F352" s="84">
        <v>226.71297272999999</v>
      </c>
    </row>
    <row r="353" spans="1:6" ht="12.75" customHeight="1" x14ac:dyDescent="0.2">
      <c r="A353" s="83" t="s">
        <v>162</v>
      </c>
      <c r="B353" s="83">
        <v>3</v>
      </c>
      <c r="C353" s="84">
        <v>1310.2365719100001</v>
      </c>
      <c r="D353" s="84">
        <v>1286.9535595899999</v>
      </c>
      <c r="E353" s="84">
        <v>229.93607567000001</v>
      </c>
      <c r="F353" s="84">
        <v>229.93607567000001</v>
      </c>
    </row>
    <row r="354" spans="1:6" ht="12.75" customHeight="1" x14ac:dyDescent="0.2">
      <c r="A354" s="83" t="s">
        <v>162</v>
      </c>
      <c r="B354" s="83">
        <v>4</v>
      </c>
      <c r="C354" s="84">
        <v>1321.0798617</v>
      </c>
      <c r="D354" s="84">
        <v>1297.69692014</v>
      </c>
      <c r="E354" s="84">
        <v>231.85555921</v>
      </c>
      <c r="F354" s="84">
        <v>231.85555921</v>
      </c>
    </row>
    <row r="355" spans="1:6" ht="12.75" customHeight="1" x14ac:dyDescent="0.2">
      <c r="A355" s="83" t="s">
        <v>162</v>
      </c>
      <c r="B355" s="83">
        <v>5</v>
      </c>
      <c r="C355" s="84">
        <v>1344.09466176</v>
      </c>
      <c r="D355" s="84">
        <v>1321.1464633000001</v>
      </c>
      <c r="E355" s="84">
        <v>236.04521771</v>
      </c>
      <c r="F355" s="84">
        <v>236.04521771</v>
      </c>
    </row>
    <row r="356" spans="1:6" ht="12.75" customHeight="1" x14ac:dyDescent="0.2">
      <c r="A356" s="83" t="s">
        <v>162</v>
      </c>
      <c r="B356" s="83">
        <v>6</v>
      </c>
      <c r="C356" s="84">
        <v>1329.9363020799999</v>
      </c>
      <c r="D356" s="84">
        <v>1307.46754154</v>
      </c>
      <c r="E356" s="84">
        <v>233.60124639</v>
      </c>
      <c r="F356" s="84">
        <v>233.60124639</v>
      </c>
    </row>
    <row r="357" spans="1:6" ht="12.75" customHeight="1" x14ac:dyDescent="0.2">
      <c r="A357" s="83" t="s">
        <v>162</v>
      </c>
      <c r="B357" s="83">
        <v>7</v>
      </c>
      <c r="C357" s="84">
        <v>1308.42589903</v>
      </c>
      <c r="D357" s="84">
        <v>1288.5243711799999</v>
      </c>
      <c r="E357" s="84">
        <v>230.2167278</v>
      </c>
      <c r="F357" s="84">
        <v>230.2167278</v>
      </c>
    </row>
    <row r="358" spans="1:6" ht="12.75" customHeight="1" x14ac:dyDescent="0.2">
      <c r="A358" s="83" t="s">
        <v>162</v>
      </c>
      <c r="B358" s="83">
        <v>8</v>
      </c>
      <c r="C358" s="84">
        <v>1285.62677912</v>
      </c>
      <c r="D358" s="84">
        <v>1270.2197682799999</v>
      </c>
      <c r="E358" s="84">
        <v>226.94630011000001</v>
      </c>
      <c r="F358" s="84">
        <v>226.94630011000001</v>
      </c>
    </row>
    <row r="359" spans="1:6" ht="12.75" customHeight="1" x14ac:dyDescent="0.2">
      <c r="A359" s="83" t="s">
        <v>162</v>
      </c>
      <c r="B359" s="83">
        <v>9</v>
      </c>
      <c r="C359" s="84">
        <v>1285.4806176500001</v>
      </c>
      <c r="D359" s="84">
        <v>1274.6658328999999</v>
      </c>
      <c r="E359" s="84">
        <v>227.74066493999999</v>
      </c>
      <c r="F359" s="84">
        <v>227.74066493999999</v>
      </c>
    </row>
    <row r="360" spans="1:6" ht="12.75" customHeight="1" x14ac:dyDescent="0.2">
      <c r="A360" s="83" t="s">
        <v>162</v>
      </c>
      <c r="B360" s="83">
        <v>10</v>
      </c>
      <c r="C360" s="84">
        <v>1260.2623529499999</v>
      </c>
      <c r="D360" s="84">
        <v>1237.2290984900001</v>
      </c>
      <c r="E360" s="84">
        <v>221.05195753999999</v>
      </c>
      <c r="F360" s="84">
        <v>221.05195753999999</v>
      </c>
    </row>
    <row r="361" spans="1:6" ht="12.75" customHeight="1" x14ac:dyDescent="0.2">
      <c r="A361" s="83" t="s">
        <v>162</v>
      </c>
      <c r="B361" s="83">
        <v>11</v>
      </c>
      <c r="C361" s="84">
        <v>1261.8656964300001</v>
      </c>
      <c r="D361" s="84">
        <v>1237.7128881900001</v>
      </c>
      <c r="E361" s="84">
        <v>221.13839478</v>
      </c>
      <c r="F361" s="84">
        <v>221.13839478</v>
      </c>
    </row>
    <row r="362" spans="1:6" ht="12.75" customHeight="1" x14ac:dyDescent="0.2">
      <c r="A362" s="83" t="s">
        <v>162</v>
      </c>
      <c r="B362" s="83">
        <v>12</v>
      </c>
      <c r="C362" s="84">
        <v>1296.5090588800001</v>
      </c>
      <c r="D362" s="84">
        <v>1267.8159129000001</v>
      </c>
      <c r="E362" s="84">
        <v>226.51681058</v>
      </c>
      <c r="F362" s="84">
        <v>226.51681058</v>
      </c>
    </row>
    <row r="363" spans="1:6" ht="12.75" customHeight="1" x14ac:dyDescent="0.2">
      <c r="A363" s="83" t="s">
        <v>162</v>
      </c>
      <c r="B363" s="83">
        <v>13</v>
      </c>
      <c r="C363" s="84">
        <v>1288.2382466500001</v>
      </c>
      <c r="D363" s="84">
        <v>1258.48921705</v>
      </c>
      <c r="E363" s="84">
        <v>224.85043822</v>
      </c>
      <c r="F363" s="84">
        <v>224.85043822</v>
      </c>
    </row>
    <row r="364" spans="1:6" ht="12.75" customHeight="1" x14ac:dyDescent="0.2">
      <c r="A364" s="83" t="s">
        <v>162</v>
      </c>
      <c r="B364" s="83">
        <v>14</v>
      </c>
      <c r="C364" s="84">
        <v>1294.8507949499999</v>
      </c>
      <c r="D364" s="84">
        <v>1264.7542331100001</v>
      </c>
      <c r="E364" s="84">
        <v>225.96978956999999</v>
      </c>
      <c r="F364" s="84">
        <v>225.96978956999999</v>
      </c>
    </row>
    <row r="365" spans="1:6" ht="12.75" customHeight="1" x14ac:dyDescent="0.2">
      <c r="A365" s="83" t="s">
        <v>162</v>
      </c>
      <c r="B365" s="83">
        <v>15</v>
      </c>
      <c r="C365" s="84">
        <v>1303.55124391</v>
      </c>
      <c r="D365" s="84">
        <v>1273.43286453</v>
      </c>
      <c r="E365" s="84">
        <v>227.52037424</v>
      </c>
      <c r="F365" s="84">
        <v>227.52037424</v>
      </c>
    </row>
    <row r="366" spans="1:6" ht="12.75" customHeight="1" x14ac:dyDescent="0.2">
      <c r="A366" s="83" t="s">
        <v>162</v>
      </c>
      <c r="B366" s="83">
        <v>16</v>
      </c>
      <c r="C366" s="84">
        <v>1302.06255287</v>
      </c>
      <c r="D366" s="84">
        <v>1271.6264971799999</v>
      </c>
      <c r="E366" s="84">
        <v>227.19763608</v>
      </c>
      <c r="F366" s="84">
        <v>227.19763608</v>
      </c>
    </row>
    <row r="367" spans="1:6" ht="12.75" customHeight="1" x14ac:dyDescent="0.2">
      <c r="A367" s="83" t="s">
        <v>162</v>
      </c>
      <c r="B367" s="83">
        <v>17</v>
      </c>
      <c r="C367" s="84">
        <v>1315.9812278100001</v>
      </c>
      <c r="D367" s="84">
        <v>1285.82994429</v>
      </c>
      <c r="E367" s="84">
        <v>229.73532274999999</v>
      </c>
      <c r="F367" s="84">
        <v>229.73532274999999</v>
      </c>
    </row>
    <row r="368" spans="1:6" ht="12.75" customHeight="1" x14ac:dyDescent="0.2">
      <c r="A368" s="83" t="s">
        <v>162</v>
      </c>
      <c r="B368" s="83">
        <v>18</v>
      </c>
      <c r="C368" s="84">
        <v>1298.2214910299999</v>
      </c>
      <c r="D368" s="84">
        <v>1269.77688719</v>
      </c>
      <c r="E368" s="84">
        <v>226.86717189000001</v>
      </c>
      <c r="F368" s="84">
        <v>226.86717189000001</v>
      </c>
    </row>
    <row r="369" spans="1:6" ht="12.75" customHeight="1" x14ac:dyDescent="0.2">
      <c r="A369" s="83" t="s">
        <v>162</v>
      </c>
      <c r="B369" s="83">
        <v>19</v>
      </c>
      <c r="C369" s="84">
        <v>1291.70397955</v>
      </c>
      <c r="D369" s="84">
        <v>1268.77387509</v>
      </c>
      <c r="E369" s="84">
        <v>226.68796677</v>
      </c>
      <c r="F369" s="84">
        <v>226.68796677</v>
      </c>
    </row>
    <row r="370" spans="1:6" ht="12.75" customHeight="1" x14ac:dyDescent="0.2">
      <c r="A370" s="83" t="s">
        <v>162</v>
      </c>
      <c r="B370" s="83">
        <v>20</v>
      </c>
      <c r="C370" s="84">
        <v>1295.44518533</v>
      </c>
      <c r="D370" s="84">
        <v>1273.8103536799999</v>
      </c>
      <c r="E370" s="84">
        <v>227.58781906999999</v>
      </c>
      <c r="F370" s="84">
        <v>227.58781906999999</v>
      </c>
    </row>
    <row r="371" spans="1:6" ht="12.75" customHeight="1" x14ac:dyDescent="0.2">
      <c r="A371" s="83" t="s">
        <v>162</v>
      </c>
      <c r="B371" s="83">
        <v>21</v>
      </c>
      <c r="C371" s="84">
        <v>1297.7844087999999</v>
      </c>
      <c r="D371" s="84">
        <v>1284.54826712</v>
      </c>
      <c r="E371" s="84">
        <v>229.50632938999999</v>
      </c>
      <c r="F371" s="84">
        <v>229.50632938999999</v>
      </c>
    </row>
    <row r="372" spans="1:6" ht="12.75" customHeight="1" x14ac:dyDescent="0.2">
      <c r="A372" s="83" t="s">
        <v>162</v>
      </c>
      <c r="B372" s="83">
        <v>22</v>
      </c>
      <c r="C372" s="84">
        <v>1276.93560398</v>
      </c>
      <c r="D372" s="84">
        <v>1263.8393202899999</v>
      </c>
      <c r="E372" s="84">
        <v>225.80632489000001</v>
      </c>
      <c r="F372" s="84">
        <v>225.80632489000001</v>
      </c>
    </row>
    <row r="373" spans="1:6" ht="12.75" customHeight="1" x14ac:dyDescent="0.2">
      <c r="A373" s="83" t="s">
        <v>162</v>
      </c>
      <c r="B373" s="83">
        <v>23</v>
      </c>
      <c r="C373" s="84">
        <v>1289.9212782100001</v>
      </c>
      <c r="D373" s="84">
        <v>1268.39504908</v>
      </c>
      <c r="E373" s="84">
        <v>226.62028308000001</v>
      </c>
      <c r="F373" s="84">
        <v>226.62028308000001</v>
      </c>
    </row>
    <row r="374" spans="1:6" ht="12.75" customHeight="1" x14ac:dyDescent="0.2">
      <c r="A374" s="83" t="s">
        <v>162</v>
      </c>
      <c r="B374" s="83">
        <v>24</v>
      </c>
      <c r="C374" s="84">
        <v>1285.2885551100001</v>
      </c>
      <c r="D374" s="84">
        <v>1269.7994704499999</v>
      </c>
      <c r="E374" s="84">
        <v>226.87120677999999</v>
      </c>
      <c r="F374" s="84">
        <v>226.87120677999999</v>
      </c>
    </row>
    <row r="375" spans="1:6" ht="12.75" customHeight="1" x14ac:dyDescent="0.2">
      <c r="A375" s="83" t="s">
        <v>163</v>
      </c>
      <c r="B375" s="83">
        <v>1</v>
      </c>
      <c r="C375" s="84">
        <v>1217.5876281000001</v>
      </c>
      <c r="D375" s="84">
        <v>1206.52947801</v>
      </c>
      <c r="E375" s="84">
        <v>215.56694979</v>
      </c>
      <c r="F375" s="84">
        <v>215.56694979</v>
      </c>
    </row>
    <row r="376" spans="1:6" ht="12.75" customHeight="1" x14ac:dyDescent="0.2">
      <c r="A376" s="83" t="s">
        <v>163</v>
      </c>
      <c r="B376" s="83">
        <v>2</v>
      </c>
      <c r="C376" s="84">
        <v>1235.1897097399999</v>
      </c>
      <c r="D376" s="84">
        <v>1216.4280764800001</v>
      </c>
      <c r="E376" s="84">
        <v>217.33550224999999</v>
      </c>
      <c r="F376" s="84">
        <v>217.33550224999999</v>
      </c>
    </row>
    <row r="377" spans="1:6" ht="12.75" customHeight="1" x14ac:dyDescent="0.2">
      <c r="A377" s="83" t="s">
        <v>163</v>
      </c>
      <c r="B377" s="83">
        <v>3</v>
      </c>
      <c r="C377" s="84">
        <v>1248.41270603</v>
      </c>
      <c r="D377" s="84">
        <v>1229.24381468</v>
      </c>
      <c r="E377" s="84">
        <v>219.62525119</v>
      </c>
      <c r="F377" s="84">
        <v>219.62525119</v>
      </c>
    </row>
    <row r="378" spans="1:6" ht="12.75" customHeight="1" x14ac:dyDescent="0.2">
      <c r="A378" s="83" t="s">
        <v>163</v>
      </c>
      <c r="B378" s="83">
        <v>4</v>
      </c>
      <c r="C378" s="84">
        <v>1269.62207242</v>
      </c>
      <c r="D378" s="84">
        <v>1249.61917801</v>
      </c>
      <c r="E378" s="84">
        <v>223.26565534</v>
      </c>
      <c r="F378" s="84">
        <v>223.26565534</v>
      </c>
    </row>
    <row r="379" spans="1:6" ht="12.75" customHeight="1" x14ac:dyDescent="0.2">
      <c r="A379" s="83" t="s">
        <v>163</v>
      </c>
      <c r="B379" s="83">
        <v>5</v>
      </c>
      <c r="C379" s="84">
        <v>1308.5830029599999</v>
      </c>
      <c r="D379" s="84">
        <v>1288.27177906</v>
      </c>
      <c r="E379" s="84">
        <v>230.17159792999999</v>
      </c>
      <c r="F379" s="84">
        <v>230.17159792999999</v>
      </c>
    </row>
    <row r="380" spans="1:6" ht="12.75" customHeight="1" x14ac:dyDescent="0.2">
      <c r="A380" s="83" t="s">
        <v>163</v>
      </c>
      <c r="B380" s="83">
        <v>6</v>
      </c>
      <c r="C380" s="84">
        <v>1279.5049157799999</v>
      </c>
      <c r="D380" s="84">
        <v>1266.6071076999999</v>
      </c>
      <c r="E380" s="84">
        <v>226.30083704</v>
      </c>
      <c r="F380" s="84">
        <v>226.30083704</v>
      </c>
    </row>
    <row r="381" spans="1:6" ht="12.75" customHeight="1" x14ac:dyDescent="0.2">
      <c r="A381" s="83" t="s">
        <v>163</v>
      </c>
      <c r="B381" s="83">
        <v>7</v>
      </c>
      <c r="C381" s="84">
        <v>1252.1153388099999</v>
      </c>
      <c r="D381" s="84">
        <v>1239.2531195700001</v>
      </c>
      <c r="E381" s="84">
        <v>221.41358323</v>
      </c>
      <c r="F381" s="84">
        <v>221.41358323</v>
      </c>
    </row>
    <row r="382" spans="1:6" ht="12.75" customHeight="1" x14ac:dyDescent="0.2">
      <c r="A382" s="83" t="s">
        <v>163</v>
      </c>
      <c r="B382" s="83">
        <v>8</v>
      </c>
      <c r="C382" s="84">
        <v>1202.2236092400001</v>
      </c>
      <c r="D382" s="84">
        <v>1188.36795869</v>
      </c>
      <c r="E382" s="84">
        <v>212.32208639999999</v>
      </c>
      <c r="F382" s="84">
        <v>212.32208639999999</v>
      </c>
    </row>
    <row r="383" spans="1:6" ht="12.75" customHeight="1" x14ac:dyDescent="0.2">
      <c r="A383" s="83" t="s">
        <v>163</v>
      </c>
      <c r="B383" s="83">
        <v>9</v>
      </c>
      <c r="C383" s="84">
        <v>1176.4676454</v>
      </c>
      <c r="D383" s="84">
        <v>1162.4002781700001</v>
      </c>
      <c r="E383" s="84">
        <v>207.68251996000001</v>
      </c>
      <c r="F383" s="84">
        <v>207.68251996000001</v>
      </c>
    </row>
    <row r="384" spans="1:6" ht="12.75" customHeight="1" x14ac:dyDescent="0.2">
      <c r="A384" s="83" t="s">
        <v>163</v>
      </c>
      <c r="B384" s="83">
        <v>10</v>
      </c>
      <c r="C384" s="84">
        <v>1168.9178891399999</v>
      </c>
      <c r="D384" s="84">
        <v>1153.12104327</v>
      </c>
      <c r="E384" s="84">
        <v>206.02462729999999</v>
      </c>
      <c r="F384" s="84">
        <v>206.02462729999999</v>
      </c>
    </row>
    <row r="385" spans="1:6" ht="12.75" customHeight="1" x14ac:dyDescent="0.2">
      <c r="A385" s="83" t="s">
        <v>163</v>
      </c>
      <c r="B385" s="83">
        <v>11</v>
      </c>
      <c r="C385" s="84">
        <v>1155.22317251</v>
      </c>
      <c r="D385" s="84">
        <v>1140.53869287</v>
      </c>
      <c r="E385" s="84">
        <v>203.77657704999999</v>
      </c>
      <c r="F385" s="84">
        <v>203.77657704999999</v>
      </c>
    </row>
    <row r="386" spans="1:6" ht="12.75" customHeight="1" x14ac:dyDescent="0.2">
      <c r="A386" s="83" t="s">
        <v>163</v>
      </c>
      <c r="B386" s="83">
        <v>12</v>
      </c>
      <c r="C386" s="84">
        <v>1159.0590619699999</v>
      </c>
      <c r="D386" s="84">
        <v>1147.4301967399999</v>
      </c>
      <c r="E386" s="84">
        <v>205.00786106999999</v>
      </c>
      <c r="F386" s="84">
        <v>205.00786106999999</v>
      </c>
    </row>
    <row r="387" spans="1:6" ht="12.75" customHeight="1" x14ac:dyDescent="0.2">
      <c r="A387" s="83" t="s">
        <v>163</v>
      </c>
      <c r="B387" s="83">
        <v>13</v>
      </c>
      <c r="C387" s="84">
        <v>1180.11313307</v>
      </c>
      <c r="D387" s="84">
        <v>1163.2815241400001</v>
      </c>
      <c r="E387" s="84">
        <v>207.83996948999999</v>
      </c>
      <c r="F387" s="84">
        <v>207.83996948999999</v>
      </c>
    </row>
    <row r="388" spans="1:6" ht="12.75" customHeight="1" x14ac:dyDescent="0.2">
      <c r="A388" s="83" t="s">
        <v>163</v>
      </c>
      <c r="B388" s="83">
        <v>14</v>
      </c>
      <c r="C388" s="84">
        <v>1191.38227471</v>
      </c>
      <c r="D388" s="84">
        <v>1170.8207388999999</v>
      </c>
      <c r="E388" s="84">
        <v>209.18697804999999</v>
      </c>
      <c r="F388" s="84">
        <v>209.18697804999999</v>
      </c>
    </row>
    <row r="389" spans="1:6" ht="12.75" customHeight="1" x14ac:dyDescent="0.2">
      <c r="A389" s="83" t="s">
        <v>163</v>
      </c>
      <c r="B389" s="83">
        <v>15</v>
      </c>
      <c r="C389" s="84">
        <v>1203.76683989</v>
      </c>
      <c r="D389" s="84">
        <v>1183.11081287</v>
      </c>
      <c r="E389" s="84">
        <v>211.38280816</v>
      </c>
      <c r="F389" s="84">
        <v>211.38280816</v>
      </c>
    </row>
    <row r="390" spans="1:6" ht="12.75" customHeight="1" x14ac:dyDescent="0.2">
      <c r="A390" s="83" t="s">
        <v>163</v>
      </c>
      <c r="B390" s="83">
        <v>16</v>
      </c>
      <c r="C390" s="84">
        <v>1209.57815355</v>
      </c>
      <c r="D390" s="84">
        <v>1191.1251553899999</v>
      </c>
      <c r="E390" s="84">
        <v>212.81470634999999</v>
      </c>
      <c r="F390" s="84">
        <v>212.81470634999999</v>
      </c>
    </row>
    <row r="391" spans="1:6" ht="12.75" customHeight="1" x14ac:dyDescent="0.2">
      <c r="A391" s="83" t="s">
        <v>163</v>
      </c>
      <c r="B391" s="83">
        <v>17</v>
      </c>
      <c r="C391" s="84">
        <v>1213.4819518500001</v>
      </c>
      <c r="D391" s="84">
        <v>1197.9488372999999</v>
      </c>
      <c r="E391" s="84">
        <v>214.03387283000001</v>
      </c>
      <c r="F391" s="84">
        <v>214.03387283000001</v>
      </c>
    </row>
    <row r="392" spans="1:6" ht="12.75" customHeight="1" x14ac:dyDescent="0.2">
      <c r="A392" s="83" t="s">
        <v>163</v>
      </c>
      <c r="B392" s="83">
        <v>18</v>
      </c>
      <c r="C392" s="84">
        <v>1176.63418553</v>
      </c>
      <c r="D392" s="84">
        <v>1164.6457129299999</v>
      </c>
      <c r="E392" s="84">
        <v>208.08370495</v>
      </c>
      <c r="F392" s="84">
        <v>208.08370495</v>
      </c>
    </row>
    <row r="393" spans="1:6" ht="12.75" customHeight="1" x14ac:dyDescent="0.2">
      <c r="A393" s="83" t="s">
        <v>163</v>
      </c>
      <c r="B393" s="83">
        <v>19</v>
      </c>
      <c r="C393" s="84">
        <v>1143.5965660500001</v>
      </c>
      <c r="D393" s="84">
        <v>1131.4168757899999</v>
      </c>
      <c r="E393" s="84">
        <v>202.14680974999999</v>
      </c>
      <c r="F393" s="84">
        <v>202.14680974999999</v>
      </c>
    </row>
    <row r="394" spans="1:6" ht="12.75" customHeight="1" x14ac:dyDescent="0.2">
      <c r="A394" s="83" t="s">
        <v>163</v>
      </c>
      <c r="B394" s="83">
        <v>20</v>
      </c>
      <c r="C394" s="84">
        <v>1144.2451898899999</v>
      </c>
      <c r="D394" s="84">
        <v>1133.0246162599999</v>
      </c>
      <c r="E394" s="84">
        <v>202.43405985000001</v>
      </c>
      <c r="F394" s="84">
        <v>202.43405985000001</v>
      </c>
    </row>
    <row r="395" spans="1:6" ht="12.75" customHeight="1" x14ac:dyDescent="0.2">
      <c r="A395" s="83" t="s">
        <v>163</v>
      </c>
      <c r="B395" s="83">
        <v>21</v>
      </c>
      <c r="C395" s="84">
        <v>1146.7350752100001</v>
      </c>
      <c r="D395" s="84">
        <v>1133.3146133600001</v>
      </c>
      <c r="E395" s="84">
        <v>202.48587275</v>
      </c>
      <c r="F395" s="84">
        <v>202.48587275</v>
      </c>
    </row>
    <row r="396" spans="1:6" ht="12.75" customHeight="1" x14ac:dyDescent="0.2">
      <c r="A396" s="83" t="s">
        <v>163</v>
      </c>
      <c r="B396" s="83">
        <v>22</v>
      </c>
      <c r="C396" s="84">
        <v>1158.7919298100001</v>
      </c>
      <c r="D396" s="84">
        <v>1148.9703750000001</v>
      </c>
      <c r="E396" s="84">
        <v>205.28304003</v>
      </c>
      <c r="F396" s="84">
        <v>205.28304003</v>
      </c>
    </row>
    <row r="397" spans="1:6" ht="12.75" customHeight="1" x14ac:dyDescent="0.2">
      <c r="A397" s="83" t="s">
        <v>163</v>
      </c>
      <c r="B397" s="83">
        <v>23</v>
      </c>
      <c r="C397" s="84">
        <v>1171.2265416400001</v>
      </c>
      <c r="D397" s="84">
        <v>1158.57513176</v>
      </c>
      <c r="E397" s="84">
        <v>206.99909269</v>
      </c>
      <c r="F397" s="84">
        <v>206.99909269</v>
      </c>
    </row>
    <row r="398" spans="1:6" ht="12.75" customHeight="1" x14ac:dyDescent="0.2">
      <c r="A398" s="83" t="s">
        <v>163</v>
      </c>
      <c r="B398" s="83">
        <v>24</v>
      </c>
      <c r="C398" s="84">
        <v>1191.4891352899999</v>
      </c>
      <c r="D398" s="84">
        <v>1180.6006363199999</v>
      </c>
      <c r="E398" s="84">
        <v>210.93432256</v>
      </c>
      <c r="F398" s="84">
        <v>210.93432256</v>
      </c>
    </row>
    <row r="399" spans="1:6" ht="12.75" customHeight="1" x14ac:dyDescent="0.2">
      <c r="A399" s="83" t="s">
        <v>164</v>
      </c>
      <c r="B399" s="83">
        <v>1</v>
      </c>
      <c r="C399" s="84">
        <v>1326.5045358</v>
      </c>
      <c r="D399" s="84">
        <v>1316.4853334899999</v>
      </c>
      <c r="E399" s="84">
        <v>235.21242784</v>
      </c>
      <c r="F399" s="84">
        <v>235.21242784</v>
      </c>
    </row>
    <row r="400" spans="1:6" ht="12.75" customHeight="1" x14ac:dyDescent="0.2">
      <c r="A400" s="83" t="s">
        <v>164</v>
      </c>
      <c r="B400" s="83">
        <v>2</v>
      </c>
      <c r="C400" s="84">
        <v>1344.87810831</v>
      </c>
      <c r="D400" s="84">
        <v>1332.9547760299999</v>
      </c>
      <c r="E400" s="84">
        <v>238.15497300999999</v>
      </c>
      <c r="F400" s="84">
        <v>238.15497300999999</v>
      </c>
    </row>
    <row r="401" spans="1:6" ht="12.75" customHeight="1" x14ac:dyDescent="0.2">
      <c r="A401" s="83" t="s">
        <v>164</v>
      </c>
      <c r="B401" s="83">
        <v>3</v>
      </c>
      <c r="C401" s="84">
        <v>1346.7259539900001</v>
      </c>
      <c r="D401" s="84">
        <v>1335.81951749</v>
      </c>
      <c r="E401" s="84">
        <v>238.66680765000001</v>
      </c>
      <c r="F401" s="84">
        <v>238.66680765000001</v>
      </c>
    </row>
    <row r="402" spans="1:6" ht="12.75" customHeight="1" x14ac:dyDescent="0.2">
      <c r="A402" s="83" t="s">
        <v>164</v>
      </c>
      <c r="B402" s="83">
        <v>4</v>
      </c>
      <c r="C402" s="84">
        <v>1340.15980186</v>
      </c>
      <c r="D402" s="84">
        <v>1323.8210564399999</v>
      </c>
      <c r="E402" s="84">
        <v>236.52307913000001</v>
      </c>
      <c r="F402" s="84">
        <v>236.52307913000001</v>
      </c>
    </row>
    <row r="403" spans="1:6" ht="12.75" customHeight="1" x14ac:dyDescent="0.2">
      <c r="A403" s="83" t="s">
        <v>164</v>
      </c>
      <c r="B403" s="83">
        <v>5</v>
      </c>
      <c r="C403" s="84">
        <v>1330.93598866</v>
      </c>
      <c r="D403" s="84">
        <v>1315.09197896</v>
      </c>
      <c r="E403" s="84">
        <v>234.96348141999999</v>
      </c>
      <c r="F403" s="84">
        <v>234.96348141999999</v>
      </c>
    </row>
    <row r="404" spans="1:6" ht="12.75" customHeight="1" x14ac:dyDescent="0.2">
      <c r="A404" s="83" t="s">
        <v>164</v>
      </c>
      <c r="B404" s="83">
        <v>6</v>
      </c>
      <c r="C404" s="84">
        <v>1307.3694823999999</v>
      </c>
      <c r="D404" s="84">
        <v>1295.5756625199999</v>
      </c>
      <c r="E404" s="84">
        <v>231.47656056</v>
      </c>
      <c r="F404" s="84">
        <v>231.47656056</v>
      </c>
    </row>
    <row r="405" spans="1:6" ht="12.75" customHeight="1" x14ac:dyDescent="0.2">
      <c r="A405" s="83" t="s">
        <v>164</v>
      </c>
      <c r="B405" s="83">
        <v>7</v>
      </c>
      <c r="C405" s="84">
        <v>1262.99330429</v>
      </c>
      <c r="D405" s="84">
        <v>1251.34700931</v>
      </c>
      <c r="E405" s="84">
        <v>223.5743617</v>
      </c>
      <c r="F405" s="84">
        <v>223.5743617</v>
      </c>
    </row>
    <row r="406" spans="1:6" ht="12.75" customHeight="1" x14ac:dyDescent="0.2">
      <c r="A406" s="83" t="s">
        <v>164</v>
      </c>
      <c r="B406" s="83">
        <v>8</v>
      </c>
      <c r="C406" s="84">
        <v>1241.3353311000001</v>
      </c>
      <c r="D406" s="84">
        <v>1231.2055222700001</v>
      </c>
      <c r="E406" s="84">
        <v>219.97574351</v>
      </c>
      <c r="F406" s="84">
        <v>219.97574351</v>
      </c>
    </row>
    <row r="407" spans="1:6" ht="12.75" customHeight="1" x14ac:dyDescent="0.2">
      <c r="A407" s="83" t="s">
        <v>164</v>
      </c>
      <c r="B407" s="83">
        <v>9</v>
      </c>
      <c r="C407" s="84">
        <v>1226.07714816</v>
      </c>
      <c r="D407" s="84">
        <v>1210.3093190300001</v>
      </c>
      <c r="E407" s="84">
        <v>216.24228248</v>
      </c>
      <c r="F407" s="84">
        <v>216.24228248</v>
      </c>
    </row>
    <row r="408" spans="1:6" ht="12.75" customHeight="1" x14ac:dyDescent="0.2">
      <c r="A408" s="83" t="s">
        <v>164</v>
      </c>
      <c r="B408" s="83">
        <v>10</v>
      </c>
      <c r="C408" s="84">
        <v>1217.2980135400001</v>
      </c>
      <c r="D408" s="84">
        <v>1196.48027673</v>
      </c>
      <c r="E408" s="84">
        <v>213.77148958000001</v>
      </c>
      <c r="F408" s="84">
        <v>213.77148958000001</v>
      </c>
    </row>
    <row r="409" spans="1:6" ht="12.75" customHeight="1" x14ac:dyDescent="0.2">
      <c r="A409" s="83" t="s">
        <v>164</v>
      </c>
      <c r="B409" s="83">
        <v>11</v>
      </c>
      <c r="C409" s="84">
        <v>1222.76148171</v>
      </c>
      <c r="D409" s="84">
        <v>1201.8991163600001</v>
      </c>
      <c r="E409" s="84">
        <v>214.73965716000001</v>
      </c>
      <c r="F409" s="84">
        <v>214.73965716000001</v>
      </c>
    </row>
    <row r="410" spans="1:6" ht="12.75" customHeight="1" x14ac:dyDescent="0.2">
      <c r="A410" s="83" t="s">
        <v>164</v>
      </c>
      <c r="B410" s="83">
        <v>12</v>
      </c>
      <c r="C410" s="84">
        <v>1236.3145075499999</v>
      </c>
      <c r="D410" s="84">
        <v>1215.09556131</v>
      </c>
      <c r="E410" s="84">
        <v>217.09742582000001</v>
      </c>
      <c r="F410" s="84">
        <v>217.09742582000001</v>
      </c>
    </row>
    <row r="411" spans="1:6" ht="12.75" customHeight="1" x14ac:dyDescent="0.2">
      <c r="A411" s="83" t="s">
        <v>164</v>
      </c>
      <c r="B411" s="83">
        <v>13</v>
      </c>
      <c r="C411" s="84">
        <v>1258.5089077600001</v>
      </c>
      <c r="D411" s="84">
        <v>1237.3795578500001</v>
      </c>
      <c r="E411" s="84">
        <v>221.07883966</v>
      </c>
      <c r="F411" s="84">
        <v>221.07883966</v>
      </c>
    </row>
    <row r="412" spans="1:6" ht="12.75" customHeight="1" x14ac:dyDescent="0.2">
      <c r="A412" s="83" t="s">
        <v>164</v>
      </c>
      <c r="B412" s="83">
        <v>14</v>
      </c>
      <c r="C412" s="84">
        <v>1275.2082609199999</v>
      </c>
      <c r="D412" s="84">
        <v>1259.7463724900001</v>
      </c>
      <c r="E412" s="84">
        <v>225.07505036000001</v>
      </c>
      <c r="F412" s="84">
        <v>225.07505036000001</v>
      </c>
    </row>
    <row r="413" spans="1:6" ht="12.75" customHeight="1" x14ac:dyDescent="0.2">
      <c r="A413" s="83" t="s">
        <v>164</v>
      </c>
      <c r="B413" s="83">
        <v>15</v>
      </c>
      <c r="C413" s="84">
        <v>1296.40606946</v>
      </c>
      <c r="D413" s="84">
        <v>1274.81087331</v>
      </c>
      <c r="E413" s="84">
        <v>227.76657886999999</v>
      </c>
      <c r="F413" s="84">
        <v>227.76657886999999</v>
      </c>
    </row>
    <row r="414" spans="1:6" ht="12.75" customHeight="1" x14ac:dyDescent="0.2">
      <c r="A414" s="83" t="s">
        <v>164</v>
      </c>
      <c r="B414" s="83">
        <v>16</v>
      </c>
      <c r="C414" s="84">
        <v>1296.23560578</v>
      </c>
      <c r="D414" s="84">
        <v>1273.9387457299999</v>
      </c>
      <c r="E414" s="84">
        <v>227.61075848999999</v>
      </c>
      <c r="F414" s="84">
        <v>227.61075848999999</v>
      </c>
    </row>
    <row r="415" spans="1:6" ht="12.75" customHeight="1" x14ac:dyDescent="0.2">
      <c r="A415" s="83" t="s">
        <v>164</v>
      </c>
      <c r="B415" s="83">
        <v>17</v>
      </c>
      <c r="C415" s="84">
        <v>1285.61738672</v>
      </c>
      <c r="D415" s="84">
        <v>1262.81318102</v>
      </c>
      <c r="E415" s="84">
        <v>225.62298770999999</v>
      </c>
      <c r="F415" s="84">
        <v>225.62298770999999</v>
      </c>
    </row>
    <row r="416" spans="1:6" ht="12.75" customHeight="1" x14ac:dyDescent="0.2">
      <c r="A416" s="83" t="s">
        <v>164</v>
      </c>
      <c r="B416" s="83">
        <v>18</v>
      </c>
      <c r="C416" s="84">
        <v>1242.4379341199999</v>
      </c>
      <c r="D416" s="84">
        <v>1221.06611484</v>
      </c>
      <c r="E416" s="84">
        <v>218.16416645000001</v>
      </c>
      <c r="F416" s="84">
        <v>218.16416645000001</v>
      </c>
    </row>
    <row r="417" spans="1:6" ht="12.75" customHeight="1" x14ac:dyDescent="0.2">
      <c r="A417" s="83" t="s">
        <v>164</v>
      </c>
      <c r="B417" s="83">
        <v>19</v>
      </c>
      <c r="C417" s="84">
        <v>1216.2586962800001</v>
      </c>
      <c r="D417" s="84">
        <v>1194.9933105</v>
      </c>
      <c r="E417" s="84">
        <v>213.50581785</v>
      </c>
      <c r="F417" s="84">
        <v>213.50581785</v>
      </c>
    </row>
    <row r="418" spans="1:6" ht="12.75" customHeight="1" x14ac:dyDescent="0.2">
      <c r="A418" s="83" t="s">
        <v>164</v>
      </c>
      <c r="B418" s="83">
        <v>20</v>
      </c>
      <c r="C418" s="84">
        <v>1222.47910052</v>
      </c>
      <c r="D418" s="84">
        <v>1201.3036819199999</v>
      </c>
      <c r="E418" s="84">
        <v>214.63327269999999</v>
      </c>
      <c r="F418" s="84">
        <v>214.63327269999999</v>
      </c>
    </row>
    <row r="419" spans="1:6" ht="12.75" customHeight="1" x14ac:dyDescent="0.2">
      <c r="A419" s="83" t="s">
        <v>164</v>
      </c>
      <c r="B419" s="83">
        <v>21</v>
      </c>
      <c r="C419" s="84">
        <v>1236.9460751500001</v>
      </c>
      <c r="D419" s="84">
        <v>1215.98574156</v>
      </c>
      <c r="E419" s="84">
        <v>217.25647162000001</v>
      </c>
      <c r="F419" s="84">
        <v>217.25647162000001</v>
      </c>
    </row>
    <row r="420" spans="1:6" ht="12.75" customHeight="1" x14ac:dyDescent="0.2">
      <c r="A420" s="83" t="s">
        <v>164</v>
      </c>
      <c r="B420" s="83">
        <v>22</v>
      </c>
      <c r="C420" s="84">
        <v>1247.54175287</v>
      </c>
      <c r="D420" s="84">
        <v>1226.3442884999999</v>
      </c>
      <c r="E420" s="84">
        <v>219.10720166999999</v>
      </c>
      <c r="F420" s="84">
        <v>219.10720166999999</v>
      </c>
    </row>
    <row r="421" spans="1:6" ht="12.75" customHeight="1" x14ac:dyDescent="0.2">
      <c r="A421" s="83" t="s">
        <v>164</v>
      </c>
      <c r="B421" s="83">
        <v>23</v>
      </c>
      <c r="C421" s="84">
        <v>1279.3014945699999</v>
      </c>
      <c r="D421" s="84">
        <v>1257.9417762400001</v>
      </c>
      <c r="E421" s="84">
        <v>224.75262864000001</v>
      </c>
      <c r="F421" s="84">
        <v>224.75262864000001</v>
      </c>
    </row>
    <row r="422" spans="1:6" ht="12.75" customHeight="1" x14ac:dyDescent="0.2">
      <c r="A422" s="83" t="s">
        <v>164</v>
      </c>
      <c r="B422" s="83">
        <v>24</v>
      </c>
      <c r="C422" s="84">
        <v>1308.9032364</v>
      </c>
      <c r="D422" s="84">
        <v>1287.1664113899999</v>
      </c>
      <c r="E422" s="84">
        <v>229.97410525999999</v>
      </c>
      <c r="F422" s="84">
        <v>229.97410525999999</v>
      </c>
    </row>
    <row r="423" spans="1:6" ht="12.75" customHeight="1" x14ac:dyDescent="0.2">
      <c r="A423" s="83" t="s">
        <v>165</v>
      </c>
      <c r="B423" s="83">
        <v>1</v>
      </c>
      <c r="C423" s="84">
        <v>1230.38516514</v>
      </c>
      <c r="D423" s="84">
        <v>1208.9982060100001</v>
      </c>
      <c r="E423" s="84">
        <v>216.00802991</v>
      </c>
      <c r="F423" s="84">
        <v>216.00802991</v>
      </c>
    </row>
    <row r="424" spans="1:6" ht="12.75" customHeight="1" x14ac:dyDescent="0.2">
      <c r="A424" s="83" t="s">
        <v>165</v>
      </c>
      <c r="B424" s="83">
        <v>2</v>
      </c>
      <c r="C424" s="84">
        <v>1218.0437761999999</v>
      </c>
      <c r="D424" s="84">
        <v>1196.6472519199999</v>
      </c>
      <c r="E424" s="84">
        <v>213.80132252999999</v>
      </c>
      <c r="F424" s="84">
        <v>213.80132252999999</v>
      </c>
    </row>
    <row r="425" spans="1:6" ht="12.75" customHeight="1" x14ac:dyDescent="0.2">
      <c r="A425" s="83" t="s">
        <v>165</v>
      </c>
      <c r="B425" s="83">
        <v>3</v>
      </c>
      <c r="C425" s="84">
        <v>1225.0680973000001</v>
      </c>
      <c r="D425" s="84">
        <v>1203.65626675</v>
      </c>
      <c r="E425" s="84">
        <v>215.05360188</v>
      </c>
      <c r="F425" s="84">
        <v>215.05360188</v>
      </c>
    </row>
    <row r="426" spans="1:6" ht="12.75" customHeight="1" x14ac:dyDescent="0.2">
      <c r="A426" s="83" t="s">
        <v>165</v>
      </c>
      <c r="B426" s="83">
        <v>4</v>
      </c>
      <c r="C426" s="84">
        <v>1222.0717849</v>
      </c>
      <c r="D426" s="84">
        <v>1200.77331273</v>
      </c>
      <c r="E426" s="84">
        <v>214.53851326</v>
      </c>
      <c r="F426" s="84">
        <v>214.53851326</v>
      </c>
    </row>
    <row r="427" spans="1:6" ht="12.75" customHeight="1" x14ac:dyDescent="0.2">
      <c r="A427" s="83" t="s">
        <v>165</v>
      </c>
      <c r="B427" s="83">
        <v>5</v>
      </c>
      <c r="C427" s="84">
        <v>1249.17824176</v>
      </c>
      <c r="D427" s="84">
        <v>1228.14680438</v>
      </c>
      <c r="E427" s="84">
        <v>219.42925170000001</v>
      </c>
      <c r="F427" s="84">
        <v>219.42925170000001</v>
      </c>
    </row>
    <row r="428" spans="1:6" ht="12.75" customHeight="1" x14ac:dyDescent="0.2">
      <c r="A428" s="83" t="s">
        <v>165</v>
      </c>
      <c r="B428" s="83">
        <v>6</v>
      </c>
      <c r="C428" s="84">
        <v>1237.5107519999999</v>
      </c>
      <c r="D428" s="84">
        <v>1216.48814539</v>
      </c>
      <c r="E428" s="84">
        <v>217.34623457999999</v>
      </c>
      <c r="F428" s="84">
        <v>217.34623457999999</v>
      </c>
    </row>
    <row r="429" spans="1:6" ht="12.75" customHeight="1" x14ac:dyDescent="0.2">
      <c r="A429" s="83" t="s">
        <v>165</v>
      </c>
      <c r="B429" s="83">
        <v>7</v>
      </c>
      <c r="C429" s="84">
        <v>1219.8633197700001</v>
      </c>
      <c r="D429" s="84">
        <v>1198.8381476100001</v>
      </c>
      <c r="E429" s="84">
        <v>214.19276318999999</v>
      </c>
      <c r="F429" s="84">
        <v>214.19276318999999</v>
      </c>
    </row>
    <row r="430" spans="1:6" ht="12.75" customHeight="1" x14ac:dyDescent="0.2">
      <c r="A430" s="83" t="s">
        <v>165</v>
      </c>
      <c r="B430" s="83">
        <v>8</v>
      </c>
      <c r="C430" s="84">
        <v>1247.22328072</v>
      </c>
      <c r="D430" s="84">
        <v>1226.0405644800001</v>
      </c>
      <c r="E430" s="84">
        <v>219.05293621999999</v>
      </c>
      <c r="F430" s="84">
        <v>219.05293621999999</v>
      </c>
    </row>
    <row r="431" spans="1:6" ht="12.75" customHeight="1" x14ac:dyDescent="0.2">
      <c r="A431" s="83" t="s">
        <v>165</v>
      </c>
      <c r="B431" s="83">
        <v>9</v>
      </c>
      <c r="C431" s="84">
        <v>1235.8151449</v>
      </c>
      <c r="D431" s="84">
        <v>1213.1179867799999</v>
      </c>
      <c r="E431" s="84">
        <v>216.7440986</v>
      </c>
      <c r="F431" s="84">
        <v>216.7440986</v>
      </c>
    </row>
    <row r="432" spans="1:6" ht="12.75" customHeight="1" x14ac:dyDescent="0.2">
      <c r="A432" s="83" t="s">
        <v>165</v>
      </c>
      <c r="B432" s="83">
        <v>10</v>
      </c>
      <c r="C432" s="84">
        <v>1203.5348256699999</v>
      </c>
      <c r="D432" s="84">
        <v>1179.7293361500001</v>
      </c>
      <c r="E432" s="84">
        <v>210.77865001000001</v>
      </c>
      <c r="F432" s="84">
        <v>210.77865001000001</v>
      </c>
    </row>
    <row r="433" spans="1:6" ht="12.75" customHeight="1" x14ac:dyDescent="0.2">
      <c r="A433" s="83" t="s">
        <v>165</v>
      </c>
      <c r="B433" s="83">
        <v>11</v>
      </c>
      <c r="C433" s="84">
        <v>1184.6834968600001</v>
      </c>
      <c r="D433" s="84">
        <v>1161.1285229</v>
      </c>
      <c r="E433" s="84">
        <v>207.45529930999999</v>
      </c>
      <c r="F433" s="84">
        <v>207.45529930999999</v>
      </c>
    </row>
    <row r="434" spans="1:6" ht="12.75" customHeight="1" x14ac:dyDescent="0.2">
      <c r="A434" s="83" t="s">
        <v>165</v>
      </c>
      <c r="B434" s="83">
        <v>12</v>
      </c>
      <c r="C434" s="84">
        <v>1182.50666447</v>
      </c>
      <c r="D434" s="84">
        <v>1161.7435546300001</v>
      </c>
      <c r="E434" s="84">
        <v>207.56518516</v>
      </c>
      <c r="F434" s="84">
        <v>207.56518516</v>
      </c>
    </row>
    <row r="435" spans="1:6" ht="12.75" customHeight="1" x14ac:dyDescent="0.2">
      <c r="A435" s="83" t="s">
        <v>165</v>
      </c>
      <c r="B435" s="83">
        <v>13</v>
      </c>
      <c r="C435" s="84">
        <v>1205.38314034</v>
      </c>
      <c r="D435" s="84">
        <v>1191.94842064</v>
      </c>
      <c r="E435" s="84">
        <v>212.96179663999999</v>
      </c>
      <c r="F435" s="84">
        <v>212.96179663999999</v>
      </c>
    </row>
    <row r="436" spans="1:6" ht="12.75" customHeight="1" x14ac:dyDescent="0.2">
      <c r="A436" s="83" t="s">
        <v>165</v>
      </c>
      <c r="B436" s="83">
        <v>14</v>
      </c>
      <c r="C436" s="84">
        <v>1193.9057492300001</v>
      </c>
      <c r="D436" s="84">
        <v>1180.41068587</v>
      </c>
      <c r="E436" s="84">
        <v>210.90038469000001</v>
      </c>
      <c r="F436" s="84">
        <v>210.90038469000001</v>
      </c>
    </row>
    <row r="437" spans="1:6" ht="12.75" customHeight="1" x14ac:dyDescent="0.2">
      <c r="A437" s="83" t="s">
        <v>165</v>
      </c>
      <c r="B437" s="83">
        <v>15</v>
      </c>
      <c r="C437" s="84">
        <v>1215.6273137999999</v>
      </c>
      <c r="D437" s="84">
        <v>1194.7485918699999</v>
      </c>
      <c r="E437" s="84">
        <v>213.46209472000001</v>
      </c>
      <c r="F437" s="84">
        <v>213.46209472000001</v>
      </c>
    </row>
    <row r="438" spans="1:6" ht="12.75" customHeight="1" x14ac:dyDescent="0.2">
      <c r="A438" s="83" t="s">
        <v>165</v>
      </c>
      <c r="B438" s="83">
        <v>16</v>
      </c>
      <c r="C438" s="84">
        <v>1212.41031793</v>
      </c>
      <c r="D438" s="84">
        <v>1190.9185282000001</v>
      </c>
      <c r="E438" s="84">
        <v>212.77778889999999</v>
      </c>
      <c r="F438" s="84">
        <v>212.77778889999999</v>
      </c>
    </row>
    <row r="439" spans="1:6" ht="12.75" customHeight="1" x14ac:dyDescent="0.2">
      <c r="A439" s="83" t="s">
        <v>165</v>
      </c>
      <c r="B439" s="83">
        <v>17</v>
      </c>
      <c r="C439" s="84">
        <v>1212.22370585</v>
      </c>
      <c r="D439" s="84">
        <v>1189.5908861400001</v>
      </c>
      <c r="E439" s="84">
        <v>212.54058312999999</v>
      </c>
      <c r="F439" s="84">
        <v>212.54058312999999</v>
      </c>
    </row>
    <row r="440" spans="1:6" ht="12.75" customHeight="1" x14ac:dyDescent="0.2">
      <c r="A440" s="83" t="s">
        <v>165</v>
      </c>
      <c r="B440" s="83">
        <v>18</v>
      </c>
      <c r="C440" s="84">
        <v>1173.55420314</v>
      </c>
      <c r="D440" s="84">
        <v>1151.8727997999999</v>
      </c>
      <c r="E440" s="84">
        <v>205.80160744</v>
      </c>
      <c r="F440" s="84">
        <v>205.80160744</v>
      </c>
    </row>
    <row r="441" spans="1:6" ht="12.75" customHeight="1" x14ac:dyDescent="0.2">
      <c r="A441" s="83" t="s">
        <v>165</v>
      </c>
      <c r="B441" s="83">
        <v>19</v>
      </c>
      <c r="C441" s="84">
        <v>1141.1095674600001</v>
      </c>
      <c r="D441" s="84">
        <v>1120.4948367699999</v>
      </c>
      <c r="E441" s="84">
        <v>200.19540228</v>
      </c>
      <c r="F441" s="84">
        <v>200.19540228</v>
      </c>
    </row>
    <row r="442" spans="1:6" ht="12.75" customHeight="1" x14ac:dyDescent="0.2">
      <c r="A442" s="83" t="s">
        <v>165</v>
      </c>
      <c r="B442" s="83">
        <v>20</v>
      </c>
      <c r="C442" s="84">
        <v>1155.4636097499999</v>
      </c>
      <c r="D442" s="84">
        <v>1134.72457358</v>
      </c>
      <c r="E442" s="84">
        <v>202.73778605000001</v>
      </c>
      <c r="F442" s="84">
        <v>202.73778605000001</v>
      </c>
    </row>
    <row r="443" spans="1:6" ht="12.75" customHeight="1" x14ac:dyDescent="0.2">
      <c r="A443" s="83" t="s">
        <v>165</v>
      </c>
      <c r="B443" s="83">
        <v>21</v>
      </c>
      <c r="C443" s="84">
        <v>1174.75287815</v>
      </c>
      <c r="D443" s="84">
        <v>1152.58694234</v>
      </c>
      <c r="E443" s="84">
        <v>205.92920111000001</v>
      </c>
      <c r="F443" s="84">
        <v>205.92920111000001</v>
      </c>
    </row>
    <row r="444" spans="1:6" ht="12.75" customHeight="1" x14ac:dyDescent="0.2">
      <c r="A444" s="83" t="s">
        <v>165</v>
      </c>
      <c r="B444" s="83">
        <v>22</v>
      </c>
      <c r="C444" s="84">
        <v>1179.69697673</v>
      </c>
      <c r="D444" s="84">
        <v>1158.0244538500001</v>
      </c>
      <c r="E444" s="84">
        <v>206.90070474000001</v>
      </c>
      <c r="F444" s="84">
        <v>206.90070474000001</v>
      </c>
    </row>
    <row r="445" spans="1:6" ht="12.75" customHeight="1" x14ac:dyDescent="0.2">
      <c r="A445" s="83" t="s">
        <v>165</v>
      </c>
      <c r="B445" s="83">
        <v>23</v>
      </c>
      <c r="C445" s="84">
        <v>1187.52753603</v>
      </c>
      <c r="D445" s="84">
        <v>1166.4824244700001</v>
      </c>
      <c r="E445" s="84">
        <v>208.41186461000001</v>
      </c>
      <c r="F445" s="84">
        <v>208.41186461000001</v>
      </c>
    </row>
    <row r="446" spans="1:6" ht="12.75" customHeight="1" x14ac:dyDescent="0.2">
      <c r="A446" s="83" t="s">
        <v>165</v>
      </c>
      <c r="B446" s="83">
        <v>24</v>
      </c>
      <c r="C446" s="84">
        <v>1189.9541742399999</v>
      </c>
      <c r="D446" s="84">
        <v>1168.7589926799999</v>
      </c>
      <c r="E446" s="84">
        <v>208.81861212999999</v>
      </c>
      <c r="F446" s="84">
        <v>208.81861212999999</v>
      </c>
    </row>
    <row r="447" spans="1:6" ht="12.75" customHeight="1" x14ac:dyDescent="0.2">
      <c r="A447" s="83" t="s">
        <v>166</v>
      </c>
      <c r="B447" s="83">
        <v>1</v>
      </c>
      <c r="C447" s="84">
        <v>1289.73156199</v>
      </c>
      <c r="D447" s="84">
        <v>1267.1973811299999</v>
      </c>
      <c r="E447" s="84">
        <v>226.40629939999999</v>
      </c>
      <c r="F447" s="84">
        <v>226.40629939999999</v>
      </c>
    </row>
    <row r="448" spans="1:6" ht="12.75" customHeight="1" x14ac:dyDescent="0.2">
      <c r="A448" s="83" t="s">
        <v>166</v>
      </c>
      <c r="B448" s="83">
        <v>2</v>
      </c>
      <c r="C448" s="84">
        <v>1297.6268367499999</v>
      </c>
      <c r="D448" s="84">
        <v>1275.10292037</v>
      </c>
      <c r="E448" s="84">
        <v>227.81875803</v>
      </c>
      <c r="F448" s="84">
        <v>227.81875803</v>
      </c>
    </row>
    <row r="449" spans="1:6" ht="12.75" customHeight="1" x14ac:dyDescent="0.2">
      <c r="A449" s="83" t="s">
        <v>166</v>
      </c>
      <c r="B449" s="83">
        <v>3</v>
      </c>
      <c r="C449" s="84">
        <v>1302.3479754099999</v>
      </c>
      <c r="D449" s="84">
        <v>1279.52602525</v>
      </c>
      <c r="E449" s="84">
        <v>228.60902071999999</v>
      </c>
      <c r="F449" s="84">
        <v>228.60902071999999</v>
      </c>
    </row>
    <row r="450" spans="1:6" ht="12.75" customHeight="1" x14ac:dyDescent="0.2">
      <c r="A450" s="83" t="s">
        <v>166</v>
      </c>
      <c r="B450" s="83">
        <v>4</v>
      </c>
      <c r="C450" s="84">
        <v>1305.6541174399999</v>
      </c>
      <c r="D450" s="84">
        <v>1278.0803671000001</v>
      </c>
      <c r="E450" s="84">
        <v>228.35072937999999</v>
      </c>
      <c r="F450" s="84">
        <v>228.35072937999999</v>
      </c>
    </row>
    <row r="451" spans="1:6" ht="12.75" customHeight="1" x14ac:dyDescent="0.2">
      <c r="A451" s="83" t="s">
        <v>166</v>
      </c>
      <c r="B451" s="83">
        <v>5</v>
      </c>
      <c r="C451" s="84">
        <v>1325.13816443</v>
      </c>
      <c r="D451" s="84">
        <v>1293.2308708999999</v>
      </c>
      <c r="E451" s="84">
        <v>231.05762378</v>
      </c>
      <c r="F451" s="84">
        <v>231.05762378</v>
      </c>
    </row>
    <row r="452" spans="1:6" ht="12.75" customHeight="1" x14ac:dyDescent="0.2">
      <c r="A452" s="83" t="s">
        <v>166</v>
      </c>
      <c r="B452" s="83">
        <v>6</v>
      </c>
      <c r="C452" s="84">
        <v>1333.4191894000001</v>
      </c>
      <c r="D452" s="84">
        <v>1301.35121981</v>
      </c>
      <c r="E452" s="84">
        <v>232.50846181</v>
      </c>
      <c r="F452" s="84">
        <v>232.50846181</v>
      </c>
    </row>
    <row r="453" spans="1:6" ht="12.75" customHeight="1" x14ac:dyDescent="0.2">
      <c r="A453" s="83" t="s">
        <v>166</v>
      </c>
      <c r="B453" s="83">
        <v>7</v>
      </c>
      <c r="C453" s="84">
        <v>1314.2130921099999</v>
      </c>
      <c r="D453" s="84">
        <v>1281.6348903799999</v>
      </c>
      <c r="E453" s="84">
        <v>228.98580523000001</v>
      </c>
      <c r="F453" s="84">
        <v>228.98580523000001</v>
      </c>
    </row>
    <row r="454" spans="1:6" ht="12.75" customHeight="1" x14ac:dyDescent="0.2">
      <c r="A454" s="83" t="s">
        <v>166</v>
      </c>
      <c r="B454" s="83">
        <v>8</v>
      </c>
      <c r="C454" s="84">
        <v>1292.83153739</v>
      </c>
      <c r="D454" s="84">
        <v>1260.5635251900001</v>
      </c>
      <c r="E454" s="84">
        <v>225.22104854</v>
      </c>
      <c r="F454" s="84">
        <v>225.22104854</v>
      </c>
    </row>
    <row r="455" spans="1:6" ht="12.75" customHeight="1" x14ac:dyDescent="0.2">
      <c r="A455" s="83" t="s">
        <v>166</v>
      </c>
      <c r="B455" s="83">
        <v>9</v>
      </c>
      <c r="C455" s="84">
        <v>1275.5921468199999</v>
      </c>
      <c r="D455" s="84">
        <v>1243.2462946200001</v>
      </c>
      <c r="E455" s="84">
        <v>222.12703166</v>
      </c>
      <c r="F455" s="84">
        <v>222.12703166</v>
      </c>
    </row>
    <row r="456" spans="1:6" ht="12.75" customHeight="1" x14ac:dyDescent="0.2">
      <c r="A456" s="83" t="s">
        <v>166</v>
      </c>
      <c r="B456" s="83">
        <v>10</v>
      </c>
      <c r="C456" s="84">
        <v>1231.6141437199999</v>
      </c>
      <c r="D456" s="84">
        <v>1199.9318199700001</v>
      </c>
      <c r="E456" s="84">
        <v>214.38816629999999</v>
      </c>
      <c r="F456" s="84">
        <v>214.38816629999999</v>
      </c>
    </row>
    <row r="457" spans="1:6" ht="12.75" customHeight="1" x14ac:dyDescent="0.2">
      <c r="A457" s="83" t="s">
        <v>166</v>
      </c>
      <c r="B457" s="83">
        <v>11</v>
      </c>
      <c r="C457" s="84">
        <v>1206.65232496</v>
      </c>
      <c r="D457" s="84">
        <v>1173.7736812099999</v>
      </c>
      <c r="E457" s="84">
        <v>209.71457126000001</v>
      </c>
      <c r="F457" s="84">
        <v>209.71457126000001</v>
      </c>
    </row>
    <row r="458" spans="1:6" ht="12.75" customHeight="1" x14ac:dyDescent="0.2">
      <c r="A458" s="83" t="s">
        <v>166</v>
      </c>
      <c r="B458" s="83">
        <v>12</v>
      </c>
      <c r="C458" s="84">
        <v>1200.08380003</v>
      </c>
      <c r="D458" s="84">
        <v>1167.3327350699999</v>
      </c>
      <c r="E458" s="84">
        <v>208.56378702000001</v>
      </c>
      <c r="F458" s="84">
        <v>208.56378702000001</v>
      </c>
    </row>
    <row r="459" spans="1:6" ht="12.75" customHeight="1" x14ac:dyDescent="0.2">
      <c r="A459" s="83" t="s">
        <v>166</v>
      </c>
      <c r="B459" s="83">
        <v>13</v>
      </c>
      <c r="C459" s="84">
        <v>1223.84289898</v>
      </c>
      <c r="D459" s="84">
        <v>1191.43634858</v>
      </c>
      <c r="E459" s="84">
        <v>212.87030629</v>
      </c>
      <c r="F459" s="84">
        <v>212.87030629</v>
      </c>
    </row>
    <row r="460" spans="1:6" ht="12.75" customHeight="1" x14ac:dyDescent="0.2">
      <c r="A460" s="83" t="s">
        <v>166</v>
      </c>
      <c r="B460" s="83">
        <v>14</v>
      </c>
      <c r="C460" s="84">
        <v>1224.9780643399999</v>
      </c>
      <c r="D460" s="84">
        <v>1192.8712685999999</v>
      </c>
      <c r="E460" s="84">
        <v>213.12667908</v>
      </c>
      <c r="F460" s="84">
        <v>213.12667908</v>
      </c>
    </row>
    <row r="461" spans="1:6" ht="12.75" customHeight="1" x14ac:dyDescent="0.2">
      <c r="A461" s="83" t="s">
        <v>166</v>
      </c>
      <c r="B461" s="83">
        <v>15</v>
      </c>
      <c r="C461" s="84">
        <v>1235.3741971899999</v>
      </c>
      <c r="D461" s="84">
        <v>1203.9528736899999</v>
      </c>
      <c r="E461" s="84">
        <v>215.10659573000001</v>
      </c>
      <c r="F461" s="84">
        <v>215.10659573000001</v>
      </c>
    </row>
    <row r="462" spans="1:6" ht="12.75" customHeight="1" x14ac:dyDescent="0.2">
      <c r="A462" s="83" t="s">
        <v>166</v>
      </c>
      <c r="B462" s="83">
        <v>16</v>
      </c>
      <c r="C462" s="84">
        <v>1228.53840208</v>
      </c>
      <c r="D462" s="84">
        <v>1197.0503701</v>
      </c>
      <c r="E462" s="84">
        <v>213.87334643</v>
      </c>
      <c r="F462" s="84">
        <v>213.87334643</v>
      </c>
    </row>
    <row r="463" spans="1:6" ht="12.75" customHeight="1" x14ac:dyDescent="0.2">
      <c r="A463" s="83" t="s">
        <v>166</v>
      </c>
      <c r="B463" s="83">
        <v>17</v>
      </c>
      <c r="C463" s="84">
        <v>1240.8282433100001</v>
      </c>
      <c r="D463" s="84">
        <v>1208.58759592</v>
      </c>
      <c r="E463" s="84">
        <v>215.93466745000001</v>
      </c>
      <c r="F463" s="84">
        <v>215.93466745000001</v>
      </c>
    </row>
    <row r="464" spans="1:6" ht="12.75" customHeight="1" x14ac:dyDescent="0.2">
      <c r="A464" s="83" t="s">
        <v>166</v>
      </c>
      <c r="B464" s="83">
        <v>18</v>
      </c>
      <c r="C464" s="84">
        <v>1207.34321387</v>
      </c>
      <c r="D464" s="84">
        <v>1177.1621955200001</v>
      </c>
      <c r="E464" s="84">
        <v>210.31998680000001</v>
      </c>
      <c r="F464" s="84">
        <v>210.31998680000001</v>
      </c>
    </row>
    <row r="465" spans="1:6" ht="12.75" customHeight="1" x14ac:dyDescent="0.2">
      <c r="A465" s="83" t="s">
        <v>166</v>
      </c>
      <c r="B465" s="83">
        <v>19</v>
      </c>
      <c r="C465" s="84">
        <v>1169.78699757</v>
      </c>
      <c r="D465" s="84">
        <v>1140.1152241100001</v>
      </c>
      <c r="E465" s="84">
        <v>203.70091717</v>
      </c>
      <c r="F465" s="84">
        <v>203.70091717</v>
      </c>
    </row>
    <row r="466" spans="1:6" ht="12.75" customHeight="1" x14ac:dyDescent="0.2">
      <c r="A466" s="83" t="s">
        <v>166</v>
      </c>
      <c r="B466" s="83">
        <v>20</v>
      </c>
      <c r="C466" s="84">
        <v>1180.91159767</v>
      </c>
      <c r="D466" s="84">
        <v>1151.5431155000001</v>
      </c>
      <c r="E466" s="84">
        <v>205.74270375</v>
      </c>
      <c r="F466" s="84">
        <v>205.74270375</v>
      </c>
    </row>
    <row r="467" spans="1:6" ht="12.75" customHeight="1" x14ac:dyDescent="0.2">
      <c r="A467" s="83" t="s">
        <v>166</v>
      </c>
      <c r="B467" s="83">
        <v>21</v>
      </c>
      <c r="C467" s="84">
        <v>1197.22186283</v>
      </c>
      <c r="D467" s="84">
        <v>1167.3468720999999</v>
      </c>
      <c r="E467" s="84">
        <v>208.56631283999999</v>
      </c>
      <c r="F467" s="84">
        <v>208.56631283999999</v>
      </c>
    </row>
    <row r="468" spans="1:6" ht="12.75" customHeight="1" x14ac:dyDescent="0.2">
      <c r="A468" s="83" t="s">
        <v>166</v>
      </c>
      <c r="B468" s="83">
        <v>22</v>
      </c>
      <c r="C468" s="84">
        <v>1201.7317706599999</v>
      </c>
      <c r="D468" s="84">
        <v>1171.3888671300001</v>
      </c>
      <c r="E468" s="84">
        <v>209.28848378999999</v>
      </c>
      <c r="F468" s="84">
        <v>209.28848378999999</v>
      </c>
    </row>
    <row r="469" spans="1:6" ht="12.75" customHeight="1" x14ac:dyDescent="0.2">
      <c r="A469" s="83" t="s">
        <v>166</v>
      </c>
      <c r="B469" s="83">
        <v>23</v>
      </c>
      <c r="C469" s="84">
        <v>1223.6764439399999</v>
      </c>
      <c r="D469" s="84">
        <v>1194.01247872</v>
      </c>
      <c r="E469" s="84">
        <v>213.33057561999999</v>
      </c>
      <c r="F469" s="84">
        <v>213.33057561999999</v>
      </c>
    </row>
    <row r="470" spans="1:6" ht="12.75" customHeight="1" x14ac:dyDescent="0.2">
      <c r="A470" s="83" t="s">
        <v>166</v>
      </c>
      <c r="B470" s="83">
        <v>24</v>
      </c>
      <c r="C470" s="84">
        <v>1246.8924230499999</v>
      </c>
      <c r="D470" s="84">
        <v>1218.0777617700001</v>
      </c>
      <c r="E470" s="84">
        <v>217.6302465</v>
      </c>
      <c r="F470" s="84">
        <v>217.6302465</v>
      </c>
    </row>
    <row r="471" spans="1:6" ht="12.75" customHeight="1" x14ac:dyDescent="0.2">
      <c r="A471" s="83" t="s">
        <v>167</v>
      </c>
      <c r="B471" s="83">
        <v>1</v>
      </c>
      <c r="C471" s="84">
        <v>1247.9811310600001</v>
      </c>
      <c r="D471" s="84">
        <v>1222.6004248500001</v>
      </c>
      <c r="E471" s="84">
        <v>218.43829694999999</v>
      </c>
      <c r="F471" s="84">
        <v>218.43829694999999</v>
      </c>
    </row>
    <row r="472" spans="1:6" ht="12.75" customHeight="1" x14ac:dyDescent="0.2">
      <c r="A472" s="83" t="s">
        <v>167</v>
      </c>
      <c r="B472" s="83">
        <v>2</v>
      </c>
      <c r="C472" s="84">
        <v>1266.4355663199999</v>
      </c>
      <c r="D472" s="84">
        <v>1242.54894025</v>
      </c>
      <c r="E472" s="84">
        <v>222.00243748</v>
      </c>
      <c r="F472" s="84">
        <v>222.00243748</v>
      </c>
    </row>
    <row r="473" spans="1:6" ht="12.75" customHeight="1" x14ac:dyDescent="0.2">
      <c r="A473" s="83" t="s">
        <v>167</v>
      </c>
      <c r="B473" s="83">
        <v>3</v>
      </c>
      <c r="C473" s="84">
        <v>1299.4004036399999</v>
      </c>
      <c r="D473" s="84">
        <v>1275.8641831499999</v>
      </c>
      <c r="E473" s="84">
        <v>227.95477054</v>
      </c>
      <c r="F473" s="84">
        <v>227.95477054</v>
      </c>
    </row>
    <row r="474" spans="1:6" ht="12.75" customHeight="1" x14ac:dyDescent="0.2">
      <c r="A474" s="83" t="s">
        <v>167</v>
      </c>
      <c r="B474" s="83">
        <v>4</v>
      </c>
      <c r="C474" s="84">
        <v>1300.18316852</v>
      </c>
      <c r="D474" s="84">
        <v>1277.17060773</v>
      </c>
      <c r="E474" s="84">
        <v>228.18818544000001</v>
      </c>
      <c r="F474" s="84">
        <v>228.18818544000001</v>
      </c>
    </row>
    <row r="475" spans="1:6" ht="12.75" customHeight="1" x14ac:dyDescent="0.2">
      <c r="A475" s="83" t="s">
        <v>167</v>
      </c>
      <c r="B475" s="83">
        <v>5</v>
      </c>
      <c r="C475" s="84">
        <v>1293.8867509199999</v>
      </c>
      <c r="D475" s="84">
        <v>1284.0227943</v>
      </c>
      <c r="E475" s="84">
        <v>229.41244476</v>
      </c>
      <c r="F475" s="84">
        <v>229.41244476</v>
      </c>
    </row>
    <row r="476" spans="1:6" ht="12.75" customHeight="1" x14ac:dyDescent="0.2">
      <c r="A476" s="83" t="s">
        <v>167</v>
      </c>
      <c r="B476" s="83">
        <v>6</v>
      </c>
      <c r="C476" s="84">
        <v>1298.4268789600001</v>
      </c>
      <c r="D476" s="84">
        <v>1283.06694229</v>
      </c>
      <c r="E476" s="84">
        <v>229.24166559</v>
      </c>
      <c r="F476" s="84">
        <v>229.24166559</v>
      </c>
    </row>
    <row r="477" spans="1:6" ht="12.75" customHeight="1" x14ac:dyDescent="0.2">
      <c r="A477" s="83" t="s">
        <v>167</v>
      </c>
      <c r="B477" s="83">
        <v>7</v>
      </c>
      <c r="C477" s="84">
        <v>1289.2967453900001</v>
      </c>
      <c r="D477" s="84">
        <v>1273.64125612</v>
      </c>
      <c r="E477" s="84">
        <v>227.55760692999999</v>
      </c>
      <c r="F477" s="84">
        <v>227.55760692999999</v>
      </c>
    </row>
    <row r="478" spans="1:6" ht="12.75" customHeight="1" x14ac:dyDescent="0.2">
      <c r="A478" s="83" t="s">
        <v>167</v>
      </c>
      <c r="B478" s="83">
        <v>8</v>
      </c>
      <c r="C478" s="84">
        <v>1272.2900418300001</v>
      </c>
      <c r="D478" s="84">
        <v>1258.4969791999999</v>
      </c>
      <c r="E478" s="84">
        <v>224.85182506000001</v>
      </c>
      <c r="F478" s="84">
        <v>224.85182506000001</v>
      </c>
    </row>
    <row r="479" spans="1:6" ht="12.75" customHeight="1" x14ac:dyDescent="0.2">
      <c r="A479" s="83" t="s">
        <v>167</v>
      </c>
      <c r="B479" s="83">
        <v>9</v>
      </c>
      <c r="C479" s="84">
        <v>1263.37079683</v>
      </c>
      <c r="D479" s="84">
        <v>1251.2033356699999</v>
      </c>
      <c r="E479" s="84">
        <v>223.54869196999999</v>
      </c>
      <c r="F479" s="84">
        <v>223.54869196999999</v>
      </c>
    </row>
    <row r="480" spans="1:6" ht="12.75" customHeight="1" x14ac:dyDescent="0.2">
      <c r="A480" s="83" t="s">
        <v>167</v>
      </c>
      <c r="B480" s="83">
        <v>10</v>
      </c>
      <c r="C480" s="84">
        <v>1254.7657803699999</v>
      </c>
      <c r="D480" s="84">
        <v>1233.09141931</v>
      </c>
      <c r="E480" s="84">
        <v>220.312691</v>
      </c>
      <c r="F480" s="84">
        <v>220.312691</v>
      </c>
    </row>
    <row r="481" spans="1:6" ht="12.75" customHeight="1" x14ac:dyDescent="0.2">
      <c r="A481" s="83" t="s">
        <v>167</v>
      </c>
      <c r="B481" s="83">
        <v>11</v>
      </c>
      <c r="C481" s="84">
        <v>1262.39887942</v>
      </c>
      <c r="D481" s="84">
        <v>1240.9560064699999</v>
      </c>
      <c r="E481" s="84">
        <v>221.71783285000001</v>
      </c>
      <c r="F481" s="84">
        <v>221.71783285000001</v>
      </c>
    </row>
    <row r="482" spans="1:6" ht="12.75" customHeight="1" x14ac:dyDescent="0.2">
      <c r="A482" s="83" t="s">
        <v>167</v>
      </c>
      <c r="B482" s="83">
        <v>12</v>
      </c>
      <c r="C482" s="84">
        <v>1265.0437279600001</v>
      </c>
      <c r="D482" s="84">
        <v>1243.2410150000001</v>
      </c>
      <c r="E482" s="84">
        <v>222.12608836999999</v>
      </c>
      <c r="F482" s="84">
        <v>222.12608836999999</v>
      </c>
    </row>
    <row r="483" spans="1:6" ht="12.75" customHeight="1" x14ac:dyDescent="0.2">
      <c r="A483" s="83" t="s">
        <v>167</v>
      </c>
      <c r="B483" s="83">
        <v>13</v>
      </c>
      <c r="C483" s="84">
        <v>1284.1750918299999</v>
      </c>
      <c r="D483" s="84">
        <v>1263.71173234</v>
      </c>
      <c r="E483" s="84">
        <v>225.78352913000001</v>
      </c>
      <c r="F483" s="84">
        <v>225.78352913000001</v>
      </c>
    </row>
    <row r="484" spans="1:6" ht="12.75" customHeight="1" x14ac:dyDescent="0.2">
      <c r="A484" s="83" t="s">
        <v>167</v>
      </c>
      <c r="B484" s="83">
        <v>14</v>
      </c>
      <c r="C484" s="84">
        <v>1290.193307</v>
      </c>
      <c r="D484" s="84">
        <v>1268.5278074099999</v>
      </c>
      <c r="E484" s="84">
        <v>226.64400261</v>
      </c>
      <c r="F484" s="84">
        <v>226.64400261</v>
      </c>
    </row>
    <row r="485" spans="1:6" ht="12.75" customHeight="1" x14ac:dyDescent="0.2">
      <c r="A485" s="83" t="s">
        <v>167</v>
      </c>
      <c r="B485" s="83">
        <v>15</v>
      </c>
      <c r="C485" s="84">
        <v>1299.94680838</v>
      </c>
      <c r="D485" s="84">
        <v>1277.6770030099999</v>
      </c>
      <c r="E485" s="84">
        <v>228.27866154</v>
      </c>
      <c r="F485" s="84">
        <v>228.27866154</v>
      </c>
    </row>
    <row r="486" spans="1:6" ht="12.75" customHeight="1" x14ac:dyDescent="0.2">
      <c r="A486" s="83" t="s">
        <v>167</v>
      </c>
      <c r="B486" s="83">
        <v>16</v>
      </c>
      <c r="C486" s="84">
        <v>1296.6248287799999</v>
      </c>
      <c r="D486" s="84">
        <v>1274.9071222499999</v>
      </c>
      <c r="E486" s="84">
        <v>227.78377538000001</v>
      </c>
      <c r="F486" s="84">
        <v>227.78377538000001</v>
      </c>
    </row>
    <row r="487" spans="1:6" ht="12.75" customHeight="1" x14ac:dyDescent="0.2">
      <c r="A487" s="83" t="s">
        <v>167</v>
      </c>
      <c r="B487" s="83">
        <v>17</v>
      </c>
      <c r="C487" s="84">
        <v>1290.72575039</v>
      </c>
      <c r="D487" s="84">
        <v>1268.7509856300001</v>
      </c>
      <c r="E487" s="84">
        <v>226.68387718</v>
      </c>
      <c r="F487" s="84">
        <v>226.68387718</v>
      </c>
    </row>
    <row r="488" spans="1:6" ht="12.75" customHeight="1" x14ac:dyDescent="0.2">
      <c r="A488" s="83" t="s">
        <v>167</v>
      </c>
      <c r="B488" s="83">
        <v>18</v>
      </c>
      <c r="C488" s="84">
        <v>1273.8362187800001</v>
      </c>
      <c r="D488" s="84">
        <v>1258.63123404</v>
      </c>
      <c r="E488" s="84">
        <v>224.87581197</v>
      </c>
      <c r="F488" s="84">
        <v>224.87581197</v>
      </c>
    </row>
    <row r="489" spans="1:6" ht="12.75" customHeight="1" x14ac:dyDescent="0.2">
      <c r="A489" s="83" t="s">
        <v>167</v>
      </c>
      <c r="B489" s="83">
        <v>19</v>
      </c>
      <c r="C489" s="84">
        <v>1204.7676311499999</v>
      </c>
      <c r="D489" s="84">
        <v>1191.10352493</v>
      </c>
      <c r="E489" s="84">
        <v>212.8108417</v>
      </c>
      <c r="F489" s="84">
        <v>212.8108417</v>
      </c>
    </row>
    <row r="490" spans="1:6" ht="12.75" customHeight="1" x14ac:dyDescent="0.2">
      <c r="A490" s="83" t="s">
        <v>167</v>
      </c>
      <c r="B490" s="83">
        <v>20</v>
      </c>
      <c r="C490" s="84">
        <v>1238.82547084</v>
      </c>
      <c r="D490" s="84">
        <v>1226.5833853300001</v>
      </c>
      <c r="E490" s="84">
        <v>219.14992036999999</v>
      </c>
      <c r="F490" s="84">
        <v>219.14992036999999</v>
      </c>
    </row>
    <row r="491" spans="1:6" ht="12.75" customHeight="1" x14ac:dyDescent="0.2">
      <c r="A491" s="83" t="s">
        <v>167</v>
      </c>
      <c r="B491" s="83">
        <v>21</v>
      </c>
      <c r="C491" s="84">
        <v>1241.31395604</v>
      </c>
      <c r="D491" s="84">
        <v>1230.92347485</v>
      </c>
      <c r="E491" s="84">
        <v>219.92535096</v>
      </c>
      <c r="F491" s="84">
        <v>219.92535096</v>
      </c>
    </row>
    <row r="492" spans="1:6" ht="12.75" customHeight="1" x14ac:dyDescent="0.2">
      <c r="A492" s="83" t="s">
        <v>167</v>
      </c>
      <c r="B492" s="83">
        <v>22</v>
      </c>
      <c r="C492" s="84">
        <v>1272.47983583</v>
      </c>
      <c r="D492" s="84">
        <v>1253.5194698800001</v>
      </c>
      <c r="E492" s="84">
        <v>223.96250861999999</v>
      </c>
      <c r="F492" s="84">
        <v>223.96250861999999</v>
      </c>
    </row>
    <row r="493" spans="1:6" ht="12.75" customHeight="1" x14ac:dyDescent="0.2">
      <c r="A493" s="83" t="s">
        <v>167</v>
      </c>
      <c r="B493" s="83">
        <v>23</v>
      </c>
      <c r="C493" s="84">
        <v>1278.00287553</v>
      </c>
      <c r="D493" s="84">
        <v>1260.1059087399999</v>
      </c>
      <c r="E493" s="84">
        <v>225.13928761</v>
      </c>
      <c r="F493" s="84">
        <v>225.13928761</v>
      </c>
    </row>
    <row r="494" spans="1:6" ht="12.75" customHeight="1" x14ac:dyDescent="0.2">
      <c r="A494" s="83" t="s">
        <v>167</v>
      </c>
      <c r="B494" s="83">
        <v>24</v>
      </c>
      <c r="C494" s="84">
        <v>1289.9160628</v>
      </c>
      <c r="D494" s="84">
        <v>1268.6048592</v>
      </c>
      <c r="E494" s="84">
        <v>226.65776922000001</v>
      </c>
      <c r="F494" s="84">
        <v>226.65776922000001</v>
      </c>
    </row>
    <row r="495" spans="1:6" ht="12.75" customHeight="1" x14ac:dyDescent="0.2">
      <c r="A495" s="83" t="s">
        <v>168</v>
      </c>
      <c r="B495" s="83">
        <v>1</v>
      </c>
      <c r="C495" s="84">
        <v>1255.04602596</v>
      </c>
      <c r="D495" s="84">
        <v>1235.1162096800001</v>
      </c>
      <c r="E495" s="84">
        <v>220.67445412999999</v>
      </c>
      <c r="F495" s="84">
        <v>220.67445412999999</v>
      </c>
    </row>
    <row r="496" spans="1:6" ht="12.75" customHeight="1" x14ac:dyDescent="0.2">
      <c r="A496" s="83" t="s">
        <v>168</v>
      </c>
      <c r="B496" s="83">
        <v>2</v>
      </c>
      <c r="C496" s="84">
        <v>1260.96290346</v>
      </c>
      <c r="D496" s="84">
        <v>1250.3949142199999</v>
      </c>
      <c r="E496" s="84">
        <v>223.40425377</v>
      </c>
      <c r="F496" s="84">
        <v>223.40425377</v>
      </c>
    </row>
    <row r="497" spans="1:6" ht="12.75" customHeight="1" x14ac:dyDescent="0.2">
      <c r="A497" s="83" t="s">
        <v>168</v>
      </c>
      <c r="B497" s="83">
        <v>3</v>
      </c>
      <c r="C497" s="84">
        <v>1264.07869962</v>
      </c>
      <c r="D497" s="84">
        <v>1251.01641926</v>
      </c>
      <c r="E497" s="84">
        <v>223.51529618000001</v>
      </c>
      <c r="F497" s="84">
        <v>223.51529618000001</v>
      </c>
    </row>
    <row r="498" spans="1:6" ht="12.75" customHeight="1" x14ac:dyDescent="0.2">
      <c r="A498" s="83" t="s">
        <v>168</v>
      </c>
      <c r="B498" s="83">
        <v>4</v>
      </c>
      <c r="C498" s="84">
        <v>1267.8279806999999</v>
      </c>
      <c r="D498" s="84">
        <v>1255.51507126</v>
      </c>
      <c r="E498" s="84">
        <v>224.31905664999999</v>
      </c>
      <c r="F498" s="84">
        <v>224.31905664999999</v>
      </c>
    </row>
    <row r="499" spans="1:6" ht="12.75" customHeight="1" x14ac:dyDescent="0.2">
      <c r="A499" s="83" t="s">
        <v>168</v>
      </c>
      <c r="B499" s="83">
        <v>5</v>
      </c>
      <c r="C499" s="84">
        <v>1262.30819593</v>
      </c>
      <c r="D499" s="84">
        <v>1252.1182385</v>
      </c>
      <c r="E499" s="84">
        <v>223.71215488000001</v>
      </c>
      <c r="F499" s="84">
        <v>223.71215488000001</v>
      </c>
    </row>
    <row r="500" spans="1:6" ht="12.75" customHeight="1" x14ac:dyDescent="0.2">
      <c r="A500" s="83" t="s">
        <v>168</v>
      </c>
      <c r="B500" s="83">
        <v>6</v>
      </c>
      <c r="C500" s="84">
        <v>1258.9888330799999</v>
      </c>
      <c r="D500" s="84">
        <v>1243.03060955</v>
      </c>
      <c r="E500" s="84">
        <v>222.08849587</v>
      </c>
      <c r="F500" s="84">
        <v>222.08849587</v>
      </c>
    </row>
    <row r="501" spans="1:6" ht="12.75" customHeight="1" x14ac:dyDescent="0.2">
      <c r="A501" s="83" t="s">
        <v>168</v>
      </c>
      <c r="B501" s="83">
        <v>7</v>
      </c>
      <c r="C501" s="84">
        <v>1242.05596995</v>
      </c>
      <c r="D501" s="84">
        <v>1220.0829931599999</v>
      </c>
      <c r="E501" s="84">
        <v>217.98851508999999</v>
      </c>
      <c r="F501" s="84">
        <v>217.98851508999999</v>
      </c>
    </row>
    <row r="502" spans="1:6" ht="12.75" customHeight="1" x14ac:dyDescent="0.2">
      <c r="A502" s="83" t="s">
        <v>168</v>
      </c>
      <c r="B502" s="83">
        <v>8</v>
      </c>
      <c r="C502" s="84">
        <v>1227.6405827799999</v>
      </c>
      <c r="D502" s="84">
        <v>1208.5611644799999</v>
      </c>
      <c r="E502" s="84">
        <v>215.92994503</v>
      </c>
      <c r="F502" s="84">
        <v>215.92994503</v>
      </c>
    </row>
    <row r="503" spans="1:6" ht="12.75" customHeight="1" x14ac:dyDescent="0.2">
      <c r="A503" s="83" t="s">
        <v>168</v>
      </c>
      <c r="B503" s="83">
        <v>9</v>
      </c>
      <c r="C503" s="84">
        <v>1212.8319948599999</v>
      </c>
      <c r="D503" s="84">
        <v>1202.0906560799999</v>
      </c>
      <c r="E503" s="84">
        <v>214.77387898000001</v>
      </c>
      <c r="F503" s="84">
        <v>214.77387898000001</v>
      </c>
    </row>
    <row r="504" spans="1:6" ht="12.75" customHeight="1" x14ac:dyDescent="0.2">
      <c r="A504" s="83" t="s">
        <v>168</v>
      </c>
      <c r="B504" s="83">
        <v>10</v>
      </c>
      <c r="C504" s="84">
        <v>1219.6729511000001</v>
      </c>
      <c r="D504" s="84">
        <v>1198.19680485</v>
      </c>
      <c r="E504" s="84">
        <v>214.07817643000001</v>
      </c>
      <c r="F504" s="84">
        <v>214.07817643000001</v>
      </c>
    </row>
    <row r="505" spans="1:6" ht="12.75" customHeight="1" x14ac:dyDescent="0.2">
      <c r="A505" s="83" t="s">
        <v>168</v>
      </c>
      <c r="B505" s="83">
        <v>11</v>
      </c>
      <c r="C505" s="84">
        <v>1219.85364104</v>
      </c>
      <c r="D505" s="84">
        <v>1198.4142755600001</v>
      </c>
      <c r="E505" s="84">
        <v>214.11703126</v>
      </c>
      <c r="F505" s="84">
        <v>214.11703126</v>
      </c>
    </row>
    <row r="506" spans="1:6" ht="12.75" customHeight="1" x14ac:dyDescent="0.2">
      <c r="A506" s="83" t="s">
        <v>168</v>
      </c>
      <c r="B506" s="83">
        <v>12</v>
      </c>
      <c r="C506" s="84">
        <v>1212.7437841799999</v>
      </c>
      <c r="D506" s="84">
        <v>1191.6841599899999</v>
      </c>
      <c r="E506" s="84">
        <v>212.914582</v>
      </c>
      <c r="F506" s="84">
        <v>212.914582</v>
      </c>
    </row>
    <row r="507" spans="1:6" ht="12.75" customHeight="1" x14ac:dyDescent="0.2">
      <c r="A507" s="83" t="s">
        <v>168</v>
      </c>
      <c r="B507" s="83">
        <v>13</v>
      </c>
      <c r="C507" s="84">
        <v>1250.2840424799999</v>
      </c>
      <c r="D507" s="84">
        <v>1229.06082803</v>
      </c>
      <c r="E507" s="84">
        <v>219.59255752000001</v>
      </c>
      <c r="F507" s="84">
        <v>219.59255752000001</v>
      </c>
    </row>
    <row r="508" spans="1:6" ht="12.75" customHeight="1" x14ac:dyDescent="0.2">
      <c r="A508" s="83" t="s">
        <v>168</v>
      </c>
      <c r="B508" s="83">
        <v>14</v>
      </c>
      <c r="C508" s="84">
        <v>1255.2654126899999</v>
      </c>
      <c r="D508" s="84">
        <v>1233.4995720899999</v>
      </c>
      <c r="E508" s="84">
        <v>220.38561440999999</v>
      </c>
      <c r="F508" s="84">
        <v>220.38561440999999</v>
      </c>
    </row>
    <row r="509" spans="1:6" ht="12.75" customHeight="1" x14ac:dyDescent="0.2">
      <c r="A509" s="83" t="s">
        <v>168</v>
      </c>
      <c r="B509" s="83">
        <v>15</v>
      </c>
      <c r="C509" s="84">
        <v>1259.76756854</v>
      </c>
      <c r="D509" s="84">
        <v>1238.28549204</v>
      </c>
      <c r="E509" s="84">
        <v>221.24070015999999</v>
      </c>
      <c r="F509" s="84">
        <v>221.24070015999999</v>
      </c>
    </row>
    <row r="510" spans="1:6" ht="12.75" customHeight="1" x14ac:dyDescent="0.2">
      <c r="A510" s="83" t="s">
        <v>168</v>
      </c>
      <c r="B510" s="83">
        <v>16</v>
      </c>
      <c r="C510" s="84">
        <v>1262.33723227</v>
      </c>
      <c r="D510" s="84">
        <v>1240.6513657400001</v>
      </c>
      <c r="E510" s="84">
        <v>221.66340362</v>
      </c>
      <c r="F510" s="84">
        <v>221.66340362</v>
      </c>
    </row>
    <row r="511" spans="1:6" ht="12.75" customHeight="1" x14ac:dyDescent="0.2">
      <c r="A511" s="83" t="s">
        <v>168</v>
      </c>
      <c r="B511" s="83">
        <v>17</v>
      </c>
      <c r="C511" s="84">
        <v>1255.7298602799999</v>
      </c>
      <c r="D511" s="84">
        <v>1232.99418077</v>
      </c>
      <c r="E511" s="84">
        <v>220.29531768000001</v>
      </c>
      <c r="F511" s="84">
        <v>220.29531768000001</v>
      </c>
    </row>
    <row r="512" spans="1:6" ht="12.75" customHeight="1" x14ac:dyDescent="0.2">
      <c r="A512" s="83" t="s">
        <v>168</v>
      </c>
      <c r="B512" s="83">
        <v>18</v>
      </c>
      <c r="C512" s="84">
        <v>1227.40624467</v>
      </c>
      <c r="D512" s="84">
        <v>1205.85350679</v>
      </c>
      <c r="E512" s="84">
        <v>215.44617607000001</v>
      </c>
      <c r="F512" s="84">
        <v>215.44617607000001</v>
      </c>
    </row>
    <row r="513" spans="1:6" ht="12.75" customHeight="1" x14ac:dyDescent="0.2">
      <c r="A513" s="83" t="s">
        <v>168</v>
      </c>
      <c r="B513" s="83">
        <v>19</v>
      </c>
      <c r="C513" s="84">
        <v>1163.6673554199999</v>
      </c>
      <c r="D513" s="84">
        <v>1142.7164266699999</v>
      </c>
      <c r="E513" s="84">
        <v>204.16566612</v>
      </c>
      <c r="F513" s="84">
        <v>204.16566612</v>
      </c>
    </row>
    <row r="514" spans="1:6" ht="12.75" customHeight="1" x14ac:dyDescent="0.2">
      <c r="A514" s="83" t="s">
        <v>168</v>
      </c>
      <c r="B514" s="83">
        <v>20</v>
      </c>
      <c r="C514" s="84">
        <v>1181.8994529500001</v>
      </c>
      <c r="D514" s="84">
        <v>1161.1109479500001</v>
      </c>
      <c r="E514" s="84">
        <v>207.45215924999999</v>
      </c>
      <c r="F514" s="84">
        <v>207.45215924999999</v>
      </c>
    </row>
    <row r="515" spans="1:6" ht="12.75" customHeight="1" x14ac:dyDescent="0.2">
      <c r="A515" s="83" t="s">
        <v>168</v>
      </c>
      <c r="B515" s="83">
        <v>21</v>
      </c>
      <c r="C515" s="84">
        <v>1218.7040830799999</v>
      </c>
      <c r="D515" s="84">
        <v>1198.58270367</v>
      </c>
      <c r="E515" s="84">
        <v>214.1471238</v>
      </c>
      <c r="F515" s="84">
        <v>214.1471238</v>
      </c>
    </row>
    <row r="516" spans="1:6" ht="12.75" customHeight="1" x14ac:dyDescent="0.2">
      <c r="A516" s="83" t="s">
        <v>168</v>
      </c>
      <c r="B516" s="83">
        <v>22</v>
      </c>
      <c r="C516" s="84">
        <v>1236.49113689</v>
      </c>
      <c r="D516" s="84">
        <v>1214.47603037</v>
      </c>
      <c r="E516" s="84">
        <v>216.98673611000001</v>
      </c>
      <c r="F516" s="84">
        <v>216.98673611000001</v>
      </c>
    </row>
    <row r="517" spans="1:6" ht="12.75" customHeight="1" x14ac:dyDescent="0.2">
      <c r="A517" s="83" t="s">
        <v>168</v>
      </c>
      <c r="B517" s="83">
        <v>23</v>
      </c>
      <c r="C517" s="84">
        <v>1246.9243035300001</v>
      </c>
      <c r="D517" s="84">
        <v>1225.2043174999999</v>
      </c>
      <c r="E517" s="84">
        <v>218.90352652000001</v>
      </c>
      <c r="F517" s="84">
        <v>218.90352652000001</v>
      </c>
    </row>
    <row r="518" spans="1:6" ht="12.75" customHeight="1" x14ac:dyDescent="0.2">
      <c r="A518" s="83" t="s">
        <v>168</v>
      </c>
      <c r="B518" s="83">
        <v>24</v>
      </c>
      <c r="C518" s="84">
        <v>1256.38947351</v>
      </c>
      <c r="D518" s="84">
        <v>1234.04388163</v>
      </c>
      <c r="E518" s="84">
        <v>220.48286454000001</v>
      </c>
      <c r="F518" s="84">
        <v>220.48286454000001</v>
      </c>
    </row>
    <row r="519" spans="1:6" ht="12.75" customHeight="1" x14ac:dyDescent="0.2">
      <c r="A519" s="83" t="s">
        <v>169</v>
      </c>
      <c r="B519" s="83">
        <v>1</v>
      </c>
      <c r="C519" s="84">
        <v>1241.72744515</v>
      </c>
      <c r="D519" s="84">
        <v>1219.4091484400001</v>
      </c>
      <c r="E519" s="84">
        <v>217.86812130000001</v>
      </c>
      <c r="F519" s="84">
        <v>217.86812130000001</v>
      </c>
    </row>
    <row r="520" spans="1:6" ht="12.75" customHeight="1" x14ac:dyDescent="0.2">
      <c r="A520" s="83" t="s">
        <v>169</v>
      </c>
      <c r="B520" s="83">
        <v>2</v>
      </c>
      <c r="C520" s="84">
        <v>1253.21544933</v>
      </c>
      <c r="D520" s="84">
        <v>1231.1786079599999</v>
      </c>
      <c r="E520" s="84">
        <v>219.97093482</v>
      </c>
      <c r="F520" s="84">
        <v>219.97093482</v>
      </c>
    </row>
    <row r="521" spans="1:6" ht="12.75" customHeight="1" x14ac:dyDescent="0.2">
      <c r="A521" s="83" t="s">
        <v>169</v>
      </c>
      <c r="B521" s="83">
        <v>3</v>
      </c>
      <c r="C521" s="84">
        <v>1248.71556895</v>
      </c>
      <c r="D521" s="84">
        <v>1227.11902237</v>
      </c>
      <c r="E521" s="84">
        <v>219.24562101000001</v>
      </c>
      <c r="F521" s="84">
        <v>219.24562101000001</v>
      </c>
    </row>
    <row r="522" spans="1:6" ht="12.75" customHeight="1" x14ac:dyDescent="0.2">
      <c r="A522" s="83" t="s">
        <v>169</v>
      </c>
      <c r="B522" s="83">
        <v>4</v>
      </c>
      <c r="C522" s="84">
        <v>1251.58761583</v>
      </c>
      <c r="D522" s="84">
        <v>1230.80177542</v>
      </c>
      <c r="E522" s="84">
        <v>219.90360729</v>
      </c>
      <c r="F522" s="84">
        <v>219.90360729</v>
      </c>
    </row>
    <row r="523" spans="1:6" ht="12.75" customHeight="1" x14ac:dyDescent="0.2">
      <c r="A523" s="83" t="s">
        <v>169</v>
      </c>
      <c r="B523" s="83">
        <v>5</v>
      </c>
      <c r="C523" s="84">
        <v>1280.26443952</v>
      </c>
      <c r="D523" s="84">
        <v>1265.6847741300001</v>
      </c>
      <c r="E523" s="84">
        <v>226.13604651</v>
      </c>
      <c r="F523" s="84">
        <v>226.13604651</v>
      </c>
    </row>
    <row r="524" spans="1:6" ht="12.75" customHeight="1" x14ac:dyDescent="0.2">
      <c r="A524" s="83" t="s">
        <v>169</v>
      </c>
      <c r="B524" s="83">
        <v>6</v>
      </c>
      <c r="C524" s="84">
        <v>1251.1799026799999</v>
      </c>
      <c r="D524" s="84">
        <v>1229.88760235</v>
      </c>
      <c r="E524" s="84">
        <v>219.74027477000001</v>
      </c>
      <c r="F524" s="84">
        <v>219.74027477000001</v>
      </c>
    </row>
    <row r="525" spans="1:6" ht="12.75" customHeight="1" x14ac:dyDescent="0.2">
      <c r="A525" s="83" t="s">
        <v>169</v>
      </c>
      <c r="B525" s="83">
        <v>7</v>
      </c>
      <c r="C525" s="84">
        <v>1201.4962679499999</v>
      </c>
      <c r="D525" s="84">
        <v>1190.6438312099999</v>
      </c>
      <c r="E525" s="84">
        <v>212.72870961999999</v>
      </c>
      <c r="F525" s="84">
        <v>212.72870961999999</v>
      </c>
    </row>
    <row r="526" spans="1:6" ht="12.75" customHeight="1" x14ac:dyDescent="0.2">
      <c r="A526" s="83" t="s">
        <v>169</v>
      </c>
      <c r="B526" s="83">
        <v>8</v>
      </c>
      <c r="C526" s="84">
        <v>1207.91967426</v>
      </c>
      <c r="D526" s="84">
        <v>1197.58078553</v>
      </c>
      <c r="E526" s="84">
        <v>213.96811414000001</v>
      </c>
      <c r="F526" s="84">
        <v>213.96811414000001</v>
      </c>
    </row>
    <row r="527" spans="1:6" ht="12.75" customHeight="1" x14ac:dyDescent="0.2">
      <c r="A527" s="83" t="s">
        <v>169</v>
      </c>
      <c r="B527" s="83">
        <v>9</v>
      </c>
      <c r="C527" s="84">
        <v>1178.0701894700001</v>
      </c>
      <c r="D527" s="84">
        <v>1166.3316959000001</v>
      </c>
      <c r="E527" s="84">
        <v>208.38493439999999</v>
      </c>
      <c r="F527" s="84">
        <v>208.38493439999999</v>
      </c>
    </row>
    <row r="528" spans="1:6" ht="12.75" customHeight="1" x14ac:dyDescent="0.2">
      <c r="A528" s="83" t="s">
        <v>169</v>
      </c>
      <c r="B528" s="83">
        <v>10</v>
      </c>
      <c r="C528" s="84">
        <v>1185.51820441</v>
      </c>
      <c r="D528" s="84">
        <v>1162.06687513</v>
      </c>
      <c r="E528" s="84">
        <v>207.62295184999999</v>
      </c>
      <c r="F528" s="84">
        <v>207.62295184999999</v>
      </c>
    </row>
    <row r="529" spans="1:6" ht="12.75" customHeight="1" x14ac:dyDescent="0.2">
      <c r="A529" s="83" t="s">
        <v>169</v>
      </c>
      <c r="B529" s="83">
        <v>11</v>
      </c>
      <c r="C529" s="84">
        <v>1169.8766879899999</v>
      </c>
      <c r="D529" s="84">
        <v>1145.0422562700001</v>
      </c>
      <c r="E529" s="84">
        <v>204.58121500999999</v>
      </c>
      <c r="F529" s="84">
        <v>204.58121500999999</v>
      </c>
    </row>
    <row r="530" spans="1:6" ht="12.75" customHeight="1" x14ac:dyDescent="0.2">
      <c r="A530" s="83" t="s">
        <v>169</v>
      </c>
      <c r="B530" s="83">
        <v>12</v>
      </c>
      <c r="C530" s="84">
        <v>1188.03595526</v>
      </c>
      <c r="D530" s="84">
        <v>1161.59934843</v>
      </c>
      <c r="E530" s="84">
        <v>207.53942028</v>
      </c>
      <c r="F530" s="84">
        <v>207.53942028</v>
      </c>
    </row>
    <row r="531" spans="1:6" ht="12.75" customHeight="1" x14ac:dyDescent="0.2">
      <c r="A531" s="83" t="s">
        <v>169</v>
      </c>
      <c r="B531" s="83">
        <v>13</v>
      </c>
      <c r="C531" s="84">
        <v>1188.10588839</v>
      </c>
      <c r="D531" s="84">
        <v>1159.2345384400001</v>
      </c>
      <c r="E531" s="84">
        <v>207.11690687999999</v>
      </c>
      <c r="F531" s="84">
        <v>207.11690687999999</v>
      </c>
    </row>
    <row r="532" spans="1:6" ht="12.75" customHeight="1" x14ac:dyDescent="0.2">
      <c r="A532" s="83" t="s">
        <v>169</v>
      </c>
      <c r="B532" s="83">
        <v>14</v>
      </c>
      <c r="C532" s="84">
        <v>1181.8331938599999</v>
      </c>
      <c r="D532" s="84">
        <v>1150.8652683400001</v>
      </c>
      <c r="E532" s="84">
        <v>205.62159485999999</v>
      </c>
      <c r="F532" s="84">
        <v>205.62159485999999</v>
      </c>
    </row>
    <row r="533" spans="1:6" ht="12.75" customHeight="1" x14ac:dyDescent="0.2">
      <c r="A533" s="83" t="s">
        <v>169</v>
      </c>
      <c r="B533" s="83">
        <v>15</v>
      </c>
      <c r="C533" s="84">
        <v>1184.56586739</v>
      </c>
      <c r="D533" s="84">
        <v>1154.0137273800001</v>
      </c>
      <c r="E533" s="84">
        <v>206.18412044999999</v>
      </c>
      <c r="F533" s="84">
        <v>206.18412044999999</v>
      </c>
    </row>
    <row r="534" spans="1:6" ht="12.75" customHeight="1" x14ac:dyDescent="0.2">
      <c r="A534" s="83" t="s">
        <v>169</v>
      </c>
      <c r="B534" s="83">
        <v>16</v>
      </c>
      <c r="C534" s="84">
        <v>1204.26612312</v>
      </c>
      <c r="D534" s="84">
        <v>1174.0777214100001</v>
      </c>
      <c r="E534" s="84">
        <v>209.76889320000001</v>
      </c>
      <c r="F534" s="84">
        <v>209.76889320000001</v>
      </c>
    </row>
    <row r="535" spans="1:6" ht="12.75" customHeight="1" x14ac:dyDescent="0.2">
      <c r="A535" s="83" t="s">
        <v>169</v>
      </c>
      <c r="B535" s="83">
        <v>17</v>
      </c>
      <c r="C535" s="84">
        <v>1203.21929202</v>
      </c>
      <c r="D535" s="84">
        <v>1174.2913635</v>
      </c>
      <c r="E535" s="84">
        <v>209.80706398000001</v>
      </c>
      <c r="F535" s="84">
        <v>209.80706398000001</v>
      </c>
    </row>
    <row r="536" spans="1:6" ht="12.75" customHeight="1" x14ac:dyDescent="0.2">
      <c r="A536" s="83" t="s">
        <v>169</v>
      </c>
      <c r="B536" s="83">
        <v>18</v>
      </c>
      <c r="C536" s="84">
        <v>1197.8115147999999</v>
      </c>
      <c r="D536" s="84">
        <v>1171.7125232400001</v>
      </c>
      <c r="E536" s="84">
        <v>209.34631044</v>
      </c>
      <c r="F536" s="84">
        <v>209.34631044</v>
      </c>
    </row>
    <row r="537" spans="1:6" ht="12.75" customHeight="1" x14ac:dyDescent="0.2">
      <c r="A537" s="83" t="s">
        <v>169</v>
      </c>
      <c r="B537" s="83">
        <v>19</v>
      </c>
      <c r="C537" s="84">
        <v>1187.18247922</v>
      </c>
      <c r="D537" s="84">
        <v>1163.63680507</v>
      </c>
      <c r="E537" s="84">
        <v>207.90344646</v>
      </c>
      <c r="F537" s="84">
        <v>207.90344646</v>
      </c>
    </row>
    <row r="538" spans="1:6" ht="12.75" customHeight="1" x14ac:dyDescent="0.2">
      <c r="A538" s="83" t="s">
        <v>169</v>
      </c>
      <c r="B538" s="83">
        <v>20</v>
      </c>
      <c r="C538" s="84">
        <v>1188.1589952100001</v>
      </c>
      <c r="D538" s="84">
        <v>1165.78224548</v>
      </c>
      <c r="E538" s="84">
        <v>208.28676576000001</v>
      </c>
      <c r="F538" s="84">
        <v>208.28676576000001</v>
      </c>
    </row>
    <row r="539" spans="1:6" ht="12.75" customHeight="1" x14ac:dyDescent="0.2">
      <c r="A539" s="83" t="s">
        <v>169</v>
      </c>
      <c r="B539" s="83">
        <v>21</v>
      </c>
      <c r="C539" s="84">
        <v>1192.28740825</v>
      </c>
      <c r="D539" s="84">
        <v>1174.93955076</v>
      </c>
      <c r="E539" s="84">
        <v>209.92287363</v>
      </c>
      <c r="F539" s="84">
        <v>209.92287363</v>
      </c>
    </row>
    <row r="540" spans="1:6" ht="12.75" customHeight="1" x14ac:dyDescent="0.2">
      <c r="A540" s="83" t="s">
        <v>169</v>
      </c>
      <c r="B540" s="83">
        <v>22</v>
      </c>
      <c r="C540" s="84">
        <v>1181.27125985</v>
      </c>
      <c r="D540" s="84">
        <v>1160.60222834</v>
      </c>
      <c r="E540" s="84">
        <v>207.36126787000001</v>
      </c>
      <c r="F540" s="84">
        <v>207.36126787000001</v>
      </c>
    </row>
    <row r="541" spans="1:6" ht="12.75" customHeight="1" x14ac:dyDescent="0.2">
      <c r="A541" s="83" t="s">
        <v>169</v>
      </c>
      <c r="B541" s="83">
        <v>23</v>
      </c>
      <c r="C541" s="84">
        <v>1176.5282399</v>
      </c>
      <c r="D541" s="84">
        <v>1155.6897937000001</v>
      </c>
      <c r="E541" s="84">
        <v>206.48357812</v>
      </c>
      <c r="F541" s="84">
        <v>206.48357812</v>
      </c>
    </row>
    <row r="542" spans="1:6" ht="12.75" customHeight="1" x14ac:dyDescent="0.2">
      <c r="A542" s="83" t="s">
        <v>169</v>
      </c>
      <c r="B542" s="83">
        <v>24</v>
      </c>
      <c r="C542" s="84">
        <v>1185.8570211700001</v>
      </c>
      <c r="D542" s="84">
        <v>1164.7491546199999</v>
      </c>
      <c r="E542" s="84">
        <v>208.10218656000001</v>
      </c>
      <c r="F542" s="84">
        <v>208.10218656000001</v>
      </c>
    </row>
    <row r="543" spans="1:6" ht="12.75" customHeight="1" x14ac:dyDescent="0.2">
      <c r="A543" s="83" t="s">
        <v>170</v>
      </c>
      <c r="B543" s="83">
        <v>1</v>
      </c>
      <c r="C543" s="84">
        <v>1212.3103391100001</v>
      </c>
      <c r="D543" s="84">
        <v>1191.03519583</v>
      </c>
      <c r="E543" s="84">
        <v>212.79863355000001</v>
      </c>
      <c r="F543" s="84">
        <v>212.79863355000001</v>
      </c>
    </row>
    <row r="544" spans="1:6" ht="12.75" customHeight="1" x14ac:dyDescent="0.2">
      <c r="A544" s="83" t="s">
        <v>170</v>
      </c>
      <c r="B544" s="83">
        <v>2</v>
      </c>
      <c r="C544" s="84">
        <v>1220.83531021</v>
      </c>
      <c r="D544" s="84">
        <v>1207.1649398</v>
      </c>
      <c r="E544" s="84">
        <v>215.68048580999999</v>
      </c>
      <c r="F544" s="84">
        <v>215.68048580999999</v>
      </c>
    </row>
    <row r="545" spans="1:6" ht="12.75" customHeight="1" x14ac:dyDescent="0.2">
      <c r="A545" s="83" t="s">
        <v>170</v>
      </c>
      <c r="B545" s="83">
        <v>3</v>
      </c>
      <c r="C545" s="84">
        <v>1217.8128845599999</v>
      </c>
      <c r="D545" s="84">
        <v>1203.8344556300001</v>
      </c>
      <c r="E545" s="84">
        <v>215.08543834</v>
      </c>
      <c r="F545" s="84">
        <v>215.08543834</v>
      </c>
    </row>
    <row r="546" spans="1:6" ht="12.75" customHeight="1" x14ac:dyDescent="0.2">
      <c r="A546" s="83" t="s">
        <v>170</v>
      </c>
      <c r="B546" s="83">
        <v>4</v>
      </c>
      <c r="C546" s="84">
        <v>1236.0231527000001</v>
      </c>
      <c r="D546" s="84">
        <v>1224.4261720699999</v>
      </c>
      <c r="E546" s="84">
        <v>218.76449765000001</v>
      </c>
      <c r="F546" s="84">
        <v>218.76449765000001</v>
      </c>
    </row>
    <row r="547" spans="1:6" ht="12.75" customHeight="1" x14ac:dyDescent="0.2">
      <c r="A547" s="83" t="s">
        <v>170</v>
      </c>
      <c r="B547" s="83">
        <v>5</v>
      </c>
      <c r="C547" s="84">
        <v>1263.0168852700001</v>
      </c>
      <c r="D547" s="84">
        <v>1246.29074965</v>
      </c>
      <c r="E547" s="84">
        <v>222.67097518</v>
      </c>
      <c r="F547" s="84">
        <v>222.67097518</v>
      </c>
    </row>
    <row r="548" spans="1:6" ht="12.75" customHeight="1" x14ac:dyDescent="0.2">
      <c r="A548" s="83" t="s">
        <v>170</v>
      </c>
      <c r="B548" s="83">
        <v>6</v>
      </c>
      <c r="C548" s="84">
        <v>1269.4434073499999</v>
      </c>
      <c r="D548" s="84">
        <v>1247.9904029500001</v>
      </c>
      <c r="E548" s="84">
        <v>222.97464706</v>
      </c>
      <c r="F548" s="84">
        <v>222.97464706</v>
      </c>
    </row>
    <row r="549" spans="1:6" ht="12.75" customHeight="1" x14ac:dyDescent="0.2">
      <c r="A549" s="83" t="s">
        <v>170</v>
      </c>
      <c r="B549" s="83">
        <v>7</v>
      </c>
      <c r="C549" s="84">
        <v>1250.0864266900001</v>
      </c>
      <c r="D549" s="84">
        <v>1228.3154695400001</v>
      </c>
      <c r="E549" s="84">
        <v>219.45938659000001</v>
      </c>
      <c r="F549" s="84">
        <v>219.45938659000001</v>
      </c>
    </row>
    <row r="550" spans="1:6" ht="12.75" customHeight="1" x14ac:dyDescent="0.2">
      <c r="A550" s="83" t="s">
        <v>170</v>
      </c>
      <c r="B550" s="83">
        <v>8</v>
      </c>
      <c r="C550" s="84">
        <v>1231.59462564</v>
      </c>
      <c r="D550" s="84">
        <v>1215.2533738899999</v>
      </c>
      <c r="E550" s="84">
        <v>217.12562170999999</v>
      </c>
      <c r="F550" s="84">
        <v>217.12562170999999</v>
      </c>
    </row>
    <row r="551" spans="1:6" ht="12.75" customHeight="1" x14ac:dyDescent="0.2">
      <c r="A551" s="83" t="s">
        <v>170</v>
      </c>
      <c r="B551" s="83">
        <v>9</v>
      </c>
      <c r="C551" s="84">
        <v>1215.28018423</v>
      </c>
      <c r="D551" s="84">
        <v>1202.15154585</v>
      </c>
      <c r="E551" s="84">
        <v>214.78475796999999</v>
      </c>
      <c r="F551" s="84">
        <v>214.78475796999999</v>
      </c>
    </row>
    <row r="552" spans="1:6" ht="12.75" customHeight="1" x14ac:dyDescent="0.2">
      <c r="A552" s="83" t="s">
        <v>170</v>
      </c>
      <c r="B552" s="83">
        <v>10</v>
      </c>
      <c r="C552" s="84">
        <v>1206.7491444</v>
      </c>
      <c r="D552" s="84">
        <v>1184.6605542699999</v>
      </c>
      <c r="E552" s="84">
        <v>211.65969573999999</v>
      </c>
      <c r="F552" s="84">
        <v>211.65969573999999</v>
      </c>
    </row>
    <row r="553" spans="1:6" ht="12.75" customHeight="1" x14ac:dyDescent="0.2">
      <c r="A553" s="83" t="s">
        <v>170</v>
      </c>
      <c r="B553" s="83">
        <v>11</v>
      </c>
      <c r="C553" s="84">
        <v>1220.2447427699999</v>
      </c>
      <c r="D553" s="84">
        <v>1196.6483768999999</v>
      </c>
      <c r="E553" s="84">
        <v>213.80152351999999</v>
      </c>
      <c r="F553" s="84">
        <v>213.80152351999999</v>
      </c>
    </row>
    <row r="554" spans="1:6" ht="12.75" customHeight="1" x14ac:dyDescent="0.2">
      <c r="A554" s="83" t="s">
        <v>170</v>
      </c>
      <c r="B554" s="83">
        <v>12</v>
      </c>
      <c r="C554" s="84">
        <v>1226.6941095499999</v>
      </c>
      <c r="D554" s="84">
        <v>1203.3847012599999</v>
      </c>
      <c r="E554" s="84">
        <v>215.00508210000001</v>
      </c>
      <c r="F554" s="84">
        <v>215.00508210000001</v>
      </c>
    </row>
    <row r="555" spans="1:6" ht="12.75" customHeight="1" x14ac:dyDescent="0.2">
      <c r="A555" s="83" t="s">
        <v>170</v>
      </c>
      <c r="B555" s="83">
        <v>13</v>
      </c>
      <c r="C555" s="84">
        <v>1246.0920526899999</v>
      </c>
      <c r="D555" s="84">
        <v>1224.5555283900001</v>
      </c>
      <c r="E555" s="84">
        <v>218.78760935</v>
      </c>
      <c r="F555" s="84">
        <v>218.78760935</v>
      </c>
    </row>
    <row r="556" spans="1:6" ht="12.75" customHeight="1" x14ac:dyDescent="0.2">
      <c r="A556" s="83" t="s">
        <v>170</v>
      </c>
      <c r="B556" s="83">
        <v>14</v>
      </c>
      <c r="C556" s="84">
        <v>1243.39413874</v>
      </c>
      <c r="D556" s="84">
        <v>1222.36023531</v>
      </c>
      <c r="E556" s="84">
        <v>218.39538300999999</v>
      </c>
      <c r="F556" s="84">
        <v>218.39538300999999</v>
      </c>
    </row>
    <row r="557" spans="1:6" ht="12.75" customHeight="1" x14ac:dyDescent="0.2">
      <c r="A557" s="83" t="s">
        <v>170</v>
      </c>
      <c r="B557" s="83">
        <v>15</v>
      </c>
      <c r="C557" s="84">
        <v>1249.5406927399999</v>
      </c>
      <c r="D557" s="84">
        <v>1232.1571871199999</v>
      </c>
      <c r="E557" s="84">
        <v>220.14577457999999</v>
      </c>
      <c r="F557" s="84">
        <v>220.14577457999999</v>
      </c>
    </row>
    <row r="558" spans="1:6" ht="12.75" customHeight="1" x14ac:dyDescent="0.2">
      <c r="A558" s="83" t="s">
        <v>170</v>
      </c>
      <c r="B558" s="83">
        <v>16</v>
      </c>
      <c r="C558" s="84">
        <v>1257.71699721</v>
      </c>
      <c r="D558" s="84">
        <v>1236.5328628100001</v>
      </c>
      <c r="E558" s="84">
        <v>220.92756323</v>
      </c>
      <c r="F558" s="84">
        <v>220.92756323</v>
      </c>
    </row>
    <row r="559" spans="1:6" ht="12.75" customHeight="1" x14ac:dyDescent="0.2">
      <c r="A559" s="83" t="s">
        <v>170</v>
      </c>
      <c r="B559" s="83">
        <v>17</v>
      </c>
      <c r="C559" s="84">
        <v>1229.72055318</v>
      </c>
      <c r="D559" s="84">
        <v>1208.7499156599999</v>
      </c>
      <c r="E559" s="84">
        <v>215.96366861999999</v>
      </c>
      <c r="F559" s="84">
        <v>215.96366861999999</v>
      </c>
    </row>
    <row r="560" spans="1:6" ht="12.75" customHeight="1" x14ac:dyDescent="0.2">
      <c r="A560" s="83" t="s">
        <v>170</v>
      </c>
      <c r="B560" s="83">
        <v>18</v>
      </c>
      <c r="C560" s="84">
        <v>1223.6522961000001</v>
      </c>
      <c r="D560" s="84">
        <v>1209.59462457</v>
      </c>
      <c r="E560" s="84">
        <v>216.11459019</v>
      </c>
      <c r="F560" s="84">
        <v>216.11459019</v>
      </c>
    </row>
    <row r="561" spans="1:6" ht="12.75" customHeight="1" x14ac:dyDescent="0.2">
      <c r="A561" s="83" t="s">
        <v>170</v>
      </c>
      <c r="B561" s="83">
        <v>19</v>
      </c>
      <c r="C561" s="84">
        <v>1196.52887528</v>
      </c>
      <c r="D561" s="84">
        <v>1175.89151999</v>
      </c>
      <c r="E561" s="84">
        <v>210.09295907000001</v>
      </c>
      <c r="F561" s="84">
        <v>210.09295907000001</v>
      </c>
    </row>
    <row r="562" spans="1:6" ht="12.75" customHeight="1" x14ac:dyDescent="0.2">
      <c r="A562" s="83" t="s">
        <v>170</v>
      </c>
      <c r="B562" s="83">
        <v>20</v>
      </c>
      <c r="C562" s="84">
        <v>1194.53719342</v>
      </c>
      <c r="D562" s="84">
        <v>1177.2005239</v>
      </c>
      <c r="E562" s="84">
        <v>210.32683481999999</v>
      </c>
      <c r="F562" s="84">
        <v>210.32683481999999</v>
      </c>
    </row>
    <row r="563" spans="1:6" ht="12.75" customHeight="1" x14ac:dyDescent="0.2">
      <c r="A563" s="83" t="s">
        <v>170</v>
      </c>
      <c r="B563" s="83">
        <v>21</v>
      </c>
      <c r="C563" s="84">
        <v>1213.4393810700001</v>
      </c>
      <c r="D563" s="84">
        <v>1203.7127195400001</v>
      </c>
      <c r="E563" s="84">
        <v>215.06368811999999</v>
      </c>
      <c r="F563" s="84">
        <v>215.06368811999999</v>
      </c>
    </row>
    <row r="564" spans="1:6" ht="12.75" customHeight="1" x14ac:dyDescent="0.2">
      <c r="A564" s="83" t="s">
        <v>170</v>
      </c>
      <c r="B564" s="83">
        <v>22</v>
      </c>
      <c r="C564" s="84">
        <v>1227.65393801</v>
      </c>
      <c r="D564" s="84">
        <v>1206.75463565</v>
      </c>
      <c r="E564" s="84">
        <v>215.60717801999999</v>
      </c>
      <c r="F564" s="84">
        <v>215.60717801999999</v>
      </c>
    </row>
    <row r="565" spans="1:6" ht="12.75" customHeight="1" x14ac:dyDescent="0.2">
      <c r="A565" s="83" t="s">
        <v>170</v>
      </c>
      <c r="B565" s="83">
        <v>23</v>
      </c>
      <c r="C565" s="84">
        <v>1242.37190381</v>
      </c>
      <c r="D565" s="84">
        <v>1220.93135259</v>
      </c>
      <c r="E565" s="84">
        <v>218.14008888999999</v>
      </c>
      <c r="F565" s="84">
        <v>218.14008888999999</v>
      </c>
    </row>
    <row r="566" spans="1:6" ht="12.75" customHeight="1" x14ac:dyDescent="0.2">
      <c r="A566" s="83" t="s">
        <v>170</v>
      </c>
      <c r="B566" s="83">
        <v>24</v>
      </c>
      <c r="C566" s="84">
        <v>1249.9003189800001</v>
      </c>
      <c r="D566" s="84">
        <v>1236.8354737</v>
      </c>
      <c r="E566" s="84">
        <v>220.98162980000001</v>
      </c>
      <c r="F566" s="84">
        <v>220.98162980000001</v>
      </c>
    </row>
    <row r="567" spans="1:6" ht="12.75" customHeight="1" x14ac:dyDescent="0.2">
      <c r="A567" s="83" t="s">
        <v>171</v>
      </c>
      <c r="B567" s="83">
        <v>1</v>
      </c>
      <c r="C567" s="84">
        <v>1349.01353404</v>
      </c>
      <c r="D567" s="84">
        <v>1328.83276568</v>
      </c>
      <c r="E567" s="84">
        <v>237.41850597000001</v>
      </c>
      <c r="F567" s="84">
        <v>237.41850597000001</v>
      </c>
    </row>
    <row r="568" spans="1:6" ht="12.75" customHeight="1" x14ac:dyDescent="0.2">
      <c r="A568" s="83" t="s">
        <v>171</v>
      </c>
      <c r="B568" s="83">
        <v>2</v>
      </c>
      <c r="C568" s="84">
        <v>1358.92371082</v>
      </c>
      <c r="D568" s="84">
        <v>1348.3068424099999</v>
      </c>
      <c r="E568" s="84">
        <v>240.89787999000001</v>
      </c>
      <c r="F568" s="84">
        <v>240.89787999000001</v>
      </c>
    </row>
    <row r="569" spans="1:6" ht="12.75" customHeight="1" x14ac:dyDescent="0.2">
      <c r="A569" s="83" t="s">
        <v>171</v>
      </c>
      <c r="B569" s="83">
        <v>3</v>
      </c>
      <c r="C569" s="84">
        <v>1379.3288692399999</v>
      </c>
      <c r="D569" s="84">
        <v>1363.8293273300001</v>
      </c>
      <c r="E569" s="84">
        <v>243.67123513000001</v>
      </c>
      <c r="F569" s="84">
        <v>243.67123513000001</v>
      </c>
    </row>
    <row r="570" spans="1:6" ht="12.75" customHeight="1" x14ac:dyDescent="0.2">
      <c r="A570" s="83" t="s">
        <v>171</v>
      </c>
      <c r="B570" s="83">
        <v>4</v>
      </c>
      <c r="C570" s="84">
        <v>1382.53283908</v>
      </c>
      <c r="D570" s="84">
        <v>1371.58595801</v>
      </c>
      <c r="E570" s="84">
        <v>245.05708872</v>
      </c>
      <c r="F570" s="84">
        <v>245.05708872</v>
      </c>
    </row>
    <row r="571" spans="1:6" ht="12.75" customHeight="1" x14ac:dyDescent="0.2">
      <c r="A571" s="83" t="s">
        <v>171</v>
      </c>
      <c r="B571" s="83">
        <v>5</v>
      </c>
      <c r="C571" s="84">
        <v>1390.41196124</v>
      </c>
      <c r="D571" s="84">
        <v>1370.275856</v>
      </c>
      <c r="E571" s="84">
        <v>244.82301677999999</v>
      </c>
      <c r="F571" s="84">
        <v>244.82301677999999</v>
      </c>
    </row>
    <row r="572" spans="1:6" ht="12.75" customHeight="1" x14ac:dyDescent="0.2">
      <c r="A572" s="83" t="s">
        <v>171</v>
      </c>
      <c r="B572" s="83">
        <v>6</v>
      </c>
      <c r="C572" s="84">
        <v>1372.05295406</v>
      </c>
      <c r="D572" s="84">
        <v>1359.1626792100001</v>
      </c>
      <c r="E572" s="84">
        <v>242.83745931000001</v>
      </c>
      <c r="F572" s="84">
        <v>242.83745931000001</v>
      </c>
    </row>
    <row r="573" spans="1:6" ht="12.75" customHeight="1" x14ac:dyDescent="0.2">
      <c r="A573" s="83" t="s">
        <v>171</v>
      </c>
      <c r="B573" s="83">
        <v>7</v>
      </c>
      <c r="C573" s="84">
        <v>1334.57139652</v>
      </c>
      <c r="D573" s="84">
        <v>1312.1510815199999</v>
      </c>
      <c r="E573" s="84">
        <v>234.43804023000001</v>
      </c>
      <c r="F573" s="84">
        <v>234.43804023000001</v>
      </c>
    </row>
    <row r="574" spans="1:6" ht="12.75" customHeight="1" x14ac:dyDescent="0.2">
      <c r="A574" s="83" t="s">
        <v>171</v>
      </c>
      <c r="B574" s="83">
        <v>8</v>
      </c>
      <c r="C574" s="84">
        <v>1321.3101248299999</v>
      </c>
      <c r="D574" s="84">
        <v>1297.22349755</v>
      </c>
      <c r="E574" s="84">
        <v>231.77097423000001</v>
      </c>
      <c r="F574" s="84">
        <v>231.77097423000001</v>
      </c>
    </row>
    <row r="575" spans="1:6" ht="12.75" customHeight="1" x14ac:dyDescent="0.2">
      <c r="A575" s="83" t="s">
        <v>171</v>
      </c>
      <c r="B575" s="83">
        <v>9</v>
      </c>
      <c r="C575" s="84">
        <v>1304.6876572399999</v>
      </c>
      <c r="D575" s="84">
        <v>1275.7633156899999</v>
      </c>
      <c r="E575" s="84">
        <v>227.93674884999999</v>
      </c>
      <c r="F575" s="84">
        <v>227.93674884999999</v>
      </c>
    </row>
    <row r="576" spans="1:6" ht="12.75" customHeight="1" x14ac:dyDescent="0.2">
      <c r="A576" s="83" t="s">
        <v>171</v>
      </c>
      <c r="B576" s="83">
        <v>10</v>
      </c>
      <c r="C576" s="84">
        <v>1297.6005821900001</v>
      </c>
      <c r="D576" s="84">
        <v>1267.2213676900001</v>
      </c>
      <c r="E576" s="84">
        <v>226.410585</v>
      </c>
      <c r="F576" s="84">
        <v>226.410585</v>
      </c>
    </row>
    <row r="577" spans="1:6" ht="12.75" customHeight="1" x14ac:dyDescent="0.2">
      <c r="A577" s="83" t="s">
        <v>171</v>
      </c>
      <c r="B577" s="83">
        <v>11</v>
      </c>
      <c r="C577" s="84">
        <v>1302.1360639100001</v>
      </c>
      <c r="D577" s="84">
        <v>1271.96536769</v>
      </c>
      <c r="E577" s="84">
        <v>227.25818104000001</v>
      </c>
      <c r="F577" s="84">
        <v>227.25818104000001</v>
      </c>
    </row>
    <row r="578" spans="1:6" ht="12.75" customHeight="1" x14ac:dyDescent="0.2">
      <c r="A578" s="83" t="s">
        <v>171</v>
      </c>
      <c r="B578" s="83">
        <v>12</v>
      </c>
      <c r="C578" s="84">
        <v>1307.6001876</v>
      </c>
      <c r="D578" s="84">
        <v>1277.4612739199999</v>
      </c>
      <c r="E578" s="84">
        <v>228.24011788000001</v>
      </c>
      <c r="F578" s="84">
        <v>228.24011788000001</v>
      </c>
    </row>
    <row r="579" spans="1:6" ht="12.75" customHeight="1" x14ac:dyDescent="0.2">
      <c r="A579" s="83" t="s">
        <v>171</v>
      </c>
      <c r="B579" s="83">
        <v>13</v>
      </c>
      <c r="C579" s="84">
        <v>1329.9541969899999</v>
      </c>
      <c r="D579" s="84">
        <v>1299.5469720999999</v>
      </c>
      <c r="E579" s="84">
        <v>232.18610236000001</v>
      </c>
      <c r="F579" s="84">
        <v>232.18610236000001</v>
      </c>
    </row>
    <row r="580" spans="1:6" ht="12.75" customHeight="1" x14ac:dyDescent="0.2">
      <c r="A580" s="83" t="s">
        <v>171</v>
      </c>
      <c r="B580" s="83">
        <v>14</v>
      </c>
      <c r="C580" s="84">
        <v>1328.1529645000001</v>
      </c>
      <c r="D580" s="84">
        <v>1297.8635257000001</v>
      </c>
      <c r="E580" s="84">
        <v>231.88532610999999</v>
      </c>
      <c r="F580" s="84">
        <v>231.88532610999999</v>
      </c>
    </row>
    <row r="581" spans="1:6" ht="12.75" customHeight="1" x14ac:dyDescent="0.2">
      <c r="A581" s="83" t="s">
        <v>171</v>
      </c>
      <c r="B581" s="83">
        <v>15</v>
      </c>
      <c r="C581" s="84">
        <v>1333.294989</v>
      </c>
      <c r="D581" s="84">
        <v>1302.9969745200001</v>
      </c>
      <c r="E581" s="84">
        <v>232.80250379</v>
      </c>
      <c r="F581" s="84">
        <v>232.80250379</v>
      </c>
    </row>
    <row r="582" spans="1:6" ht="12.75" customHeight="1" x14ac:dyDescent="0.2">
      <c r="A582" s="83" t="s">
        <v>171</v>
      </c>
      <c r="B582" s="83">
        <v>16</v>
      </c>
      <c r="C582" s="84">
        <v>1339.43377216</v>
      </c>
      <c r="D582" s="84">
        <v>1308.0365274999999</v>
      </c>
      <c r="E582" s="84">
        <v>233.70290538</v>
      </c>
      <c r="F582" s="84">
        <v>233.70290538</v>
      </c>
    </row>
    <row r="583" spans="1:6" ht="12.75" customHeight="1" x14ac:dyDescent="0.2">
      <c r="A583" s="83" t="s">
        <v>171</v>
      </c>
      <c r="B583" s="83">
        <v>17</v>
      </c>
      <c r="C583" s="84">
        <v>1336.18039024</v>
      </c>
      <c r="D583" s="84">
        <v>1308.4875897899999</v>
      </c>
      <c r="E583" s="84">
        <v>233.78349531000001</v>
      </c>
      <c r="F583" s="84">
        <v>233.78349531000001</v>
      </c>
    </row>
    <row r="584" spans="1:6" ht="12.75" customHeight="1" x14ac:dyDescent="0.2">
      <c r="A584" s="83" t="s">
        <v>171</v>
      </c>
      <c r="B584" s="83">
        <v>18</v>
      </c>
      <c r="C584" s="84">
        <v>1305.82619329</v>
      </c>
      <c r="D584" s="84">
        <v>1283.1080251999999</v>
      </c>
      <c r="E584" s="84">
        <v>229.24900575000001</v>
      </c>
      <c r="F584" s="84">
        <v>229.24900575000001</v>
      </c>
    </row>
    <row r="585" spans="1:6" ht="12.75" customHeight="1" x14ac:dyDescent="0.2">
      <c r="A585" s="83" t="s">
        <v>171</v>
      </c>
      <c r="B585" s="83">
        <v>19</v>
      </c>
      <c r="C585" s="84">
        <v>1273.4660523099999</v>
      </c>
      <c r="D585" s="84">
        <v>1251.3376013100001</v>
      </c>
      <c r="E585" s="84">
        <v>223.5726808</v>
      </c>
      <c r="F585" s="84">
        <v>223.5726808</v>
      </c>
    </row>
    <row r="586" spans="1:6" ht="12.75" customHeight="1" x14ac:dyDescent="0.2">
      <c r="A586" s="83" t="s">
        <v>171</v>
      </c>
      <c r="B586" s="83">
        <v>20</v>
      </c>
      <c r="C586" s="84">
        <v>1267.8231686199999</v>
      </c>
      <c r="D586" s="84">
        <v>1253.7677570799999</v>
      </c>
      <c r="E586" s="84">
        <v>224.00686934000001</v>
      </c>
      <c r="F586" s="84">
        <v>224.00686934000001</v>
      </c>
    </row>
    <row r="587" spans="1:6" ht="12.75" customHeight="1" x14ac:dyDescent="0.2">
      <c r="A587" s="83" t="s">
        <v>171</v>
      </c>
      <c r="B587" s="83">
        <v>21</v>
      </c>
      <c r="C587" s="84">
        <v>1279.6144956200001</v>
      </c>
      <c r="D587" s="84">
        <v>1264.1985140100001</v>
      </c>
      <c r="E587" s="84">
        <v>225.87050092999999</v>
      </c>
      <c r="F587" s="84">
        <v>225.87050092999999</v>
      </c>
    </row>
    <row r="588" spans="1:6" ht="12.75" customHeight="1" x14ac:dyDescent="0.2">
      <c r="A588" s="83" t="s">
        <v>171</v>
      </c>
      <c r="B588" s="83">
        <v>22</v>
      </c>
      <c r="C588" s="84">
        <v>1298.10114383</v>
      </c>
      <c r="D588" s="84">
        <v>1282.86521096</v>
      </c>
      <c r="E588" s="84">
        <v>229.20562287000001</v>
      </c>
      <c r="F588" s="84">
        <v>229.20562287000001</v>
      </c>
    </row>
    <row r="589" spans="1:6" ht="12.75" customHeight="1" x14ac:dyDescent="0.2">
      <c r="A589" s="83" t="s">
        <v>171</v>
      </c>
      <c r="B589" s="83">
        <v>23</v>
      </c>
      <c r="C589" s="84">
        <v>1326.04674335</v>
      </c>
      <c r="D589" s="84">
        <v>1303.31809718</v>
      </c>
      <c r="E589" s="84">
        <v>232.85987779999999</v>
      </c>
      <c r="F589" s="84">
        <v>232.85987779999999</v>
      </c>
    </row>
    <row r="590" spans="1:6" ht="12.75" customHeight="1" x14ac:dyDescent="0.2">
      <c r="A590" s="83" t="s">
        <v>171</v>
      </c>
      <c r="B590" s="83">
        <v>24</v>
      </c>
      <c r="C590" s="84">
        <v>1351.3552797</v>
      </c>
      <c r="D590" s="84">
        <v>1328.1186464899999</v>
      </c>
      <c r="E590" s="84">
        <v>237.29091646000001</v>
      </c>
      <c r="F590" s="84">
        <v>237.29091646000001</v>
      </c>
    </row>
    <row r="591" spans="1:6" ht="12.75" customHeight="1" x14ac:dyDescent="0.2">
      <c r="A591" s="83" t="s">
        <v>172</v>
      </c>
      <c r="B591" s="83">
        <v>1</v>
      </c>
      <c r="C591" s="84">
        <v>1300.18982845</v>
      </c>
      <c r="D591" s="84">
        <v>1278.00283926</v>
      </c>
      <c r="E591" s="84">
        <v>228.33687771000001</v>
      </c>
      <c r="F591" s="84">
        <v>228.33687771000001</v>
      </c>
    </row>
    <row r="592" spans="1:6" ht="12.75" customHeight="1" x14ac:dyDescent="0.2">
      <c r="A592" s="83" t="s">
        <v>172</v>
      </c>
      <c r="B592" s="83">
        <v>2</v>
      </c>
      <c r="C592" s="84">
        <v>1260.8564471</v>
      </c>
      <c r="D592" s="84">
        <v>1251.10263839</v>
      </c>
      <c r="E592" s="84">
        <v>223.53070069</v>
      </c>
      <c r="F592" s="84">
        <v>223.53070069</v>
      </c>
    </row>
    <row r="593" spans="1:6" ht="12.75" customHeight="1" x14ac:dyDescent="0.2">
      <c r="A593" s="83" t="s">
        <v>172</v>
      </c>
      <c r="B593" s="83">
        <v>3</v>
      </c>
      <c r="C593" s="84">
        <v>1260.18868219</v>
      </c>
      <c r="D593" s="84">
        <v>1238.8639979300001</v>
      </c>
      <c r="E593" s="84">
        <v>221.34406005</v>
      </c>
      <c r="F593" s="84">
        <v>221.34406005</v>
      </c>
    </row>
    <row r="594" spans="1:6" ht="12.75" customHeight="1" x14ac:dyDescent="0.2">
      <c r="A594" s="83" t="s">
        <v>172</v>
      </c>
      <c r="B594" s="83">
        <v>4</v>
      </c>
      <c r="C594" s="84">
        <v>1249.8387515100001</v>
      </c>
      <c r="D594" s="84">
        <v>1228.3975966400001</v>
      </c>
      <c r="E594" s="84">
        <v>219.47405999</v>
      </c>
      <c r="F594" s="84">
        <v>219.47405999</v>
      </c>
    </row>
    <row r="595" spans="1:6" ht="12.75" customHeight="1" x14ac:dyDescent="0.2">
      <c r="A595" s="83" t="s">
        <v>172</v>
      </c>
      <c r="B595" s="83">
        <v>5</v>
      </c>
      <c r="C595" s="84">
        <v>1280.2934849799999</v>
      </c>
      <c r="D595" s="84">
        <v>1265.3377280499999</v>
      </c>
      <c r="E595" s="84">
        <v>226.07404084000001</v>
      </c>
      <c r="F595" s="84">
        <v>226.07404084000001</v>
      </c>
    </row>
    <row r="596" spans="1:6" ht="12.75" customHeight="1" x14ac:dyDescent="0.2">
      <c r="A596" s="83" t="s">
        <v>172</v>
      </c>
      <c r="B596" s="83">
        <v>6</v>
      </c>
      <c r="C596" s="84">
        <v>1269.0814678300001</v>
      </c>
      <c r="D596" s="84">
        <v>1252.78417741</v>
      </c>
      <c r="E596" s="84">
        <v>223.83113614999999</v>
      </c>
      <c r="F596" s="84">
        <v>223.83113614999999</v>
      </c>
    </row>
    <row r="597" spans="1:6" ht="12.75" customHeight="1" x14ac:dyDescent="0.2">
      <c r="A597" s="83" t="s">
        <v>172</v>
      </c>
      <c r="B597" s="83">
        <v>7</v>
      </c>
      <c r="C597" s="84">
        <v>1260.64694747</v>
      </c>
      <c r="D597" s="84">
        <v>1248.5550273199999</v>
      </c>
      <c r="E597" s="84">
        <v>223.07552677999999</v>
      </c>
      <c r="F597" s="84">
        <v>223.07552677999999</v>
      </c>
    </row>
    <row r="598" spans="1:6" ht="12.75" customHeight="1" x14ac:dyDescent="0.2">
      <c r="A598" s="83" t="s">
        <v>172</v>
      </c>
      <c r="B598" s="83">
        <v>8</v>
      </c>
      <c r="C598" s="84">
        <v>1242.69841797</v>
      </c>
      <c r="D598" s="84">
        <v>1227.2210440399999</v>
      </c>
      <c r="E598" s="84">
        <v>219.26384891999999</v>
      </c>
      <c r="F598" s="84">
        <v>219.26384891999999</v>
      </c>
    </row>
    <row r="599" spans="1:6" ht="12.75" customHeight="1" x14ac:dyDescent="0.2">
      <c r="A599" s="83" t="s">
        <v>172</v>
      </c>
      <c r="B599" s="83">
        <v>9</v>
      </c>
      <c r="C599" s="84">
        <v>1230.95850705</v>
      </c>
      <c r="D599" s="84">
        <v>1221.4793274199999</v>
      </c>
      <c r="E599" s="84">
        <v>218.23799388</v>
      </c>
      <c r="F599" s="84">
        <v>218.23799388</v>
      </c>
    </row>
    <row r="600" spans="1:6" ht="12.75" customHeight="1" x14ac:dyDescent="0.2">
      <c r="A600" s="83" t="s">
        <v>172</v>
      </c>
      <c r="B600" s="83">
        <v>10</v>
      </c>
      <c r="C600" s="84">
        <v>1205.49487079</v>
      </c>
      <c r="D600" s="84">
        <v>1190.55397023</v>
      </c>
      <c r="E600" s="84">
        <v>212.71265442999999</v>
      </c>
      <c r="F600" s="84">
        <v>212.71265442999999</v>
      </c>
    </row>
    <row r="601" spans="1:6" ht="12.75" customHeight="1" x14ac:dyDescent="0.2">
      <c r="A601" s="83" t="s">
        <v>172</v>
      </c>
      <c r="B601" s="83">
        <v>11</v>
      </c>
      <c r="C601" s="84">
        <v>1192.71497024</v>
      </c>
      <c r="D601" s="84">
        <v>1171.8494932999999</v>
      </c>
      <c r="E601" s="84">
        <v>209.37078246999999</v>
      </c>
      <c r="F601" s="84">
        <v>209.37078246999999</v>
      </c>
    </row>
    <row r="602" spans="1:6" ht="12.75" customHeight="1" x14ac:dyDescent="0.2">
      <c r="A602" s="83" t="s">
        <v>172</v>
      </c>
      <c r="B602" s="83">
        <v>12</v>
      </c>
      <c r="C602" s="84">
        <v>1178.4683866099999</v>
      </c>
      <c r="D602" s="84">
        <v>1156.6254610999999</v>
      </c>
      <c r="E602" s="84">
        <v>206.65075096999999</v>
      </c>
      <c r="F602" s="84">
        <v>206.65075096999999</v>
      </c>
    </row>
    <row r="603" spans="1:6" ht="12.75" customHeight="1" x14ac:dyDescent="0.2">
      <c r="A603" s="83" t="s">
        <v>172</v>
      </c>
      <c r="B603" s="83">
        <v>13</v>
      </c>
      <c r="C603" s="84">
        <v>1201.20615183</v>
      </c>
      <c r="D603" s="84">
        <v>1177.4297531499999</v>
      </c>
      <c r="E603" s="84">
        <v>210.36779050999999</v>
      </c>
      <c r="F603" s="84">
        <v>210.36779050999999</v>
      </c>
    </row>
    <row r="604" spans="1:6" ht="12.75" customHeight="1" x14ac:dyDescent="0.2">
      <c r="A604" s="83" t="s">
        <v>172</v>
      </c>
      <c r="B604" s="83">
        <v>14</v>
      </c>
      <c r="C604" s="84">
        <v>1191.1329136300001</v>
      </c>
      <c r="D604" s="84">
        <v>1167.67692207</v>
      </c>
      <c r="E604" s="84">
        <v>208.62528186</v>
      </c>
      <c r="F604" s="84">
        <v>208.62528186</v>
      </c>
    </row>
    <row r="605" spans="1:6" ht="12.75" customHeight="1" x14ac:dyDescent="0.2">
      <c r="A605" s="83" t="s">
        <v>172</v>
      </c>
      <c r="B605" s="83">
        <v>15</v>
      </c>
      <c r="C605" s="84">
        <v>1191.3168298400001</v>
      </c>
      <c r="D605" s="84">
        <v>1167.4405981899999</v>
      </c>
      <c r="E605" s="84">
        <v>208.58305859999999</v>
      </c>
      <c r="F605" s="84">
        <v>208.58305859999999</v>
      </c>
    </row>
    <row r="606" spans="1:6" ht="12.75" customHeight="1" x14ac:dyDescent="0.2">
      <c r="A606" s="83" t="s">
        <v>172</v>
      </c>
      <c r="B606" s="83">
        <v>16</v>
      </c>
      <c r="C606" s="84">
        <v>1188.46125714</v>
      </c>
      <c r="D606" s="84">
        <v>1164.9117676599999</v>
      </c>
      <c r="E606" s="84">
        <v>208.13124013999999</v>
      </c>
      <c r="F606" s="84">
        <v>208.13124013999999</v>
      </c>
    </row>
    <row r="607" spans="1:6" ht="12.75" customHeight="1" x14ac:dyDescent="0.2">
      <c r="A607" s="83" t="s">
        <v>172</v>
      </c>
      <c r="B607" s="83">
        <v>17</v>
      </c>
      <c r="C607" s="84">
        <v>1190.65089139</v>
      </c>
      <c r="D607" s="84">
        <v>1169.54998174</v>
      </c>
      <c r="E607" s="84">
        <v>208.95993573000001</v>
      </c>
      <c r="F607" s="84">
        <v>208.95993573000001</v>
      </c>
    </row>
    <row r="608" spans="1:6" ht="12.75" customHeight="1" x14ac:dyDescent="0.2">
      <c r="A608" s="83" t="s">
        <v>172</v>
      </c>
      <c r="B608" s="83">
        <v>18</v>
      </c>
      <c r="C608" s="84">
        <v>1152.8880315900001</v>
      </c>
      <c r="D608" s="84">
        <v>1136.19644126</v>
      </c>
      <c r="E608" s="84">
        <v>203.00076017000001</v>
      </c>
      <c r="F608" s="84">
        <v>203.00076017000001</v>
      </c>
    </row>
    <row r="609" spans="1:6" ht="12.75" customHeight="1" x14ac:dyDescent="0.2">
      <c r="A609" s="83" t="s">
        <v>172</v>
      </c>
      <c r="B609" s="83">
        <v>19</v>
      </c>
      <c r="C609" s="84">
        <v>1141.0037330600001</v>
      </c>
      <c r="D609" s="84">
        <v>1126.3360778799999</v>
      </c>
      <c r="E609" s="84">
        <v>201.23903905</v>
      </c>
      <c r="F609" s="84">
        <v>201.23903905</v>
      </c>
    </row>
    <row r="610" spans="1:6" ht="12.75" customHeight="1" x14ac:dyDescent="0.2">
      <c r="A610" s="83" t="s">
        <v>172</v>
      </c>
      <c r="B610" s="83">
        <v>20</v>
      </c>
      <c r="C610" s="84">
        <v>1155.6963410599999</v>
      </c>
      <c r="D610" s="84">
        <v>1141.23937703</v>
      </c>
      <c r="E610" s="84">
        <v>203.90176614999999</v>
      </c>
      <c r="F610" s="84">
        <v>203.90176614999999</v>
      </c>
    </row>
    <row r="611" spans="1:6" ht="12.75" customHeight="1" x14ac:dyDescent="0.2">
      <c r="A611" s="83" t="s">
        <v>172</v>
      </c>
      <c r="B611" s="83">
        <v>21</v>
      </c>
      <c r="C611" s="84">
        <v>1167.6806541999999</v>
      </c>
      <c r="D611" s="84">
        <v>1156.2196260600001</v>
      </c>
      <c r="E611" s="84">
        <v>206.57824166</v>
      </c>
      <c r="F611" s="84">
        <v>206.57824166</v>
      </c>
    </row>
    <row r="612" spans="1:6" ht="12.75" customHeight="1" x14ac:dyDescent="0.2">
      <c r="A612" s="83" t="s">
        <v>172</v>
      </c>
      <c r="B612" s="83">
        <v>22</v>
      </c>
      <c r="C612" s="84">
        <v>1181.4236509299999</v>
      </c>
      <c r="D612" s="84">
        <v>1169.0997520200001</v>
      </c>
      <c r="E612" s="84">
        <v>208.87949456000001</v>
      </c>
      <c r="F612" s="84">
        <v>208.87949456000001</v>
      </c>
    </row>
    <row r="613" spans="1:6" ht="12.75" customHeight="1" x14ac:dyDescent="0.2">
      <c r="A613" s="83" t="s">
        <v>172</v>
      </c>
      <c r="B613" s="83">
        <v>23</v>
      </c>
      <c r="C613" s="84">
        <v>1197.1417965999999</v>
      </c>
      <c r="D613" s="84">
        <v>1180.0191059799999</v>
      </c>
      <c r="E613" s="84">
        <v>210.83042230000001</v>
      </c>
      <c r="F613" s="84">
        <v>210.83042230000001</v>
      </c>
    </row>
    <row r="614" spans="1:6" ht="12.75" customHeight="1" x14ac:dyDescent="0.2">
      <c r="A614" s="83" t="s">
        <v>172</v>
      </c>
      <c r="B614" s="83">
        <v>24</v>
      </c>
      <c r="C614" s="84">
        <v>1189.79410558</v>
      </c>
      <c r="D614" s="84">
        <v>1175.42409735</v>
      </c>
      <c r="E614" s="84">
        <v>210.00944609000001</v>
      </c>
      <c r="F614" s="84">
        <v>210.00944609000001</v>
      </c>
    </row>
    <row r="615" spans="1:6" ht="12.75" customHeight="1" x14ac:dyDescent="0.2">
      <c r="A615" s="83" t="s">
        <v>173</v>
      </c>
      <c r="B615" s="83">
        <v>1</v>
      </c>
      <c r="C615" s="84">
        <v>1223.6249715900001</v>
      </c>
      <c r="D615" s="84">
        <v>1210.38511638</v>
      </c>
      <c r="E615" s="84">
        <v>216.25582496000001</v>
      </c>
      <c r="F615" s="84">
        <v>216.25582496000001</v>
      </c>
    </row>
    <row r="616" spans="1:6" ht="12.75" customHeight="1" x14ac:dyDescent="0.2">
      <c r="A616" s="83" t="s">
        <v>173</v>
      </c>
      <c r="B616" s="83">
        <v>2</v>
      </c>
      <c r="C616" s="84">
        <v>1233.5349103399999</v>
      </c>
      <c r="D616" s="84">
        <v>1223.2455513699999</v>
      </c>
      <c r="E616" s="84">
        <v>218.55355974</v>
      </c>
      <c r="F616" s="84">
        <v>218.55355974</v>
      </c>
    </row>
    <row r="617" spans="1:6" ht="12.75" customHeight="1" x14ac:dyDescent="0.2">
      <c r="A617" s="83" t="s">
        <v>173</v>
      </c>
      <c r="B617" s="83">
        <v>3</v>
      </c>
      <c r="C617" s="84">
        <v>1212.6757806200001</v>
      </c>
      <c r="D617" s="84">
        <v>1203.1841232199999</v>
      </c>
      <c r="E617" s="84">
        <v>214.96924543</v>
      </c>
      <c r="F617" s="84">
        <v>214.96924543</v>
      </c>
    </row>
    <row r="618" spans="1:6" ht="12.75" customHeight="1" x14ac:dyDescent="0.2">
      <c r="A618" s="83" t="s">
        <v>173</v>
      </c>
      <c r="B618" s="83">
        <v>4</v>
      </c>
      <c r="C618" s="84">
        <v>1207.7425799800001</v>
      </c>
      <c r="D618" s="84">
        <v>1196.85354639</v>
      </c>
      <c r="E618" s="84">
        <v>213.83818052999999</v>
      </c>
      <c r="F618" s="84">
        <v>213.83818052999999</v>
      </c>
    </row>
    <row r="619" spans="1:6" ht="12.75" customHeight="1" x14ac:dyDescent="0.2">
      <c r="A619" s="83" t="s">
        <v>173</v>
      </c>
      <c r="B619" s="83">
        <v>5</v>
      </c>
      <c r="C619" s="84">
        <v>1262.32620851</v>
      </c>
      <c r="D619" s="84">
        <v>1244.1488858099999</v>
      </c>
      <c r="E619" s="84">
        <v>222.28829488</v>
      </c>
      <c r="F619" s="84">
        <v>222.28829488</v>
      </c>
    </row>
    <row r="620" spans="1:6" ht="12.75" customHeight="1" x14ac:dyDescent="0.2">
      <c r="A620" s="83" t="s">
        <v>173</v>
      </c>
      <c r="B620" s="83">
        <v>6</v>
      </c>
      <c r="C620" s="84">
        <v>1254.24492457</v>
      </c>
      <c r="D620" s="84">
        <v>1241.20433886</v>
      </c>
      <c r="E620" s="84">
        <v>221.76220164</v>
      </c>
      <c r="F620" s="84">
        <v>221.76220164</v>
      </c>
    </row>
    <row r="621" spans="1:6" ht="12.75" customHeight="1" x14ac:dyDescent="0.2">
      <c r="A621" s="83" t="s">
        <v>173</v>
      </c>
      <c r="B621" s="83">
        <v>7</v>
      </c>
      <c r="C621" s="84">
        <v>1241.8080868899999</v>
      </c>
      <c r="D621" s="84">
        <v>1230.6933287100001</v>
      </c>
      <c r="E621" s="84">
        <v>219.88423144999999</v>
      </c>
      <c r="F621" s="84">
        <v>219.88423144999999</v>
      </c>
    </row>
    <row r="622" spans="1:6" ht="12.75" customHeight="1" x14ac:dyDescent="0.2">
      <c r="A622" s="83" t="s">
        <v>173</v>
      </c>
      <c r="B622" s="83">
        <v>8</v>
      </c>
      <c r="C622" s="84">
        <v>1272.95862558</v>
      </c>
      <c r="D622" s="84">
        <v>1258.9390318400001</v>
      </c>
      <c r="E622" s="84">
        <v>224.93080526</v>
      </c>
      <c r="F622" s="84">
        <v>224.93080526</v>
      </c>
    </row>
    <row r="623" spans="1:6" ht="12.75" customHeight="1" x14ac:dyDescent="0.2">
      <c r="A623" s="83" t="s">
        <v>173</v>
      </c>
      <c r="B623" s="83">
        <v>9</v>
      </c>
      <c r="C623" s="84">
        <v>1266.4188599199999</v>
      </c>
      <c r="D623" s="84">
        <v>1249.8241659099999</v>
      </c>
      <c r="E623" s="84">
        <v>223.30227991000001</v>
      </c>
      <c r="F623" s="84">
        <v>223.30227991000001</v>
      </c>
    </row>
    <row r="624" spans="1:6" ht="12.75" customHeight="1" x14ac:dyDescent="0.2">
      <c r="A624" s="83" t="s">
        <v>173</v>
      </c>
      <c r="B624" s="83">
        <v>10</v>
      </c>
      <c r="C624" s="84">
        <v>1263.3034084200001</v>
      </c>
      <c r="D624" s="84">
        <v>1241.74137348</v>
      </c>
      <c r="E624" s="84">
        <v>221.85815198</v>
      </c>
      <c r="F624" s="84">
        <v>221.85815198</v>
      </c>
    </row>
    <row r="625" spans="1:6" ht="12.75" customHeight="1" x14ac:dyDescent="0.2">
      <c r="A625" s="83" t="s">
        <v>173</v>
      </c>
      <c r="B625" s="83">
        <v>11</v>
      </c>
      <c r="C625" s="84">
        <v>1229.2333180400001</v>
      </c>
      <c r="D625" s="84">
        <v>1205.00620056</v>
      </c>
      <c r="E625" s="84">
        <v>215.29479044000001</v>
      </c>
      <c r="F625" s="84">
        <v>215.29479044000001</v>
      </c>
    </row>
    <row r="626" spans="1:6" ht="12.75" customHeight="1" x14ac:dyDescent="0.2">
      <c r="A626" s="83" t="s">
        <v>173</v>
      </c>
      <c r="B626" s="83">
        <v>12</v>
      </c>
      <c r="C626" s="84">
        <v>1237.0023486699999</v>
      </c>
      <c r="D626" s="84">
        <v>1213.16344544</v>
      </c>
      <c r="E626" s="84">
        <v>216.75222056000001</v>
      </c>
      <c r="F626" s="84">
        <v>216.75222056000001</v>
      </c>
    </row>
    <row r="627" spans="1:6" ht="12.75" customHeight="1" x14ac:dyDescent="0.2">
      <c r="A627" s="83" t="s">
        <v>173</v>
      </c>
      <c r="B627" s="83">
        <v>13</v>
      </c>
      <c r="C627" s="84">
        <v>1249.83038343</v>
      </c>
      <c r="D627" s="84">
        <v>1228.7670325500001</v>
      </c>
      <c r="E627" s="84">
        <v>219.54006598000001</v>
      </c>
      <c r="F627" s="84">
        <v>219.54006598000001</v>
      </c>
    </row>
    <row r="628" spans="1:6" ht="12.75" customHeight="1" x14ac:dyDescent="0.2">
      <c r="A628" s="83" t="s">
        <v>173</v>
      </c>
      <c r="B628" s="83">
        <v>14</v>
      </c>
      <c r="C628" s="84">
        <v>1243.2014586499999</v>
      </c>
      <c r="D628" s="84">
        <v>1231.9155775500001</v>
      </c>
      <c r="E628" s="84">
        <v>220.10260693000001</v>
      </c>
      <c r="F628" s="84">
        <v>220.10260693000001</v>
      </c>
    </row>
    <row r="629" spans="1:6" ht="12.75" customHeight="1" x14ac:dyDescent="0.2">
      <c r="A629" s="83" t="s">
        <v>173</v>
      </c>
      <c r="B629" s="83">
        <v>15</v>
      </c>
      <c r="C629" s="84">
        <v>1256.51632853</v>
      </c>
      <c r="D629" s="84">
        <v>1244.7225815100001</v>
      </c>
      <c r="E629" s="84">
        <v>222.39079534999999</v>
      </c>
      <c r="F629" s="84">
        <v>222.39079534999999</v>
      </c>
    </row>
    <row r="630" spans="1:6" ht="12.75" customHeight="1" x14ac:dyDescent="0.2">
      <c r="A630" s="83" t="s">
        <v>173</v>
      </c>
      <c r="B630" s="83">
        <v>16</v>
      </c>
      <c r="C630" s="84">
        <v>1250.53959618</v>
      </c>
      <c r="D630" s="84">
        <v>1240.99010503</v>
      </c>
      <c r="E630" s="84">
        <v>221.72392514000001</v>
      </c>
      <c r="F630" s="84">
        <v>221.72392514000001</v>
      </c>
    </row>
    <row r="631" spans="1:6" ht="12.75" customHeight="1" x14ac:dyDescent="0.2">
      <c r="A631" s="83" t="s">
        <v>173</v>
      </c>
      <c r="B631" s="83">
        <v>17</v>
      </c>
      <c r="C631" s="84">
        <v>1255.5259892300001</v>
      </c>
      <c r="D631" s="84">
        <v>1239.24278757</v>
      </c>
      <c r="E631" s="84">
        <v>221.41173724000001</v>
      </c>
      <c r="F631" s="84">
        <v>221.41173724000001</v>
      </c>
    </row>
    <row r="632" spans="1:6" ht="12.75" customHeight="1" x14ac:dyDescent="0.2">
      <c r="A632" s="83" t="s">
        <v>173</v>
      </c>
      <c r="B632" s="83">
        <v>18</v>
      </c>
      <c r="C632" s="84">
        <v>1240.19289162</v>
      </c>
      <c r="D632" s="84">
        <v>1220.3219591699999</v>
      </c>
      <c r="E632" s="84">
        <v>218.03121042000001</v>
      </c>
      <c r="F632" s="84">
        <v>218.03121042000001</v>
      </c>
    </row>
    <row r="633" spans="1:6" ht="12.75" customHeight="1" x14ac:dyDescent="0.2">
      <c r="A633" s="83" t="s">
        <v>173</v>
      </c>
      <c r="B633" s="83">
        <v>19</v>
      </c>
      <c r="C633" s="84">
        <v>1224.4284117100001</v>
      </c>
      <c r="D633" s="84">
        <v>1203.6270106699999</v>
      </c>
      <c r="E633" s="84">
        <v>215.04837477999999</v>
      </c>
      <c r="F633" s="84">
        <v>215.04837477999999</v>
      </c>
    </row>
    <row r="634" spans="1:6" ht="12.75" customHeight="1" x14ac:dyDescent="0.2">
      <c r="A634" s="83" t="s">
        <v>173</v>
      </c>
      <c r="B634" s="83">
        <v>20</v>
      </c>
      <c r="C634" s="84">
        <v>1218.6972810300001</v>
      </c>
      <c r="D634" s="84">
        <v>1205.9816925499999</v>
      </c>
      <c r="E634" s="84">
        <v>215.46907863000001</v>
      </c>
      <c r="F634" s="84">
        <v>215.46907863000001</v>
      </c>
    </row>
    <row r="635" spans="1:6" ht="12.75" customHeight="1" x14ac:dyDescent="0.2">
      <c r="A635" s="83" t="s">
        <v>173</v>
      </c>
      <c r="B635" s="83">
        <v>21</v>
      </c>
      <c r="C635" s="84">
        <v>1241.6928056899999</v>
      </c>
      <c r="D635" s="84">
        <v>1229.5743333600001</v>
      </c>
      <c r="E635" s="84">
        <v>219.68430395999999</v>
      </c>
      <c r="F635" s="84">
        <v>219.68430395999999</v>
      </c>
    </row>
    <row r="636" spans="1:6" ht="12.75" customHeight="1" x14ac:dyDescent="0.2">
      <c r="A636" s="83" t="s">
        <v>173</v>
      </c>
      <c r="B636" s="83">
        <v>22</v>
      </c>
      <c r="C636" s="84">
        <v>1259.2307578699999</v>
      </c>
      <c r="D636" s="84">
        <v>1244.70760922</v>
      </c>
      <c r="E636" s="84">
        <v>222.3881203</v>
      </c>
      <c r="F636" s="84">
        <v>222.3881203</v>
      </c>
    </row>
    <row r="637" spans="1:6" ht="12.75" customHeight="1" x14ac:dyDescent="0.2">
      <c r="A637" s="83" t="s">
        <v>173</v>
      </c>
      <c r="B637" s="83">
        <v>23</v>
      </c>
      <c r="C637" s="84">
        <v>1287.1813952699999</v>
      </c>
      <c r="D637" s="84">
        <v>1267.44225508</v>
      </c>
      <c r="E637" s="84">
        <v>226.45005028</v>
      </c>
      <c r="F637" s="84">
        <v>226.45005028</v>
      </c>
    </row>
    <row r="638" spans="1:6" ht="12.75" customHeight="1" x14ac:dyDescent="0.2">
      <c r="A638" s="83" t="s">
        <v>173</v>
      </c>
      <c r="B638" s="83">
        <v>24</v>
      </c>
      <c r="C638" s="84">
        <v>1298.5300494099999</v>
      </c>
      <c r="D638" s="84">
        <v>1288.6480333100001</v>
      </c>
      <c r="E638" s="84">
        <v>230.23882214</v>
      </c>
      <c r="F638" s="84">
        <v>230.23882214</v>
      </c>
    </row>
    <row r="639" spans="1:6" ht="12.75" customHeight="1" x14ac:dyDescent="0.2">
      <c r="A639" s="83" t="s">
        <v>174</v>
      </c>
      <c r="B639" s="83">
        <v>1</v>
      </c>
      <c r="C639" s="84">
        <v>1345.97723868</v>
      </c>
      <c r="D639" s="84">
        <v>1323.4883615199999</v>
      </c>
      <c r="E639" s="84">
        <v>236.46363754000001</v>
      </c>
      <c r="F639" s="84">
        <v>236.46363754000001</v>
      </c>
    </row>
    <row r="640" spans="1:6" ht="12.75" customHeight="1" x14ac:dyDescent="0.2">
      <c r="A640" s="83" t="s">
        <v>174</v>
      </c>
      <c r="B640" s="83">
        <v>2</v>
      </c>
      <c r="C640" s="84">
        <v>1364.4197058899999</v>
      </c>
      <c r="D640" s="84">
        <v>1339.0095520899999</v>
      </c>
      <c r="E640" s="84">
        <v>239.23676141999999</v>
      </c>
      <c r="F640" s="84">
        <v>239.23676141999999</v>
      </c>
    </row>
    <row r="641" spans="1:6" ht="12.75" customHeight="1" x14ac:dyDescent="0.2">
      <c r="A641" s="83" t="s">
        <v>174</v>
      </c>
      <c r="B641" s="83">
        <v>3</v>
      </c>
      <c r="C641" s="84">
        <v>1358.0474741099999</v>
      </c>
      <c r="D641" s="84">
        <v>1342.53924433</v>
      </c>
      <c r="E641" s="84">
        <v>239.86740079</v>
      </c>
      <c r="F641" s="84">
        <v>239.86740079</v>
      </c>
    </row>
    <row r="642" spans="1:6" ht="12.75" customHeight="1" x14ac:dyDescent="0.2">
      <c r="A642" s="83" t="s">
        <v>174</v>
      </c>
      <c r="B642" s="83">
        <v>4</v>
      </c>
      <c r="C642" s="84">
        <v>1368.275175</v>
      </c>
      <c r="D642" s="84">
        <v>1349.2875916999999</v>
      </c>
      <c r="E642" s="84">
        <v>241.07310748</v>
      </c>
      <c r="F642" s="84">
        <v>241.07310748</v>
      </c>
    </row>
    <row r="643" spans="1:6" ht="12.75" customHeight="1" x14ac:dyDescent="0.2">
      <c r="A643" s="83" t="s">
        <v>174</v>
      </c>
      <c r="B643" s="83">
        <v>5</v>
      </c>
      <c r="C643" s="84">
        <v>1401.81539178</v>
      </c>
      <c r="D643" s="84">
        <v>1380.8065440099999</v>
      </c>
      <c r="E643" s="84">
        <v>246.70450276</v>
      </c>
      <c r="F643" s="84">
        <v>246.70450276</v>
      </c>
    </row>
    <row r="644" spans="1:6" ht="12.75" customHeight="1" x14ac:dyDescent="0.2">
      <c r="A644" s="83" t="s">
        <v>174</v>
      </c>
      <c r="B644" s="83">
        <v>6</v>
      </c>
      <c r="C644" s="84">
        <v>1380.81417035</v>
      </c>
      <c r="D644" s="84">
        <v>1370.841899</v>
      </c>
      <c r="E644" s="84">
        <v>244.92414995999999</v>
      </c>
      <c r="F644" s="84">
        <v>244.92414995999999</v>
      </c>
    </row>
    <row r="645" spans="1:6" ht="12.75" customHeight="1" x14ac:dyDescent="0.2">
      <c r="A645" s="83" t="s">
        <v>174</v>
      </c>
      <c r="B645" s="83">
        <v>7</v>
      </c>
      <c r="C645" s="84">
        <v>1351.4643783399999</v>
      </c>
      <c r="D645" s="84">
        <v>1339.4223456899999</v>
      </c>
      <c r="E645" s="84">
        <v>239.31051400000001</v>
      </c>
      <c r="F645" s="84">
        <v>239.31051400000001</v>
      </c>
    </row>
    <row r="646" spans="1:6" ht="12.75" customHeight="1" x14ac:dyDescent="0.2">
      <c r="A646" s="83" t="s">
        <v>174</v>
      </c>
      <c r="B646" s="83">
        <v>8</v>
      </c>
      <c r="C646" s="84">
        <v>1320.6432256000001</v>
      </c>
      <c r="D646" s="84">
        <v>1311.02675531</v>
      </c>
      <c r="E646" s="84">
        <v>234.23716028999999</v>
      </c>
      <c r="F646" s="84">
        <v>234.23716028999999</v>
      </c>
    </row>
    <row r="647" spans="1:6" ht="12.75" customHeight="1" x14ac:dyDescent="0.2">
      <c r="A647" s="83" t="s">
        <v>174</v>
      </c>
      <c r="B647" s="83">
        <v>9</v>
      </c>
      <c r="C647" s="84">
        <v>1318.9589625900001</v>
      </c>
      <c r="D647" s="84">
        <v>1304.93492126</v>
      </c>
      <c r="E647" s="84">
        <v>233.14875083999999</v>
      </c>
      <c r="F647" s="84">
        <v>233.14875083999999</v>
      </c>
    </row>
    <row r="648" spans="1:6" ht="12.75" customHeight="1" x14ac:dyDescent="0.2">
      <c r="A648" s="83" t="s">
        <v>174</v>
      </c>
      <c r="B648" s="83">
        <v>10</v>
      </c>
      <c r="C648" s="84">
        <v>1322.0560817600001</v>
      </c>
      <c r="D648" s="84">
        <v>1299.00521114</v>
      </c>
      <c r="E648" s="84">
        <v>232.08930758</v>
      </c>
      <c r="F648" s="84">
        <v>232.08930758</v>
      </c>
    </row>
    <row r="649" spans="1:6" ht="12.75" customHeight="1" x14ac:dyDescent="0.2">
      <c r="A649" s="83" t="s">
        <v>174</v>
      </c>
      <c r="B649" s="83">
        <v>11</v>
      </c>
      <c r="C649" s="84">
        <v>1317.58495528</v>
      </c>
      <c r="D649" s="84">
        <v>1293.3467323100001</v>
      </c>
      <c r="E649" s="84">
        <v>231.07832439000001</v>
      </c>
      <c r="F649" s="84">
        <v>231.07832439000001</v>
      </c>
    </row>
    <row r="650" spans="1:6" ht="12.75" customHeight="1" x14ac:dyDescent="0.2">
      <c r="A650" s="83" t="s">
        <v>174</v>
      </c>
      <c r="B650" s="83">
        <v>12</v>
      </c>
      <c r="C650" s="84">
        <v>1303.6126486799999</v>
      </c>
      <c r="D650" s="84">
        <v>1280.9536122699999</v>
      </c>
      <c r="E650" s="84">
        <v>228.86408334999999</v>
      </c>
      <c r="F650" s="84">
        <v>228.86408334999999</v>
      </c>
    </row>
    <row r="651" spans="1:6" ht="12.75" customHeight="1" x14ac:dyDescent="0.2">
      <c r="A651" s="83" t="s">
        <v>174</v>
      </c>
      <c r="B651" s="83">
        <v>13</v>
      </c>
      <c r="C651" s="84">
        <v>1309.4039211899999</v>
      </c>
      <c r="D651" s="84">
        <v>1287.7564020499999</v>
      </c>
      <c r="E651" s="84">
        <v>230.07951709</v>
      </c>
      <c r="F651" s="84">
        <v>230.07951709</v>
      </c>
    </row>
    <row r="652" spans="1:6" ht="12.75" customHeight="1" x14ac:dyDescent="0.2">
      <c r="A652" s="83" t="s">
        <v>174</v>
      </c>
      <c r="B652" s="83">
        <v>14</v>
      </c>
      <c r="C652" s="84">
        <v>1298.6271858699999</v>
      </c>
      <c r="D652" s="84">
        <v>1279.6333673199999</v>
      </c>
      <c r="E652" s="84">
        <v>228.62819920000001</v>
      </c>
      <c r="F652" s="84">
        <v>228.62819920000001</v>
      </c>
    </row>
    <row r="653" spans="1:6" ht="12.75" customHeight="1" x14ac:dyDescent="0.2">
      <c r="A653" s="83" t="s">
        <v>174</v>
      </c>
      <c r="B653" s="83">
        <v>15</v>
      </c>
      <c r="C653" s="84">
        <v>1312.4682776899999</v>
      </c>
      <c r="D653" s="84">
        <v>1292.82550517</v>
      </c>
      <c r="E653" s="84">
        <v>230.98519831999999</v>
      </c>
      <c r="F653" s="84">
        <v>230.98519831999999</v>
      </c>
    </row>
    <row r="654" spans="1:6" ht="12.75" customHeight="1" x14ac:dyDescent="0.2">
      <c r="A654" s="83" t="s">
        <v>174</v>
      </c>
      <c r="B654" s="83">
        <v>16</v>
      </c>
      <c r="C654" s="84">
        <v>1294.4944778900001</v>
      </c>
      <c r="D654" s="84">
        <v>1272.71288428</v>
      </c>
      <c r="E654" s="84">
        <v>227.39173756</v>
      </c>
      <c r="F654" s="84">
        <v>227.39173756</v>
      </c>
    </row>
    <row r="655" spans="1:6" ht="12.75" customHeight="1" x14ac:dyDescent="0.2">
      <c r="A655" s="83" t="s">
        <v>174</v>
      </c>
      <c r="B655" s="83">
        <v>17</v>
      </c>
      <c r="C655" s="84">
        <v>1280.8280610500001</v>
      </c>
      <c r="D655" s="84">
        <v>1265.14249842</v>
      </c>
      <c r="E655" s="84">
        <v>226.03915975999999</v>
      </c>
      <c r="F655" s="84">
        <v>226.03915975999999</v>
      </c>
    </row>
    <row r="656" spans="1:6" ht="12.75" customHeight="1" x14ac:dyDescent="0.2">
      <c r="A656" s="83" t="s">
        <v>174</v>
      </c>
      <c r="B656" s="83">
        <v>18</v>
      </c>
      <c r="C656" s="84">
        <v>1261.0818049699999</v>
      </c>
      <c r="D656" s="84">
        <v>1241.37049505</v>
      </c>
      <c r="E656" s="84">
        <v>221.79188826000001</v>
      </c>
      <c r="F656" s="84">
        <v>221.79188826000001</v>
      </c>
    </row>
    <row r="657" spans="1:6" ht="12.75" customHeight="1" x14ac:dyDescent="0.2">
      <c r="A657" s="83" t="s">
        <v>174</v>
      </c>
      <c r="B657" s="83">
        <v>19</v>
      </c>
      <c r="C657" s="84">
        <v>1222.7876459500001</v>
      </c>
      <c r="D657" s="84">
        <v>1201.9575607100001</v>
      </c>
      <c r="E657" s="84">
        <v>214.75009924</v>
      </c>
      <c r="F657" s="84">
        <v>214.75009924</v>
      </c>
    </row>
    <row r="658" spans="1:6" ht="12.75" customHeight="1" x14ac:dyDescent="0.2">
      <c r="A658" s="83" t="s">
        <v>174</v>
      </c>
      <c r="B658" s="83">
        <v>20</v>
      </c>
      <c r="C658" s="84">
        <v>1248.8606482499999</v>
      </c>
      <c r="D658" s="84">
        <v>1227.81109496</v>
      </c>
      <c r="E658" s="84">
        <v>219.36927152000001</v>
      </c>
      <c r="F658" s="84">
        <v>219.36927152000001</v>
      </c>
    </row>
    <row r="659" spans="1:6" ht="12.75" customHeight="1" x14ac:dyDescent="0.2">
      <c r="A659" s="83" t="s">
        <v>174</v>
      </c>
      <c r="B659" s="83">
        <v>21</v>
      </c>
      <c r="C659" s="84">
        <v>1247.9257270999999</v>
      </c>
      <c r="D659" s="84">
        <v>1236.49949713</v>
      </c>
      <c r="E659" s="84">
        <v>220.92160189000001</v>
      </c>
      <c r="F659" s="84">
        <v>220.92160189000001</v>
      </c>
    </row>
    <row r="660" spans="1:6" ht="12.75" customHeight="1" x14ac:dyDescent="0.2">
      <c r="A660" s="83" t="s">
        <v>174</v>
      </c>
      <c r="B660" s="83">
        <v>22</v>
      </c>
      <c r="C660" s="84">
        <v>1268.4438276000001</v>
      </c>
      <c r="D660" s="84">
        <v>1258.1882544600001</v>
      </c>
      <c r="E660" s="84">
        <v>224.79666614999999</v>
      </c>
      <c r="F660" s="84">
        <v>224.79666614999999</v>
      </c>
    </row>
    <row r="661" spans="1:6" ht="12.75" customHeight="1" x14ac:dyDescent="0.2">
      <c r="A661" s="83" t="s">
        <v>174</v>
      </c>
      <c r="B661" s="83">
        <v>23</v>
      </c>
      <c r="C661" s="84">
        <v>1292.90242304</v>
      </c>
      <c r="D661" s="84">
        <v>1281.09370835</v>
      </c>
      <c r="E661" s="84">
        <v>228.88911389</v>
      </c>
      <c r="F661" s="84">
        <v>228.88911389</v>
      </c>
    </row>
    <row r="662" spans="1:6" ht="12.75" customHeight="1" x14ac:dyDescent="0.2">
      <c r="A662" s="83" t="s">
        <v>174</v>
      </c>
      <c r="B662" s="83">
        <v>24</v>
      </c>
      <c r="C662" s="84">
        <v>1304.81954847</v>
      </c>
      <c r="D662" s="84">
        <v>1294.5700337599999</v>
      </c>
      <c r="E662" s="84">
        <v>231.29688793</v>
      </c>
      <c r="F662" s="84">
        <v>231.29688793</v>
      </c>
    </row>
    <row r="663" spans="1:6" ht="12.75" customHeight="1" x14ac:dyDescent="0.2">
      <c r="A663" s="83" t="s">
        <v>175</v>
      </c>
      <c r="B663" s="83">
        <v>1</v>
      </c>
      <c r="C663" s="84">
        <v>1239.7220674</v>
      </c>
      <c r="D663" s="84">
        <v>1228.06735026</v>
      </c>
      <c r="E663" s="84">
        <v>219.41505587</v>
      </c>
      <c r="F663" s="84">
        <v>219.41505587</v>
      </c>
    </row>
    <row r="664" spans="1:6" ht="12.75" customHeight="1" x14ac:dyDescent="0.2">
      <c r="A664" s="83" t="s">
        <v>175</v>
      </c>
      <c r="B664" s="83">
        <v>2</v>
      </c>
      <c r="C664" s="84">
        <v>1261.47522802</v>
      </c>
      <c r="D664" s="84">
        <v>1245.51325367</v>
      </c>
      <c r="E664" s="84">
        <v>222.53206234000001</v>
      </c>
      <c r="F664" s="84">
        <v>222.53206234000001</v>
      </c>
    </row>
    <row r="665" spans="1:6" ht="12.75" customHeight="1" x14ac:dyDescent="0.2">
      <c r="A665" s="83" t="s">
        <v>175</v>
      </c>
      <c r="B665" s="83">
        <v>3</v>
      </c>
      <c r="C665" s="84">
        <v>1265.70663872</v>
      </c>
      <c r="D665" s="84">
        <v>1251.2814684699999</v>
      </c>
      <c r="E665" s="84">
        <v>223.56265171999999</v>
      </c>
      <c r="F665" s="84">
        <v>223.56265171999999</v>
      </c>
    </row>
    <row r="666" spans="1:6" ht="12.75" customHeight="1" x14ac:dyDescent="0.2">
      <c r="A666" s="83" t="s">
        <v>175</v>
      </c>
      <c r="B666" s="83">
        <v>4</v>
      </c>
      <c r="C666" s="84">
        <v>1282.0729533700001</v>
      </c>
      <c r="D666" s="84">
        <v>1263.83386296</v>
      </c>
      <c r="E666" s="84">
        <v>225.80534983999999</v>
      </c>
      <c r="F666" s="84">
        <v>225.80534983999999</v>
      </c>
    </row>
    <row r="667" spans="1:6" ht="12.75" customHeight="1" x14ac:dyDescent="0.2">
      <c r="A667" s="83" t="s">
        <v>175</v>
      </c>
      <c r="B667" s="83">
        <v>5</v>
      </c>
      <c r="C667" s="84">
        <v>1308.79996005</v>
      </c>
      <c r="D667" s="84">
        <v>1291.5934053399999</v>
      </c>
      <c r="E667" s="84">
        <v>230.76506279</v>
      </c>
      <c r="F667" s="84">
        <v>230.76506279</v>
      </c>
    </row>
    <row r="668" spans="1:6" ht="12.75" customHeight="1" x14ac:dyDescent="0.2">
      <c r="A668" s="83" t="s">
        <v>175</v>
      </c>
      <c r="B668" s="83">
        <v>6</v>
      </c>
      <c r="C668" s="84">
        <v>1302.1107426999999</v>
      </c>
      <c r="D668" s="84">
        <v>1281.8089669200001</v>
      </c>
      <c r="E668" s="84">
        <v>229.01690696</v>
      </c>
      <c r="F668" s="84">
        <v>229.01690696</v>
      </c>
    </row>
    <row r="669" spans="1:6" ht="12.75" customHeight="1" x14ac:dyDescent="0.2">
      <c r="A669" s="83" t="s">
        <v>175</v>
      </c>
      <c r="B669" s="83">
        <v>7</v>
      </c>
      <c r="C669" s="84">
        <v>1266.48076266</v>
      </c>
      <c r="D669" s="84">
        <v>1250.30602163</v>
      </c>
      <c r="E669" s="84">
        <v>223.3883716</v>
      </c>
      <c r="F669" s="84">
        <v>223.3883716</v>
      </c>
    </row>
    <row r="670" spans="1:6" ht="12.75" customHeight="1" x14ac:dyDescent="0.2">
      <c r="A670" s="83" t="s">
        <v>175</v>
      </c>
      <c r="B670" s="83">
        <v>8</v>
      </c>
      <c r="C670" s="84">
        <v>1227.58259232</v>
      </c>
      <c r="D670" s="84">
        <v>1215.1852065600001</v>
      </c>
      <c r="E670" s="84">
        <v>217.11344245999999</v>
      </c>
      <c r="F670" s="84">
        <v>217.11344245999999</v>
      </c>
    </row>
    <row r="671" spans="1:6" ht="12.75" customHeight="1" x14ac:dyDescent="0.2">
      <c r="A671" s="83" t="s">
        <v>175</v>
      </c>
      <c r="B671" s="83">
        <v>9</v>
      </c>
      <c r="C671" s="84">
        <v>1194.1079685300001</v>
      </c>
      <c r="D671" s="84">
        <v>1180.27781151</v>
      </c>
      <c r="E671" s="84">
        <v>210.87664443</v>
      </c>
      <c r="F671" s="84">
        <v>210.87664443</v>
      </c>
    </row>
    <row r="672" spans="1:6" ht="12.75" customHeight="1" x14ac:dyDescent="0.2">
      <c r="A672" s="83" t="s">
        <v>175</v>
      </c>
      <c r="B672" s="83">
        <v>10</v>
      </c>
      <c r="C672" s="84">
        <v>1192.3808837399999</v>
      </c>
      <c r="D672" s="84">
        <v>1175.5961756900001</v>
      </c>
      <c r="E672" s="84">
        <v>210.04019081000001</v>
      </c>
      <c r="F672" s="84">
        <v>210.04019081000001</v>
      </c>
    </row>
    <row r="673" spans="1:6" ht="12.75" customHeight="1" x14ac:dyDescent="0.2">
      <c r="A673" s="83" t="s">
        <v>175</v>
      </c>
      <c r="B673" s="83">
        <v>11</v>
      </c>
      <c r="C673" s="84">
        <v>1206.9132715799999</v>
      </c>
      <c r="D673" s="84">
        <v>1192.73978407</v>
      </c>
      <c r="E673" s="84">
        <v>213.10318713999999</v>
      </c>
      <c r="F673" s="84">
        <v>213.10318713999999</v>
      </c>
    </row>
    <row r="674" spans="1:6" ht="12.75" customHeight="1" x14ac:dyDescent="0.2">
      <c r="A674" s="83" t="s">
        <v>175</v>
      </c>
      <c r="B674" s="83">
        <v>12</v>
      </c>
      <c r="C674" s="84">
        <v>1197.0893037799999</v>
      </c>
      <c r="D674" s="84">
        <v>1184.2963139399999</v>
      </c>
      <c r="E674" s="84">
        <v>211.59461802999999</v>
      </c>
      <c r="F674" s="84">
        <v>211.59461802999999</v>
      </c>
    </row>
    <row r="675" spans="1:6" ht="12.75" customHeight="1" x14ac:dyDescent="0.2">
      <c r="A675" s="83" t="s">
        <v>175</v>
      </c>
      <c r="B675" s="83">
        <v>13</v>
      </c>
      <c r="C675" s="84">
        <v>1198.5570241</v>
      </c>
      <c r="D675" s="84">
        <v>1186.75006048</v>
      </c>
      <c r="E675" s="84">
        <v>212.03302145999999</v>
      </c>
      <c r="F675" s="84">
        <v>212.03302145999999</v>
      </c>
    </row>
    <row r="676" spans="1:6" ht="12.75" customHeight="1" x14ac:dyDescent="0.2">
      <c r="A676" s="83" t="s">
        <v>175</v>
      </c>
      <c r="B676" s="83">
        <v>14</v>
      </c>
      <c r="C676" s="84">
        <v>1212.7184658799999</v>
      </c>
      <c r="D676" s="84">
        <v>1192.0126613699999</v>
      </c>
      <c r="E676" s="84">
        <v>212.97327433999999</v>
      </c>
      <c r="F676" s="84">
        <v>212.97327433999999</v>
      </c>
    </row>
    <row r="677" spans="1:6" ht="12.75" customHeight="1" x14ac:dyDescent="0.2">
      <c r="A677" s="83" t="s">
        <v>175</v>
      </c>
      <c r="B677" s="83">
        <v>15</v>
      </c>
      <c r="C677" s="84">
        <v>1218.38335783</v>
      </c>
      <c r="D677" s="84">
        <v>1195.72336316</v>
      </c>
      <c r="E677" s="84">
        <v>213.63625413</v>
      </c>
      <c r="F677" s="84">
        <v>213.63625413</v>
      </c>
    </row>
    <row r="678" spans="1:6" ht="12.75" customHeight="1" x14ac:dyDescent="0.2">
      <c r="A678" s="83" t="s">
        <v>175</v>
      </c>
      <c r="B678" s="83">
        <v>16</v>
      </c>
      <c r="C678" s="84">
        <v>1224.2632687</v>
      </c>
      <c r="D678" s="84">
        <v>1203.0800643800001</v>
      </c>
      <c r="E678" s="84">
        <v>214.95065355</v>
      </c>
      <c r="F678" s="84">
        <v>214.95065355</v>
      </c>
    </row>
    <row r="679" spans="1:6" ht="12.75" customHeight="1" x14ac:dyDescent="0.2">
      <c r="A679" s="83" t="s">
        <v>175</v>
      </c>
      <c r="B679" s="83">
        <v>17</v>
      </c>
      <c r="C679" s="84">
        <v>1223.49605335</v>
      </c>
      <c r="D679" s="84">
        <v>1202.6829170200001</v>
      </c>
      <c r="E679" s="84">
        <v>214.87969644</v>
      </c>
      <c r="F679" s="84">
        <v>214.87969644</v>
      </c>
    </row>
    <row r="680" spans="1:6" ht="12.75" customHeight="1" x14ac:dyDescent="0.2">
      <c r="A680" s="83" t="s">
        <v>175</v>
      </c>
      <c r="B680" s="83">
        <v>18</v>
      </c>
      <c r="C680" s="84">
        <v>1191.61087174</v>
      </c>
      <c r="D680" s="84">
        <v>1180.7801051199999</v>
      </c>
      <c r="E680" s="84">
        <v>210.96638770000001</v>
      </c>
      <c r="F680" s="84">
        <v>210.96638770000001</v>
      </c>
    </row>
    <row r="681" spans="1:6" ht="12.75" customHeight="1" x14ac:dyDescent="0.2">
      <c r="A681" s="83" t="s">
        <v>175</v>
      </c>
      <c r="B681" s="83">
        <v>19</v>
      </c>
      <c r="C681" s="84">
        <v>1164.0058645199999</v>
      </c>
      <c r="D681" s="84">
        <v>1144.19683057</v>
      </c>
      <c r="E681" s="84">
        <v>204.43016538000001</v>
      </c>
      <c r="F681" s="84">
        <v>204.43016538000001</v>
      </c>
    </row>
    <row r="682" spans="1:6" ht="12.75" customHeight="1" x14ac:dyDescent="0.2">
      <c r="A682" s="83" t="s">
        <v>175</v>
      </c>
      <c r="B682" s="83">
        <v>20</v>
      </c>
      <c r="C682" s="84">
        <v>1176.0120236800001</v>
      </c>
      <c r="D682" s="84">
        <v>1160.9379068200001</v>
      </c>
      <c r="E682" s="84">
        <v>207.42124251999999</v>
      </c>
      <c r="F682" s="84">
        <v>207.42124251999999</v>
      </c>
    </row>
    <row r="683" spans="1:6" ht="12.75" customHeight="1" x14ac:dyDescent="0.2">
      <c r="A683" s="83" t="s">
        <v>175</v>
      </c>
      <c r="B683" s="83">
        <v>21</v>
      </c>
      <c r="C683" s="84">
        <v>1193.8902229299999</v>
      </c>
      <c r="D683" s="84">
        <v>1181.1021592</v>
      </c>
      <c r="E683" s="84">
        <v>211.02392811999999</v>
      </c>
      <c r="F683" s="84">
        <v>211.02392811999999</v>
      </c>
    </row>
    <row r="684" spans="1:6" ht="12.75" customHeight="1" x14ac:dyDescent="0.2">
      <c r="A684" s="83" t="s">
        <v>175</v>
      </c>
      <c r="B684" s="83">
        <v>22</v>
      </c>
      <c r="C684" s="84">
        <v>1225.3948601699999</v>
      </c>
      <c r="D684" s="84">
        <v>1204.7846998499999</v>
      </c>
      <c r="E684" s="84">
        <v>215.25521558</v>
      </c>
      <c r="F684" s="84">
        <v>215.25521558</v>
      </c>
    </row>
    <row r="685" spans="1:6" ht="12.75" customHeight="1" x14ac:dyDescent="0.2">
      <c r="A685" s="83" t="s">
        <v>175</v>
      </c>
      <c r="B685" s="83">
        <v>23</v>
      </c>
      <c r="C685" s="84">
        <v>1229.36071431</v>
      </c>
      <c r="D685" s="84">
        <v>1208.04677277</v>
      </c>
      <c r="E685" s="84">
        <v>215.83804022000001</v>
      </c>
      <c r="F685" s="84">
        <v>215.83804022000001</v>
      </c>
    </row>
    <row r="686" spans="1:6" ht="12.75" customHeight="1" x14ac:dyDescent="0.2">
      <c r="A686" s="83" t="s">
        <v>175</v>
      </c>
      <c r="B686" s="83">
        <v>24</v>
      </c>
      <c r="C686" s="84">
        <v>1253.1483124399999</v>
      </c>
      <c r="D686" s="84">
        <v>1231.3491087699999</v>
      </c>
      <c r="E686" s="84">
        <v>220.00139768</v>
      </c>
      <c r="F686" s="84">
        <v>220.00139768</v>
      </c>
    </row>
    <row r="687" spans="1:6" ht="12.75" customHeight="1" x14ac:dyDescent="0.2">
      <c r="A687" s="83" t="s">
        <v>176</v>
      </c>
      <c r="B687" s="83">
        <v>1</v>
      </c>
      <c r="C687" s="84">
        <v>1268.8733971900001</v>
      </c>
      <c r="D687" s="84">
        <v>1246.4845124399999</v>
      </c>
      <c r="E687" s="84">
        <v>222.70559419</v>
      </c>
      <c r="F687" s="84">
        <v>222.70559419</v>
      </c>
    </row>
    <row r="688" spans="1:6" ht="12.75" customHeight="1" x14ac:dyDescent="0.2">
      <c r="A688" s="83" t="s">
        <v>176</v>
      </c>
      <c r="B688" s="83">
        <v>2</v>
      </c>
      <c r="C688" s="84">
        <v>1303.68203131</v>
      </c>
      <c r="D688" s="84">
        <v>1281.7349587399999</v>
      </c>
      <c r="E688" s="84">
        <v>229.00368413999999</v>
      </c>
      <c r="F688" s="84">
        <v>229.00368413999999</v>
      </c>
    </row>
    <row r="689" spans="1:6" ht="12.75" customHeight="1" x14ac:dyDescent="0.2">
      <c r="A689" s="83" t="s">
        <v>176</v>
      </c>
      <c r="B689" s="83">
        <v>3</v>
      </c>
      <c r="C689" s="84">
        <v>1331.34398175</v>
      </c>
      <c r="D689" s="84">
        <v>1321.0261358099999</v>
      </c>
      <c r="E689" s="84">
        <v>236.02371916999999</v>
      </c>
      <c r="F689" s="84">
        <v>236.02371916999999</v>
      </c>
    </row>
    <row r="690" spans="1:6" ht="12.75" customHeight="1" x14ac:dyDescent="0.2">
      <c r="A690" s="83" t="s">
        <v>176</v>
      </c>
      <c r="B690" s="83">
        <v>4</v>
      </c>
      <c r="C690" s="84">
        <v>1292.5308227999999</v>
      </c>
      <c r="D690" s="84">
        <v>1280.5454455700001</v>
      </c>
      <c r="E690" s="84">
        <v>228.79115744000001</v>
      </c>
      <c r="F690" s="84">
        <v>228.79115744000001</v>
      </c>
    </row>
    <row r="691" spans="1:6" ht="12.75" customHeight="1" x14ac:dyDescent="0.2">
      <c r="A691" s="83" t="s">
        <v>176</v>
      </c>
      <c r="B691" s="83">
        <v>5</v>
      </c>
      <c r="C691" s="84">
        <v>1304.8722673899999</v>
      </c>
      <c r="D691" s="84">
        <v>1290.9923512800001</v>
      </c>
      <c r="E691" s="84">
        <v>230.65767428999999</v>
      </c>
      <c r="F691" s="84">
        <v>230.65767428999999</v>
      </c>
    </row>
    <row r="692" spans="1:6" ht="12.75" customHeight="1" x14ac:dyDescent="0.2">
      <c r="A692" s="83" t="s">
        <v>176</v>
      </c>
      <c r="B692" s="83">
        <v>6</v>
      </c>
      <c r="C692" s="84">
        <v>1294.77588676</v>
      </c>
      <c r="D692" s="84">
        <v>1279.2907651800001</v>
      </c>
      <c r="E692" s="84">
        <v>228.56698752</v>
      </c>
      <c r="F692" s="84">
        <v>228.56698752</v>
      </c>
    </row>
    <row r="693" spans="1:6" ht="12.75" customHeight="1" x14ac:dyDescent="0.2">
      <c r="A693" s="83" t="s">
        <v>176</v>
      </c>
      <c r="B693" s="83">
        <v>7</v>
      </c>
      <c r="C693" s="84">
        <v>1286.7677809500001</v>
      </c>
      <c r="D693" s="84">
        <v>1276.48770848</v>
      </c>
      <c r="E693" s="84">
        <v>228.06617391</v>
      </c>
      <c r="F693" s="84">
        <v>228.06617391</v>
      </c>
    </row>
    <row r="694" spans="1:6" ht="12.75" customHeight="1" x14ac:dyDescent="0.2">
      <c r="A694" s="83" t="s">
        <v>176</v>
      </c>
      <c r="B694" s="83">
        <v>8</v>
      </c>
      <c r="C694" s="84">
        <v>1253.6366203600001</v>
      </c>
      <c r="D694" s="84">
        <v>1240.8885026299999</v>
      </c>
      <c r="E694" s="84">
        <v>221.70577213999999</v>
      </c>
      <c r="F694" s="84">
        <v>221.70577213999999</v>
      </c>
    </row>
    <row r="695" spans="1:6" ht="12.75" customHeight="1" x14ac:dyDescent="0.2">
      <c r="A695" s="83" t="s">
        <v>176</v>
      </c>
      <c r="B695" s="83">
        <v>9</v>
      </c>
      <c r="C695" s="84">
        <v>1246.1708665599999</v>
      </c>
      <c r="D695" s="84">
        <v>1232.7664849600001</v>
      </c>
      <c r="E695" s="84">
        <v>220.25463597000001</v>
      </c>
      <c r="F695" s="84">
        <v>220.25463597000001</v>
      </c>
    </row>
    <row r="696" spans="1:6" ht="12.75" customHeight="1" x14ac:dyDescent="0.2">
      <c r="A696" s="83" t="s">
        <v>176</v>
      </c>
      <c r="B696" s="83">
        <v>10</v>
      </c>
      <c r="C696" s="84">
        <v>1255.15038256</v>
      </c>
      <c r="D696" s="84">
        <v>1233.8198791299999</v>
      </c>
      <c r="E696" s="84">
        <v>220.4428427</v>
      </c>
      <c r="F696" s="84">
        <v>220.4428427</v>
      </c>
    </row>
    <row r="697" spans="1:6" ht="12.75" customHeight="1" x14ac:dyDescent="0.2">
      <c r="A697" s="83" t="s">
        <v>176</v>
      </c>
      <c r="B697" s="83">
        <v>11</v>
      </c>
      <c r="C697" s="84">
        <v>1247.0916207</v>
      </c>
      <c r="D697" s="84">
        <v>1223.4699547499999</v>
      </c>
      <c r="E697" s="84">
        <v>218.59365321000001</v>
      </c>
      <c r="F697" s="84">
        <v>218.59365321000001</v>
      </c>
    </row>
    <row r="698" spans="1:6" ht="12.75" customHeight="1" x14ac:dyDescent="0.2">
      <c r="A698" s="83" t="s">
        <v>176</v>
      </c>
      <c r="B698" s="83">
        <v>12</v>
      </c>
      <c r="C698" s="84">
        <v>1245.2226126400001</v>
      </c>
      <c r="D698" s="84">
        <v>1215.88199427</v>
      </c>
      <c r="E698" s="84">
        <v>217.2379354</v>
      </c>
      <c r="F698" s="84">
        <v>217.2379354</v>
      </c>
    </row>
    <row r="699" spans="1:6" ht="12.75" customHeight="1" x14ac:dyDescent="0.2">
      <c r="A699" s="83" t="s">
        <v>176</v>
      </c>
      <c r="B699" s="83">
        <v>13</v>
      </c>
      <c r="C699" s="84">
        <v>1264.18315975</v>
      </c>
      <c r="D699" s="84">
        <v>1233.5834404499999</v>
      </c>
      <c r="E699" s="84">
        <v>220.40059891999999</v>
      </c>
      <c r="F699" s="84">
        <v>220.40059891999999</v>
      </c>
    </row>
    <row r="700" spans="1:6" ht="12.75" customHeight="1" x14ac:dyDescent="0.2">
      <c r="A700" s="83" t="s">
        <v>176</v>
      </c>
      <c r="B700" s="83">
        <v>14</v>
      </c>
      <c r="C700" s="84">
        <v>1270.11368122</v>
      </c>
      <c r="D700" s="84">
        <v>1238.48777081</v>
      </c>
      <c r="E700" s="84">
        <v>221.27684070000001</v>
      </c>
      <c r="F700" s="84">
        <v>221.27684070000001</v>
      </c>
    </row>
    <row r="701" spans="1:6" ht="12.75" customHeight="1" x14ac:dyDescent="0.2">
      <c r="A701" s="83" t="s">
        <v>176</v>
      </c>
      <c r="B701" s="83">
        <v>15</v>
      </c>
      <c r="C701" s="84">
        <v>1284.83597947</v>
      </c>
      <c r="D701" s="84">
        <v>1252.4666568800001</v>
      </c>
      <c r="E701" s="84">
        <v>223.77440573000001</v>
      </c>
      <c r="F701" s="84">
        <v>223.77440573000001</v>
      </c>
    </row>
    <row r="702" spans="1:6" ht="12.75" customHeight="1" x14ac:dyDescent="0.2">
      <c r="A702" s="83" t="s">
        <v>176</v>
      </c>
      <c r="B702" s="83">
        <v>16</v>
      </c>
      <c r="C702" s="84">
        <v>1281.86565696</v>
      </c>
      <c r="D702" s="84">
        <v>1250.25663592</v>
      </c>
      <c r="E702" s="84">
        <v>223.37954801000001</v>
      </c>
      <c r="F702" s="84">
        <v>223.37954801000001</v>
      </c>
    </row>
    <row r="703" spans="1:6" ht="12.75" customHeight="1" x14ac:dyDescent="0.2">
      <c r="A703" s="83" t="s">
        <v>176</v>
      </c>
      <c r="B703" s="83">
        <v>17</v>
      </c>
      <c r="C703" s="84">
        <v>1265.31158813</v>
      </c>
      <c r="D703" s="84">
        <v>1233.4337447299999</v>
      </c>
      <c r="E703" s="84">
        <v>220.37385323999999</v>
      </c>
      <c r="F703" s="84">
        <v>220.37385323999999</v>
      </c>
    </row>
    <row r="704" spans="1:6" ht="12.75" customHeight="1" x14ac:dyDescent="0.2">
      <c r="A704" s="83" t="s">
        <v>176</v>
      </c>
      <c r="B704" s="83">
        <v>18</v>
      </c>
      <c r="C704" s="84">
        <v>1268.59572344</v>
      </c>
      <c r="D704" s="84">
        <v>1237.79771104</v>
      </c>
      <c r="E704" s="84">
        <v>221.15354981999999</v>
      </c>
      <c r="F704" s="84">
        <v>221.15354981999999</v>
      </c>
    </row>
    <row r="705" spans="1:6" ht="12.75" customHeight="1" x14ac:dyDescent="0.2">
      <c r="A705" s="83" t="s">
        <v>176</v>
      </c>
      <c r="B705" s="83">
        <v>19</v>
      </c>
      <c r="C705" s="84">
        <v>1240.1832351800001</v>
      </c>
      <c r="D705" s="84">
        <v>1208.87402864</v>
      </c>
      <c r="E705" s="84">
        <v>215.98584351</v>
      </c>
      <c r="F705" s="84">
        <v>215.98584351</v>
      </c>
    </row>
    <row r="706" spans="1:6" ht="12.75" customHeight="1" x14ac:dyDescent="0.2">
      <c r="A706" s="83" t="s">
        <v>176</v>
      </c>
      <c r="B706" s="83">
        <v>20</v>
      </c>
      <c r="C706" s="84">
        <v>1237.50814584</v>
      </c>
      <c r="D706" s="84">
        <v>1208.44373625</v>
      </c>
      <c r="E706" s="84">
        <v>215.90896448000001</v>
      </c>
      <c r="F706" s="84">
        <v>215.90896448000001</v>
      </c>
    </row>
    <row r="707" spans="1:6" ht="12.75" customHeight="1" x14ac:dyDescent="0.2">
      <c r="A707" s="83" t="s">
        <v>176</v>
      </c>
      <c r="B707" s="83">
        <v>21</v>
      </c>
      <c r="C707" s="84">
        <v>1236.5116263899999</v>
      </c>
      <c r="D707" s="84">
        <v>1210.63699314</v>
      </c>
      <c r="E707" s="84">
        <v>216.30082701000001</v>
      </c>
      <c r="F707" s="84">
        <v>216.30082701000001</v>
      </c>
    </row>
    <row r="708" spans="1:6" ht="12.75" customHeight="1" x14ac:dyDescent="0.2">
      <c r="A708" s="83" t="s">
        <v>176</v>
      </c>
      <c r="B708" s="83">
        <v>22</v>
      </c>
      <c r="C708" s="84">
        <v>1252.1034057899999</v>
      </c>
      <c r="D708" s="84">
        <v>1225.6745640500001</v>
      </c>
      <c r="E708" s="84">
        <v>218.98754403999999</v>
      </c>
      <c r="F708" s="84">
        <v>218.98754403999999</v>
      </c>
    </row>
    <row r="709" spans="1:6" ht="12.75" customHeight="1" x14ac:dyDescent="0.2">
      <c r="A709" s="83" t="s">
        <v>176</v>
      </c>
      <c r="B709" s="83">
        <v>23</v>
      </c>
      <c r="C709" s="84">
        <v>1259.9866239600001</v>
      </c>
      <c r="D709" s="84">
        <v>1233.0960937899999</v>
      </c>
      <c r="E709" s="84">
        <v>220.31352616999999</v>
      </c>
      <c r="F709" s="84">
        <v>220.31352616999999</v>
      </c>
    </row>
    <row r="710" spans="1:6" ht="12.75" customHeight="1" x14ac:dyDescent="0.2">
      <c r="A710" s="83" t="s">
        <v>176</v>
      </c>
      <c r="B710" s="83">
        <v>24</v>
      </c>
      <c r="C710" s="84">
        <v>1273.1798503099999</v>
      </c>
      <c r="D710" s="84">
        <v>1250.1050174300001</v>
      </c>
      <c r="E710" s="84">
        <v>223.35245878999999</v>
      </c>
      <c r="F710" s="84">
        <v>223.35245878999999</v>
      </c>
    </row>
    <row r="711" spans="1:6" ht="12.75" customHeight="1" x14ac:dyDescent="0.2">
      <c r="A711" s="83" t="s">
        <v>177</v>
      </c>
      <c r="B711" s="83">
        <v>1</v>
      </c>
      <c r="C711" s="84">
        <v>1329.5248087699999</v>
      </c>
      <c r="D711" s="84">
        <v>1306.9341233299999</v>
      </c>
      <c r="E711" s="84">
        <v>233.50594219000001</v>
      </c>
      <c r="F711" s="84">
        <v>233.50594219000001</v>
      </c>
    </row>
    <row r="712" spans="1:6" ht="12.75" customHeight="1" x14ac:dyDescent="0.2">
      <c r="A712" s="83" t="s">
        <v>177</v>
      </c>
      <c r="B712" s="83">
        <v>2</v>
      </c>
      <c r="C712" s="84">
        <v>1332.35440791</v>
      </c>
      <c r="D712" s="84">
        <v>1310.3913808100001</v>
      </c>
      <c r="E712" s="84">
        <v>234.12363986</v>
      </c>
      <c r="F712" s="84">
        <v>234.12363986</v>
      </c>
    </row>
    <row r="713" spans="1:6" ht="12.75" customHeight="1" x14ac:dyDescent="0.2">
      <c r="A713" s="83" t="s">
        <v>177</v>
      </c>
      <c r="B713" s="83">
        <v>3</v>
      </c>
      <c r="C713" s="84">
        <v>1326.6969297999999</v>
      </c>
      <c r="D713" s="84">
        <v>1304.9468975</v>
      </c>
      <c r="E713" s="84">
        <v>233.1508906</v>
      </c>
      <c r="F713" s="84">
        <v>233.1508906</v>
      </c>
    </row>
    <row r="714" spans="1:6" ht="12.75" customHeight="1" x14ac:dyDescent="0.2">
      <c r="A714" s="83" t="s">
        <v>177</v>
      </c>
      <c r="B714" s="83">
        <v>4</v>
      </c>
      <c r="C714" s="84">
        <v>1331.7047442400001</v>
      </c>
      <c r="D714" s="84">
        <v>1309.7916470099999</v>
      </c>
      <c r="E714" s="84">
        <v>234.01648725000001</v>
      </c>
      <c r="F714" s="84">
        <v>234.01648725000001</v>
      </c>
    </row>
    <row r="715" spans="1:6" ht="12.75" customHeight="1" x14ac:dyDescent="0.2">
      <c r="A715" s="83" t="s">
        <v>177</v>
      </c>
      <c r="B715" s="83">
        <v>5</v>
      </c>
      <c r="C715" s="84">
        <v>1337.6789257600001</v>
      </c>
      <c r="D715" s="84">
        <v>1315.74503428</v>
      </c>
      <c r="E715" s="84">
        <v>235.08016083000001</v>
      </c>
      <c r="F715" s="84">
        <v>235.08016083000001</v>
      </c>
    </row>
    <row r="716" spans="1:6" ht="12.75" customHeight="1" x14ac:dyDescent="0.2">
      <c r="A716" s="83" t="s">
        <v>177</v>
      </c>
      <c r="B716" s="83">
        <v>6</v>
      </c>
      <c r="C716" s="84">
        <v>1320.52065687</v>
      </c>
      <c r="D716" s="84">
        <v>1307.2997545600001</v>
      </c>
      <c r="E716" s="84">
        <v>233.57126840999999</v>
      </c>
      <c r="F716" s="84">
        <v>233.57126840999999</v>
      </c>
    </row>
    <row r="717" spans="1:6" ht="12.75" customHeight="1" x14ac:dyDescent="0.2">
      <c r="A717" s="83" t="s">
        <v>177</v>
      </c>
      <c r="B717" s="83">
        <v>7</v>
      </c>
      <c r="C717" s="84">
        <v>1309.16251388</v>
      </c>
      <c r="D717" s="84">
        <v>1297.1277616100001</v>
      </c>
      <c r="E717" s="84">
        <v>231.75386938</v>
      </c>
      <c r="F717" s="84">
        <v>231.75386938</v>
      </c>
    </row>
    <row r="718" spans="1:6" ht="12.75" customHeight="1" x14ac:dyDescent="0.2">
      <c r="A718" s="83" t="s">
        <v>177</v>
      </c>
      <c r="B718" s="83">
        <v>8</v>
      </c>
      <c r="C718" s="84">
        <v>1283.6856992800001</v>
      </c>
      <c r="D718" s="84">
        <v>1266.20541389</v>
      </c>
      <c r="E718" s="84">
        <v>226.22906763</v>
      </c>
      <c r="F718" s="84">
        <v>226.22906763</v>
      </c>
    </row>
    <row r="719" spans="1:6" ht="12.75" customHeight="1" x14ac:dyDescent="0.2">
      <c r="A719" s="83" t="s">
        <v>177</v>
      </c>
      <c r="B719" s="83">
        <v>9</v>
      </c>
      <c r="C719" s="84">
        <v>1278.9969824499999</v>
      </c>
      <c r="D719" s="84">
        <v>1259.09661233</v>
      </c>
      <c r="E719" s="84">
        <v>224.95895969</v>
      </c>
      <c r="F719" s="84">
        <v>224.95895969</v>
      </c>
    </row>
    <row r="720" spans="1:6" ht="12.75" customHeight="1" x14ac:dyDescent="0.2">
      <c r="A720" s="83" t="s">
        <v>177</v>
      </c>
      <c r="B720" s="83">
        <v>10</v>
      </c>
      <c r="C720" s="84">
        <v>1257.44039909</v>
      </c>
      <c r="D720" s="84">
        <v>1235.6295351399999</v>
      </c>
      <c r="E720" s="84">
        <v>220.76616842999999</v>
      </c>
      <c r="F720" s="84">
        <v>220.76616842999999</v>
      </c>
    </row>
    <row r="721" spans="1:6" ht="12.75" customHeight="1" x14ac:dyDescent="0.2">
      <c r="A721" s="83" t="s">
        <v>177</v>
      </c>
      <c r="B721" s="83">
        <v>11</v>
      </c>
      <c r="C721" s="84">
        <v>1249.2944451999999</v>
      </c>
      <c r="D721" s="84">
        <v>1225.1228269000001</v>
      </c>
      <c r="E721" s="84">
        <v>218.88896683999999</v>
      </c>
      <c r="F721" s="84">
        <v>218.88896683999999</v>
      </c>
    </row>
    <row r="722" spans="1:6" ht="12.75" customHeight="1" x14ac:dyDescent="0.2">
      <c r="A722" s="83" t="s">
        <v>177</v>
      </c>
      <c r="B722" s="83">
        <v>12</v>
      </c>
      <c r="C722" s="84">
        <v>1257.45053884</v>
      </c>
      <c r="D722" s="84">
        <v>1226.53051192</v>
      </c>
      <c r="E722" s="84">
        <v>219.14047364000001</v>
      </c>
      <c r="F722" s="84">
        <v>219.14047364000001</v>
      </c>
    </row>
    <row r="723" spans="1:6" ht="12.75" customHeight="1" x14ac:dyDescent="0.2">
      <c r="A723" s="83" t="s">
        <v>177</v>
      </c>
      <c r="B723" s="83">
        <v>13</v>
      </c>
      <c r="C723" s="84">
        <v>1282.70932006</v>
      </c>
      <c r="D723" s="84">
        <v>1253.80788272</v>
      </c>
      <c r="E723" s="84">
        <v>224.01403847</v>
      </c>
      <c r="F723" s="84">
        <v>224.01403847</v>
      </c>
    </row>
    <row r="724" spans="1:6" ht="12.75" customHeight="1" x14ac:dyDescent="0.2">
      <c r="A724" s="83" t="s">
        <v>177</v>
      </c>
      <c r="B724" s="83">
        <v>14</v>
      </c>
      <c r="C724" s="84">
        <v>1286.7562821399999</v>
      </c>
      <c r="D724" s="84">
        <v>1260.04026021</v>
      </c>
      <c r="E724" s="84">
        <v>225.12755838000001</v>
      </c>
      <c r="F724" s="84">
        <v>225.12755838000001</v>
      </c>
    </row>
    <row r="725" spans="1:6" ht="12.75" customHeight="1" x14ac:dyDescent="0.2">
      <c r="A725" s="83" t="s">
        <v>177</v>
      </c>
      <c r="B725" s="83">
        <v>15</v>
      </c>
      <c r="C725" s="84">
        <v>1298.9653446499999</v>
      </c>
      <c r="D725" s="84">
        <v>1270.0568456200001</v>
      </c>
      <c r="E725" s="84">
        <v>226.91719121</v>
      </c>
      <c r="F725" s="84">
        <v>226.91719121</v>
      </c>
    </row>
    <row r="726" spans="1:6" ht="12.75" customHeight="1" x14ac:dyDescent="0.2">
      <c r="A726" s="83" t="s">
        <v>177</v>
      </c>
      <c r="B726" s="83">
        <v>16</v>
      </c>
      <c r="C726" s="84">
        <v>1303.4920107</v>
      </c>
      <c r="D726" s="84">
        <v>1271.3858949400001</v>
      </c>
      <c r="E726" s="84">
        <v>227.15464840999999</v>
      </c>
      <c r="F726" s="84">
        <v>227.15464840999999</v>
      </c>
    </row>
    <row r="727" spans="1:6" ht="12.75" customHeight="1" x14ac:dyDescent="0.2">
      <c r="A727" s="83" t="s">
        <v>177</v>
      </c>
      <c r="B727" s="83">
        <v>17</v>
      </c>
      <c r="C727" s="84">
        <v>1283.6476760999999</v>
      </c>
      <c r="D727" s="84">
        <v>1256.6803504300001</v>
      </c>
      <c r="E727" s="84">
        <v>224.52725353</v>
      </c>
      <c r="F727" s="84">
        <v>224.52725353</v>
      </c>
    </row>
    <row r="728" spans="1:6" ht="12.75" customHeight="1" x14ac:dyDescent="0.2">
      <c r="A728" s="83" t="s">
        <v>177</v>
      </c>
      <c r="B728" s="83">
        <v>18</v>
      </c>
      <c r="C728" s="84">
        <v>1265.56537942</v>
      </c>
      <c r="D728" s="84">
        <v>1241.6696758800001</v>
      </c>
      <c r="E728" s="84">
        <v>221.84534199000001</v>
      </c>
      <c r="F728" s="84">
        <v>221.84534199000001</v>
      </c>
    </row>
    <row r="729" spans="1:6" ht="12.75" customHeight="1" x14ac:dyDescent="0.2">
      <c r="A729" s="83" t="s">
        <v>177</v>
      </c>
      <c r="B729" s="83">
        <v>19</v>
      </c>
      <c r="C729" s="84">
        <v>1232.4528920099999</v>
      </c>
      <c r="D729" s="84">
        <v>1211.3204507999999</v>
      </c>
      <c r="E729" s="84">
        <v>216.42293831000001</v>
      </c>
      <c r="F729" s="84">
        <v>216.42293831000001</v>
      </c>
    </row>
    <row r="730" spans="1:6" ht="12.75" customHeight="1" x14ac:dyDescent="0.2">
      <c r="A730" s="83" t="s">
        <v>177</v>
      </c>
      <c r="B730" s="83">
        <v>20</v>
      </c>
      <c r="C730" s="84">
        <v>1234.9578291600001</v>
      </c>
      <c r="D730" s="84">
        <v>1217.4329473499999</v>
      </c>
      <c r="E730" s="84">
        <v>217.51503947</v>
      </c>
      <c r="F730" s="84">
        <v>217.51503947</v>
      </c>
    </row>
    <row r="731" spans="1:6" ht="12.75" customHeight="1" x14ac:dyDescent="0.2">
      <c r="A731" s="83" t="s">
        <v>177</v>
      </c>
      <c r="B731" s="83">
        <v>21</v>
      </c>
      <c r="C731" s="84">
        <v>1248.69807382</v>
      </c>
      <c r="D731" s="84">
        <v>1229.4131670300001</v>
      </c>
      <c r="E731" s="84">
        <v>219.65550886</v>
      </c>
      <c r="F731" s="84">
        <v>219.65550886</v>
      </c>
    </row>
    <row r="732" spans="1:6" ht="12.75" customHeight="1" x14ac:dyDescent="0.2">
      <c r="A732" s="83" t="s">
        <v>177</v>
      </c>
      <c r="B732" s="83">
        <v>22</v>
      </c>
      <c r="C732" s="84">
        <v>1264.64704596</v>
      </c>
      <c r="D732" s="84">
        <v>1243.3965510400001</v>
      </c>
      <c r="E732" s="84">
        <v>222.15387752000001</v>
      </c>
      <c r="F732" s="84">
        <v>222.15387752000001</v>
      </c>
    </row>
    <row r="733" spans="1:6" ht="12.75" customHeight="1" x14ac:dyDescent="0.2">
      <c r="A733" s="83" t="s">
        <v>177</v>
      </c>
      <c r="B733" s="83">
        <v>23</v>
      </c>
      <c r="C733" s="84">
        <v>1284.9534806199999</v>
      </c>
      <c r="D733" s="84">
        <v>1263.3812543900001</v>
      </c>
      <c r="E733" s="84">
        <v>225.72448365</v>
      </c>
      <c r="F733" s="84">
        <v>225.72448365</v>
      </c>
    </row>
    <row r="734" spans="1:6" ht="12.75" customHeight="1" x14ac:dyDescent="0.2">
      <c r="A734" s="83" t="s">
        <v>177</v>
      </c>
      <c r="B734" s="83">
        <v>24</v>
      </c>
      <c r="C734" s="84">
        <v>1306.4131924599999</v>
      </c>
      <c r="D734" s="84">
        <v>1284.6054946100001</v>
      </c>
      <c r="E734" s="84">
        <v>229.51655405</v>
      </c>
      <c r="F734" s="84">
        <v>229.51655405</v>
      </c>
    </row>
    <row r="735" spans="1:6" ht="12.75" customHeight="1" x14ac:dyDescent="0.2">
      <c r="A735" s="83" t="s">
        <v>178</v>
      </c>
      <c r="B735" s="83">
        <v>1</v>
      </c>
      <c r="C735" s="84">
        <v>1306.93589217</v>
      </c>
      <c r="D735" s="84">
        <v>1285.0968288399999</v>
      </c>
      <c r="E735" s="84">
        <v>229.60433924</v>
      </c>
      <c r="F735" s="84">
        <v>229.60433924</v>
      </c>
    </row>
    <row r="736" spans="1:6" ht="12.75" customHeight="1" x14ac:dyDescent="0.2">
      <c r="A736" s="83" t="s">
        <v>178</v>
      </c>
      <c r="B736" s="83">
        <v>2</v>
      </c>
      <c r="C736" s="84">
        <v>1284.85893319</v>
      </c>
      <c r="D736" s="84">
        <v>1266.8519149399999</v>
      </c>
      <c r="E736" s="84">
        <v>226.34457599999999</v>
      </c>
      <c r="F736" s="84">
        <v>226.34457599999999</v>
      </c>
    </row>
    <row r="737" spans="1:6" ht="12.75" customHeight="1" x14ac:dyDescent="0.2">
      <c r="A737" s="83" t="s">
        <v>178</v>
      </c>
      <c r="B737" s="83">
        <v>3</v>
      </c>
      <c r="C737" s="84">
        <v>1276.5207788800001</v>
      </c>
      <c r="D737" s="84">
        <v>1254.92134766</v>
      </c>
      <c r="E737" s="84">
        <v>224.21297786</v>
      </c>
      <c r="F737" s="84">
        <v>224.21297786</v>
      </c>
    </row>
    <row r="738" spans="1:6" ht="12.75" customHeight="1" x14ac:dyDescent="0.2">
      <c r="A738" s="83" t="s">
        <v>178</v>
      </c>
      <c r="B738" s="83">
        <v>4</v>
      </c>
      <c r="C738" s="84">
        <v>1272.5665745399999</v>
      </c>
      <c r="D738" s="84">
        <v>1251.0961579100001</v>
      </c>
      <c r="E738" s="84">
        <v>223.52954285000001</v>
      </c>
      <c r="F738" s="84">
        <v>223.52954285000001</v>
      </c>
    </row>
    <row r="739" spans="1:6" ht="12.75" customHeight="1" x14ac:dyDescent="0.2">
      <c r="A739" s="83" t="s">
        <v>178</v>
      </c>
      <c r="B739" s="83">
        <v>5</v>
      </c>
      <c r="C739" s="84">
        <v>1259.59672832</v>
      </c>
      <c r="D739" s="84">
        <v>1247.24466211</v>
      </c>
      <c r="E739" s="84">
        <v>222.84140780999999</v>
      </c>
      <c r="F739" s="84">
        <v>222.84140780999999</v>
      </c>
    </row>
    <row r="740" spans="1:6" ht="12.75" customHeight="1" x14ac:dyDescent="0.2">
      <c r="A740" s="83" t="s">
        <v>178</v>
      </c>
      <c r="B740" s="83">
        <v>6</v>
      </c>
      <c r="C740" s="84">
        <v>1247.60396633</v>
      </c>
      <c r="D740" s="84">
        <v>1234.01874759</v>
      </c>
      <c r="E740" s="84">
        <v>220.47837392</v>
      </c>
      <c r="F740" s="84">
        <v>220.47837392</v>
      </c>
    </row>
    <row r="741" spans="1:6" ht="12.75" customHeight="1" x14ac:dyDescent="0.2">
      <c r="A741" s="83" t="s">
        <v>178</v>
      </c>
      <c r="B741" s="83">
        <v>7</v>
      </c>
      <c r="C741" s="84">
        <v>1227.8495179399999</v>
      </c>
      <c r="D741" s="84">
        <v>1208.3330534300001</v>
      </c>
      <c r="E741" s="84">
        <v>215.88918912</v>
      </c>
      <c r="F741" s="84">
        <v>215.88918912</v>
      </c>
    </row>
    <row r="742" spans="1:6" ht="12.75" customHeight="1" x14ac:dyDescent="0.2">
      <c r="A742" s="83" t="s">
        <v>178</v>
      </c>
      <c r="B742" s="83">
        <v>8</v>
      </c>
      <c r="C742" s="84">
        <v>1236.0310541199999</v>
      </c>
      <c r="D742" s="84">
        <v>1215.18846306</v>
      </c>
      <c r="E742" s="84">
        <v>217.11402429</v>
      </c>
      <c r="F742" s="84">
        <v>217.11402429</v>
      </c>
    </row>
    <row r="743" spans="1:6" ht="12.75" customHeight="1" x14ac:dyDescent="0.2">
      <c r="A743" s="83" t="s">
        <v>178</v>
      </c>
      <c r="B743" s="83">
        <v>9</v>
      </c>
      <c r="C743" s="84">
        <v>1210.98900546</v>
      </c>
      <c r="D743" s="84">
        <v>1192.4658952699999</v>
      </c>
      <c r="E743" s="84">
        <v>213.05425226</v>
      </c>
      <c r="F743" s="84">
        <v>213.05425226</v>
      </c>
    </row>
    <row r="744" spans="1:6" ht="12.75" customHeight="1" x14ac:dyDescent="0.2">
      <c r="A744" s="83" t="s">
        <v>178</v>
      </c>
      <c r="B744" s="83">
        <v>10</v>
      </c>
      <c r="C744" s="84">
        <v>1204.6665118999999</v>
      </c>
      <c r="D744" s="84">
        <v>1183.5201430699999</v>
      </c>
      <c r="E744" s="84">
        <v>211.45594194</v>
      </c>
      <c r="F744" s="84">
        <v>211.45594194</v>
      </c>
    </row>
    <row r="745" spans="1:6" ht="12.75" customHeight="1" x14ac:dyDescent="0.2">
      <c r="A745" s="83" t="s">
        <v>178</v>
      </c>
      <c r="B745" s="83">
        <v>11</v>
      </c>
      <c r="C745" s="84">
        <v>1216.75661468</v>
      </c>
      <c r="D745" s="84">
        <v>1192.05839784</v>
      </c>
      <c r="E745" s="84">
        <v>212.98144593999999</v>
      </c>
      <c r="F745" s="84">
        <v>212.98144593999999</v>
      </c>
    </row>
    <row r="746" spans="1:6" ht="12.75" customHeight="1" x14ac:dyDescent="0.2">
      <c r="A746" s="83" t="s">
        <v>178</v>
      </c>
      <c r="B746" s="83">
        <v>12</v>
      </c>
      <c r="C746" s="84">
        <v>1229.6952217200001</v>
      </c>
      <c r="D746" s="84">
        <v>1204.60796684</v>
      </c>
      <c r="E746" s="84">
        <v>215.22363923</v>
      </c>
      <c r="F746" s="84">
        <v>215.22363923</v>
      </c>
    </row>
    <row r="747" spans="1:6" ht="12.75" customHeight="1" x14ac:dyDescent="0.2">
      <c r="A747" s="83" t="s">
        <v>178</v>
      </c>
      <c r="B747" s="83">
        <v>13</v>
      </c>
      <c r="C747" s="84">
        <v>1247.0956111</v>
      </c>
      <c r="D747" s="84">
        <v>1219.83079593</v>
      </c>
      <c r="E747" s="84">
        <v>217.94345577999999</v>
      </c>
      <c r="F747" s="84">
        <v>217.94345577999999</v>
      </c>
    </row>
    <row r="748" spans="1:6" ht="12.75" customHeight="1" x14ac:dyDescent="0.2">
      <c r="A748" s="83" t="s">
        <v>178</v>
      </c>
      <c r="B748" s="83">
        <v>14</v>
      </c>
      <c r="C748" s="84">
        <v>1267.75210726</v>
      </c>
      <c r="D748" s="84">
        <v>1239.7007414899999</v>
      </c>
      <c r="E748" s="84">
        <v>221.49355847999999</v>
      </c>
      <c r="F748" s="84">
        <v>221.49355847999999</v>
      </c>
    </row>
    <row r="749" spans="1:6" ht="12.75" customHeight="1" x14ac:dyDescent="0.2">
      <c r="A749" s="83" t="s">
        <v>178</v>
      </c>
      <c r="B749" s="83">
        <v>15</v>
      </c>
      <c r="C749" s="84">
        <v>1274.1929395300001</v>
      </c>
      <c r="D749" s="84">
        <v>1246.6003705200001</v>
      </c>
      <c r="E749" s="84">
        <v>222.72629420000001</v>
      </c>
      <c r="F749" s="84">
        <v>222.72629420000001</v>
      </c>
    </row>
    <row r="750" spans="1:6" ht="12.75" customHeight="1" x14ac:dyDescent="0.2">
      <c r="A750" s="83" t="s">
        <v>178</v>
      </c>
      <c r="B750" s="83">
        <v>16</v>
      </c>
      <c r="C750" s="84">
        <v>1271.3460273000001</v>
      </c>
      <c r="D750" s="84">
        <v>1246.2577022800001</v>
      </c>
      <c r="E750" s="84">
        <v>222.66507071000001</v>
      </c>
      <c r="F750" s="84">
        <v>222.66507071000001</v>
      </c>
    </row>
    <row r="751" spans="1:6" ht="12.75" customHeight="1" x14ac:dyDescent="0.2">
      <c r="A751" s="83" t="s">
        <v>178</v>
      </c>
      <c r="B751" s="83">
        <v>17</v>
      </c>
      <c r="C751" s="84">
        <v>1248.24301937</v>
      </c>
      <c r="D751" s="84">
        <v>1224.3329555400001</v>
      </c>
      <c r="E751" s="84">
        <v>218.74784292999999</v>
      </c>
      <c r="F751" s="84">
        <v>218.74784292999999</v>
      </c>
    </row>
    <row r="752" spans="1:6" ht="12.75" customHeight="1" x14ac:dyDescent="0.2">
      <c r="A752" s="83" t="s">
        <v>178</v>
      </c>
      <c r="B752" s="83">
        <v>18</v>
      </c>
      <c r="C752" s="84">
        <v>1211.0495606500001</v>
      </c>
      <c r="D752" s="84">
        <v>1189.1600668200001</v>
      </c>
      <c r="E752" s="84">
        <v>212.46360995000001</v>
      </c>
      <c r="F752" s="84">
        <v>212.46360995000001</v>
      </c>
    </row>
    <row r="753" spans="1:6" ht="12.75" customHeight="1" x14ac:dyDescent="0.2">
      <c r="A753" s="83" t="s">
        <v>178</v>
      </c>
      <c r="B753" s="83">
        <v>19</v>
      </c>
      <c r="C753" s="84">
        <v>1211.53616655</v>
      </c>
      <c r="D753" s="84">
        <v>1189.6952623</v>
      </c>
      <c r="E753" s="84">
        <v>212.5592317</v>
      </c>
      <c r="F753" s="84">
        <v>212.5592317</v>
      </c>
    </row>
    <row r="754" spans="1:6" ht="12.75" customHeight="1" x14ac:dyDescent="0.2">
      <c r="A754" s="83" t="s">
        <v>178</v>
      </c>
      <c r="B754" s="83">
        <v>20</v>
      </c>
      <c r="C754" s="84">
        <v>1213.6312548400001</v>
      </c>
      <c r="D754" s="84">
        <v>1192.6585985199999</v>
      </c>
      <c r="E754" s="84">
        <v>213.08868196</v>
      </c>
      <c r="F754" s="84">
        <v>213.08868196</v>
      </c>
    </row>
    <row r="755" spans="1:6" ht="12.75" customHeight="1" x14ac:dyDescent="0.2">
      <c r="A755" s="83" t="s">
        <v>178</v>
      </c>
      <c r="B755" s="83">
        <v>21</v>
      </c>
      <c r="C755" s="84">
        <v>1219.89119375</v>
      </c>
      <c r="D755" s="84">
        <v>1203.1083010299999</v>
      </c>
      <c r="E755" s="84">
        <v>214.95569850999999</v>
      </c>
      <c r="F755" s="84">
        <v>214.95569850999999</v>
      </c>
    </row>
    <row r="756" spans="1:6" ht="12.75" customHeight="1" x14ac:dyDescent="0.2">
      <c r="A756" s="83" t="s">
        <v>178</v>
      </c>
      <c r="B756" s="83">
        <v>22</v>
      </c>
      <c r="C756" s="84">
        <v>1238.4724962600001</v>
      </c>
      <c r="D756" s="84">
        <v>1217.3571893799999</v>
      </c>
      <c r="E756" s="84">
        <v>217.50150402</v>
      </c>
      <c r="F756" s="84">
        <v>217.50150402</v>
      </c>
    </row>
    <row r="757" spans="1:6" ht="12.75" customHeight="1" x14ac:dyDescent="0.2">
      <c r="A757" s="83" t="s">
        <v>178</v>
      </c>
      <c r="B757" s="83">
        <v>23</v>
      </c>
      <c r="C757" s="84">
        <v>1254.78197699</v>
      </c>
      <c r="D757" s="84">
        <v>1235.3984486100001</v>
      </c>
      <c r="E757" s="84">
        <v>220.72488089999999</v>
      </c>
      <c r="F757" s="84">
        <v>220.72488089999999</v>
      </c>
    </row>
    <row r="758" spans="1:6" ht="12.75" customHeight="1" x14ac:dyDescent="0.2">
      <c r="A758" s="83" t="s">
        <v>178</v>
      </c>
      <c r="B758" s="83">
        <v>24</v>
      </c>
      <c r="C758" s="84">
        <v>1268.22869887</v>
      </c>
      <c r="D758" s="84">
        <v>1246.6164343600001</v>
      </c>
      <c r="E758" s="84">
        <v>222.72916427000001</v>
      </c>
      <c r="F758" s="84">
        <v>222.72916427000001</v>
      </c>
    </row>
    <row r="759" spans="1:6" ht="12.75" customHeight="1" x14ac:dyDescent="0.2">
      <c r="A759" s="83" t="s">
        <v>179</v>
      </c>
      <c r="B759" s="83">
        <v>1</v>
      </c>
      <c r="C759" s="84">
        <v>1355.4579007299999</v>
      </c>
      <c r="D759" s="84">
        <v>1342.6436872700001</v>
      </c>
      <c r="E759" s="84">
        <v>239.88606128999999</v>
      </c>
      <c r="F759" s="84">
        <v>239.88606128999999</v>
      </c>
    </row>
    <row r="760" spans="1:6" ht="12.75" customHeight="1" x14ac:dyDescent="0.2">
      <c r="A760" s="83" t="s">
        <v>179</v>
      </c>
      <c r="B760" s="83">
        <v>2</v>
      </c>
      <c r="C760" s="84">
        <v>1379.9278608</v>
      </c>
      <c r="D760" s="84">
        <v>1367.4668917900001</v>
      </c>
      <c r="E760" s="84">
        <v>244.32114770000001</v>
      </c>
      <c r="F760" s="84">
        <v>244.32114770000001</v>
      </c>
    </row>
    <row r="761" spans="1:6" ht="12.75" customHeight="1" x14ac:dyDescent="0.2">
      <c r="A761" s="83" t="s">
        <v>179</v>
      </c>
      <c r="B761" s="83">
        <v>3</v>
      </c>
      <c r="C761" s="84">
        <v>1422.5739055500001</v>
      </c>
      <c r="D761" s="84">
        <v>1410.00673549</v>
      </c>
      <c r="E761" s="84">
        <v>251.9216121</v>
      </c>
      <c r="F761" s="84">
        <v>251.9216121</v>
      </c>
    </row>
    <row r="762" spans="1:6" ht="12.75" customHeight="1" x14ac:dyDescent="0.2">
      <c r="A762" s="83" t="s">
        <v>179</v>
      </c>
      <c r="B762" s="83">
        <v>4</v>
      </c>
      <c r="C762" s="84">
        <v>1429.2585088000001</v>
      </c>
      <c r="D762" s="84">
        <v>1416.75320554</v>
      </c>
      <c r="E762" s="84">
        <v>253.12698337</v>
      </c>
      <c r="F762" s="84">
        <v>253.12698337</v>
      </c>
    </row>
    <row r="763" spans="1:6" ht="12.75" customHeight="1" x14ac:dyDescent="0.2">
      <c r="A763" s="83" t="s">
        <v>179</v>
      </c>
      <c r="B763" s="83">
        <v>5</v>
      </c>
      <c r="C763" s="84">
        <v>1427.4548817899999</v>
      </c>
      <c r="D763" s="84">
        <v>1415.2693010400001</v>
      </c>
      <c r="E763" s="84">
        <v>252.86185867</v>
      </c>
      <c r="F763" s="84">
        <v>252.86185867</v>
      </c>
    </row>
    <row r="764" spans="1:6" ht="12.75" customHeight="1" x14ac:dyDescent="0.2">
      <c r="A764" s="83" t="s">
        <v>179</v>
      </c>
      <c r="B764" s="83">
        <v>6</v>
      </c>
      <c r="C764" s="84">
        <v>1418.4076798000001</v>
      </c>
      <c r="D764" s="84">
        <v>1406.0470137699999</v>
      </c>
      <c r="E764" s="84">
        <v>251.21414067000001</v>
      </c>
      <c r="F764" s="84">
        <v>251.21414067000001</v>
      </c>
    </row>
    <row r="765" spans="1:6" ht="12.75" customHeight="1" x14ac:dyDescent="0.2">
      <c r="A765" s="83" t="s">
        <v>179</v>
      </c>
      <c r="B765" s="83">
        <v>7</v>
      </c>
      <c r="C765" s="84">
        <v>1392.2049597600001</v>
      </c>
      <c r="D765" s="84">
        <v>1379.5192014100001</v>
      </c>
      <c r="E765" s="84">
        <v>246.47449717999999</v>
      </c>
      <c r="F765" s="84">
        <v>246.47449717999999</v>
      </c>
    </row>
    <row r="766" spans="1:6" ht="12.75" customHeight="1" x14ac:dyDescent="0.2">
      <c r="A766" s="83" t="s">
        <v>179</v>
      </c>
      <c r="B766" s="83">
        <v>8</v>
      </c>
      <c r="C766" s="84">
        <v>1354.76541892</v>
      </c>
      <c r="D766" s="84">
        <v>1342.1650695999999</v>
      </c>
      <c r="E766" s="84">
        <v>239.80054813000001</v>
      </c>
      <c r="F766" s="84">
        <v>239.80054813000001</v>
      </c>
    </row>
    <row r="767" spans="1:6" ht="12.75" customHeight="1" x14ac:dyDescent="0.2">
      <c r="A767" s="83" t="s">
        <v>179</v>
      </c>
      <c r="B767" s="83">
        <v>9</v>
      </c>
      <c r="C767" s="84">
        <v>1319.8358261200001</v>
      </c>
      <c r="D767" s="84">
        <v>1307.79438013</v>
      </c>
      <c r="E767" s="84">
        <v>233.65964165</v>
      </c>
      <c r="F767" s="84">
        <v>233.65964165</v>
      </c>
    </row>
    <row r="768" spans="1:6" ht="12.75" customHeight="1" x14ac:dyDescent="0.2">
      <c r="A768" s="83" t="s">
        <v>179</v>
      </c>
      <c r="B768" s="83">
        <v>10</v>
      </c>
      <c r="C768" s="84">
        <v>1315.31603193</v>
      </c>
      <c r="D768" s="84">
        <v>1302.7172614200001</v>
      </c>
      <c r="E768" s="84">
        <v>232.75252829999999</v>
      </c>
      <c r="F768" s="84">
        <v>232.75252829999999</v>
      </c>
    </row>
    <row r="769" spans="1:6" ht="12.75" customHeight="1" x14ac:dyDescent="0.2">
      <c r="A769" s="83" t="s">
        <v>179</v>
      </c>
      <c r="B769" s="83">
        <v>11</v>
      </c>
      <c r="C769" s="84">
        <v>1302.0462723600001</v>
      </c>
      <c r="D769" s="84">
        <v>1289.3795142399999</v>
      </c>
      <c r="E769" s="84">
        <v>230.36951361000001</v>
      </c>
      <c r="F769" s="84">
        <v>230.36951361000001</v>
      </c>
    </row>
    <row r="770" spans="1:6" ht="12.75" customHeight="1" x14ac:dyDescent="0.2">
      <c r="A770" s="83" t="s">
        <v>179</v>
      </c>
      <c r="B770" s="83">
        <v>12</v>
      </c>
      <c r="C770" s="84">
        <v>1300.8624655599999</v>
      </c>
      <c r="D770" s="84">
        <v>1288.0196787699999</v>
      </c>
      <c r="E770" s="84">
        <v>230.12655594</v>
      </c>
      <c r="F770" s="84">
        <v>230.12655594</v>
      </c>
    </row>
    <row r="771" spans="1:6" ht="12.75" customHeight="1" x14ac:dyDescent="0.2">
      <c r="A771" s="83" t="s">
        <v>179</v>
      </c>
      <c r="B771" s="83">
        <v>13</v>
      </c>
      <c r="C771" s="84">
        <v>1317.41335484</v>
      </c>
      <c r="D771" s="84">
        <v>1305.05375929</v>
      </c>
      <c r="E771" s="84">
        <v>233.16998326999999</v>
      </c>
      <c r="F771" s="84">
        <v>233.16998326999999</v>
      </c>
    </row>
    <row r="772" spans="1:6" ht="12.75" customHeight="1" x14ac:dyDescent="0.2">
      <c r="A772" s="83" t="s">
        <v>179</v>
      </c>
      <c r="B772" s="83">
        <v>14</v>
      </c>
      <c r="C772" s="84">
        <v>1339.53493783</v>
      </c>
      <c r="D772" s="84">
        <v>1327.1031682600001</v>
      </c>
      <c r="E772" s="84">
        <v>237.10948406</v>
      </c>
      <c r="F772" s="84">
        <v>237.10948406</v>
      </c>
    </row>
    <row r="773" spans="1:6" ht="12.75" customHeight="1" x14ac:dyDescent="0.2">
      <c r="A773" s="83" t="s">
        <v>179</v>
      </c>
      <c r="B773" s="83">
        <v>15</v>
      </c>
      <c r="C773" s="84">
        <v>1355.79386757</v>
      </c>
      <c r="D773" s="84">
        <v>1343.10901324</v>
      </c>
      <c r="E773" s="84">
        <v>239.96919966999999</v>
      </c>
      <c r="F773" s="84">
        <v>239.96919966999999</v>
      </c>
    </row>
    <row r="774" spans="1:6" ht="12.75" customHeight="1" x14ac:dyDescent="0.2">
      <c r="A774" s="83" t="s">
        <v>179</v>
      </c>
      <c r="B774" s="83">
        <v>16</v>
      </c>
      <c r="C774" s="84">
        <v>1358.79275813</v>
      </c>
      <c r="D774" s="84">
        <v>1345.8784206</v>
      </c>
      <c r="E774" s="84">
        <v>240.46400125</v>
      </c>
      <c r="F774" s="84">
        <v>240.46400125</v>
      </c>
    </row>
    <row r="775" spans="1:6" ht="12.75" customHeight="1" x14ac:dyDescent="0.2">
      <c r="A775" s="83" t="s">
        <v>179</v>
      </c>
      <c r="B775" s="83">
        <v>17</v>
      </c>
      <c r="C775" s="84">
        <v>1318.2703452799999</v>
      </c>
      <c r="D775" s="84">
        <v>1305.2140216600001</v>
      </c>
      <c r="E775" s="84">
        <v>233.19861685999999</v>
      </c>
      <c r="F775" s="84">
        <v>233.19861685999999</v>
      </c>
    </row>
    <row r="776" spans="1:6" ht="12.75" customHeight="1" x14ac:dyDescent="0.2">
      <c r="A776" s="83" t="s">
        <v>179</v>
      </c>
      <c r="B776" s="83">
        <v>18</v>
      </c>
      <c r="C776" s="84">
        <v>1291.6866212499999</v>
      </c>
      <c r="D776" s="84">
        <v>1278.7177267100001</v>
      </c>
      <c r="E776" s="84">
        <v>228.46460447999999</v>
      </c>
      <c r="F776" s="84">
        <v>228.46460447999999</v>
      </c>
    </row>
    <row r="777" spans="1:6" ht="12.75" customHeight="1" x14ac:dyDescent="0.2">
      <c r="A777" s="83" t="s">
        <v>179</v>
      </c>
      <c r="B777" s="83">
        <v>19</v>
      </c>
      <c r="C777" s="84">
        <v>1286.9635136100001</v>
      </c>
      <c r="D777" s="84">
        <v>1272.94218996</v>
      </c>
      <c r="E777" s="84">
        <v>227.43270691000001</v>
      </c>
      <c r="F777" s="84">
        <v>227.43270691000001</v>
      </c>
    </row>
    <row r="778" spans="1:6" ht="12.75" customHeight="1" x14ac:dyDescent="0.2">
      <c r="A778" s="83" t="s">
        <v>179</v>
      </c>
      <c r="B778" s="83">
        <v>20</v>
      </c>
      <c r="C778" s="84">
        <v>1301.813001</v>
      </c>
      <c r="D778" s="84">
        <v>1286.61167662</v>
      </c>
      <c r="E778" s="84">
        <v>229.87499248</v>
      </c>
      <c r="F778" s="84">
        <v>229.87499248</v>
      </c>
    </row>
    <row r="779" spans="1:6" ht="12.75" customHeight="1" x14ac:dyDescent="0.2">
      <c r="A779" s="83" t="s">
        <v>179</v>
      </c>
      <c r="B779" s="83">
        <v>21</v>
      </c>
      <c r="C779" s="84">
        <v>1304.98050433</v>
      </c>
      <c r="D779" s="84">
        <v>1291.15841462</v>
      </c>
      <c r="E779" s="84">
        <v>230.68734431999999</v>
      </c>
      <c r="F779" s="84">
        <v>230.68734431999999</v>
      </c>
    </row>
    <row r="780" spans="1:6" ht="12.75" customHeight="1" x14ac:dyDescent="0.2">
      <c r="A780" s="83" t="s">
        <v>179</v>
      </c>
      <c r="B780" s="83">
        <v>22</v>
      </c>
      <c r="C780" s="84">
        <v>1334.64661527</v>
      </c>
      <c r="D780" s="84">
        <v>1319.6876629400001</v>
      </c>
      <c r="E780" s="84">
        <v>235.78457829000001</v>
      </c>
      <c r="F780" s="84">
        <v>235.78457829000001</v>
      </c>
    </row>
    <row r="781" spans="1:6" ht="12.75" customHeight="1" x14ac:dyDescent="0.2">
      <c r="A781" s="83" t="s">
        <v>179</v>
      </c>
      <c r="B781" s="83">
        <v>23</v>
      </c>
      <c r="C781" s="84">
        <v>1341.62159428</v>
      </c>
      <c r="D781" s="84">
        <v>1324.65701334</v>
      </c>
      <c r="E781" s="84">
        <v>236.67243701000001</v>
      </c>
      <c r="F781" s="84">
        <v>236.67243701000001</v>
      </c>
    </row>
    <row r="782" spans="1:6" ht="12.75" customHeight="1" x14ac:dyDescent="0.2">
      <c r="A782" s="83" t="s">
        <v>179</v>
      </c>
      <c r="B782" s="83">
        <v>24</v>
      </c>
      <c r="C782" s="84">
        <v>1378.6297255500001</v>
      </c>
      <c r="D782" s="84">
        <v>1362.7241455400001</v>
      </c>
      <c r="E782" s="84">
        <v>243.47377566</v>
      </c>
      <c r="F782" s="84">
        <v>243.47377566</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2023-01-24T08:59:49Z</dcterms:modified>
</cp:coreProperties>
</file>